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6"/>
  </bookViews>
  <sheets>
    <sheet name="项目库清单" sheetId="3" r:id="rId1"/>
  </sheets>
  <definedNames>
    <definedName name="_xlnm._FilterDatabase" localSheetId="0" hidden="1">项目库清单!$A$6:$AB$45</definedName>
    <definedName name="_xlnm.Print_Titles" localSheetId="0">项目库清单!$1:$5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<sst xmlns="http://schemas.openxmlformats.org/spreadsheetml/2006/main" count="512" uniqueCount="212">
  <si>
    <r>
      <rPr>
        <b/>
        <sz val="28"/>
        <rFont val="宋体"/>
        <charset val="134"/>
      </rPr>
      <t>萧县石林乡</t>
    </r>
    <r>
      <rPr>
        <b/>
        <sz val="28"/>
        <rFont val="Times New Roman"/>
        <charset val="134"/>
      </rPr>
      <t>2025</t>
    </r>
    <r>
      <rPr>
        <b/>
        <sz val="28"/>
        <rFont val="宋体"/>
        <charset val="134"/>
      </rPr>
      <t>年巩固拓展脱贫攻坚成果和乡村振兴项目库</t>
    </r>
  </si>
  <si>
    <t>项目类别</t>
  </si>
  <si>
    <t>项目名称</t>
  </si>
  <si>
    <t>建设
性质</t>
  </si>
  <si>
    <t>主管部门</t>
  </si>
  <si>
    <t>实施单位和责任人</t>
  </si>
  <si>
    <t>项目实施地点</t>
  </si>
  <si>
    <t>建设任务（内容及规模）</t>
  </si>
  <si>
    <t>时间进度
(完成时限）</t>
  </si>
  <si>
    <t>预计
投资</t>
  </si>
  <si>
    <t>其中：</t>
  </si>
  <si>
    <t>项目年度总目标</t>
  </si>
  <si>
    <t>绩效目标</t>
  </si>
  <si>
    <t>群众参与</t>
  </si>
  <si>
    <t>联农带农机制</t>
  </si>
  <si>
    <t>产出指标</t>
  </si>
  <si>
    <t>效益指标</t>
  </si>
  <si>
    <t>满意度指标（受益人口满意度）</t>
  </si>
  <si>
    <t>财政
资金</t>
  </si>
  <si>
    <t>其他
资金</t>
  </si>
  <si>
    <t>经济效益指标</t>
  </si>
  <si>
    <t>社会效益指标</t>
  </si>
  <si>
    <t>生态效益指标</t>
  </si>
  <si>
    <t>可持续影响指标</t>
  </si>
  <si>
    <t>乡镇（街道）</t>
  </si>
  <si>
    <t>行政村</t>
  </si>
  <si>
    <t>是否
出列村</t>
  </si>
  <si>
    <t>数量指标</t>
  </si>
  <si>
    <t>质量指标</t>
  </si>
  <si>
    <t>时效指标</t>
  </si>
  <si>
    <t>成本指标</t>
  </si>
  <si>
    <t>带动脱贫户经济总收入（万元）</t>
  </si>
  <si>
    <t>资产股权年收益率</t>
  </si>
  <si>
    <t>受益劳动者经济总收入（万元）</t>
  </si>
  <si>
    <t>受益
户数</t>
  </si>
  <si>
    <t>受益人数</t>
  </si>
  <si>
    <t>合计</t>
  </si>
  <si>
    <t>一、产业发展</t>
  </si>
  <si>
    <t>（一）特色种养殖补助到户</t>
  </si>
  <si>
    <t>萧县石林乡石林村2025年特色种养殖补贴到户项目</t>
  </si>
  <si>
    <t>新建</t>
  </si>
  <si>
    <t>县农业农村局</t>
  </si>
  <si>
    <t>石林乡
杨超峰</t>
  </si>
  <si>
    <t>石林乡</t>
  </si>
  <si>
    <t>石林村</t>
  </si>
  <si>
    <t>是</t>
  </si>
  <si>
    <t>特色种养直补到户45户脱贫户（含监测对象）</t>
  </si>
  <si>
    <t>2025年12月底前</t>
  </si>
  <si>
    <t>通过落实45户特色种养殖补助政策，实现脱贫户（含监测对象）家庭自我发展增收的目标</t>
  </si>
  <si>
    <t>羊养殖数量600只、猪养殖数量50头、鸡养殖数量5000只</t>
  </si>
  <si>
    <t>养殖成活率≥80%</t>
  </si>
  <si>
    <t>项目完成及时率100%</t>
  </si>
  <si>
    <t>/</t>
  </si>
  <si>
    <t>受益人口满意度≥95%</t>
  </si>
  <si>
    <t>参与项目申报、实施过程监督、完成后受益</t>
  </si>
  <si>
    <t>自主发展，激发内生动力</t>
  </si>
  <si>
    <t>萧县石林乡朱大楼村2025年特色种养殖补贴到户项目</t>
  </si>
  <si>
    <t>朱大楼村</t>
  </si>
  <si>
    <t>否</t>
  </si>
  <si>
    <t>特色种养直补到户49户脱贫户（含监测对象）</t>
  </si>
  <si>
    <t>通过落实49户特色种养殖补助政策，实现脱贫户（含监测对象）家庭自我发展增收的目标</t>
  </si>
  <si>
    <t>羊养殖数量300只、猪养殖数量100头、肉牛养殖数量10头、花椒树种植面积10亩、露地蔬菜种植面积6亩</t>
  </si>
  <si>
    <t>种植成活率≥90%，养殖成活率≥80%</t>
  </si>
  <si>
    <t>萧县石林乡陶楼村2025年特色种养殖补贴到户项目</t>
  </si>
  <si>
    <t>陶楼村</t>
  </si>
  <si>
    <t>特色种养直补到户70户脱贫户（含监测对象）</t>
  </si>
  <si>
    <t>通过落实70户特色种养殖补助政策，实现脱贫户（含监测对象）家庭自我发展增收的目标</t>
  </si>
  <si>
    <t>羊养殖数量700只、鸡养殖数量400只、猪养殖数量12头、牛养殖数量150头</t>
  </si>
  <si>
    <t>萧县石林乡崔阁村2025年特色种养殖补贴到户项目</t>
  </si>
  <si>
    <t>崔阁村</t>
  </si>
  <si>
    <t>特色种养直补到户90户脱贫户（含监测对象）</t>
  </si>
  <si>
    <t>通过落实90户特色种养殖补助政策，实现脱贫户（含监测对象）家庭自我发展增收的目标</t>
  </si>
  <si>
    <t>猪养殖数量20头，羊养殖数量430只,种植果树5亩，种植中药材5亩</t>
  </si>
  <si>
    <t>萧县石林乡李庄村2025年特色种养殖补贴到户项目</t>
  </si>
  <si>
    <t>李庄村</t>
  </si>
  <si>
    <t>特色种养直补到户80户脱贫户（含监测对象）</t>
  </si>
  <si>
    <t>2025年12月15日前</t>
  </si>
  <si>
    <t>通过落实80户特色种养殖补助政策，实现脱贫户（含监测对象）家庭自我发展增收的目标</t>
  </si>
  <si>
    <t>羊养殖760只</t>
  </si>
  <si>
    <t>萧县石林乡魏楼村2025年特色种养殖补贴到户项目</t>
  </si>
  <si>
    <t>魏楼村</t>
  </si>
  <si>
    <t>特色种养直补到户50户脱贫户（含监测对象）</t>
  </si>
  <si>
    <t>通过落实50户特色种养殖补助政策，实现脱贫户（含监测对象）家庭自我发展增收的目标</t>
  </si>
  <si>
    <t>羊养殖数量210只、牛养殖数量15头、猪养殖数量6头、鸡养殖数量300只、鸭养殖数量300只，桃树种植面积30亩。</t>
  </si>
  <si>
    <t>（二）高质量庭院经济</t>
  </si>
  <si>
    <t>萧县石林乡石林村庭院经济项目</t>
  </si>
  <si>
    <t>利用脱贫户、监测户及一般群众房前屋后空地闲置地种植枣树7000棵</t>
  </si>
  <si>
    <t>通过村党组织领办合作社带动495户农户利用房前屋后空地闲置地种植枣树7000棵，实现村集体、农户家庭增收的目标</t>
  </si>
  <si>
    <t>枣树种植数量7000棵</t>
  </si>
  <si>
    <t>项目验收合格率100%</t>
  </si>
  <si>
    <t>项目申报、实施过程监督、竣工后受益</t>
  </si>
  <si>
    <t>盘活闲置资产资源、带动务工就业、带动产业发展</t>
  </si>
  <si>
    <t>萧县石林乡朱大楼村庭院经济项目</t>
  </si>
  <si>
    <t>发展260户庭院种植石榴树3000棵、发展300户庭院种植矮化冬枣8000棵15亩</t>
  </si>
  <si>
    <t>通过村党组织领办合作社带动560户农户利用房前屋后空地闲置地种植石榴树3000棵、矮化冬枣8000棵，实现村集体、农户家庭增收的目标</t>
  </si>
  <si>
    <t>石榴树种植数量3000棵、矮化冬枣种植数量8000棵</t>
  </si>
  <si>
    <t>项目申报、实施过程监督、建成后受益</t>
  </si>
  <si>
    <t>萧县石林乡陶楼村庭院经济项目</t>
  </si>
  <si>
    <t>石林乡陶楼村
郭峰</t>
  </si>
  <si>
    <t>扶持225农户发展庭院经济</t>
  </si>
  <si>
    <t>2025年12月底</t>
  </si>
  <si>
    <t>通过实施庭院经济发展项目，实现群众自我发展增收目标。</t>
  </si>
  <si>
    <t>≥6%</t>
  </si>
  <si>
    <t>项目申报、实施过程监督、带动产业发展</t>
  </si>
  <si>
    <t>盘活利用空闲土地，实现资产收益，帮助产销对接，带动生产发展。</t>
  </si>
  <si>
    <t>萧县石林乡李庄村庭院经济项目</t>
  </si>
  <si>
    <t>农业农村局</t>
  </si>
  <si>
    <t>发展300户庭院养植本地山羊900只</t>
  </si>
  <si>
    <t>通过村党组织领办合作社带动300户农户利用房前屋后空地闲置地养植本地山羊900只，实现村集体、农户家庭增收的目标</t>
  </si>
  <si>
    <t>羊养殖900只</t>
  </si>
  <si>
    <t>（三 ）乡村产业发展</t>
  </si>
  <si>
    <t>萧县石林乡石林村辣椒制种钢构大棚建设项目</t>
  </si>
  <si>
    <t>建设辣椒制种钢构大棚20座及其配套设施</t>
  </si>
  <si>
    <t>通过建设辣椒制种钢构大棚20座，发展辣椒制种特色产业，实现带动农户发展生产增加家庭收入、壮大村集体经济的目标</t>
  </si>
  <si>
    <t>建设辣椒制种种植大棚20座</t>
  </si>
  <si>
    <r>
      <rPr>
        <sz val="12"/>
        <rFont val="仿宋"/>
        <charset val="134"/>
      </rPr>
      <t>项目完成及时率</t>
    </r>
    <r>
      <rPr>
        <sz val="12"/>
        <rFont val="Times New Roman"/>
        <charset val="134"/>
      </rPr>
      <t>100%</t>
    </r>
  </si>
  <si>
    <r>
      <rPr>
        <sz val="12"/>
        <rFont val="仿宋"/>
        <charset val="134"/>
      </rPr>
      <t>受益人口满意度</t>
    </r>
    <r>
      <rPr>
        <sz val="12"/>
        <rFont val="Times New Roman"/>
        <charset val="134"/>
      </rPr>
      <t>≥95%</t>
    </r>
  </si>
  <si>
    <t>以就业务工、收益分红等方式促进脱贫人口（含监测帮扶对象）及一般农户发展增收，同时增加村集体收入</t>
  </si>
  <si>
    <t>萧县石林乡李庄村大棚升级改造项目</t>
  </si>
  <si>
    <t>改建</t>
  </si>
  <si>
    <t>对18个小棚、2个大棚升级改造（更换保温棉被、薄膜等）</t>
  </si>
  <si>
    <t>完善村级大棚的棉被和薄膜等设施的更换，进一步带动脱贫人口（含监测帮扶对象）及一般农户发展增收，增加村集体经济收入。</t>
  </si>
  <si>
    <t>18个小棚、2个大棚升级改造</t>
  </si>
  <si>
    <t>萧县石林乡李庄村蔬果冷藏保鲜冷库建设项目</t>
  </si>
  <si>
    <t>新建500立方米冷库及配套相关附属设施。其中主机房60平方米、储氨库80平方、办公室60平方、电控室及变电与配电间以及充电、发电机房30平方，配套制冷设备，保温设备，控制系统，防护设施，冷库辅助设备包括叉车、冷鲜厢等</t>
  </si>
  <si>
    <r>
      <rPr>
        <sz val="12"/>
        <rFont val="仿宋"/>
        <charset val="134"/>
      </rPr>
      <t>通过新建果蔬冷藏库500m</t>
    </r>
    <r>
      <rPr>
        <sz val="12"/>
        <rFont val="宋体"/>
        <charset val="134"/>
      </rPr>
      <t>³</t>
    </r>
    <r>
      <rPr>
        <sz val="12"/>
        <rFont val="仿宋"/>
        <charset val="134"/>
      </rPr>
      <t>，完善村级胡萝卜等果蔬种植冷藏保鲜配套，带动农户发展特色种植，实现增加农户家庭收入、壮大村集体经济收入的目标</t>
    </r>
  </si>
  <si>
    <t>建设果蔬冷藏库500立方米</t>
  </si>
  <si>
    <t>（四）发展新型农村集体经济</t>
  </si>
  <si>
    <t>石林乡李庄村党组织领办合作社特色种植业项目</t>
  </si>
  <si>
    <t>石林乡
刘军</t>
  </si>
  <si>
    <t>村党组织领办合作社发展特色种植业，用于合作社种植胡萝卜80亩，采购胡萝卜种、灌溉设施、肥料、农药、地膜、技术服务及人工劳务等生产材料</t>
  </si>
  <si>
    <t>通过项目的实施，带动村集体经济收益3万元，带动2户监测户和13户脱贫户及一般农户就业，实现村集体和农户分红双增收的目标</t>
  </si>
  <si>
    <t>种植胡萝卜80亩</t>
  </si>
  <si>
    <t>带动村民参与就业务工、村集体集体收益二次分红等，促进脱贫人口（含监测帮扶对象）及一般农户增收</t>
  </si>
  <si>
    <t>(五）金融配套项目</t>
  </si>
  <si>
    <t>小额信贷贴息项目</t>
  </si>
  <si>
    <t>县财政局</t>
  </si>
  <si>
    <t>县财政局
朱鹏程</t>
  </si>
  <si>
    <t>对脱贫人口（含监测帮扶对象）办理5万元（含以内）的小额信贷产生的利息给予70%贴息</t>
  </si>
  <si>
    <t>对脱贫人口（含监测帮扶对象）2025年度内小额信贷产生的利息予以70%贴息</t>
  </si>
  <si>
    <t>计划对172笔小额贷款进行贴息</t>
  </si>
  <si>
    <t>贴息补助精准率100%</t>
  </si>
  <si>
    <t>贴息及时率100%</t>
  </si>
  <si>
    <t>二、乡村建设行动</t>
  </si>
  <si>
    <t>（一）农村道路</t>
  </si>
  <si>
    <t>石林乡“进村入户”道路商砼、石子采购项目</t>
  </si>
  <si>
    <t>县交通运输局</t>
  </si>
  <si>
    <t>崔阁村、李庄村、石林村、陶楼村、魏楼村、朱大楼等村</t>
  </si>
  <si>
    <t>采购商砼约8680方、石子约3180方用于进村入户道路改建</t>
  </si>
  <si>
    <t>建成道路不少于10.6公里，改善脱贫人口生产生活设施条件，提升村内基础设施水平</t>
  </si>
  <si>
    <r>
      <rPr>
        <sz val="12"/>
        <rFont val="仿宋"/>
        <charset val="134"/>
      </rPr>
      <t>项目验收合格率</t>
    </r>
    <r>
      <rPr>
        <sz val="12"/>
        <rFont val="Times New Roman"/>
        <charset val="134"/>
      </rPr>
      <t>100%</t>
    </r>
  </si>
  <si>
    <t>项目申报、实施过程务工和监督、竣工后受益</t>
  </si>
  <si>
    <t>以道路建设的形式，改善村内基础设施条件，提升脱贫人口出行水平</t>
  </si>
  <si>
    <t>（二）小型农田水利设施</t>
  </si>
  <si>
    <t>2025年萧县石林乡农田水利建设项目</t>
  </si>
  <si>
    <t>石林乡杨超峰</t>
  </si>
  <si>
    <t>项目总投资约697.56万元，建设面积约2.9万亩。建设内容包括：清淤大沟4.4 km、清淤中沟6.28 km、清淤小沟28km、新建暗涵0.51 km、新建板桥7座、新建涵管桥39座、新建节制闸1座。</t>
  </si>
  <si>
    <t>通过治理农田2.9万亩，实现提升农田生产设施条件的目标，带动脱贫人口及一般农户发展增收</t>
  </si>
  <si>
    <t>治理农田面积2.9万亩</t>
  </si>
  <si>
    <t>改善村内基础设施条件，改善脱贫人口（含监测帮扶对象）及一般农户生产生活设施条件</t>
  </si>
  <si>
    <t>拆除重建安庄桥</t>
  </si>
  <si>
    <t>重建</t>
  </si>
  <si>
    <t>县水利局</t>
  </si>
  <si>
    <t>水利局
张勋</t>
  </si>
  <si>
    <t>朱大楼</t>
  </si>
  <si>
    <t>1*5*6</t>
  </si>
  <si>
    <t>重建桥涵1座，改善群众生产生活设施条件</t>
  </si>
  <si>
    <t>拆除重建桥涵1座</t>
  </si>
  <si>
    <t>验收合格率100%</t>
  </si>
  <si>
    <t>参与项目申报、实施过程监督、竣工后受益</t>
  </si>
  <si>
    <t>以小型农田水利设施建设的形式，改善产业基础设施条件，助力产业发展</t>
  </si>
  <si>
    <t>拆除重建王庄桥</t>
  </si>
  <si>
    <t>1*10*6</t>
  </si>
  <si>
    <t>拆除重建高集桥</t>
  </si>
  <si>
    <t>拆除重建马桥桥</t>
  </si>
  <si>
    <t>2*10*6</t>
  </si>
  <si>
    <t>三、就业项目</t>
  </si>
  <si>
    <t>（一）务工补助</t>
  </si>
  <si>
    <t>脱贫劳动者交通补助项目</t>
  </si>
  <si>
    <t>县人社局</t>
  </si>
  <si>
    <t>县人社局   董爱民</t>
  </si>
  <si>
    <t>为石林乡跨省就业脱贫劳动者发放一次性交通补助</t>
  </si>
  <si>
    <t>计划2025年底前补助脱贫劳动者交通补助700人</t>
  </si>
  <si>
    <t>享受脱贫劳动者交通补助人次数≥700人</t>
  </si>
  <si>
    <t>发放准确率≥100%;</t>
  </si>
  <si>
    <t>发放脱贫劳动者交通补助35万元</t>
  </si>
  <si>
    <t>项目申报、实施过程监督、务工带动增收</t>
  </si>
  <si>
    <t>以提供就业岗位的形式，增加脱贫户（含监测对象）收入同时，有效激发脱贫劳动者内生动力</t>
  </si>
  <si>
    <t>就业帮扶车间项目</t>
  </si>
  <si>
    <t>陶楼村、朱大楼村</t>
  </si>
  <si>
    <t>为在就业帮扶车间就业的脱贫劳动者按照每人每月200元标准给予就业补贴；按照吸纳稳定就业6个月以上脱贫劳动者人数，按每人每年2000-3000元的标准给予就业帮扶车间运营补贴</t>
  </si>
  <si>
    <t>计划2025年底前补助脱贫劳动者20人</t>
  </si>
  <si>
    <t>享受就业帮扶车间就业补贴人次数≥20人</t>
  </si>
  <si>
    <t>发放就业帮扶车间就业补贴4.8万元</t>
  </si>
  <si>
    <t>（二）公益性岗位</t>
  </si>
  <si>
    <t>乡村公益岗位项目</t>
  </si>
  <si>
    <t>开发保洁、保安、河道巡护员、环境监督员、村部保洁员和互助岗等基层基础辅助性公益岗位300个左右</t>
  </si>
  <si>
    <t>计划2025年底前保持基层基础辅助性公益岗位300个左右</t>
  </si>
  <si>
    <t>享受公益性岗位补贴人次数≥300人</t>
  </si>
  <si>
    <t>求职创业补贴发放准确率≥100%;</t>
  </si>
  <si>
    <t>7200元</t>
  </si>
  <si>
    <t>发放公益性岗位补贴金额216万元</t>
  </si>
  <si>
    <t>以提供就业岗位的形式，人均年增收7200元以上。增加脱贫户（含监测对象）收入发同时，有效激发脱贫劳动者内生动力</t>
  </si>
  <si>
    <t>四、巩固三保障成果</t>
  </si>
  <si>
    <t>（一）雨露计划资助</t>
  </si>
  <si>
    <t>雨露计划</t>
  </si>
  <si>
    <t>县教育体育局</t>
  </si>
  <si>
    <t>县教育体育局
刘广明</t>
  </si>
  <si>
    <t>按照每学期1500元/人的标准，对符合条件的脱贫户（含监测对象）家庭子女落实中高职教育资助</t>
  </si>
  <si>
    <t>资助脱贫户（含监测对象）家庭子女人数90人</t>
  </si>
  <si>
    <t>项目申报、实施过程监督、脱贫家庭子女直接受益</t>
  </si>
  <si>
    <t>以教育补贴的形式，减轻脱贫户（含监测对象）家庭教育支出负担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</si>
</sst>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yyyy&quot;年&quot;m&quot;月&quot;d&quot;日&quot;;@"/>
    <numFmt numFmtId="179" formatCode="0_ "/>
    <numFmt numFmtId="180" formatCode="0_);[Red]\(0\)"/>
  </numFmts>
  <fonts count="35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28"/>
      <name val="宋体"/>
      <charset val="134"/>
    </font>
    <font>
      <b/>
      <sz val="28"/>
      <name val="方正小标宋_GBK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2"/>
      <color rgb="FFFF0000"/>
      <name val="仿宋"/>
      <charset val="134"/>
    </font>
    <font>
      <sz val="12"/>
      <color rgb="FFFF0000"/>
      <name val="仿宋"/>
      <charset val="134"/>
    </font>
    <font>
      <sz val="12"/>
      <name val="Times New Roman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0" fillId="0" borderId="0">
      <alignment vertical="center"/>
    </xf>
    <xf numFmtId="0" fontId="30" fillId="0" borderId="0">
      <protection locked="0"/>
    </xf>
    <xf numFmtId="0" fontId="31" fillId="0" borderId="0">
      <protection locked="0"/>
    </xf>
    <xf numFmtId="0" fontId="32" fillId="0" borderId="0" applyBorder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1" fillId="0" borderId="0">
      <protection locked="0"/>
    </xf>
    <xf numFmtId="0" fontId="30" fillId="0" borderId="0" applyBorder="0">
      <protection locked="0"/>
    </xf>
    <xf numFmtId="0" fontId="32" fillId="0" borderId="0">
      <alignment vertical="center"/>
    </xf>
    <xf numFmtId="0" fontId="33" fillId="0" borderId="0">
      <alignment vertical="center"/>
    </xf>
    <xf numFmtId="0" fontId="30" fillId="0" borderId="0">
      <protection locked="0"/>
    </xf>
  </cellStyleXfs>
  <cellXfs count="7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4" fillId="0" borderId="0" xfId="49" applyNumberFormat="1" applyFont="1" applyFill="1" applyBorder="1" applyAlignment="1" applyProtection="1">
      <alignment horizontal="center" vertical="center" wrapText="1"/>
    </xf>
    <xf numFmtId="49" fontId="4" fillId="0" borderId="0" xfId="49" applyNumberFormat="1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176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176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52" applyFont="1" applyFill="1" applyBorder="1" applyAlignment="1" applyProtection="1">
      <alignment horizontal="center" vertical="center" wrapText="1"/>
    </xf>
    <xf numFmtId="0" fontId="5" fillId="0" borderId="1" xfId="52" applyFont="1" applyFill="1" applyBorder="1" applyAlignment="1" applyProtection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5" fillId="0" borderId="1" xfId="53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0" xfId="49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53" applyNumberFormat="1" applyFont="1" applyFill="1" applyBorder="1" applyAlignment="1" applyProtection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9" fontId="5" fillId="0" borderId="1" xfId="53" applyNumberFormat="1" applyFont="1" applyFill="1" applyBorder="1" applyAlignment="1" applyProtection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52" applyFont="1" applyFill="1" applyBorder="1" applyAlignment="1" applyProtection="1">
      <alignment horizontal="center" vertical="center" wrapText="1"/>
    </xf>
    <xf numFmtId="0" fontId="5" fillId="0" borderId="1" xfId="53" applyFont="1" applyFill="1" applyBorder="1" applyAlignment="1" applyProtection="1">
      <alignment horizontal="center" vertical="center" wrapText="1"/>
    </xf>
    <xf numFmtId="9" fontId="4" fillId="0" borderId="0" xfId="49" applyNumberFormat="1" applyFont="1" applyFill="1" applyBorder="1" applyAlignment="1" applyProtection="1">
      <alignment horizontal="center" vertical="center" wrapText="1"/>
    </xf>
    <xf numFmtId="9" fontId="5" fillId="0" borderId="1" xfId="49" applyNumberFormat="1" applyFont="1" applyFill="1" applyBorder="1" applyAlignment="1" applyProtection="1">
      <alignment horizontal="center" vertical="center" wrapText="1"/>
    </xf>
    <xf numFmtId="9" fontId="6" fillId="0" borderId="1" xfId="53" applyNumberFormat="1" applyFont="1" applyFill="1" applyBorder="1" applyAlignment="1" applyProtection="1">
      <alignment horizontal="center" vertical="center" wrapText="1"/>
    </xf>
    <xf numFmtId="177" fontId="6" fillId="0" borderId="1" xfId="53" applyNumberFormat="1" applyFont="1" applyFill="1" applyBorder="1" applyAlignment="1" applyProtection="1">
      <alignment horizontal="center" vertical="center" wrapText="1"/>
    </xf>
    <xf numFmtId="0" fontId="9" fillId="0" borderId="1" xfId="53" applyNumberFormat="1" applyFont="1" applyFill="1" applyBorder="1" applyAlignment="1" applyProtection="1">
      <alignment horizontal="center" vertical="center" wrapText="1"/>
    </xf>
    <xf numFmtId="0" fontId="5" fillId="0" borderId="1" xfId="58" applyFont="1" applyFill="1" applyBorder="1" applyAlignment="1" applyProtection="1">
      <alignment horizontal="center" vertical="center" wrapText="1"/>
    </xf>
    <xf numFmtId="9" fontId="9" fillId="0" borderId="1" xfId="53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9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61" applyNumberFormat="1" applyFont="1" applyFill="1" applyBorder="1" applyAlignment="1" applyProtection="1">
      <alignment horizontal="center" vertical="center" wrapText="1"/>
    </xf>
    <xf numFmtId="9" fontId="5" fillId="0" borderId="1" xfId="61" applyNumberFormat="1" applyFont="1" applyFill="1" applyBorder="1" applyAlignment="1" applyProtection="1">
      <alignment horizontal="center" vertical="center" wrapText="1"/>
    </xf>
    <xf numFmtId="180" fontId="5" fillId="0" borderId="1" xfId="61" applyNumberFormat="1" applyFont="1" applyFill="1" applyBorder="1" applyAlignment="1" applyProtection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4" fillId="0" borderId="0" xfId="49" applyNumberFormat="1" applyFont="1" applyFill="1" applyBorder="1" applyAlignment="1" applyProtection="1">
      <alignment horizontal="justify" vertical="center" wrapText="1"/>
    </xf>
    <xf numFmtId="0" fontId="5" fillId="0" borderId="1" xfId="53" applyFont="1" applyFill="1" applyBorder="1" applyAlignment="1" applyProtection="1">
      <alignment horizontal="justify" vertical="center" wrapText="1"/>
    </xf>
    <xf numFmtId="0" fontId="6" fillId="0" borderId="1" xfId="53" applyFont="1" applyFill="1" applyBorder="1" applyAlignment="1" applyProtection="1">
      <alignment horizontal="center" vertical="center" wrapText="1"/>
    </xf>
    <xf numFmtId="177" fontId="9" fillId="0" borderId="1" xfId="53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9" fontId="5" fillId="0" borderId="1" xfId="0" applyNumberFormat="1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1-5 2" xfId="49"/>
    <cellStyle name="常规 10 2 2 2 2" xfId="50"/>
    <cellStyle name="常规 7 2" xfId="51"/>
    <cellStyle name="常规 7" xfId="52"/>
    <cellStyle name="常规 2 13" xfId="53"/>
    <cellStyle name="常规 2" xfId="54"/>
    <cellStyle name="常规 4" xfId="55"/>
    <cellStyle name="常规 10 2 2" xfId="56"/>
    <cellStyle name="常规 8" xfId="57"/>
    <cellStyle name="常规 6" xfId="58"/>
    <cellStyle name="常规 3" xfId="59"/>
    <cellStyle name="常规 8 2" xfId="60"/>
    <cellStyle name="常规_Sheet1" xfId="61"/>
    <cellStyle name="常规 2 13 6" xfId="6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45"/>
  <sheetViews>
    <sheetView tabSelected="1" zoomScale="80" zoomScaleNormal="80" workbookViewId="0">
      <pane ySplit="5" topLeftCell="A15" activePane="bottomLeft" state="frozen"/>
      <selection/>
      <selection pane="bottomLeft" activeCell="N16" sqref="N16"/>
    </sheetView>
  </sheetViews>
  <sheetFormatPr defaultColWidth="9" defaultRowHeight="14.25"/>
  <cols>
    <col min="1" max="1" width="13.5" style="3" customWidth="1"/>
    <col min="2" max="2" width="20.775" style="3" customWidth="1"/>
    <col min="3" max="4" width="9" style="3"/>
    <col min="5" max="5" width="14.6833333333333" style="3" customWidth="1"/>
    <col min="6" max="6" width="9" style="3"/>
    <col min="7" max="7" width="13.9" style="3" customWidth="1"/>
    <col min="8" max="8" width="8" style="3" customWidth="1"/>
    <col min="9" max="9" width="30" style="3" customWidth="1"/>
    <col min="10" max="10" width="11.5" style="3"/>
    <col min="11" max="11" width="13.7416666666667" style="3" customWidth="1"/>
    <col min="12" max="12" width="11.5583333333333" style="3" customWidth="1"/>
    <col min="13" max="13" width="9.21666666666667" style="3" customWidth="1"/>
    <col min="14" max="14" width="46.5583333333333" style="3" customWidth="1"/>
    <col min="15" max="15" width="21.875" style="3" customWidth="1"/>
    <col min="16" max="16" width="12.1833333333333" style="3" customWidth="1"/>
    <col min="17" max="17" width="10.9333333333333" style="3" customWidth="1"/>
    <col min="18" max="18" width="10.4666666666667" style="3" customWidth="1"/>
    <col min="19" max="19" width="15.7833333333333" style="3" customWidth="1"/>
    <col min="20" max="20" width="7.95833333333333" style="3" customWidth="1"/>
    <col min="21" max="21" width="12.6583333333333" style="3" customWidth="1"/>
    <col min="22" max="22" width="9" style="3"/>
    <col min="23" max="23" width="10.375" style="3"/>
    <col min="24" max="26" width="9" style="3"/>
    <col min="27" max="27" width="16.2416666666667" style="3" customWidth="1"/>
    <col min="28" max="28" width="23.125" style="3" customWidth="1"/>
    <col min="29" max="16384" width="9" style="3"/>
  </cols>
  <sheetData>
    <row r="1" ht="57" customHeight="1" spans="1:28">
      <c r="A1" s="4" t="s">
        <v>0</v>
      </c>
      <c r="B1" s="5"/>
      <c r="C1" s="5"/>
      <c r="D1" s="6"/>
      <c r="E1" s="5"/>
      <c r="F1" s="5"/>
      <c r="G1" s="5"/>
      <c r="H1" s="5"/>
      <c r="I1" s="6"/>
      <c r="J1" s="34"/>
      <c r="K1" s="5"/>
      <c r="L1" s="5"/>
      <c r="M1" s="5"/>
      <c r="N1" s="5"/>
      <c r="O1" s="5"/>
      <c r="P1" s="5"/>
      <c r="Q1" s="5"/>
      <c r="R1" s="5"/>
      <c r="S1" s="5"/>
      <c r="T1" s="57"/>
      <c r="U1" s="5"/>
      <c r="V1" s="5"/>
      <c r="W1" s="57"/>
      <c r="X1" s="57"/>
      <c r="Y1" s="57"/>
      <c r="Z1" s="5"/>
      <c r="AA1" s="5"/>
      <c r="AB1" s="72"/>
    </row>
    <row r="2" spans="1:28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7" t="s">
        <v>6</v>
      </c>
      <c r="G2" s="7"/>
      <c r="H2" s="7"/>
      <c r="I2" s="7" t="s">
        <v>7</v>
      </c>
      <c r="J2" s="8" t="s">
        <v>8</v>
      </c>
      <c r="K2" s="35" t="s">
        <v>9</v>
      </c>
      <c r="L2" s="25" t="s">
        <v>10</v>
      </c>
      <c r="M2" s="25"/>
      <c r="N2" s="35" t="s">
        <v>11</v>
      </c>
      <c r="O2" s="35" t="s">
        <v>12</v>
      </c>
      <c r="P2" s="35"/>
      <c r="Q2" s="35"/>
      <c r="R2" s="35"/>
      <c r="S2" s="35"/>
      <c r="T2" s="58"/>
      <c r="U2" s="35"/>
      <c r="V2" s="35"/>
      <c r="W2" s="35"/>
      <c r="X2" s="35"/>
      <c r="Y2" s="35"/>
      <c r="Z2" s="35"/>
      <c r="AA2" s="56" t="s">
        <v>13</v>
      </c>
      <c r="AB2" s="73" t="s">
        <v>14</v>
      </c>
    </row>
    <row r="3" spans="1:28">
      <c r="A3" s="7"/>
      <c r="B3" s="7"/>
      <c r="C3" s="7"/>
      <c r="D3" s="8"/>
      <c r="E3" s="9"/>
      <c r="F3" s="7"/>
      <c r="G3" s="7"/>
      <c r="H3" s="7"/>
      <c r="I3" s="7"/>
      <c r="J3" s="8"/>
      <c r="K3" s="35"/>
      <c r="L3" s="25"/>
      <c r="M3" s="25"/>
      <c r="N3" s="35"/>
      <c r="O3" s="35" t="s">
        <v>15</v>
      </c>
      <c r="P3" s="35"/>
      <c r="Q3" s="35"/>
      <c r="R3" s="35"/>
      <c r="S3" s="35" t="s">
        <v>16</v>
      </c>
      <c r="T3" s="58"/>
      <c r="U3" s="35"/>
      <c r="V3" s="35"/>
      <c r="W3" s="35"/>
      <c r="X3" s="35"/>
      <c r="Y3" s="35"/>
      <c r="Z3" s="27" t="s">
        <v>17</v>
      </c>
      <c r="AA3" s="56"/>
      <c r="AB3" s="73"/>
    </row>
    <row r="4" spans="1:28">
      <c r="A4" s="7"/>
      <c r="B4" s="7"/>
      <c r="C4" s="7"/>
      <c r="D4" s="8"/>
      <c r="E4" s="9"/>
      <c r="F4" s="7"/>
      <c r="G4" s="7"/>
      <c r="H4" s="7"/>
      <c r="I4" s="7"/>
      <c r="J4" s="8"/>
      <c r="K4" s="35"/>
      <c r="L4" s="35" t="s">
        <v>18</v>
      </c>
      <c r="M4" s="35" t="s">
        <v>19</v>
      </c>
      <c r="N4" s="35"/>
      <c r="O4" s="35"/>
      <c r="P4" s="35"/>
      <c r="Q4" s="35"/>
      <c r="R4" s="35"/>
      <c r="S4" s="35" t="s">
        <v>20</v>
      </c>
      <c r="T4" s="58"/>
      <c r="U4" s="7"/>
      <c r="V4" s="7" t="s">
        <v>21</v>
      </c>
      <c r="W4" s="7"/>
      <c r="X4" s="7" t="s">
        <v>22</v>
      </c>
      <c r="Y4" s="7" t="s">
        <v>23</v>
      </c>
      <c r="Z4" s="27"/>
      <c r="AA4" s="56"/>
      <c r="AB4" s="73"/>
    </row>
    <row r="5" ht="42.75" spans="1:28">
      <c r="A5" s="10"/>
      <c r="B5" s="7"/>
      <c r="C5" s="7"/>
      <c r="D5" s="8"/>
      <c r="E5" s="9"/>
      <c r="F5" s="11" t="s">
        <v>24</v>
      </c>
      <c r="G5" s="7" t="s">
        <v>25</v>
      </c>
      <c r="H5" s="7" t="s">
        <v>26</v>
      </c>
      <c r="I5" s="7"/>
      <c r="J5" s="8"/>
      <c r="K5" s="35"/>
      <c r="L5" s="35"/>
      <c r="M5" s="35"/>
      <c r="N5" s="35"/>
      <c r="O5" s="24" t="s">
        <v>27</v>
      </c>
      <c r="P5" s="24" t="s">
        <v>28</v>
      </c>
      <c r="Q5" s="24" t="s">
        <v>29</v>
      </c>
      <c r="R5" s="24" t="s">
        <v>30</v>
      </c>
      <c r="S5" s="24" t="s">
        <v>31</v>
      </c>
      <c r="T5" s="51" t="s">
        <v>32</v>
      </c>
      <c r="U5" s="27" t="s">
        <v>33</v>
      </c>
      <c r="V5" s="27" t="s">
        <v>34</v>
      </c>
      <c r="W5" s="27" t="s">
        <v>35</v>
      </c>
      <c r="X5" s="7"/>
      <c r="Y5" s="7"/>
      <c r="Z5" s="27"/>
      <c r="AA5" s="56"/>
      <c r="AB5" s="73"/>
    </row>
    <row r="6" s="1" customFormat="1" ht="37" customHeight="1" spans="1:28">
      <c r="A6" s="12" t="s">
        <v>36</v>
      </c>
      <c r="B6" s="13"/>
      <c r="C6" s="12"/>
      <c r="D6" s="14"/>
      <c r="E6" s="15"/>
      <c r="F6" s="16"/>
      <c r="G6" s="12"/>
      <c r="H6" s="12"/>
      <c r="I6" s="12"/>
      <c r="J6" s="14"/>
      <c r="K6" s="36">
        <f>K7+K28+K37+K43</f>
        <v>2435.06</v>
      </c>
      <c r="L6" s="36">
        <f>L7+L28+L37+L43</f>
        <v>2435.06</v>
      </c>
      <c r="M6" s="37"/>
      <c r="N6" s="36"/>
      <c r="O6" s="38"/>
      <c r="P6" s="38"/>
      <c r="Q6" s="38"/>
      <c r="R6" s="38"/>
      <c r="S6" s="38"/>
      <c r="T6" s="59"/>
      <c r="U6" s="60"/>
      <c r="V6" s="60"/>
      <c r="W6" s="60"/>
      <c r="X6" s="12"/>
      <c r="Y6" s="12"/>
      <c r="Z6" s="60"/>
      <c r="AA6" s="74"/>
      <c r="AB6" s="74"/>
    </row>
    <row r="7" s="2" customFormat="1" ht="50" customHeight="1" spans="1:28">
      <c r="A7" s="17" t="s">
        <v>37</v>
      </c>
      <c r="B7" s="7"/>
      <c r="C7" s="7"/>
      <c r="D7" s="8"/>
      <c r="E7" s="9"/>
      <c r="F7" s="11"/>
      <c r="G7" s="7"/>
      <c r="H7" s="7"/>
      <c r="I7" s="7"/>
      <c r="J7" s="8"/>
      <c r="K7" s="36">
        <f>K8+K15+K20+K24+K26</f>
        <v>654.7</v>
      </c>
      <c r="L7" s="36">
        <f>L8+L15+L20+L24+L26</f>
        <v>654.7</v>
      </c>
      <c r="M7" s="37"/>
      <c r="N7" s="35"/>
      <c r="O7" s="24"/>
      <c r="P7" s="24"/>
      <c r="Q7" s="24"/>
      <c r="R7" s="24"/>
      <c r="S7" s="24"/>
      <c r="T7" s="51"/>
      <c r="U7" s="27"/>
      <c r="V7" s="27"/>
      <c r="W7" s="27"/>
      <c r="X7" s="7"/>
      <c r="Y7" s="7"/>
      <c r="Z7" s="27"/>
      <c r="AA7" s="56"/>
      <c r="AB7" s="56"/>
    </row>
    <row r="8" s="2" customFormat="1" ht="50" customHeight="1" spans="1:28">
      <c r="A8" s="7" t="s">
        <v>38</v>
      </c>
      <c r="B8" s="7"/>
      <c r="C8" s="7"/>
      <c r="D8" s="8"/>
      <c r="E8" s="9"/>
      <c r="F8" s="11"/>
      <c r="G8" s="7"/>
      <c r="H8" s="18"/>
      <c r="I8" s="7"/>
      <c r="J8" s="8"/>
      <c r="K8" s="36">
        <f>K9+K10+K11+K12+K13+K14</f>
        <v>57.6</v>
      </c>
      <c r="L8" s="36">
        <f>L9+L10+L11+L12+L13+L14</f>
        <v>57.6</v>
      </c>
      <c r="M8" s="36"/>
      <c r="N8" s="35"/>
      <c r="O8" s="24"/>
      <c r="P8" s="24"/>
      <c r="Q8" s="24"/>
      <c r="R8" s="24"/>
      <c r="S8" s="24"/>
      <c r="T8" s="51"/>
      <c r="U8" s="27"/>
      <c r="V8" s="27"/>
      <c r="W8" s="27"/>
      <c r="X8" s="7"/>
      <c r="Y8" s="7"/>
      <c r="Z8" s="27"/>
      <c r="AA8" s="56"/>
      <c r="AB8" s="56"/>
    </row>
    <row r="9" s="2" customFormat="1" ht="74" customHeight="1" spans="1:28">
      <c r="A9" s="7">
        <v>1</v>
      </c>
      <c r="B9" s="19" t="s">
        <v>39</v>
      </c>
      <c r="C9" s="19" t="s">
        <v>40</v>
      </c>
      <c r="D9" s="19" t="s">
        <v>41</v>
      </c>
      <c r="E9" s="19" t="s">
        <v>42</v>
      </c>
      <c r="F9" s="19" t="s">
        <v>43</v>
      </c>
      <c r="G9" s="19" t="s">
        <v>44</v>
      </c>
      <c r="H9" s="19" t="s">
        <v>45</v>
      </c>
      <c r="I9" s="19" t="s">
        <v>46</v>
      </c>
      <c r="J9" s="19" t="s">
        <v>47</v>
      </c>
      <c r="K9" s="19">
        <v>6.75</v>
      </c>
      <c r="L9" s="19">
        <v>6.75</v>
      </c>
      <c r="M9" s="19"/>
      <c r="N9" s="19" t="s">
        <v>48</v>
      </c>
      <c r="O9" s="19" t="s">
        <v>49</v>
      </c>
      <c r="P9" s="19" t="s">
        <v>50</v>
      </c>
      <c r="Q9" s="24" t="s">
        <v>51</v>
      </c>
      <c r="R9" s="61" t="s">
        <v>52</v>
      </c>
      <c r="S9" s="19">
        <v>8.1</v>
      </c>
      <c r="T9" s="19"/>
      <c r="U9" s="19"/>
      <c r="V9" s="19">
        <v>45</v>
      </c>
      <c r="W9" s="19">
        <v>90</v>
      </c>
      <c r="X9" s="19"/>
      <c r="Y9" s="19"/>
      <c r="Z9" s="19" t="s">
        <v>53</v>
      </c>
      <c r="AA9" s="19" t="s">
        <v>54</v>
      </c>
      <c r="AB9" s="19" t="s">
        <v>55</v>
      </c>
    </row>
    <row r="10" s="2" customFormat="1" ht="90" customHeight="1" spans="1:28">
      <c r="A10" s="7">
        <v>2</v>
      </c>
      <c r="B10" s="19" t="s">
        <v>56</v>
      </c>
      <c r="C10" s="19" t="s">
        <v>40</v>
      </c>
      <c r="D10" s="19" t="s">
        <v>41</v>
      </c>
      <c r="E10" s="19" t="s">
        <v>42</v>
      </c>
      <c r="F10" s="19" t="s">
        <v>43</v>
      </c>
      <c r="G10" s="19" t="s">
        <v>57</v>
      </c>
      <c r="H10" s="19" t="s">
        <v>58</v>
      </c>
      <c r="I10" s="19" t="s">
        <v>59</v>
      </c>
      <c r="J10" s="19" t="s">
        <v>47</v>
      </c>
      <c r="K10" s="19">
        <v>7.35</v>
      </c>
      <c r="L10" s="19">
        <v>7.35</v>
      </c>
      <c r="M10" s="19"/>
      <c r="N10" s="19" t="s">
        <v>60</v>
      </c>
      <c r="O10" s="19" t="s">
        <v>61</v>
      </c>
      <c r="P10" s="19" t="s">
        <v>62</v>
      </c>
      <c r="Q10" s="24" t="s">
        <v>51</v>
      </c>
      <c r="R10" s="61" t="s">
        <v>52</v>
      </c>
      <c r="S10" s="19">
        <v>8.82</v>
      </c>
      <c r="T10" s="19"/>
      <c r="U10" s="19"/>
      <c r="V10" s="19">
        <v>49</v>
      </c>
      <c r="W10" s="19">
        <v>80</v>
      </c>
      <c r="X10" s="19"/>
      <c r="Y10" s="19"/>
      <c r="Z10" s="19" t="s">
        <v>53</v>
      </c>
      <c r="AA10" s="19" t="s">
        <v>54</v>
      </c>
      <c r="AB10" s="19" t="s">
        <v>55</v>
      </c>
    </row>
    <row r="11" s="2" customFormat="1" ht="74" customHeight="1" spans="1:28">
      <c r="A11" s="7">
        <v>3</v>
      </c>
      <c r="B11" s="19" t="s">
        <v>63</v>
      </c>
      <c r="C11" s="19" t="s">
        <v>40</v>
      </c>
      <c r="D11" s="19" t="s">
        <v>41</v>
      </c>
      <c r="E11" s="19" t="s">
        <v>42</v>
      </c>
      <c r="F11" s="19" t="s">
        <v>43</v>
      </c>
      <c r="G11" s="19" t="s">
        <v>64</v>
      </c>
      <c r="H11" s="19" t="s">
        <v>45</v>
      </c>
      <c r="I11" s="19" t="s">
        <v>65</v>
      </c>
      <c r="J11" s="19" t="s">
        <v>47</v>
      </c>
      <c r="K11" s="19">
        <v>10.5</v>
      </c>
      <c r="L11" s="19">
        <v>10.5</v>
      </c>
      <c r="M11" s="19"/>
      <c r="N11" s="19" t="s">
        <v>66</v>
      </c>
      <c r="O11" s="19" t="s">
        <v>67</v>
      </c>
      <c r="P11" s="19" t="s">
        <v>50</v>
      </c>
      <c r="Q11" s="24" t="s">
        <v>51</v>
      </c>
      <c r="R11" s="61" t="s">
        <v>52</v>
      </c>
      <c r="S11" s="19">
        <v>12.6</v>
      </c>
      <c r="T11" s="19"/>
      <c r="U11" s="19"/>
      <c r="V11" s="19">
        <v>70</v>
      </c>
      <c r="W11" s="19">
        <v>186</v>
      </c>
      <c r="X11" s="19"/>
      <c r="Y11" s="19"/>
      <c r="Z11" s="19" t="s">
        <v>53</v>
      </c>
      <c r="AA11" s="19" t="s">
        <v>54</v>
      </c>
      <c r="AB11" s="19" t="s">
        <v>55</v>
      </c>
    </row>
    <row r="12" s="2" customFormat="1" ht="74" customHeight="1" spans="1:28">
      <c r="A12" s="7">
        <v>4</v>
      </c>
      <c r="B12" s="19" t="s">
        <v>68</v>
      </c>
      <c r="C12" s="19" t="s">
        <v>40</v>
      </c>
      <c r="D12" s="19" t="s">
        <v>41</v>
      </c>
      <c r="E12" s="19" t="s">
        <v>42</v>
      </c>
      <c r="F12" s="19" t="s">
        <v>43</v>
      </c>
      <c r="G12" s="19" t="s">
        <v>69</v>
      </c>
      <c r="H12" s="19" t="s">
        <v>58</v>
      </c>
      <c r="I12" s="19" t="s">
        <v>70</v>
      </c>
      <c r="J12" s="19" t="s">
        <v>47</v>
      </c>
      <c r="K12" s="19">
        <v>13.5</v>
      </c>
      <c r="L12" s="19">
        <v>13.5</v>
      </c>
      <c r="M12" s="19"/>
      <c r="N12" s="19" t="s">
        <v>71</v>
      </c>
      <c r="O12" s="19" t="s">
        <v>72</v>
      </c>
      <c r="P12" s="19" t="s">
        <v>62</v>
      </c>
      <c r="Q12" s="24" t="s">
        <v>51</v>
      </c>
      <c r="R12" s="61" t="s">
        <v>52</v>
      </c>
      <c r="S12" s="19">
        <v>16.2</v>
      </c>
      <c r="T12" s="19"/>
      <c r="U12" s="19"/>
      <c r="V12" s="19">
        <v>90</v>
      </c>
      <c r="W12" s="19">
        <v>135</v>
      </c>
      <c r="X12" s="19"/>
      <c r="Y12" s="19"/>
      <c r="Z12" s="19" t="s">
        <v>53</v>
      </c>
      <c r="AA12" s="19" t="s">
        <v>54</v>
      </c>
      <c r="AB12" s="19" t="s">
        <v>55</v>
      </c>
    </row>
    <row r="13" s="2" customFormat="1" ht="74" customHeight="1" spans="1:28">
      <c r="A13" s="7">
        <v>5</v>
      </c>
      <c r="B13" s="19" t="s">
        <v>73</v>
      </c>
      <c r="C13" s="19" t="s">
        <v>40</v>
      </c>
      <c r="D13" s="19" t="s">
        <v>41</v>
      </c>
      <c r="E13" s="19" t="s">
        <v>42</v>
      </c>
      <c r="F13" s="19" t="s">
        <v>43</v>
      </c>
      <c r="G13" s="19" t="s">
        <v>74</v>
      </c>
      <c r="H13" s="19" t="s">
        <v>45</v>
      </c>
      <c r="I13" s="19" t="s">
        <v>75</v>
      </c>
      <c r="J13" s="19" t="s">
        <v>76</v>
      </c>
      <c r="K13" s="19">
        <v>12</v>
      </c>
      <c r="L13" s="19">
        <v>12</v>
      </c>
      <c r="M13" s="19"/>
      <c r="N13" s="19" t="s">
        <v>77</v>
      </c>
      <c r="O13" s="19" t="s">
        <v>78</v>
      </c>
      <c r="P13" s="19" t="s">
        <v>50</v>
      </c>
      <c r="Q13" s="24" t="s">
        <v>51</v>
      </c>
      <c r="R13" s="61" t="s">
        <v>52</v>
      </c>
      <c r="S13" s="19">
        <v>14.4</v>
      </c>
      <c r="T13" s="19"/>
      <c r="U13" s="19"/>
      <c r="V13" s="19">
        <v>80</v>
      </c>
      <c r="W13" s="19">
        <v>192</v>
      </c>
      <c r="X13" s="19"/>
      <c r="Y13" s="19"/>
      <c r="Z13" s="19" t="s">
        <v>53</v>
      </c>
      <c r="AA13" s="19" t="s">
        <v>54</v>
      </c>
      <c r="AB13" s="19" t="s">
        <v>55</v>
      </c>
    </row>
    <row r="14" s="2" customFormat="1" ht="105" customHeight="1" spans="1:28">
      <c r="A14" s="7">
        <v>6</v>
      </c>
      <c r="B14" s="19" t="s">
        <v>79</v>
      </c>
      <c r="C14" s="19" t="s">
        <v>40</v>
      </c>
      <c r="D14" s="19" t="s">
        <v>41</v>
      </c>
      <c r="E14" s="19" t="s">
        <v>42</v>
      </c>
      <c r="F14" s="19" t="s">
        <v>43</v>
      </c>
      <c r="G14" s="19" t="s">
        <v>80</v>
      </c>
      <c r="H14" s="19" t="s">
        <v>58</v>
      </c>
      <c r="I14" s="19" t="s">
        <v>81</v>
      </c>
      <c r="J14" s="19" t="s">
        <v>47</v>
      </c>
      <c r="K14" s="19">
        <v>7.5</v>
      </c>
      <c r="L14" s="19">
        <v>7.5</v>
      </c>
      <c r="M14" s="19"/>
      <c r="N14" s="19" t="s">
        <v>82</v>
      </c>
      <c r="O14" s="19" t="s">
        <v>83</v>
      </c>
      <c r="P14" s="19" t="s">
        <v>62</v>
      </c>
      <c r="Q14" s="24" t="s">
        <v>51</v>
      </c>
      <c r="R14" s="61" t="s">
        <v>52</v>
      </c>
      <c r="S14" s="19">
        <v>9</v>
      </c>
      <c r="T14" s="19"/>
      <c r="U14" s="19"/>
      <c r="V14" s="19">
        <v>50</v>
      </c>
      <c r="W14" s="19">
        <v>119</v>
      </c>
      <c r="X14" s="19"/>
      <c r="Y14" s="19"/>
      <c r="Z14" s="19" t="s">
        <v>53</v>
      </c>
      <c r="AA14" s="19" t="s">
        <v>54</v>
      </c>
      <c r="AB14" s="19" t="s">
        <v>55</v>
      </c>
    </row>
    <row r="15" s="2" customFormat="1" ht="42" customHeight="1" spans="1:28">
      <c r="A15" s="7" t="s">
        <v>84</v>
      </c>
      <c r="B15" s="20"/>
      <c r="C15" s="21"/>
      <c r="D15" s="8"/>
      <c r="E15" s="22"/>
      <c r="F15" s="23"/>
      <c r="G15" s="19"/>
      <c r="H15" s="19"/>
      <c r="I15" s="19"/>
      <c r="J15" s="39"/>
      <c r="K15" s="36">
        <f>K16+K17+K18+K19</f>
        <v>127.5</v>
      </c>
      <c r="L15" s="36">
        <f>L16+L17+L18+L19</f>
        <v>127.5</v>
      </c>
      <c r="M15" s="40"/>
      <c r="N15" s="36"/>
      <c r="O15" s="24"/>
      <c r="P15" s="41"/>
      <c r="Q15" s="24"/>
      <c r="R15" s="61" t="s">
        <v>52</v>
      </c>
      <c r="S15" s="24"/>
      <c r="T15" s="41"/>
      <c r="U15" s="62"/>
      <c r="V15" s="7"/>
      <c r="W15" s="7"/>
      <c r="X15" s="7"/>
      <c r="Y15" s="7"/>
      <c r="Z15" s="21"/>
      <c r="AA15" s="19"/>
      <c r="AB15" s="19"/>
    </row>
    <row r="16" s="2" customFormat="1" ht="96" customHeight="1" spans="1:28">
      <c r="A16" s="24">
        <v>7</v>
      </c>
      <c r="B16" s="19" t="s">
        <v>85</v>
      </c>
      <c r="C16" s="19" t="s">
        <v>40</v>
      </c>
      <c r="D16" s="19" t="s">
        <v>41</v>
      </c>
      <c r="E16" s="19" t="s">
        <v>42</v>
      </c>
      <c r="F16" s="19" t="s">
        <v>43</v>
      </c>
      <c r="G16" s="19" t="s">
        <v>44</v>
      </c>
      <c r="H16" s="19" t="s">
        <v>45</v>
      </c>
      <c r="I16" s="19" t="s">
        <v>86</v>
      </c>
      <c r="J16" s="19" t="s">
        <v>47</v>
      </c>
      <c r="K16" s="19">
        <v>10.5</v>
      </c>
      <c r="L16" s="19">
        <v>10.5</v>
      </c>
      <c r="M16" s="19"/>
      <c r="N16" s="19" t="s">
        <v>87</v>
      </c>
      <c r="O16" s="19" t="s">
        <v>88</v>
      </c>
      <c r="P16" s="41" t="s">
        <v>89</v>
      </c>
      <c r="Q16" s="24" t="s">
        <v>51</v>
      </c>
      <c r="R16" s="61" t="s">
        <v>52</v>
      </c>
      <c r="S16" s="19">
        <v>12.6</v>
      </c>
      <c r="T16" s="41" t="s">
        <v>52</v>
      </c>
      <c r="U16" s="41" t="s">
        <v>52</v>
      </c>
      <c r="V16" s="19">
        <v>495</v>
      </c>
      <c r="W16" s="19">
        <v>1402</v>
      </c>
      <c r="X16" s="19"/>
      <c r="Y16" s="19"/>
      <c r="Z16" s="19" t="s">
        <v>53</v>
      </c>
      <c r="AA16" s="19" t="s">
        <v>90</v>
      </c>
      <c r="AB16" s="19" t="s">
        <v>91</v>
      </c>
    </row>
    <row r="17" s="2" customFormat="1" ht="96" customHeight="1" spans="1:28">
      <c r="A17" s="24">
        <v>8</v>
      </c>
      <c r="B17" s="19" t="s">
        <v>92</v>
      </c>
      <c r="C17" s="19" t="s">
        <v>40</v>
      </c>
      <c r="D17" s="19" t="s">
        <v>41</v>
      </c>
      <c r="E17" s="19" t="s">
        <v>42</v>
      </c>
      <c r="F17" s="19" t="s">
        <v>43</v>
      </c>
      <c r="G17" s="19" t="s">
        <v>57</v>
      </c>
      <c r="H17" s="19" t="s">
        <v>58</v>
      </c>
      <c r="I17" s="19" t="s">
        <v>93</v>
      </c>
      <c r="J17" s="19" t="s">
        <v>47</v>
      </c>
      <c r="K17" s="19">
        <v>32</v>
      </c>
      <c r="L17" s="19">
        <v>32</v>
      </c>
      <c r="M17" s="19"/>
      <c r="N17" s="19" t="s">
        <v>94</v>
      </c>
      <c r="O17" s="19" t="s">
        <v>95</v>
      </c>
      <c r="P17" s="41" t="s">
        <v>89</v>
      </c>
      <c r="Q17" s="24" t="s">
        <v>51</v>
      </c>
      <c r="R17" s="61" t="s">
        <v>52</v>
      </c>
      <c r="S17" s="19">
        <v>38.4</v>
      </c>
      <c r="T17" s="41" t="s">
        <v>52</v>
      </c>
      <c r="U17" s="41" t="s">
        <v>52</v>
      </c>
      <c r="V17" s="19">
        <v>560</v>
      </c>
      <c r="W17" s="19">
        <v>1550</v>
      </c>
      <c r="X17" s="19"/>
      <c r="Y17" s="19"/>
      <c r="Z17" s="19" t="s">
        <v>53</v>
      </c>
      <c r="AA17" s="19" t="s">
        <v>96</v>
      </c>
      <c r="AB17" s="19" t="s">
        <v>91</v>
      </c>
    </row>
    <row r="18" s="2" customFormat="1" ht="96" customHeight="1" spans="1:28">
      <c r="A18" s="24">
        <v>9</v>
      </c>
      <c r="B18" s="19" t="s">
        <v>97</v>
      </c>
      <c r="C18" s="19" t="s">
        <v>40</v>
      </c>
      <c r="D18" s="19" t="s">
        <v>41</v>
      </c>
      <c r="E18" s="19" t="s">
        <v>98</v>
      </c>
      <c r="F18" s="19" t="s">
        <v>43</v>
      </c>
      <c r="G18" s="19" t="s">
        <v>64</v>
      </c>
      <c r="H18" s="19" t="s">
        <v>45</v>
      </c>
      <c r="I18" s="19" t="s">
        <v>99</v>
      </c>
      <c r="J18" s="19" t="s">
        <v>100</v>
      </c>
      <c r="K18" s="19">
        <v>25</v>
      </c>
      <c r="L18" s="19">
        <v>25</v>
      </c>
      <c r="M18" s="19"/>
      <c r="N18" s="19" t="s">
        <v>101</v>
      </c>
      <c r="O18" s="19" t="s">
        <v>99</v>
      </c>
      <c r="P18" s="41" t="s">
        <v>89</v>
      </c>
      <c r="Q18" s="24" t="s">
        <v>51</v>
      </c>
      <c r="R18" s="61"/>
      <c r="S18" s="19">
        <v>1.5</v>
      </c>
      <c r="T18" s="41" t="s">
        <v>102</v>
      </c>
      <c r="U18" s="41">
        <v>1.5</v>
      </c>
      <c r="V18" s="19">
        <v>225</v>
      </c>
      <c r="W18" s="19">
        <v>490</v>
      </c>
      <c r="X18" s="19"/>
      <c r="Y18" s="19"/>
      <c r="Z18" s="19" t="s">
        <v>53</v>
      </c>
      <c r="AA18" s="19" t="s">
        <v>103</v>
      </c>
      <c r="AB18" s="19" t="s">
        <v>104</v>
      </c>
    </row>
    <row r="19" s="2" customFormat="1" ht="96" customHeight="1" spans="1:28">
      <c r="A19" s="24">
        <v>10</v>
      </c>
      <c r="B19" s="19" t="s">
        <v>105</v>
      </c>
      <c r="C19" s="19" t="s">
        <v>40</v>
      </c>
      <c r="D19" s="19" t="s">
        <v>106</v>
      </c>
      <c r="E19" s="19" t="s">
        <v>42</v>
      </c>
      <c r="F19" s="19" t="s">
        <v>43</v>
      </c>
      <c r="G19" s="19" t="s">
        <v>74</v>
      </c>
      <c r="H19" s="19" t="s">
        <v>45</v>
      </c>
      <c r="I19" s="19" t="s">
        <v>107</v>
      </c>
      <c r="J19" s="19" t="s">
        <v>47</v>
      </c>
      <c r="K19" s="19">
        <v>60</v>
      </c>
      <c r="L19" s="19">
        <v>60</v>
      </c>
      <c r="M19" s="19"/>
      <c r="N19" s="19" t="s">
        <v>108</v>
      </c>
      <c r="O19" s="19" t="s">
        <v>109</v>
      </c>
      <c r="P19" s="41" t="s">
        <v>89</v>
      </c>
      <c r="Q19" s="24" t="s">
        <v>51</v>
      </c>
      <c r="R19" s="61" t="s">
        <v>52</v>
      </c>
      <c r="S19" s="19">
        <v>72</v>
      </c>
      <c r="T19" s="41" t="s">
        <v>52</v>
      </c>
      <c r="U19" s="41" t="s">
        <v>52</v>
      </c>
      <c r="V19" s="19">
        <v>300</v>
      </c>
      <c r="W19" s="19">
        <v>1255</v>
      </c>
      <c r="X19" s="19"/>
      <c r="Y19" s="19"/>
      <c r="Z19" s="19" t="s">
        <v>53</v>
      </c>
      <c r="AA19" s="19" t="s">
        <v>90</v>
      </c>
      <c r="AB19" s="19" t="s">
        <v>91</v>
      </c>
    </row>
    <row r="20" s="2" customFormat="1" ht="46" customHeight="1" spans="1:28">
      <c r="A20" s="7" t="s">
        <v>110</v>
      </c>
      <c r="B20" s="21"/>
      <c r="C20" s="21"/>
      <c r="D20" s="8"/>
      <c r="E20" s="25"/>
      <c r="F20" s="21"/>
      <c r="G20" s="21"/>
      <c r="H20" s="21"/>
      <c r="I20" s="21"/>
      <c r="J20" s="19"/>
      <c r="K20" s="36">
        <f>K21+K22+K23</f>
        <v>400</v>
      </c>
      <c r="L20" s="36">
        <f>L21+L22+L23</f>
        <v>400</v>
      </c>
      <c r="M20" s="37"/>
      <c r="N20" s="21"/>
      <c r="O20" s="24"/>
      <c r="P20" s="41"/>
      <c r="Q20" s="24"/>
      <c r="R20" s="24"/>
      <c r="S20" s="24"/>
      <c r="T20" s="51"/>
      <c r="U20" s="27"/>
      <c r="V20" s="21"/>
      <c r="W20" s="21"/>
      <c r="X20" s="7"/>
      <c r="Y20" s="7"/>
      <c r="Z20" s="27"/>
      <c r="AA20" s="56"/>
      <c r="AB20" s="56"/>
    </row>
    <row r="21" s="2" customFormat="1" ht="90" customHeight="1" spans="1:28">
      <c r="A21" s="7">
        <v>11</v>
      </c>
      <c r="B21" s="19" t="s">
        <v>111</v>
      </c>
      <c r="C21" s="19" t="s">
        <v>40</v>
      </c>
      <c r="D21" s="19" t="s">
        <v>41</v>
      </c>
      <c r="E21" s="19" t="s">
        <v>42</v>
      </c>
      <c r="F21" s="19" t="s">
        <v>43</v>
      </c>
      <c r="G21" s="19" t="s">
        <v>44</v>
      </c>
      <c r="H21" s="19" t="s">
        <v>45</v>
      </c>
      <c r="I21" s="19" t="s">
        <v>112</v>
      </c>
      <c r="J21" s="19" t="s">
        <v>47</v>
      </c>
      <c r="K21" s="19">
        <v>100</v>
      </c>
      <c r="L21" s="19">
        <v>100</v>
      </c>
      <c r="M21" s="19"/>
      <c r="N21" s="19" t="s">
        <v>113</v>
      </c>
      <c r="O21" s="19" t="s">
        <v>114</v>
      </c>
      <c r="P21" s="41" t="s">
        <v>89</v>
      </c>
      <c r="Q21" s="63" t="s">
        <v>115</v>
      </c>
      <c r="R21" s="19"/>
      <c r="S21" s="19">
        <v>6</v>
      </c>
      <c r="T21" s="63" t="s">
        <v>102</v>
      </c>
      <c r="U21" s="19"/>
      <c r="V21" s="19">
        <v>30</v>
      </c>
      <c r="W21" s="19">
        <v>83</v>
      </c>
      <c r="X21" s="64" t="s">
        <v>52</v>
      </c>
      <c r="Y21" s="64" t="s">
        <v>52</v>
      </c>
      <c r="Z21" s="75" t="s">
        <v>116</v>
      </c>
      <c r="AA21" s="19" t="s">
        <v>103</v>
      </c>
      <c r="AB21" s="19" t="s">
        <v>117</v>
      </c>
    </row>
    <row r="22" s="2" customFormat="1" ht="100" customHeight="1" spans="1:28">
      <c r="A22" s="7">
        <v>12</v>
      </c>
      <c r="B22" s="19" t="s">
        <v>118</v>
      </c>
      <c r="C22" s="19" t="s">
        <v>119</v>
      </c>
      <c r="D22" s="19" t="s">
        <v>41</v>
      </c>
      <c r="E22" s="19" t="s">
        <v>42</v>
      </c>
      <c r="F22" s="19" t="s">
        <v>43</v>
      </c>
      <c r="G22" s="19" t="s">
        <v>74</v>
      </c>
      <c r="H22" s="19" t="s">
        <v>45</v>
      </c>
      <c r="I22" s="19" t="s">
        <v>120</v>
      </c>
      <c r="J22" s="19" t="s">
        <v>47</v>
      </c>
      <c r="K22" s="19">
        <v>100</v>
      </c>
      <c r="L22" s="19">
        <v>100</v>
      </c>
      <c r="M22" s="19"/>
      <c r="N22" s="19" t="s">
        <v>121</v>
      </c>
      <c r="O22" s="19" t="s">
        <v>122</v>
      </c>
      <c r="P22" s="41" t="s">
        <v>89</v>
      </c>
      <c r="Q22" s="63" t="s">
        <v>115</v>
      </c>
      <c r="R22" s="19"/>
      <c r="S22" s="19">
        <v>6</v>
      </c>
      <c r="T22" s="63" t="s">
        <v>102</v>
      </c>
      <c r="U22" s="19"/>
      <c r="V22" s="19">
        <v>25</v>
      </c>
      <c r="W22" s="19">
        <v>65</v>
      </c>
      <c r="X22" s="64" t="s">
        <v>52</v>
      </c>
      <c r="Y22" s="64" t="s">
        <v>52</v>
      </c>
      <c r="Z22" s="75" t="s">
        <v>116</v>
      </c>
      <c r="AA22" s="19" t="s">
        <v>103</v>
      </c>
      <c r="AB22" s="19" t="s">
        <v>117</v>
      </c>
    </row>
    <row r="23" s="2" customFormat="1" ht="147" customHeight="1" spans="1:28">
      <c r="A23" s="7">
        <v>13</v>
      </c>
      <c r="B23" s="19" t="s">
        <v>123</v>
      </c>
      <c r="C23" s="19" t="s">
        <v>40</v>
      </c>
      <c r="D23" s="19" t="s">
        <v>41</v>
      </c>
      <c r="E23" s="19" t="s">
        <v>42</v>
      </c>
      <c r="F23" s="19" t="s">
        <v>43</v>
      </c>
      <c r="G23" s="19" t="s">
        <v>74</v>
      </c>
      <c r="H23" s="19" t="s">
        <v>45</v>
      </c>
      <c r="I23" s="19" t="s">
        <v>124</v>
      </c>
      <c r="J23" s="19" t="s">
        <v>47</v>
      </c>
      <c r="K23" s="19">
        <v>200</v>
      </c>
      <c r="L23" s="19">
        <v>200</v>
      </c>
      <c r="M23" s="19"/>
      <c r="N23" s="19" t="s">
        <v>125</v>
      </c>
      <c r="O23" s="19" t="s">
        <v>126</v>
      </c>
      <c r="P23" s="41" t="s">
        <v>89</v>
      </c>
      <c r="Q23" s="63" t="s">
        <v>115</v>
      </c>
      <c r="R23" s="19"/>
      <c r="S23" s="19">
        <v>12</v>
      </c>
      <c r="T23" s="63" t="s">
        <v>102</v>
      </c>
      <c r="U23" s="19"/>
      <c r="V23" s="19">
        <v>40</v>
      </c>
      <c r="W23" s="19">
        <v>82</v>
      </c>
      <c r="X23" s="64" t="s">
        <v>52</v>
      </c>
      <c r="Y23" s="64" t="s">
        <v>52</v>
      </c>
      <c r="Z23" s="75" t="s">
        <v>116</v>
      </c>
      <c r="AA23" s="19" t="s">
        <v>103</v>
      </c>
      <c r="AB23" s="19" t="s">
        <v>117</v>
      </c>
    </row>
    <row r="24" s="2" customFormat="1" ht="54" customHeight="1" spans="1:28">
      <c r="A24" s="7" t="s">
        <v>127</v>
      </c>
      <c r="B24" s="19"/>
      <c r="C24" s="19"/>
      <c r="D24" s="26"/>
      <c r="E24" s="9"/>
      <c r="F24" s="23"/>
      <c r="G24" s="19"/>
      <c r="H24" s="19"/>
      <c r="I24" s="19"/>
      <c r="J24" s="39"/>
      <c r="K24" s="36">
        <v>50</v>
      </c>
      <c r="L24" s="36">
        <v>50</v>
      </c>
      <c r="M24" s="40"/>
      <c r="N24" s="35"/>
      <c r="O24" s="24"/>
      <c r="P24" s="41"/>
      <c r="Q24" s="41"/>
      <c r="R24" s="24"/>
      <c r="S24" s="25"/>
      <c r="T24" s="41"/>
      <c r="U24" s="62"/>
      <c r="V24" s="7"/>
      <c r="W24" s="65"/>
      <c r="X24" s="7"/>
      <c r="Y24" s="7"/>
      <c r="Z24" s="21"/>
      <c r="AA24" s="19"/>
      <c r="AB24" s="19"/>
    </row>
    <row r="25" s="2" customFormat="1" ht="160" customHeight="1" spans="1:28">
      <c r="A25" s="7">
        <v>14</v>
      </c>
      <c r="B25" s="27" t="s">
        <v>128</v>
      </c>
      <c r="C25" s="27" t="s">
        <v>40</v>
      </c>
      <c r="D25" s="27" t="s">
        <v>41</v>
      </c>
      <c r="E25" s="27" t="s">
        <v>129</v>
      </c>
      <c r="F25" s="27" t="s">
        <v>43</v>
      </c>
      <c r="G25" s="27" t="s">
        <v>74</v>
      </c>
      <c r="H25" s="27" t="s">
        <v>45</v>
      </c>
      <c r="I25" s="27" t="s">
        <v>130</v>
      </c>
      <c r="J25" s="27" t="s">
        <v>100</v>
      </c>
      <c r="K25" s="24">
        <v>50</v>
      </c>
      <c r="L25" s="24">
        <v>50</v>
      </c>
      <c r="M25" s="27"/>
      <c r="N25" s="27" t="s">
        <v>131</v>
      </c>
      <c r="O25" s="27" t="s">
        <v>132</v>
      </c>
      <c r="P25" s="19" t="s">
        <v>89</v>
      </c>
      <c r="Q25" s="24" t="s">
        <v>51</v>
      </c>
      <c r="R25" s="27"/>
      <c r="S25" s="24">
        <v>3</v>
      </c>
      <c r="T25" s="27" t="s">
        <v>102</v>
      </c>
      <c r="U25" s="24">
        <v>3</v>
      </c>
      <c r="V25" s="24">
        <v>130</v>
      </c>
      <c r="W25" s="24">
        <v>425</v>
      </c>
      <c r="X25" s="27"/>
      <c r="Y25" s="27"/>
      <c r="Z25" s="27" t="s">
        <v>53</v>
      </c>
      <c r="AA25" s="27" t="s">
        <v>96</v>
      </c>
      <c r="AB25" s="27" t="s">
        <v>133</v>
      </c>
    </row>
    <row r="26" s="2" customFormat="1" ht="45" customHeight="1" spans="1:28">
      <c r="A26" s="7" t="s">
        <v>134</v>
      </c>
      <c r="B26" s="19"/>
      <c r="C26" s="19"/>
      <c r="D26" s="26"/>
      <c r="E26" s="19"/>
      <c r="F26" s="23"/>
      <c r="G26" s="19"/>
      <c r="H26" s="19"/>
      <c r="I26" s="19"/>
      <c r="J26" s="39"/>
      <c r="K26" s="36">
        <v>19.6</v>
      </c>
      <c r="L26" s="40">
        <v>19.6</v>
      </c>
      <c r="M26" s="40"/>
      <c r="N26" s="35"/>
      <c r="O26" s="24"/>
      <c r="P26" s="41"/>
      <c r="Q26" s="41"/>
      <c r="R26" s="24"/>
      <c r="S26" s="25"/>
      <c r="T26" s="41"/>
      <c r="U26" s="62"/>
      <c r="V26" s="7"/>
      <c r="W26" s="65"/>
      <c r="X26" s="7"/>
      <c r="Y26" s="7"/>
      <c r="Z26" s="21"/>
      <c r="AA26" s="19"/>
      <c r="AB26" s="19"/>
    </row>
    <row r="27" s="2" customFormat="1" ht="83" customHeight="1" spans="1:28">
      <c r="A27" s="21">
        <v>15</v>
      </c>
      <c r="B27" s="19" t="s">
        <v>135</v>
      </c>
      <c r="C27" s="19" t="s">
        <v>40</v>
      </c>
      <c r="D27" s="26" t="s">
        <v>136</v>
      </c>
      <c r="E27" s="19" t="s">
        <v>137</v>
      </c>
      <c r="F27" s="19" t="s">
        <v>43</v>
      </c>
      <c r="G27" s="28" t="s">
        <v>52</v>
      </c>
      <c r="H27" s="28" t="s">
        <v>52</v>
      </c>
      <c r="I27" s="21" t="s">
        <v>138</v>
      </c>
      <c r="J27" s="8" t="s">
        <v>47</v>
      </c>
      <c r="K27" s="35">
        <v>19.6</v>
      </c>
      <c r="L27" s="42">
        <v>19.6</v>
      </c>
      <c r="M27" s="23"/>
      <c r="N27" s="35" t="s">
        <v>139</v>
      </c>
      <c r="O27" s="24" t="s">
        <v>140</v>
      </c>
      <c r="P27" s="41" t="s">
        <v>141</v>
      </c>
      <c r="Q27" s="41" t="s">
        <v>142</v>
      </c>
      <c r="R27" s="24"/>
      <c r="S27" s="25"/>
      <c r="T27" s="41"/>
      <c r="U27" s="62"/>
      <c r="V27" s="7">
        <v>172</v>
      </c>
      <c r="W27" s="65" t="s">
        <v>52</v>
      </c>
      <c r="X27" s="7"/>
      <c r="Y27" s="7"/>
      <c r="Z27" s="27" t="s">
        <v>53</v>
      </c>
      <c r="AA27" s="24" t="s">
        <v>103</v>
      </c>
      <c r="AB27" s="19" t="s">
        <v>55</v>
      </c>
    </row>
    <row r="28" s="2" customFormat="1" ht="56" customHeight="1" spans="1:28">
      <c r="A28" s="7" t="s">
        <v>143</v>
      </c>
      <c r="B28" s="7"/>
      <c r="C28" s="7"/>
      <c r="D28" s="8"/>
      <c r="E28" s="9"/>
      <c r="F28" s="11"/>
      <c r="G28" s="7"/>
      <c r="H28" s="7"/>
      <c r="I28" s="7"/>
      <c r="J28" s="8"/>
      <c r="K28" s="36">
        <f>K29+K31</f>
        <v>1497.56</v>
      </c>
      <c r="L28" s="36">
        <f>L29+L31</f>
        <v>1497.56</v>
      </c>
      <c r="M28" s="36"/>
      <c r="N28" s="35"/>
      <c r="O28" s="24"/>
      <c r="P28" s="24"/>
      <c r="Q28" s="24"/>
      <c r="R28" s="24"/>
      <c r="S28" s="24"/>
      <c r="T28" s="51"/>
      <c r="U28" s="27"/>
      <c r="V28" s="27"/>
      <c r="W28" s="27"/>
      <c r="X28" s="7"/>
      <c r="Y28" s="7"/>
      <c r="Z28" s="27"/>
      <c r="AA28" s="56"/>
      <c r="AB28" s="56"/>
    </row>
    <row r="29" s="2" customFormat="1" ht="56" customHeight="1" spans="1:28">
      <c r="A29" s="7" t="s">
        <v>144</v>
      </c>
      <c r="B29" s="7"/>
      <c r="C29" s="7"/>
      <c r="D29" s="8"/>
      <c r="E29" s="9"/>
      <c r="F29" s="11"/>
      <c r="G29" s="7"/>
      <c r="H29" s="7"/>
      <c r="I29" s="7"/>
      <c r="J29" s="8"/>
      <c r="K29" s="36">
        <v>530</v>
      </c>
      <c r="L29" s="36">
        <v>530</v>
      </c>
      <c r="M29" s="36"/>
      <c r="N29" s="35"/>
      <c r="O29" s="24"/>
      <c r="P29" s="24"/>
      <c r="Q29" s="24"/>
      <c r="R29" s="24"/>
      <c r="S29" s="24"/>
      <c r="T29" s="51"/>
      <c r="U29" s="27"/>
      <c r="V29" s="27"/>
      <c r="W29" s="27"/>
      <c r="X29" s="7"/>
      <c r="Y29" s="7"/>
      <c r="Z29" s="27"/>
      <c r="AA29" s="56"/>
      <c r="AB29" s="56"/>
    </row>
    <row r="30" s="2" customFormat="1" ht="134" customHeight="1" spans="1:28">
      <c r="A30" s="19">
        <v>16</v>
      </c>
      <c r="B30" s="29" t="s">
        <v>145</v>
      </c>
      <c r="C30" s="29" t="s">
        <v>119</v>
      </c>
      <c r="D30" s="19" t="s">
        <v>146</v>
      </c>
      <c r="E30" s="29" t="s">
        <v>42</v>
      </c>
      <c r="F30" s="29" t="s">
        <v>43</v>
      </c>
      <c r="G30" s="29" t="s">
        <v>147</v>
      </c>
      <c r="H30" s="29" t="s">
        <v>52</v>
      </c>
      <c r="I30" s="29" t="s">
        <v>148</v>
      </c>
      <c r="J30" s="29" t="s">
        <v>47</v>
      </c>
      <c r="K30" s="29">
        <v>530</v>
      </c>
      <c r="L30" s="29">
        <v>530</v>
      </c>
      <c r="M30" s="29" t="s">
        <v>52</v>
      </c>
      <c r="N30" s="29" t="s">
        <v>149</v>
      </c>
      <c r="O30" s="29" t="s">
        <v>148</v>
      </c>
      <c r="P30" s="43" t="s">
        <v>150</v>
      </c>
      <c r="Q30" s="43" t="s">
        <v>115</v>
      </c>
      <c r="R30" s="29" t="s">
        <v>52</v>
      </c>
      <c r="S30" s="29" t="s">
        <v>52</v>
      </c>
      <c r="T30" s="29" t="s">
        <v>52</v>
      </c>
      <c r="U30" s="29" t="s">
        <v>52</v>
      </c>
      <c r="V30" s="29">
        <v>1095</v>
      </c>
      <c r="W30" s="29">
        <v>3071</v>
      </c>
      <c r="X30" s="29" t="s">
        <v>52</v>
      </c>
      <c r="Y30" s="29" t="s">
        <v>52</v>
      </c>
      <c r="Z30" s="27" t="s">
        <v>53</v>
      </c>
      <c r="AA30" s="29" t="s">
        <v>151</v>
      </c>
      <c r="AB30" s="29" t="s">
        <v>152</v>
      </c>
    </row>
    <row r="31" s="2" customFormat="1" ht="53" customHeight="1" spans="1:28">
      <c r="A31" s="7" t="s">
        <v>153</v>
      </c>
      <c r="B31" s="19"/>
      <c r="C31" s="19"/>
      <c r="D31" s="26"/>
      <c r="E31" s="19"/>
      <c r="F31" s="19"/>
      <c r="G31" s="19"/>
      <c r="H31" s="19"/>
      <c r="I31" s="19"/>
      <c r="J31" s="27"/>
      <c r="K31" s="36">
        <f>K32+K33+K34+K35+K36</f>
        <v>967.56</v>
      </c>
      <c r="L31" s="36">
        <f>L32+L33+L34+L35+L36</f>
        <v>967.56</v>
      </c>
      <c r="M31" s="36"/>
      <c r="N31" s="19"/>
      <c r="O31" s="19"/>
      <c r="P31" s="41"/>
      <c r="Q31" s="41"/>
      <c r="R31" s="19"/>
      <c r="S31" s="25"/>
      <c r="T31" s="41"/>
      <c r="U31" s="19"/>
      <c r="V31" s="19"/>
      <c r="W31" s="19"/>
      <c r="X31" s="19"/>
      <c r="Y31" s="19"/>
      <c r="Z31" s="27"/>
      <c r="AA31" s="19"/>
      <c r="AB31" s="19"/>
    </row>
    <row r="32" s="2" customFormat="1" ht="141" customHeight="1" spans="1:28">
      <c r="A32" s="7">
        <v>17</v>
      </c>
      <c r="B32" s="19" t="s">
        <v>154</v>
      </c>
      <c r="C32" s="19" t="s">
        <v>40</v>
      </c>
      <c r="D32" s="19" t="s">
        <v>41</v>
      </c>
      <c r="E32" s="19" t="s">
        <v>155</v>
      </c>
      <c r="F32" s="19" t="s">
        <v>43</v>
      </c>
      <c r="G32" s="19" t="s">
        <v>52</v>
      </c>
      <c r="H32" s="19" t="s">
        <v>52</v>
      </c>
      <c r="I32" s="19" t="s">
        <v>156</v>
      </c>
      <c r="J32" s="44" t="s">
        <v>47</v>
      </c>
      <c r="K32" s="35">
        <v>697.56</v>
      </c>
      <c r="L32" s="35">
        <v>697.56</v>
      </c>
      <c r="M32" s="35" t="s">
        <v>52</v>
      </c>
      <c r="N32" s="19" t="s">
        <v>157</v>
      </c>
      <c r="O32" s="19" t="s">
        <v>158</v>
      </c>
      <c r="P32" s="41" t="s">
        <v>89</v>
      </c>
      <c r="Q32" s="41" t="s">
        <v>51</v>
      </c>
      <c r="R32" s="19" t="s">
        <v>52</v>
      </c>
      <c r="S32" s="25" t="s">
        <v>52</v>
      </c>
      <c r="T32" s="41" t="s">
        <v>52</v>
      </c>
      <c r="U32" s="19" t="s">
        <v>52</v>
      </c>
      <c r="V32" s="19">
        <v>6873</v>
      </c>
      <c r="W32" s="19">
        <v>26355</v>
      </c>
      <c r="X32" s="19" t="s">
        <v>52</v>
      </c>
      <c r="Y32" s="19" t="s">
        <v>52</v>
      </c>
      <c r="Z32" s="27" t="s">
        <v>53</v>
      </c>
      <c r="AA32" s="19" t="s">
        <v>90</v>
      </c>
      <c r="AB32" s="19" t="s">
        <v>159</v>
      </c>
    </row>
    <row r="33" s="2" customFormat="1" ht="107" customHeight="1" spans="1:28">
      <c r="A33" s="7">
        <v>18</v>
      </c>
      <c r="B33" s="30" t="s">
        <v>160</v>
      </c>
      <c r="C33" s="31" t="s">
        <v>161</v>
      </c>
      <c r="D33" s="32" t="s">
        <v>162</v>
      </c>
      <c r="E33" s="30" t="s">
        <v>163</v>
      </c>
      <c r="F33" s="30" t="s">
        <v>43</v>
      </c>
      <c r="G33" s="30" t="s">
        <v>164</v>
      </c>
      <c r="H33" s="30" t="s">
        <v>58</v>
      </c>
      <c r="I33" s="30" t="s">
        <v>165</v>
      </c>
      <c r="J33" s="32" t="s">
        <v>47</v>
      </c>
      <c r="K33" s="45">
        <v>30</v>
      </c>
      <c r="L33" s="46">
        <f>K33</f>
        <v>30</v>
      </c>
      <c r="M33" s="47"/>
      <c r="N33" s="45" t="s">
        <v>166</v>
      </c>
      <c r="O33" s="45" t="s">
        <v>167</v>
      </c>
      <c r="P33" s="32" t="s">
        <v>168</v>
      </c>
      <c r="Q33" s="41"/>
      <c r="R33" s="51"/>
      <c r="S33" s="66"/>
      <c r="T33" s="67"/>
      <c r="U33" s="27"/>
      <c r="V33" s="32">
        <v>108</v>
      </c>
      <c r="W33" s="32">
        <v>465</v>
      </c>
      <c r="X33" s="68"/>
      <c r="Y33" s="68"/>
      <c r="Z33" s="27" t="s">
        <v>53</v>
      </c>
      <c r="AA33" s="76" t="s">
        <v>169</v>
      </c>
      <c r="AB33" s="77" t="s">
        <v>170</v>
      </c>
    </row>
    <row r="34" s="2" customFormat="1" ht="107" customHeight="1" spans="1:28">
      <c r="A34" s="7">
        <v>19</v>
      </c>
      <c r="B34" s="30" t="s">
        <v>171</v>
      </c>
      <c r="C34" s="30" t="s">
        <v>161</v>
      </c>
      <c r="D34" s="32" t="s">
        <v>162</v>
      </c>
      <c r="E34" s="30" t="s">
        <v>163</v>
      </c>
      <c r="F34" s="30" t="s">
        <v>43</v>
      </c>
      <c r="G34" s="30" t="s">
        <v>64</v>
      </c>
      <c r="H34" s="30" t="s">
        <v>45</v>
      </c>
      <c r="I34" s="30" t="s">
        <v>172</v>
      </c>
      <c r="J34" s="32" t="s">
        <v>47</v>
      </c>
      <c r="K34" s="45">
        <v>60</v>
      </c>
      <c r="L34" s="46">
        <f>K34</f>
        <v>60</v>
      </c>
      <c r="M34" s="47"/>
      <c r="N34" s="45" t="s">
        <v>166</v>
      </c>
      <c r="O34" s="45" t="s">
        <v>167</v>
      </c>
      <c r="P34" s="32" t="s">
        <v>168</v>
      </c>
      <c r="Q34" s="41"/>
      <c r="R34" s="51"/>
      <c r="S34" s="66"/>
      <c r="T34" s="67"/>
      <c r="U34" s="27"/>
      <c r="V34" s="32">
        <v>76</v>
      </c>
      <c r="W34" s="32">
        <v>328</v>
      </c>
      <c r="X34" s="68"/>
      <c r="Y34" s="68"/>
      <c r="Z34" s="27" t="s">
        <v>53</v>
      </c>
      <c r="AA34" s="76" t="s">
        <v>169</v>
      </c>
      <c r="AB34" s="77" t="s">
        <v>170</v>
      </c>
    </row>
    <row r="35" s="2" customFormat="1" ht="107" customHeight="1" spans="1:28">
      <c r="A35" s="7">
        <v>20</v>
      </c>
      <c r="B35" s="30" t="s">
        <v>173</v>
      </c>
      <c r="C35" s="31" t="s">
        <v>161</v>
      </c>
      <c r="D35" s="32" t="s">
        <v>162</v>
      </c>
      <c r="E35" s="30" t="s">
        <v>163</v>
      </c>
      <c r="F35" s="30" t="s">
        <v>43</v>
      </c>
      <c r="G35" s="30" t="s">
        <v>74</v>
      </c>
      <c r="H35" s="30" t="s">
        <v>45</v>
      </c>
      <c r="I35" s="30" t="s">
        <v>172</v>
      </c>
      <c r="J35" s="32" t="s">
        <v>47</v>
      </c>
      <c r="K35" s="45">
        <v>60</v>
      </c>
      <c r="L35" s="46">
        <f>K35</f>
        <v>60</v>
      </c>
      <c r="M35" s="47"/>
      <c r="N35" s="45" t="s">
        <v>166</v>
      </c>
      <c r="O35" s="45" t="s">
        <v>167</v>
      </c>
      <c r="P35" s="32" t="s">
        <v>168</v>
      </c>
      <c r="Q35" s="41"/>
      <c r="R35" s="51"/>
      <c r="S35" s="66"/>
      <c r="T35" s="67"/>
      <c r="U35" s="27"/>
      <c r="V35" s="32">
        <v>311</v>
      </c>
      <c r="W35" s="32">
        <v>966</v>
      </c>
      <c r="X35" s="68"/>
      <c r="Y35" s="68"/>
      <c r="Z35" s="27" t="s">
        <v>53</v>
      </c>
      <c r="AA35" s="76" t="s">
        <v>169</v>
      </c>
      <c r="AB35" s="77" t="s">
        <v>170</v>
      </c>
    </row>
    <row r="36" s="2" customFormat="1" ht="107" customHeight="1" spans="1:28">
      <c r="A36" s="7">
        <v>21</v>
      </c>
      <c r="B36" s="30" t="s">
        <v>174</v>
      </c>
      <c r="C36" s="31" t="s">
        <v>161</v>
      </c>
      <c r="D36" s="32" t="s">
        <v>162</v>
      </c>
      <c r="E36" s="30" t="s">
        <v>163</v>
      </c>
      <c r="F36" s="30" t="s">
        <v>43</v>
      </c>
      <c r="G36" s="30" t="s">
        <v>69</v>
      </c>
      <c r="H36" s="30" t="s">
        <v>58</v>
      </c>
      <c r="I36" s="48" t="s">
        <v>175</v>
      </c>
      <c r="J36" s="32" t="s">
        <v>47</v>
      </c>
      <c r="K36" s="45">
        <v>120</v>
      </c>
      <c r="L36" s="46">
        <f>K36</f>
        <v>120</v>
      </c>
      <c r="M36" s="47"/>
      <c r="N36" s="45" t="s">
        <v>166</v>
      </c>
      <c r="O36" s="45" t="s">
        <v>167</v>
      </c>
      <c r="P36" s="32" t="s">
        <v>168</v>
      </c>
      <c r="Q36" s="41"/>
      <c r="R36" s="51"/>
      <c r="S36" s="66"/>
      <c r="T36" s="67"/>
      <c r="U36" s="27"/>
      <c r="V36" s="32">
        <v>253</v>
      </c>
      <c r="W36" s="32">
        <v>784</v>
      </c>
      <c r="X36" s="68"/>
      <c r="Y36" s="68"/>
      <c r="Z36" s="27" t="s">
        <v>53</v>
      </c>
      <c r="AA36" s="76" t="s">
        <v>169</v>
      </c>
      <c r="AB36" s="77" t="s">
        <v>170</v>
      </c>
    </row>
    <row r="37" s="2" customFormat="1" ht="52" customHeight="1" spans="1:28">
      <c r="A37" s="19" t="s">
        <v>176</v>
      </c>
      <c r="B37" s="19"/>
      <c r="C37" s="19"/>
      <c r="D37" s="26"/>
      <c r="E37" s="19"/>
      <c r="F37" s="19"/>
      <c r="G37" s="19"/>
      <c r="H37" s="19"/>
      <c r="I37" s="19"/>
      <c r="J37" s="44"/>
      <c r="K37" s="36">
        <f>K38+K41</f>
        <v>255.8</v>
      </c>
      <c r="L37" s="49">
        <f>L38+L41</f>
        <v>255.8</v>
      </c>
      <c r="M37" s="36"/>
      <c r="N37" s="50"/>
      <c r="O37" s="50"/>
      <c r="P37" s="50"/>
      <c r="Q37" s="41"/>
      <c r="R37" s="19"/>
      <c r="S37" s="25"/>
      <c r="T37" s="41"/>
      <c r="U37" s="19"/>
      <c r="V37" s="19"/>
      <c r="W37" s="19"/>
      <c r="X37" s="19"/>
      <c r="Y37" s="19"/>
      <c r="Z37" s="51"/>
      <c r="AA37" s="19"/>
      <c r="AB37" s="19"/>
    </row>
    <row r="38" s="2" customFormat="1" ht="47" customHeight="1" spans="1:28">
      <c r="A38" s="7" t="s">
        <v>177</v>
      </c>
      <c r="B38" s="19"/>
      <c r="C38" s="19"/>
      <c r="D38" s="26"/>
      <c r="E38" s="19"/>
      <c r="F38" s="19"/>
      <c r="G38" s="19"/>
      <c r="H38" s="33"/>
      <c r="I38" s="19"/>
      <c r="J38" s="44"/>
      <c r="K38" s="36">
        <f>K39+K40</f>
        <v>39.8</v>
      </c>
      <c r="L38" s="36">
        <f>L39+L40</f>
        <v>39.8</v>
      </c>
      <c r="M38" s="49"/>
      <c r="N38" s="19"/>
      <c r="O38" s="27"/>
      <c r="P38" s="51"/>
      <c r="Q38" s="27"/>
      <c r="R38" s="27"/>
      <c r="S38" s="24"/>
      <c r="T38" s="51"/>
      <c r="U38" s="27"/>
      <c r="V38" s="68"/>
      <c r="W38" s="19"/>
      <c r="X38" s="68"/>
      <c r="Y38" s="68"/>
      <c r="Z38" s="78"/>
      <c r="AA38" s="19"/>
      <c r="AB38" s="68"/>
    </row>
    <row r="39" s="2" customFormat="1" ht="99" customHeight="1" spans="1:28">
      <c r="A39" s="19">
        <v>22</v>
      </c>
      <c r="B39" s="29" t="s">
        <v>178</v>
      </c>
      <c r="C39" s="29" t="s">
        <v>40</v>
      </c>
      <c r="D39" s="29" t="s">
        <v>179</v>
      </c>
      <c r="E39" s="29" t="s">
        <v>180</v>
      </c>
      <c r="F39" s="29" t="s">
        <v>43</v>
      </c>
      <c r="G39" s="29" t="s">
        <v>52</v>
      </c>
      <c r="H39" s="29" t="s">
        <v>52</v>
      </c>
      <c r="I39" s="29" t="s">
        <v>181</v>
      </c>
      <c r="J39" s="52">
        <v>45992</v>
      </c>
      <c r="K39" s="29">
        <v>35</v>
      </c>
      <c r="L39" s="29">
        <v>35</v>
      </c>
      <c r="M39" s="47" t="s">
        <v>52</v>
      </c>
      <c r="N39" s="27" t="s">
        <v>182</v>
      </c>
      <c r="O39" s="47" t="s">
        <v>183</v>
      </c>
      <c r="P39" s="29" t="s">
        <v>184</v>
      </c>
      <c r="Q39" s="51" t="s">
        <v>52</v>
      </c>
      <c r="R39" s="51" t="s">
        <v>52</v>
      </c>
      <c r="S39" s="29" t="s">
        <v>185</v>
      </c>
      <c r="T39" s="27" t="s">
        <v>52</v>
      </c>
      <c r="U39" s="27" t="s">
        <v>52</v>
      </c>
      <c r="V39" s="68" t="s">
        <v>52</v>
      </c>
      <c r="W39" s="28">
        <v>700</v>
      </c>
      <c r="X39" s="68" t="s">
        <v>52</v>
      </c>
      <c r="Y39" s="68" t="s">
        <v>52</v>
      </c>
      <c r="Z39" s="27" t="s">
        <v>53</v>
      </c>
      <c r="AA39" s="19" t="s">
        <v>186</v>
      </c>
      <c r="AB39" s="68" t="s">
        <v>187</v>
      </c>
    </row>
    <row r="40" s="2" customFormat="1" ht="118" customHeight="1" spans="1:28">
      <c r="A40" s="19">
        <v>23</v>
      </c>
      <c r="B40" s="29" t="s">
        <v>188</v>
      </c>
      <c r="C40" s="29" t="s">
        <v>40</v>
      </c>
      <c r="D40" s="29" t="s">
        <v>179</v>
      </c>
      <c r="E40" s="29" t="s">
        <v>180</v>
      </c>
      <c r="F40" s="29" t="s">
        <v>43</v>
      </c>
      <c r="G40" s="29" t="s">
        <v>189</v>
      </c>
      <c r="H40" s="29" t="s">
        <v>52</v>
      </c>
      <c r="I40" s="29" t="s">
        <v>190</v>
      </c>
      <c r="J40" s="52">
        <v>45993</v>
      </c>
      <c r="K40" s="29">
        <v>4.8</v>
      </c>
      <c r="L40" s="29">
        <v>4.8</v>
      </c>
      <c r="M40" s="47" t="s">
        <v>52</v>
      </c>
      <c r="N40" s="27" t="s">
        <v>191</v>
      </c>
      <c r="O40" s="47" t="s">
        <v>192</v>
      </c>
      <c r="P40" s="29" t="s">
        <v>184</v>
      </c>
      <c r="Q40" s="51" t="s">
        <v>52</v>
      </c>
      <c r="R40" s="51" t="s">
        <v>52</v>
      </c>
      <c r="S40" s="19" t="s">
        <v>193</v>
      </c>
      <c r="T40" s="27" t="s">
        <v>52</v>
      </c>
      <c r="U40" s="27" t="s">
        <v>52</v>
      </c>
      <c r="V40" s="68" t="s">
        <v>52</v>
      </c>
      <c r="W40" s="28">
        <v>120</v>
      </c>
      <c r="X40" s="68" t="s">
        <v>52</v>
      </c>
      <c r="Y40" s="68" t="s">
        <v>52</v>
      </c>
      <c r="Z40" s="27" t="s">
        <v>53</v>
      </c>
      <c r="AA40" s="19" t="s">
        <v>186</v>
      </c>
      <c r="AB40" s="68" t="s">
        <v>187</v>
      </c>
    </row>
    <row r="41" s="2" customFormat="1" ht="45" customHeight="1" spans="1:28">
      <c r="A41" s="7" t="s">
        <v>194</v>
      </c>
      <c r="B41" s="29"/>
      <c r="C41" s="29"/>
      <c r="D41" s="29"/>
      <c r="E41" s="29"/>
      <c r="F41" s="29"/>
      <c r="G41" s="29"/>
      <c r="H41" s="29"/>
      <c r="I41" s="29"/>
      <c r="J41" s="44"/>
      <c r="K41" s="49">
        <v>216</v>
      </c>
      <c r="L41" s="49">
        <v>216</v>
      </c>
      <c r="M41" s="49"/>
      <c r="N41" s="19"/>
      <c r="O41" s="19"/>
      <c r="P41" s="41"/>
      <c r="Q41" s="41"/>
      <c r="R41" s="19"/>
      <c r="S41" s="25"/>
      <c r="T41" s="41"/>
      <c r="U41" s="19"/>
      <c r="V41" s="19"/>
      <c r="W41" s="19"/>
      <c r="X41" s="19"/>
      <c r="Y41" s="19"/>
      <c r="Z41" s="51"/>
      <c r="AA41" s="19"/>
      <c r="AB41" s="19"/>
    </row>
    <row r="42" s="2" customFormat="1" ht="111" customHeight="1" spans="1:28">
      <c r="A42" s="23">
        <v>24</v>
      </c>
      <c r="B42" s="29" t="s">
        <v>195</v>
      </c>
      <c r="C42" s="29" t="s">
        <v>40</v>
      </c>
      <c r="D42" s="29" t="s">
        <v>179</v>
      </c>
      <c r="E42" s="29" t="s">
        <v>180</v>
      </c>
      <c r="F42" s="29" t="s">
        <v>43</v>
      </c>
      <c r="G42" s="29" t="s">
        <v>52</v>
      </c>
      <c r="H42" s="29" t="s">
        <v>52</v>
      </c>
      <c r="I42" s="29" t="s">
        <v>196</v>
      </c>
      <c r="J42" s="52">
        <v>45992</v>
      </c>
      <c r="K42" s="29">
        <v>216</v>
      </c>
      <c r="L42" s="29">
        <v>216</v>
      </c>
      <c r="M42" s="47" t="s">
        <v>52</v>
      </c>
      <c r="N42" s="29" t="s">
        <v>197</v>
      </c>
      <c r="O42" s="27" t="s">
        <v>198</v>
      </c>
      <c r="P42" s="51" t="s">
        <v>199</v>
      </c>
      <c r="Q42" s="27" t="s">
        <v>200</v>
      </c>
      <c r="R42" s="51" t="s">
        <v>52</v>
      </c>
      <c r="S42" s="27" t="s">
        <v>201</v>
      </c>
      <c r="T42" s="27" t="s">
        <v>52</v>
      </c>
      <c r="U42" s="27" t="s">
        <v>52</v>
      </c>
      <c r="V42" s="68" t="s">
        <v>52</v>
      </c>
      <c r="W42" s="19">
        <v>300</v>
      </c>
      <c r="X42" s="68" t="s">
        <v>52</v>
      </c>
      <c r="Y42" s="68" t="s">
        <v>52</v>
      </c>
      <c r="Z42" s="27" t="s">
        <v>53</v>
      </c>
      <c r="AA42" s="19" t="s">
        <v>186</v>
      </c>
      <c r="AB42" s="68" t="s">
        <v>202</v>
      </c>
    </row>
    <row r="43" s="2" customFormat="1" ht="48" customHeight="1" spans="1:28">
      <c r="A43" s="7" t="s">
        <v>203</v>
      </c>
      <c r="B43" s="29"/>
      <c r="C43" s="29"/>
      <c r="D43" s="29"/>
      <c r="E43" s="29"/>
      <c r="F43" s="29"/>
      <c r="G43" s="29"/>
      <c r="H43" s="29"/>
      <c r="I43" s="29"/>
      <c r="J43" s="53"/>
      <c r="K43" s="54">
        <v>27</v>
      </c>
      <c r="L43" s="54">
        <v>27</v>
      </c>
      <c r="M43" s="55"/>
      <c r="N43" s="49"/>
      <c r="O43" s="49"/>
      <c r="P43" s="49"/>
      <c r="Q43" s="49"/>
      <c r="R43" s="49"/>
      <c r="S43" s="37"/>
      <c r="T43" s="69"/>
      <c r="U43" s="49"/>
      <c r="V43" s="70"/>
      <c r="W43" s="49"/>
      <c r="X43" s="49"/>
      <c r="Y43" s="49"/>
      <c r="Z43" s="49"/>
      <c r="AA43" s="49"/>
      <c r="AB43" s="53"/>
    </row>
    <row r="44" s="2" customFormat="1" ht="43" customHeight="1" spans="1:28">
      <c r="A44" s="7" t="s">
        <v>204</v>
      </c>
      <c r="B44" s="29"/>
      <c r="C44" s="29"/>
      <c r="D44" s="29"/>
      <c r="E44" s="29"/>
      <c r="F44" s="29"/>
      <c r="G44" s="29"/>
      <c r="H44" s="29"/>
      <c r="I44" s="29"/>
      <c r="J44" s="53"/>
      <c r="K44" s="49">
        <f>L44+M44</f>
        <v>27</v>
      </c>
      <c r="L44" s="49">
        <f>L45</f>
        <v>27</v>
      </c>
      <c r="M44" s="55"/>
      <c r="N44" s="49"/>
      <c r="O44" s="49"/>
      <c r="P44" s="49"/>
      <c r="Q44" s="49"/>
      <c r="R44" s="49"/>
      <c r="S44" s="37"/>
      <c r="T44" s="69"/>
      <c r="U44" s="49"/>
      <c r="V44" s="70"/>
      <c r="W44" s="49"/>
      <c r="X44" s="49"/>
      <c r="Y44" s="49"/>
      <c r="Z44" s="49"/>
      <c r="AA44" s="49"/>
      <c r="AB44" s="53"/>
    </row>
    <row r="45" s="2" customFormat="1" ht="69" customHeight="1" spans="1:28">
      <c r="A45" s="23">
        <v>25</v>
      </c>
      <c r="B45" s="29" t="s">
        <v>205</v>
      </c>
      <c r="C45" s="29" t="s">
        <v>40</v>
      </c>
      <c r="D45" s="29" t="s">
        <v>206</v>
      </c>
      <c r="E45" s="29" t="s">
        <v>207</v>
      </c>
      <c r="F45" s="29" t="s">
        <v>43</v>
      </c>
      <c r="G45" s="29" t="s">
        <v>52</v>
      </c>
      <c r="H45" s="29" t="s">
        <v>52</v>
      </c>
      <c r="I45" s="29" t="s">
        <v>208</v>
      </c>
      <c r="J45" s="8" t="s">
        <v>47</v>
      </c>
      <c r="K45" s="29">
        <v>27</v>
      </c>
      <c r="L45" s="29">
        <v>27</v>
      </c>
      <c r="M45" s="56"/>
      <c r="N45" s="19" t="s">
        <v>208</v>
      </c>
      <c r="O45" s="27" t="s">
        <v>209</v>
      </c>
      <c r="P45" s="41">
        <v>1</v>
      </c>
      <c r="Q45" s="41">
        <v>1</v>
      </c>
      <c r="R45" s="27"/>
      <c r="S45" s="24" t="s">
        <v>52</v>
      </c>
      <c r="T45" s="51" t="s">
        <v>52</v>
      </c>
      <c r="U45" s="27" t="s">
        <v>52</v>
      </c>
      <c r="V45" s="68" t="s">
        <v>52</v>
      </c>
      <c r="W45" s="71">
        <v>90</v>
      </c>
      <c r="X45" s="19"/>
      <c r="Y45" s="19"/>
      <c r="Z45" s="27" t="s">
        <v>53</v>
      </c>
      <c r="AA45" s="19" t="s">
        <v>210</v>
      </c>
      <c r="AB45" s="19" t="s">
        <v>211</v>
      </c>
    </row>
  </sheetData>
  <autoFilter xmlns:etc="http://www.wps.cn/officeDocument/2017/etCustomData" ref="A6:AB45" etc:filterBottomFollowUsedRange="0">
    <extLst/>
  </autoFilter>
  <mergeCells count="24">
    <mergeCell ref="A1:AB1"/>
    <mergeCell ref="O2:Z2"/>
    <mergeCell ref="S3:Y3"/>
    <mergeCell ref="S4:U4"/>
    <mergeCell ref="V4:W4"/>
    <mergeCell ref="A2:A5"/>
    <mergeCell ref="B2:B5"/>
    <mergeCell ref="C2:C5"/>
    <mergeCell ref="D2:D5"/>
    <mergeCell ref="E2:E5"/>
    <mergeCell ref="I2:I5"/>
    <mergeCell ref="J2:J5"/>
    <mergeCell ref="K2:K5"/>
    <mergeCell ref="L4:L5"/>
    <mergeCell ref="M4:M5"/>
    <mergeCell ref="N2:N5"/>
    <mergeCell ref="X4:X5"/>
    <mergeCell ref="Y4:Y5"/>
    <mergeCell ref="Z3:Z5"/>
    <mergeCell ref="AA2:AA5"/>
    <mergeCell ref="AB2:AB5"/>
    <mergeCell ref="F2:H4"/>
    <mergeCell ref="L2:M3"/>
    <mergeCell ref="O3:R4"/>
  </mergeCells>
  <pageMargins left="0.393055555555556" right="0.393055555555556" top="0.393055555555556" bottom="0.393055555555556" header="0.5" footer="0.5"/>
  <pageSetup paperSize="9" scale="3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项目库清单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陈倩</cp:lastModifiedBy>
  <dcterms:created xsi:type="dcterms:W3CDTF">2024-06-18T03:16:00Z</dcterms:created>
  <dcterms:modified xsi:type="dcterms:W3CDTF">2025-03-06T02:19:13Z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E5CBDFD3E22E485AB5ACD098015FD9B8_13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2052-12.1.0.20305</vt:lpwstr>
  </property>
</Properties>
</file>