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清单" sheetId="1" r:id="rId1"/>
  </sheets>
  <definedNames>
    <definedName name="_xlnm._FilterDatabase" localSheetId="0" hidden="1">清单!$A$1:$L$194</definedName>
    <definedName name="_xlnm.Print_Titles" localSheetId="0">清单!$2:$3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<sst xmlns="http://schemas.openxmlformats.org/spreadsheetml/2006/main" count="1707" uniqueCount="648">
  <si>
    <t>萧县2025年财政衔接推进乡村振兴补助资金项目计划表</t>
  </si>
  <si>
    <t>项目类别</t>
  </si>
  <si>
    <t>项目名称</t>
  </si>
  <si>
    <t>建设
性质</t>
  </si>
  <si>
    <t>主管部门</t>
  </si>
  <si>
    <t>实施单位和责任人</t>
  </si>
  <si>
    <t>项目实施地点</t>
  </si>
  <si>
    <t>建设任务和补助标准
（内容及规模）</t>
  </si>
  <si>
    <t>时间进度
(完成时限）</t>
  </si>
  <si>
    <t>衔接资金投入（万元）</t>
  </si>
  <si>
    <t>绩效目标及受益对象</t>
  </si>
  <si>
    <t>群众参与</t>
  </si>
  <si>
    <t>联农带农机制</t>
  </si>
  <si>
    <t>合计</t>
  </si>
  <si>
    <t>一、产业发展</t>
  </si>
  <si>
    <t>（一）特色种养殖补助到户</t>
  </si>
  <si>
    <r>
      <rPr>
        <sz val="12"/>
        <rFont val="Times New Roman"/>
        <charset val="134"/>
      </rPr>
      <t>2025</t>
    </r>
    <r>
      <rPr>
        <sz val="12"/>
        <rFont val="仿宋"/>
        <charset val="134"/>
      </rPr>
      <t>年特色种养殖补贴到户项目</t>
    </r>
  </si>
  <si>
    <t>新建</t>
  </si>
  <si>
    <t>县农业农村局</t>
  </si>
  <si>
    <r>
      <rPr>
        <sz val="12"/>
        <rFont val="仿宋"/>
        <charset val="134"/>
      </rPr>
      <t>各乡镇（街道）</t>
    </r>
    <r>
      <rPr>
        <sz val="12"/>
        <rFont val="Times New Roman"/>
        <charset val="134"/>
      </rPr>
      <t xml:space="preserve">
</t>
    </r>
    <r>
      <rPr>
        <sz val="12"/>
        <rFont val="仿宋"/>
        <charset val="134"/>
      </rPr>
      <t>主要负责人</t>
    </r>
  </si>
  <si>
    <t>各乡镇（街道）</t>
  </si>
  <si>
    <t>扶持脱贫户（含监测帮扶对象）发展特色种养殖业。</t>
  </si>
  <si>
    <r>
      <rPr>
        <sz val="12"/>
        <rFont val="Times New Roman"/>
        <charset val="134"/>
      </rPr>
      <t>2025</t>
    </r>
    <r>
      <rPr>
        <sz val="12"/>
        <rFont val="仿宋"/>
        <charset val="134"/>
      </rPr>
      <t>年</t>
    </r>
    <r>
      <rPr>
        <sz val="12"/>
        <rFont val="Times New Roman"/>
        <charset val="134"/>
      </rPr>
      <t>12</t>
    </r>
    <r>
      <rPr>
        <sz val="12"/>
        <rFont val="仿宋"/>
        <charset val="134"/>
      </rPr>
      <t>月</t>
    </r>
    <r>
      <rPr>
        <sz val="12"/>
        <rFont val="Times New Roman"/>
        <charset val="134"/>
      </rPr>
      <t>15</t>
    </r>
    <r>
      <rPr>
        <sz val="12"/>
        <rFont val="仿宋"/>
        <charset val="134"/>
      </rPr>
      <t>日前</t>
    </r>
  </si>
  <si>
    <t>通过项目实施，实现激发脱贫户（含监测帮扶对象）内生动力、家庭增收的目标。</t>
  </si>
  <si>
    <t>项目申报、实施过程监督、完成后受益</t>
  </si>
  <si>
    <t>自主发展，激发内生动力。</t>
  </si>
  <si>
    <t>（二）村级产业发展</t>
  </si>
  <si>
    <t>萧县智慧农业产业园（一期）项目</t>
  </si>
  <si>
    <t>续建</t>
  </si>
  <si>
    <t>县农业农村局
欧阳宁
萧县锦安农业发展有限公司
吴昊天</t>
  </si>
  <si>
    <t>官桥镇</t>
  </si>
  <si>
    <t>项目总占地面积约643.7亩，项目规划总建筑面积约22万平米。2025年计划投入衔接资金1亿元用于建设日光温室、智能化玻璃温室、连栋温室、宽体拱棚、水产温室等配套基础设施。</t>
  </si>
  <si>
    <r>
      <rPr>
        <sz val="12"/>
        <rFont val="仿宋"/>
        <charset val="134"/>
      </rPr>
      <t>2026年</t>
    </r>
    <r>
      <rPr>
        <sz val="12"/>
        <rFont val="Times New Roman"/>
        <charset val="134"/>
      </rPr>
      <t>11</t>
    </r>
    <r>
      <rPr>
        <sz val="12"/>
        <rFont val="仿宋"/>
        <charset val="134"/>
      </rPr>
      <t>月底前</t>
    </r>
  </si>
  <si>
    <t>通过项目实施，有助于推进萧县绿色农产品生产加工供应基地建设，促进当地经济发展，提升了萧县区域竞争力，同时，能缓解当地就业压力，解决农村地区剩余劳动力等问题，起到了很大的社会效益和价值，打造萧县预制菜产业，实现带动村集体、脱贫户、监测对象增收的目标。</t>
  </si>
  <si>
    <t>项目申报、实施过程监督、建成后受益</t>
  </si>
  <si>
    <t>以土地流转、就业务工、收益分红、带动生产等方式促进脱贫人口（含监测帮扶对象）及一般农户增收，同时增加村集体收入。</t>
  </si>
  <si>
    <t>萧县生态循环产业建设项目（安徽省萧县畜禽屠宰总厂建设项目）</t>
  </si>
  <si>
    <t>县农业农村局
欧阳宁
萧县乡投农业发展有限公司 
吴昊天</t>
  </si>
  <si>
    <t>食品工业园</t>
  </si>
  <si>
    <t>项目建筑面积49738.05平方米，用于建设标准化屠宰厂，主要建设内容包括屠宰、分割、冷藏车间、生产车间、生产研发中心、制冷机房、锅炉房、待宰圈、生产检疫中心、急宰间、焚烧间、病畜间、废弃物存集库房、污水处理站；并配套屠宰设备，并辅助建设给排水、变配电、消防、信息化、空调通风等辅助工程。</t>
  </si>
  <si>
    <r>
      <rPr>
        <sz val="12"/>
        <rFont val="Times New Roman"/>
        <charset val="134"/>
      </rPr>
      <t>2027</t>
    </r>
    <r>
      <rPr>
        <sz val="12"/>
        <rFont val="仿宋"/>
        <charset val="134"/>
      </rPr>
      <t>年</t>
    </r>
    <r>
      <rPr>
        <sz val="12"/>
        <rFont val="Times New Roman"/>
        <charset val="134"/>
      </rPr>
      <t>2</t>
    </r>
    <r>
      <rPr>
        <sz val="12"/>
        <rFont val="仿宋"/>
        <charset val="134"/>
      </rPr>
      <t>月底前</t>
    </r>
  </si>
  <si>
    <t>通过项目的实施，进一步丰富萧县的产业结构，能提升定点屠宰场的综合处理能力，推动萧县畜牧业和肉类加工业的健康发展，提高整个屠宰行业的竞争力，同时，还能提供更多的就业机会，缓解当地就业压力，带动脱贫户、监测对象增收的目标。</t>
  </si>
  <si>
    <t>项目申报、实施过程监督、带动产业发展</t>
  </si>
  <si>
    <t>项目的实施能为当地农村剩余劳动力提供大量的就业机会，同时，该项目将带动加工业、运输业等相关产业的发展，促进萧县产业结构高质量发展。</t>
  </si>
  <si>
    <t>官桥镇沈峪桃花溪谷田园综合体提升项目</t>
  </si>
  <si>
    <t>县农业农村局
欧阳宁
萧县乡投农业发展有限公司
 吴昊天</t>
  </si>
  <si>
    <t>官桥镇
沈峪村</t>
  </si>
  <si>
    <t>项目计划总投资约1000万元，主要建设农耕文化广场，水库改造提升，配套建设码头、环水库步道，民宿改造提升、道路改造、五小园建设及相关附属设施建设。其中衔接资金计划投入300万元，主要用于建设内容主要包括民宿改造提升、道路改造、五小园建设及相关附属设施建设。</t>
  </si>
  <si>
    <r>
      <rPr>
        <sz val="12"/>
        <rFont val="Times New Roman"/>
        <charset val="134"/>
      </rPr>
      <t>2025</t>
    </r>
    <r>
      <rPr>
        <sz val="12"/>
        <rFont val="宋体"/>
        <charset val="134"/>
      </rPr>
      <t>年</t>
    </r>
    <r>
      <rPr>
        <sz val="12"/>
        <rFont val="Times New Roman"/>
        <charset val="134"/>
      </rPr>
      <t>2</t>
    </r>
    <r>
      <rPr>
        <sz val="12"/>
        <rFont val="宋体"/>
        <charset val="134"/>
      </rPr>
      <t>月底前</t>
    </r>
  </si>
  <si>
    <t>通过项目的实施，提升当地旅游行业高质量发展，增加当地及附近人口就业机会，实现带动村集体和脱贫人口增收的目标。</t>
  </si>
  <si>
    <t>项目的实施，能给当地居民带来可观的收入，还能提供大量的就业机会，同时，能带动当地旅游业的发展，吸引更多的游客。</t>
  </si>
  <si>
    <t>沈峪村一二三产融合发展项目</t>
  </si>
  <si>
    <t>项目计划总投资约6000万元，主要建设商铺改造、美食街改造工程、营地类建设工程、田园农耕文化体验园，民宿改造提升、河道治理、道路改造、智慧大棚等相关附属设施建设等。其中衔接资金计划投入600万元，主要用于实施民宿改造提升、河道治理、道路改造、智慧大棚等相关附属设施建设。</t>
  </si>
  <si>
    <r>
      <rPr>
        <sz val="12"/>
        <rFont val="Times New Roman"/>
        <charset val="134"/>
      </rPr>
      <t>2025</t>
    </r>
    <r>
      <rPr>
        <sz val="12"/>
        <rFont val="仿宋"/>
        <charset val="134"/>
      </rPr>
      <t>年</t>
    </r>
    <r>
      <rPr>
        <sz val="12"/>
        <rFont val="Times New Roman"/>
        <charset val="134"/>
      </rPr>
      <t>12</t>
    </r>
    <r>
      <rPr>
        <sz val="12"/>
        <rFont val="仿宋"/>
        <charset val="134"/>
      </rPr>
      <t>月底前</t>
    </r>
  </si>
  <si>
    <t>宿州萧县水果深加工产业集群建设项目</t>
  </si>
  <si>
    <r>
      <rPr>
        <sz val="12"/>
        <rFont val="仿宋"/>
        <charset val="134"/>
      </rPr>
      <t>县农业农村局</t>
    </r>
    <r>
      <rPr>
        <sz val="12"/>
        <rFont val="Times New Roman"/>
        <charset val="134"/>
      </rPr>
      <t xml:space="preserve">
</t>
    </r>
    <r>
      <rPr>
        <sz val="12"/>
        <rFont val="仿宋"/>
        <charset val="134"/>
      </rPr>
      <t>欧阳宁
萧县乡投农业发展有限公司
纵蕾</t>
    </r>
  </si>
  <si>
    <t>循环工业园</t>
  </si>
  <si>
    <t>主要包括购买榨汁设备、罐装设备等相关配套设备。</t>
  </si>
  <si>
    <t>2026年12月底前</t>
  </si>
  <si>
    <t>通过项目实施，进一步丰富萧县葡萄产业结构，带动萧县葡萄产业发展，增加当地及附近人口就业机会，实现带动脱贫人口增收的目标。</t>
  </si>
  <si>
    <t>以就业务工、收益分红、带动生产等方式促进脱贫人口（含监测帮扶对象）及一般农户增收。</t>
  </si>
  <si>
    <t>黄口镇邵庄村制冰及果蔬保鲜存储项目</t>
  </si>
  <si>
    <t>黄口镇
张全振</t>
  </si>
  <si>
    <t>黄口镇
邵庄村</t>
  </si>
  <si>
    <t>制冰车间及设备（日产20吨块冰生产设备1套、吹瓶机1套、灌装机2台、600㎡辅助材料仓库等），存储量达1000吨果蔬保鲜存储车间1200㎡及配套设施（果蔬初加工生产线）。</t>
  </si>
  <si>
    <t>2025年12月底前</t>
  </si>
  <si>
    <t>通过项目的实施，带动村集体和脱贫人口（含监测帮扶对象）及一般农户劳动增收。</t>
  </si>
  <si>
    <t>以提供就业岗位的形式，增加脱贫户收入，激发脱贫户内生动力，同时增加村集体收入</t>
  </si>
  <si>
    <t>马井镇曲里铺村食用菌菌种车间建设项目</t>
  </si>
  <si>
    <t>马井镇
王伟强</t>
  </si>
  <si>
    <t>马井镇
曲里铺村</t>
  </si>
  <si>
    <t>建设芦笋和食用菌菌种生产车间2500平方米，仓储车间2500平方米，及相关附属设施。</t>
  </si>
  <si>
    <t>黄口镇马常庄村面粉厂项目</t>
  </si>
  <si>
    <r>
      <rPr>
        <sz val="12"/>
        <rFont val="仿宋"/>
        <charset val="134"/>
      </rPr>
      <t>黄口镇</t>
    </r>
    <r>
      <rPr>
        <sz val="12"/>
        <rFont val="Times New Roman"/>
        <charset val="134"/>
      </rPr>
      <t xml:space="preserve">
</t>
    </r>
    <r>
      <rPr>
        <sz val="12"/>
        <rFont val="仿宋"/>
        <charset val="134"/>
      </rPr>
      <t>马常庄村</t>
    </r>
  </si>
  <si>
    <t>新建面粉厂房及相关配套设施，建筑面积1000m2</t>
  </si>
  <si>
    <t>通过项目的实施，带动村集体和脱贫人口持续增收的目标。</t>
  </si>
  <si>
    <t>萧县绿色有机食品生产基地项目</t>
  </si>
  <si>
    <t>官桥镇
张伟建</t>
  </si>
  <si>
    <t xml:space="preserve">
总占地约560亩，新建插地薄膜温室约500座（每座约480㎡长60米宽8米，并建设水肥一体化系统、机耕道路、主排水沟和支排水沟、电力设施、围栏等配套设施。新建约5500平方米有机蔬菜冷藏库和蔬菜分拣包装冷藏库一幢，配套物资仓库、机房、配电室、设施房、装卸货平台、月台、水电、围栏和场地硬化等附属工程。</t>
  </si>
  <si>
    <t>2025年12月15日前</t>
  </si>
  <si>
    <t>项目申报、实施过程监督、竣工后项目所在地受益。</t>
  </si>
  <si>
    <t xml:space="preserve">以带动务工就业、发展农业生产、收益分红等方式促进脱贫人口（含监测帮扶对象）及一般农户发展增收。             </t>
  </si>
  <si>
    <t>萧县杨楼镇路套村白山羊养殖场建设项目</t>
  </si>
  <si>
    <t>杨楼镇
孙铎</t>
  </si>
  <si>
    <t>杨楼镇</t>
  </si>
  <si>
    <t>新建养殖场1500平方米。饲料青草储存库1000平方米、兽医室50平方米，消毒池、隔离舍、粪污处理设施(堆粪场、污水处理设施)安装通风设备、温度控制设备(如安装风扇)、设置遮阳棚、饲料储存加工设施、运输设施(饲料储存库、粉碎机、搅拌机、叉车、小型拖拉机、消毒车、全自动传送带等)、自动饮水器 、围栏、电力设施、称重设备(地磅等其他设备)。</t>
  </si>
  <si>
    <t>萧县庄里镇皖北白山羊智慧养殖基地项目</t>
  </si>
  <si>
    <t>庄里镇
孟卫东</t>
  </si>
  <si>
    <t>庄里镇</t>
  </si>
  <si>
    <t>建设现代化羊舍7间、青储库1个，干草棚1座（其中包括机修间）、精料库1个、小围栏饲养区1处、水电、应急污水池、雨污分流设施等，占地约66亩。</t>
  </si>
  <si>
    <t>丁里社区富民工坊项目</t>
  </si>
  <si>
    <t>丁里镇
欧阳星</t>
  </si>
  <si>
    <t>丁里镇</t>
  </si>
  <si>
    <t>新建丁里社区富民工坊3000平方米,及相关配套设施。</t>
  </si>
  <si>
    <t>通过项目的实施，增加村集体经济收入，带动脱贫人口（含监测帮扶对象）及一般农户劳动增收。</t>
  </si>
  <si>
    <t>酒店镇申河村智能水肥一体化灌溉设施项目</t>
  </si>
  <si>
    <t>酒店镇
梁新梅</t>
  </si>
  <si>
    <t>酒店镇
申河村</t>
  </si>
  <si>
    <t>新建100亩水肥一体化灌溉及相关配套设施</t>
  </si>
  <si>
    <t>以务工的形式，带动75户脱贫户增收</t>
  </si>
  <si>
    <t>带动参与就业务工、资产收益、集体收益二次分红等，促进脱贫人口（含监测帮扶对象）及一般农户增收</t>
  </si>
  <si>
    <t>杜楼镇朱解庄村富民工坊项目</t>
  </si>
  <si>
    <t>杜楼镇
 夏林</t>
  </si>
  <si>
    <t>杜楼镇</t>
  </si>
  <si>
    <t>新建钢结构厂房约1400平方，及相关配套设施。</t>
  </si>
  <si>
    <t>杜楼镇红庙村富民工坊项目</t>
  </si>
  <si>
    <t>杜楼镇
夏林</t>
  </si>
  <si>
    <t xml:space="preserve">杜楼镇
</t>
  </si>
  <si>
    <t>新建厂房约1800平方，及相关配套设施。</t>
  </si>
  <si>
    <t>张村葡萄园二期配套设施项目</t>
  </si>
  <si>
    <t>改建</t>
  </si>
  <si>
    <t>白土镇
张前程</t>
  </si>
  <si>
    <t>白土镇</t>
  </si>
  <si>
    <t>园区修建排水沟2320米，修建园区生产路长670米，宽2-5米，厚15㎝。</t>
  </si>
  <si>
    <r>
      <rPr>
        <sz val="12"/>
        <rFont val="Times New Roman"/>
        <charset val="134"/>
      </rPr>
      <t>2025</t>
    </r>
    <r>
      <rPr>
        <sz val="12"/>
        <rFont val="宋体"/>
        <charset val="134"/>
      </rPr>
      <t>年</t>
    </r>
    <r>
      <rPr>
        <sz val="12"/>
        <rFont val="Times New Roman"/>
        <charset val="134"/>
      </rPr>
      <t>12</t>
    </r>
    <r>
      <rPr>
        <sz val="12"/>
        <rFont val="宋体"/>
        <charset val="134"/>
      </rPr>
      <t>月底</t>
    </r>
  </si>
  <si>
    <t>通过项目的实施，完善产业配套设施条件，提升园区承载能力,带动村集体和脱贫人口持续增收的目标。</t>
  </si>
  <si>
    <t>项目申报、实施过程务工和监督、竣工后受益</t>
  </si>
  <si>
    <t>以就业务工、收益分红等方式促进脱贫人口（含监测帮扶对象）及一般农户发展增收，同时增加村集体收入</t>
  </si>
  <si>
    <t>张庄寨镇海青村“兴业富民工坊”示范带动建设项目</t>
  </si>
  <si>
    <t>张庄寨镇海青村
王明星</t>
  </si>
  <si>
    <t>张庄寨镇</t>
  </si>
  <si>
    <t>利用闲置空地、房屋等，开展蟋蟀等特色种养殖和初加工。</t>
  </si>
  <si>
    <t>通过利用闲置空地、房屋等，开展蟋蟀等特色种养殖和初加工，壮大村集体经济，同时示范带动群众开展种养殖，增加群众收入。</t>
  </si>
  <si>
    <t>参与项目申报、实施过程监督、完成后受益</t>
  </si>
  <si>
    <t>收益分红、就业务工、带动生产、帮助产销对接等</t>
  </si>
  <si>
    <t>张庄寨镇申河村“兴业富民工坊”示范带动建设项目</t>
  </si>
  <si>
    <t>张庄寨镇申河村
张肖</t>
  </si>
  <si>
    <t>（三）扶持新型农村集体经济</t>
  </si>
  <si>
    <t>萧县新庄镇小集子村党组织领办合作社项目</t>
  </si>
  <si>
    <t>新庄镇
杨宜成</t>
  </si>
  <si>
    <t>新庄镇</t>
  </si>
  <si>
    <t>建设钢架棚15座，600㎡简易仓储棚1座。</t>
  </si>
  <si>
    <t>通过项目的实施，带动村集体经济增收4万元，带动5户监测户和10户贫困户务工。走出一条适合农村发展、实现强村富民的新路子。</t>
  </si>
  <si>
    <t>盘活闲置资产资源、带动务工就业、带动产业发展</t>
  </si>
  <si>
    <t>萧县黄口镇邵庄村高温大棚项目</t>
  </si>
  <si>
    <t>黄口镇</t>
  </si>
  <si>
    <t>村集体建设24亩共20个高温大棚及水井、水泵等配套设施</t>
  </si>
  <si>
    <t>通过项目的实施，带动村集体经济增收3万元，带动监测户和贫困户务工。</t>
  </si>
  <si>
    <t>黄口镇暗楼村党组织领办合作社项目</t>
  </si>
  <si>
    <t>黄口镇 
 张全振</t>
  </si>
  <si>
    <t>村集体建设20个高温大棚及水井、水泵等配套设施</t>
  </si>
  <si>
    <t>通过项目的实施，实现村集体和农户“双增收”。</t>
  </si>
  <si>
    <t>以提供就业岗位或产业分红的形式，增加群众收入，激发群众内生动力，同时增加村集体收入</t>
  </si>
  <si>
    <t>萧县马井镇黄楼村厂房建设项目</t>
  </si>
  <si>
    <t>马井镇</t>
  </si>
  <si>
    <t>建设800平米钢构厂房及地面硬化</t>
  </si>
  <si>
    <t>通过项目的实施，带动村集体经济增收5万元，带动20户脱贫户务工，通过厂房出租实现村集体和农户“双增收”。</t>
  </si>
  <si>
    <t>萧县大屯镇许楼村发展特色产业项目</t>
  </si>
  <si>
    <t>大屯镇
刘文芝</t>
  </si>
  <si>
    <t>大屯镇</t>
  </si>
  <si>
    <t>计划种植中草药作物200亩，扶持资金用于购买种子化肥农药等物料。</t>
  </si>
  <si>
    <t>通过项目的实施，发展了当地特色产业发展，实现增加村集体经济收益，带动农户发展增收的目标。</t>
  </si>
  <si>
    <t>带动务工就业、村集体经济收入二次分配、发展生产等方式促进脱贫人口（含监测帮扶对象）及一般农户增收</t>
  </si>
  <si>
    <t>萧县杜楼镇杜老楼村党组织领办合作社项目</t>
  </si>
  <si>
    <t>发展村党组织领办合作社，用于种子、农药、化肥、耕种等成本支出，带动360户农户开展小麦、玉米规模化经营。</t>
  </si>
  <si>
    <t>通过项目的实施，提升当地及附近农作物加工，实现壮大村集体经济收入每年3万元、带动农户发展增收的目标。</t>
  </si>
  <si>
    <t>以带动务工就业、发展农业生产、收益分红等方式促进脱贫人口（含监测帮扶对象）及一般农户发展增收，同时增加村集体收入每年3万元。</t>
  </si>
  <si>
    <t>萧县张庄寨镇崔口村党组织领办合作社项目</t>
  </si>
  <si>
    <t>张庄寨镇
李宁</t>
  </si>
  <si>
    <t>发展村党组织领办合作社，用于种子、农药、化肥、耕种等成本支出，带动136户农户开展小麦、玉米规模化经营</t>
  </si>
  <si>
    <t>通过项目的实施，带动136户农户开展小麦、玉米规模化经营，通过村党组织领办合作社实现村集体和农户“双增收”</t>
  </si>
  <si>
    <t>萧县张庄寨镇申河村党组织领办合作社项目</t>
  </si>
  <si>
    <t>发展村党组织领办合作社，用于种子、农药、化肥、耕种等成本支出，带动126户农户开展小麦、玉米规模化经营</t>
  </si>
  <si>
    <t>通过项目的实施，带动126户农户开展小麦、玉米规模化经营，通过村党组织领办合作社实现村集体和农户“双增收”</t>
  </si>
  <si>
    <t>萧县祖楼镇张湾村党组织领办合作社项目</t>
  </si>
  <si>
    <t>祖楼镇
吴英</t>
  </si>
  <si>
    <t>祖楼镇</t>
  </si>
  <si>
    <t>入股村党组织领办合作社种植中药材，用于种子、农药、化肥、耕种等成本支出，带动40户农户开展特色种植</t>
  </si>
  <si>
    <t>通过项目的实施，带动40户农户开展特色种植，通过村党组织领办合作社实现村集体和农户“双增收”</t>
  </si>
  <si>
    <t>萧县赵庄镇张朴楼村党组织领办合作社项目</t>
  </si>
  <si>
    <t>赵庄镇
陈刚</t>
  </si>
  <si>
    <t>赵庄镇</t>
  </si>
  <si>
    <t>发展村党组织领办合作社，用于种子、农药、化肥、耕种等成本支出，带动260户农户开展小麦、玉米规模化经营，并建设600平米钢构储存棚，用于粮食储存、农资农具存放</t>
  </si>
  <si>
    <t>通过项目的实施，带动260户农户开展小麦、玉米规模化经营，带动村集体经济增收4万元，带动贫困户23人务工，420人分红。通过村党组织领办合作社实现村集体和农户“双增收”</t>
  </si>
  <si>
    <t>石林乡李庄村党组织领办合作社特色种植业项目</t>
  </si>
  <si>
    <t>石林乡
刘军</t>
  </si>
  <si>
    <t>李庄村</t>
  </si>
  <si>
    <t>村党组织领办合作社发展特色种植业，用于合作社种植胡萝卜80亩，采购胡萝卜种、灌溉设施、肥料、农药、地膜、技术服务及人工劳务等生产材料</t>
  </si>
  <si>
    <t>通过项目的实施，带动村集体经济收益3万元，带动2户监测户和13户脱贫户及一般农户就业，实现村集体和农户分红“双增收的目标</t>
  </si>
  <si>
    <t>项目申报、实施过程监督、发展特色种植业</t>
  </si>
  <si>
    <t>带动村民参与就业务工、村集体集体收益二次分红等，促进脱贫人口（含监测帮扶对象）及一般农户增收</t>
  </si>
  <si>
    <t>永堌镇许岗子村党组织领办合作社项目</t>
  </si>
  <si>
    <t>永堌镇
李振</t>
  </si>
  <si>
    <t>永堌镇</t>
  </si>
  <si>
    <t>发展村党组织领办合作社，用于种子、农药、化肥、耕种等成本支出，带动125户农户开展小麦、玉米规模化经营</t>
  </si>
  <si>
    <t>通过项目的实施，带动125户农户开展小麦、玉米规模化经营，实现村集体和农户“双增收的目标</t>
  </si>
  <si>
    <t>王寨镇吴丛村党组织领办合作社项目</t>
  </si>
  <si>
    <t>王寨镇
王亚华</t>
  </si>
  <si>
    <t>王寨镇</t>
  </si>
  <si>
    <t>发展村党组织领办合作社，用于种子、农药、肥料、耕种等成本支出，提高土地效益，带动约40户农户产业发展，开展小麦、玉米规模化经营</t>
  </si>
  <si>
    <t>通过项目的实施，带动约40户农户开展产业发展规模化经营，实现村集体和农户“双增收”</t>
  </si>
  <si>
    <t>杨楼镇裴庄村党组织领办合作社项目</t>
  </si>
  <si>
    <t>种植大蒜135亩，采购蒜种、麻子饼、硫酸钾复合肥、灭草剂、灭虫剂、地膜等生产材料。</t>
  </si>
  <si>
    <t>萧县庄里镇高庄村党组织领办合作社项目</t>
  </si>
  <si>
    <t>主要用于购买种子、肥料、农药等生产资料，带动1111户3920人进行小麦、玉米、高粱等规模化经营。</t>
  </si>
  <si>
    <t>通过项目的实施，带动1111户3920人进行小麦、玉米、高粱等规模化经营，增加群众就务工收入，实现高庄村股份经济合作社和农户“双增收”。</t>
  </si>
  <si>
    <t>项目申报、实施过程监督、建成后受益。</t>
  </si>
  <si>
    <t>带动参与就业务工、资产收益、集体收益二次分红等，促进农户增收，做好生产路修缮等公益事业，改善群众生产生活条件。</t>
  </si>
  <si>
    <t>青龙集镇张鲁庄村党组织领办合作社项目</t>
  </si>
  <si>
    <t>青龙集镇
况美彩</t>
  </si>
  <si>
    <t>青龙
集镇</t>
  </si>
  <si>
    <t>购置小麦收割机1台，拖拉机2台，播种机1台，旋耕机2台。</t>
  </si>
  <si>
    <t>通过项目的实施，完善村党组织领办合作社项目配套，实现增加村集体经济收益4万元，带动农户增收1.5万元。</t>
  </si>
  <si>
    <t>帮助脱贫户及一般农户的小麦种植收割，通过收益分红的方式增加脱贫人口（含监测帮扶对象）及一般农户收入，同时增加村集体收入。</t>
  </si>
  <si>
    <t>萧县杜楼镇小圩子村蔬果大棚改造提升项目</t>
  </si>
  <si>
    <t>通过改造提升村集体资产（8个蔬果大棚），通过更换压膜、保温被、卷帘机等配套设施。带动农户开展特色种养，通过村党组织领办合作社实现村集体和农户“双增收”。</t>
  </si>
  <si>
    <t>通过项目的实施，带动农户开展特色种养，通过村党组织领办合作社增加村集体收入每年3万元，实现村集体和农户“双增收”。</t>
  </si>
  <si>
    <t>以带动务工就业、发展农业生产、收益分红等方式促进脱贫人口（含监测帮扶对象）及一般农户发展增收。</t>
  </si>
  <si>
    <t>萧县酒店镇西赵楼村党组织领办合作社项目</t>
  </si>
  <si>
    <t>酒店镇西赵楼村
李维跃</t>
  </si>
  <si>
    <t>酒店镇</t>
  </si>
  <si>
    <t>建设日光照简易果蔬棚20个，占地面积约30亩。种植蔬菜、水果。</t>
  </si>
  <si>
    <t>带动村集体增收3万元，带动26户农户通过土地流转、务工增收8万元。</t>
  </si>
  <si>
    <t>参与项目申报、实施过程监督、建成后受益</t>
  </si>
  <si>
    <t>通过财政资金投入和项目实施，增加集体经济收入，流转土地、务工等带动当地农户增收，辐射带动周边农户、经营主体发展产业，提升产业发展质量</t>
  </si>
  <si>
    <t>萧县祖楼镇孟苏庄村党组织领办合作社项目</t>
  </si>
  <si>
    <t>祖楼镇孟苏庄村
纵红伟</t>
  </si>
  <si>
    <t>发展村党组织领办合作社种植农作物，用于种子、农药、化肥、耕种等成本支出，带动50户农户，通过村党组织领办合作社实现村集体和农户“双增收”</t>
  </si>
  <si>
    <t>带动50户农户，通过村党组织领办合作社实现村集体和农户“双增收”</t>
  </si>
  <si>
    <t>萧县祖楼镇穆寨村党组织领办合作社项目</t>
  </si>
  <si>
    <t>祖楼镇穆寨村
夏本利</t>
  </si>
  <si>
    <t>萧县张庄寨镇王柳元村党组织领办合作社项目</t>
  </si>
  <si>
    <t>张庄寨镇王柳元村杜迪迪</t>
  </si>
  <si>
    <t>发展村党组织领办合作社，用于种植二膜土豆、土豆茬种植糯玉米、农药、化肥、耕种、人工等成本支出，带动83户农户开展土豆、糯玉米规模化经营，通过村党组织领办合作社实现村集体和农户“双增收”</t>
  </si>
  <si>
    <t>带动83户农户开展土豆、糯玉米、儿菜规模化经营，通过村党组织领办合作社实现村集体和农户“双增收”</t>
  </si>
  <si>
    <t>萧县黄口镇瓦房村党组织领办合作社项目</t>
  </si>
  <si>
    <t>黄口镇瓦房村
李俊岭</t>
  </si>
  <si>
    <t>建设蔬菜大棚6亩，主要种植蔬菜、瓜果；发展村党组织领办合作社种植农作物，用于种子、农药、化肥、耕种等成本支出，带动12户农户，通过村党组织领办合作社实现村集体和农户“双增收”</t>
  </si>
  <si>
    <t xml:space="preserve">
带动12户农户，通过村党组织领办合作社实现村集体和农户“双增收”</t>
  </si>
  <si>
    <t>以提供就业岗位的形式，人均年增收2000元以上。增加脱贫户收
入发同时，有效激发脱贫户内生动力</t>
  </si>
  <si>
    <t>（四）金融配套项目</t>
  </si>
  <si>
    <t>小额信贷贴息项目</t>
  </si>
  <si>
    <t>县财政局</t>
  </si>
  <si>
    <t>县财政局
朱鹏程</t>
  </si>
  <si>
    <r>
      <rPr>
        <sz val="12"/>
        <rFont val="仿宋"/>
        <charset val="134"/>
      </rPr>
      <t>对脱贫人口（含监测帮扶对象）办理</t>
    </r>
    <r>
      <rPr>
        <sz val="12"/>
        <rFont val="Times New Roman"/>
        <charset val="134"/>
      </rPr>
      <t>5</t>
    </r>
    <r>
      <rPr>
        <sz val="12"/>
        <rFont val="仿宋"/>
        <charset val="134"/>
      </rPr>
      <t>万元（含以内）的小额信贷产生的利息给予</t>
    </r>
    <r>
      <rPr>
        <sz val="12"/>
        <rFont val="Times New Roman"/>
        <charset val="134"/>
      </rPr>
      <t>70%</t>
    </r>
    <r>
      <rPr>
        <sz val="12"/>
        <rFont val="仿宋"/>
        <charset val="134"/>
      </rPr>
      <t>贴息</t>
    </r>
  </si>
  <si>
    <r>
      <rPr>
        <sz val="12"/>
        <rFont val="仿宋"/>
        <charset val="134"/>
      </rPr>
      <t>通过脱贫人口（含监测帮扶对象）</t>
    </r>
    <r>
      <rPr>
        <sz val="12"/>
        <rFont val="Times New Roman"/>
        <charset val="134"/>
      </rPr>
      <t>2025</t>
    </r>
    <r>
      <rPr>
        <sz val="12"/>
        <rFont val="仿宋"/>
        <charset val="134"/>
      </rPr>
      <t>年度内小额信贷产生的利息予以</t>
    </r>
    <r>
      <rPr>
        <sz val="12"/>
        <rFont val="Times New Roman"/>
        <charset val="134"/>
      </rPr>
      <t>70%</t>
    </r>
    <r>
      <rPr>
        <sz val="12"/>
        <rFont val="仿宋"/>
        <charset val="134"/>
      </rPr>
      <t>贴息</t>
    </r>
  </si>
  <si>
    <t>带动发展生产</t>
  </si>
  <si>
    <t>“防贫保”综合保险项目</t>
  </si>
  <si>
    <t>对2025年全县符合条件的脱贫人口、监测对象的“防贫保”综合保险项目保费给予补贴。</t>
  </si>
  <si>
    <t>预计到2025年底，建成多层次、全方位、广覆盖的防返贫致贫综合保险体系，有效化解全县脱贫户和监测帮扶对象(包括脱贫不稳定户、边缘易致贫户，以及因病因灾因意外事故等刚性支出较大或收入大幅缩减导致基本生活出现严重困难户)的自然灾害、大病医疗、人身意外、失业、教育升学、经济履约等方面风险，提升抵御风险能力，实现参保对象有保障。</t>
  </si>
  <si>
    <t>通过对“防贫保”综合保险项目保费给予补贴的形式，切实提高脱贫人口、监测对象防范风险，进一步巩固脱贫攻坚成果。</t>
  </si>
  <si>
    <t>（五）高质量庭院经济</t>
  </si>
  <si>
    <t>王寨镇齐庄村庭院经济项目</t>
  </si>
  <si>
    <r>
      <rPr>
        <sz val="12"/>
        <rFont val="仿宋"/>
        <charset val="134"/>
      </rPr>
      <t>王寨镇</t>
    </r>
    <r>
      <rPr>
        <sz val="12"/>
        <rFont val="仿宋"/>
        <charset val="0"/>
      </rPr>
      <t xml:space="preserve">
</t>
    </r>
    <r>
      <rPr>
        <sz val="12"/>
        <rFont val="仿宋"/>
        <charset val="134"/>
      </rPr>
      <t>王亚华</t>
    </r>
  </si>
  <si>
    <t>扶持150户农户发展庭院经济</t>
  </si>
  <si>
    <t>通过实施庭院经济种植业发展项目，实现群众自我发展增收目标。</t>
  </si>
  <si>
    <t>盘活利用空闲土地，实现资产收益，帮助产销对接，带动生产发展。</t>
  </si>
  <si>
    <t>王寨镇杨集村庭院经济项目</t>
  </si>
  <si>
    <t>扶180户农户发展庭院经济</t>
  </si>
  <si>
    <t>萧县青龙集镇青龙集村庭院经济项目</t>
  </si>
  <si>
    <t>青龙集镇</t>
  </si>
  <si>
    <t>扶持200农户发展庭院经济</t>
  </si>
  <si>
    <t>萧县石林乡陶楼村庭院经济项目</t>
  </si>
  <si>
    <t>石林乡
杨超峰</t>
  </si>
  <si>
    <t>石林乡</t>
  </si>
  <si>
    <t>扶持225农户发展庭院经济</t>
  </si>
  <si>
    <t>2025年小桥村庭院经济项目</t>
  </si>
  <si>
    <t xml:space="preserve">利用闲置房屋及村内院内空闲土地约80亩，用于大蒜、油菜、果树等种植，带动120户脱贫人口（含监测帮扶对象）发展庭院经济。 </t>
  </si>
  <si>
    <t>萧县孙圩子镇马庄村2025年庭院经济发展项目</t>
  </si>
  <si>
    <t>孙圩子镇
张康</t>
  </si>
  <si>
    <t>孙圩子镇</t>
  </si>
  <si>
    <t>扶持80户农户发展庭院经济</t>
  </si>
  <si>
    <t>酒店镇旗杆村庭院经济山楂种植项目</t>
  </si>
  <si>
    <t>扶持215户农户发展庭院经济</t>
  </si>
  <si>
    <t>杜楼镇孟窑行政村庭院经济项目</t>
  </si>
  <si>
    <t>扶持约100户农户发展庭院经济</t>
  </si>
  <si>
    <t>以带动生产发展的形式，鼓励发展特色产业，激发内生动力，增加收入</t>
  </si>
  <si>
    <t>杜楼镇八庄行政村庭院经济项目</t>
  </si>
  <si>
    <t>杜楼镇小圩子行政村庭院经济项目</t>
  </si>
  <si>
    <t>扶持约120户农户发展庭院经济</t>
  </si>
  <si>
    <t>杜楼镇纵袁庄村庭院经济项目</t>
  </si>
  <si>
    <t>2025年张庄寨镇洪河村庭院经济项目</t>
  </si>
  <si>
    <t>扶持152户农户发展庭院经济。</t>
  </si>
  <si>
    <t>2025年张庄寨镇杭子村庭院经济项目</t>
  </si>
  <si>
    <t>扶持160户农户发展庭院经济。</t>
  </si>
  <si>
    <t>2025年大屯镇瓦房村庭院经济项目</t>
  </si>
  <si>
    <t>大屯镇
王洋洋</t>
  </si>
  <si>
    <t>利用户家空置土地35亩种植三樱椒</t>
  </si>
  <si>
    <t>（六）产业服务支撑</t>
  </si>
  <si>
    <r>
      <rPr>
        <sz val="12"/>
        <rFont val="仿宋"/>
        <charset val="134"/>
      </rPr>
      <t>萧县白土镇</t>
    </r>
    <r>
      <rPr>
        <sz val="12"/>
        <rFont val="Times New Roman"/>
        <charset val="134"/>
      </rPr>
      <t>2025</t>
    </r>
    <r>
      <rPr>
        <sz val="12"/>
        <rFont val="仿宋"/>
        <charset val="134"/>
      </rPr>
      <t>年小麦赤霉病防控农药采购项目</t>
    </r>
  </si>
  <si>
    <r>
      <rPr>
        <sz val="12"/>
        <rFont val="仿宋"/>
        <charset val="204"/>
      </rPr>
      <t>白土镇</t>
    </r>
    <r>
      <rPr>
        <sz val="12"/>
        <rFont val="Times New Roman"/>
        <charset val="204"/>
      </rPr>
      <t xml:space="preserve">
</t>
    </r>
    <r>
      <rPr>
        <sz val="12"/>
        <rFont val="仿宋"/>
        <charset val="204"/>
      </rPr>
      <t>张前程</t>
    </r>
  </si>
  <si>
    <t>通过采购高效对路农药，组织开展以小麦赤霉病为主兼治锈病、白粉病等病害的统防统治和绿色防控。</t>
  </si>
  <si>
    <r>
      <rPr>
        <sz val="12"/>
        <rFont val="Times New Roman"/>
        <charset val="134"/>
      </rPr>
      <t>2025</t>
    </r>
    <r>
      <rPr>
        <sz val="12"/>
        <rFont val="仿宋"/>
        <charset val="134"/>
      </rPr>
      <t>年</t>
    </r>
    <r>
      <rPr>
        <sz val="12"/>
        <rFont val="Times New Roman"/>
        <charset val="134"/>
      </rPr>
      <t>6</t>
    </r>
    <r>
      <rPr>
        <sz val="12"/>
        <rFont val="仿宋"/>
        <charset val="134"/>
      </rPr>
      <t>月底前</t>
    </r>
  </si>
  <si>
    <r>
      <rPr>
        <sz val="12"/>
        <rFont val="仿宋"/>
        <charset val="134"/>
      </rPr>
      <t>通过采购高效对路农药，实现小麦赤霉病病粒率控制在</t>
    </r>
    <r>
      <rPr>
        <sz val="12"/>
        <rFont val="Times New Roman"/>
        <charset val="134"/>
      </rPr>
      <t>2%</t>
    </r>
    <r>
      <rPr>
        <sz val="12"/>
        <rFont val="仿宋"/>
        <charset val="134"/>
      </rPr>
      <t>以下，危害损失控制在</t>
    </r>
    <r>
      <rPr>
        <sz val="12"/>
        <rFont val="Times New Roman"/>
        <charset val="134"/>
      </rPr>
      <t>5%</t>
    </r>
    <r>
      <rPr>
        <sz val="12"/>
        <rFont val="仿宋"/>
        <charset val="134"/>
      </rPr>
      <t>以内，白粉病、锈病病情指数控制在</t>
    </r>
    <r>
      <rPr>
        <sz val="12"/>
        <rFont val="Times New Roman"/>
        <charset val="134"/>
      </rPr>
      <t>8</t>
    </r>
    <r>
      <rPr>
        <sz val="12"/>
        <rFont val="仿宋"/>
        <charset val="134"/>
      </rPr>
      <t>以下，生物毒素控制在安全数量以下，保障粮食安全、农产品质量安全的目标。</t>
    </r>
  </si>
  <si>
    <t>参与产业发展，完成后受益</t>
  </si>
  <si>
    <t>支持发展产业</t>
  </si>
  <si>
    <r>
      <rPr>
        <sz val="12"/>
        <rFont val="仿宋"/>
        <charset val="134"/>
      </rPr>
      <t>萧县大屯镇</t>
    </r>
    <r>
      <rPr>
        <sz val="12"/>
        <rFont val="Times New Roman"/>
        <charset val="134"/>
      </rPr>
      <t>2025</t>
    </r>
    <r>
      <rPr>
        <sz val="12"/>
        <rFont val="仿宋"/>
        <charset val="134"/>
      </rPr>
      <t>年小麦赤霉病防控农药采购项目</t>
    </r>
  </si>
  <si>
    <r>
      <rPr>
        <sz val="12"/>
        <rFont val="仿宋"/>
        <charset val="134"/>
      </rPr>
      <t>萧县丁里镇</t>
    </r>
    <r>
      <rPr>
        <sz val="12"/>
        <rFont val="Times New Roman"/>
        <charset val="134"/>
      </rPr>
      <t>2025</t>
    </r>
    <r>
      <rPr>
        <sz val="12"/>
        <rFont val="仿宋"/>
        <charset val="134"/>
      </rPr>
      <t>年小麦赤霉病防控农药采购项目</t>
    </r>
  </si>
  <si>
    <r>
      <rPr>
        <sz val="12"/>
        <rFont val="仿宋"/>
        <charset val="204"/>
      </rPr>
      <t>丁里镇</t>
    </r>
    <r>
      <rPr>
        <sz val="12"/>
        <rFont val="Times New Roman"/>
        <charset val="204"/>
      </rPr>
      <t xml:space="preserve">
</t>
    </r>
    <r>
      <rPr>
        <sz val="12"/>
        <rFont val="仿宋"/>
        <charset val="204"/>
      </rPr>
      <t>欧阳星</t>
    </r>
  </si>
  <si>
    <r>
      <rPr>
        <sz val="12"/>
        <rFont val="仿宋"/>
        <charset val="134"/>
      </rPr>
      <t>萧县杜楼镇</t>
    </r>
    <r>
      <rPr>
        <sz val="12"/>
        <rFont val="Times New Roman"/>
        <charset val="134"/>
      </rPr>
      <t>2025</t>
    </r>
    <r>
      <rPr>
        <sz val="12"/>
        <rFont val="仿宋"/>
        <charset val="134"/>
      </rPr>
      <t>年小麦赤霉病防控农药采购项目</t>
    </r>
  </si>
  <si>
    <r>
      <rPr>
        <sz val="12"/>
        <rFont val="仿宋"/>
        <charset val="204"/>
      </rPr>
      <t>杜楼镇</t>
    </r>
    <r>
      <rPr>
        <sz val="12"/>
        <rFont val="Times New Roman"/>
        <charset val="204"/>
      </rPr>
      <t xml:space="preserve">
</t>
    </r>
    <r>
      <rPr>
        <sz val="12"/>
        <rFont val="仿宋"/>
        <charset val="204"/>
      </rPr>
      <t>夏林</t>
    </r>
  </si>
  <si>
    <r>
      <rPr>
        <sz val="12"/>
        <rFont val="仿宋"/>
        <charset val="134"/>
      </rPr>
      <t>萧县凤城街道</t>
    </r>
    <r>
      <rPr>
        <sz val="12"/>
        <rFont val="Times New Roman"/>
        <charset val="134"/>
      </rPr>
      <t>2025</t>
    </r>
    <r>
      <rPr>
        <sz val="12"/>
        <rFont val="仿宋"/>
        <charset val="134"/>
      </rPr>
      <t>年小麦赤霉病防控农药采购项目</t>
    </r>
  </si>
  <si>
    <r>
      <rPr>
        <sz val="12"/>
        <rFont val="仿宋"/>
        <charset val="204"/>
      </rPr>
      <t>凤城街道</t>
    </r>
    <r>
      <rPr>
        <sz val="12"/>
        <rFont val="Times New Roman"/>
        <charset val="204"/>
      </rPr>
      <t xml:space="preserve">
</t>
    </r>
    <r>
      <rPr>
        <sz val="12"/>
        <rFont val="仿宋"/>
        <charset val="204"/>
      </rPr>
      <t>王莉</t>
    </r>
  </si>
  <si>
    <t>凤城街道</t>
  </si>
  <si>
    <r>
      <rPr>
        <sz val="12"/>
        <rFont val="仿宋"/>
        <charset val="134"/>
      </rPr>
      <t>萧县官桥镇</t>
    </r>
    <r>
      <rPr>
        <sz val="12"/>
        <rFont val="Times New Roman"/>
        <charset val="134"/>
      </rPr>
      <t>2025</t>
    </r>
    <r>
      <rPr>
        <sz val="12"/>
        <rFont val="仿宋"/>
        <charset val="134"/>
      </rPr>
      <t>年小麦赤霉病防控农药采购项目</t>
    </r>
  </si>
  <si>
    <r>
      <rPr>
        <sz val="12"/>
        <rFont val="仿宋"/>
        <charset val="204"/>
      </rPr>
      <t>官桥镇</t>
    </r>
    <r>
      <rPr>
        <sz val="12"/>
        <rFont val="Times New Roman"/>
        <charset val="204"/>
      </rPr>
      <t xml:space="preserve">
</t>
    </r>
    <r>
      <rPr>
        <sz val="12"/>
        <rFont val="仿宋"/>
        <charset val="204"/>
      </rPr>
      <t>张伟建</t>
    </r>
  </si>
  <si>
    <r>
      <rPr>
        <sz val="12"/>
        <rFont val="仿宋"/>
        <charset val="134"/>
      </rPr>
      <t>萧县黄口镇</t>
    </r>
    <r>
      <rPr>
        <sz val="12"/>
        <rFont val="Times New Roman"/>
        <charset val="134"/>
      </rPr>
      <t>2025</t>
    </r>
    <r>
      <rPr>
        <sz val="12"/>
        <rFont val="仿宋"/>
        <charset val="134"/>
      </rPr>
      <t>年小麦赤霉病防控农药采购项目</t>
    </r>
  </si>
  <si>
    <r>
      <rPr>
        <sz val="12"/>
        <rFont val="仿宋"/>
        <charset val="204"/>
      </rPr>
      <t>黄口镇</t>
    </r>
    <r>
      <rPr>
        <sz val="12"/>
        <rFont val="Times New Roman"/>
        <charset val="204"/>
      </rPr>
      <t xml:space="preserve">
</t>
    </r>
    <r>
      <rPr>
        <sz val="12"/>
        <rFont val="仿宋"/>
        <charset val="204"/>
      </rPr>
      <t>张全振</t>
    </r>
  </si>
  <si>
    <r>
      <rPr>
        <sz val="12"/>
        <rFont val="仿宋"/>
        <charset val="134"/>
      </rPr>
      <t>萧县锦屏街道</t>
    </r>
    <r>
      <rPr>
        <sz val="12"/>
        <rFont val="Times New Roman"/>
        <charset val="134"/>
      </rPr>
      <t>2025</t>
    </r>
    <r>
      <rPr>
        <sz val="12"/>
        <rFont val="仿宋"/>
        <charset val="134"/>
      </rPr>
      <t>年小麦赤霉病防控农药采购项目</t>
    </r>
  </si>
  <si>
    <r>
      <rPr>
        <sz val="12"/>
        <rFont val="仿宋"/>
        <charset val="204"/>
      </rPr>
      <t>锦屏街道</t>
    </r>
    <r>
      <rPr>
        <sz val="12"/>
        <rFont val="Times New Roman"/>
        <charset val="204"/>
      </rPr>
      <t xml:space="preserve">
</t>
    </r>
    <r>
      <rPr>
        <sz val="12"/>
        <rFont val="仿宋"/>
        <charset val="204"/>
      </rPr>
      <t>陈海棠</t>
    </r>
  </si>
  <si>
    <t>锦屏街道</t>
  </si>
  <si>
    <r>
      <rPr>
        <sz val="12"/>
        <rFont val="仿宋"/>
        <charset val="134"/>
      </rPr>
      <t>萧县酒店镇</t>
    </r>
    <r>
      <rPr>
        <sz val="12"/>
        <rFont val="Times New Roman"/>
        <charset val="134"/>
      </rPr>
      <t>2025</t>
    </r>
    <r>
      <rPr>
        <sz val="12"/>
        <rFont val="仿宋"/>
        <charset val="134"/>
      </rPr>
      <t>年小麦赤霉病防控农药采购项目</t>
    </r>
  </si>
  <si>
    <r>
      <rPr>
        <sz val="12"/>
        <rFont val="仿宋"/>
        <charset val="204"/>
      </rPr>
      <t>酒店镇</t>
    </r>
    <r>
      <rPr>
        <sz val="12"/>
        <rFont val="Times New Roman"/>
        <charset val="204"/>
      </rPr>
      <t xml:space="preserve">
</t>
    </r>
    <r>
      <rPr>
        <sz val="12"/>
        <rFont val="仿宋"/>
        <charset val="204"/>
      </rPr>
      <t>杜龙升</t>
    </r>
  </si>
  <si>
    <r>
      <rPr>
        <sz val="12"/>
        <rFont val="仿宋"/>
        <charset val="134"/>
      </rPr>
      <t>萧县刘套镇</t>
    </r>
    <r>
      <rPr>
        <sz val="12"/>
        <rFont val="Times New Roman"/>
        <charset val="134"/>
      </rPr>
      <t>2025</t>
    </r>
    <r>
      <rPr>
        <sz val="12"/>
        <rFont val="仿宋"/>
        <charset val="134"/>
      </rPr>
      <t>年小麦赤霉病防控农药采购项目</t>
    </r>
  </si>
  <si>
    <r>
      <rPr>
        <sz val="12"/>
        <rFont val="仿宋"/>
        <charset val="204"/>
      </rPr>
      <t>刘套镇</t>
    </r>
    <r>
      <rPr>
        <sz val="12"/>
        <rFont val="Times New Roman"/>
        <charset val="204"/>
      </rPr>
      <t xml:space="preserve">
</t>
    </r>
    <r>
      <rPr>
        <sz val="12"/>
        <rFont val="仿宋"/>
        <charset val="204"/>
      </rPr>
      <t>李磊</t>
    </r>
  </si>
  <si>
    <t>刘套镇</t>
  </si>
  <si>
    <r>
      <rPr>
        <sz val="12"/>
        <rFont val="仿宋"/>
        <charset val="134"/>
      </rPr>
      <t>萧县龙城镇</t>
    </r>
    <r>
      <rPr>
        <sz val="12"/>
        <rFont val="Times New Roman"/>
        <charset val="134"/>
      </rPr>
      <t>2025</t>
    </r>
    <r>
      <rPr>
        <sz val="12"/>
        <rFont val="仿宋"/>
        <charset val="134"/>
      </rPr>
      <t>年小麦赤霉病防控农药采购项目</t>
    </r>
  </si>
  <si>
    <r>
      <rPr>
        <sz val="12"/>
        <rFont val="仿宋"/>
        <charset val="204"/>
      </rPr>
      <t>龙城镇</t>
    </r>
    <r>
      <rPr>
        <sz val="12"/>
        <rFont val="Times New Roman"/>
        <charset val="204"/>
      </rPr>
      <t xml:space="preserve">
</t>
    </r>
    <r>
      <rPr>
        <sz val="12"/>
        <rFont val="仿宋"/>
        <charset val="204"/>
      </rPr>
      <t>张跃</t>
    </r>
  </si>
  <si>
    <t>龙城镇</t>
  </si>
  <si>
    <r>
      <rPr>
        <sz val="12"/>
        <rFont val="仿宋"/>
        <charset val="134"/>
      </rPr>
      <t>萧县马井镇</t>
    </r>
    <r>
      <rPr>
        <sz val="12"/>
        <rFont val="Times New Roman"/>
        <charset val="134"/>
      </rPr>
      <t>2025</t>
    </r>
    <r>
      <rPr>
        <sz val="12"/>
        <rFont val="仿宋"/>
        <charset val="134"/>
      </rPr>
      <t>年小麦赤霉病防控农药采购项目</t>
    </r>
  </si>
  <si>
    <r>
      <rPr>
        <sz val="12"/>
        <rFont val="仿宋"/>
        <charset val="204"/>
      </rPr>
      <t>马井镇</t>
    </r>
    <r>
      <rPr>
        <sz val="12"/>
        <rFont val="Times New Roman"/>
        <charset val="204"/>
      </rPr>
      <t xml:space="preserve">
</t>
    </r>
    <r>
      <rPr>
        <sz val="12"/>
        <rFont val="仿宋"/>
        <charset val="204"/>
      </rPr>
      <t>王伟强</t>
    </r>
  </si>
  <si>
    <r>
      <rPr>
        <sz val="12"/>
        <rFont val="仿宋"/>
        <charset val="134"/>
      </rPr>
      <t>萧县青龙集镇</t>
    </r>
    <r>
      <rPr>
        <sz val="12"/>
        <rFont val="Times New Roman"/>
        <charset val="134"/>
      </rPr>
      <t>2025</t>
    </r>
    <r>
      <rPr>
        <sz val="12"/>
        <rFont val="仿宋"/>
        <charset val="134"/>
      </rPr>
      <t>年小麦赤霉病防控农药采购项目</t>
    </r>
  </si>
  <si>
    <r>
      <rPr>
        <sz val="12"/>
        <rFont val="仿宋"/>
        <charset val="204"/>
      </rPr>
      <t>青龙集镇</t>
    </r>
    <r>
      <rPr>
        <sz val="12"/>
        <rFont val="Times New Roman"/>
        <charset val="204"/>
      </rPr>
      <t xml:space="preserve">
</t>
    </r>
    <r>
      <rPr>
        <sz val="12"/>
        <rFont val="仿宋"/>
        <charset val="204"/>
      </rPr>
      <t>况美彩</t>
    </r>
  </si>
  <si>
    <r>
      <rPr>
        <sz val="12"/>
        <rFont val="仿宋"/>
        <charset val="134"/>
      </rPr>
      <t>萧县圣泉镇</t>
    </r>
    <r>
      <rPr>
        <sz val="12"/>
        <rFont val="Times New Roman"/>
        <charset val="134"/>
      </rPr>
      <t>2025</t>
    </r>
    <r>
      <rPr>
        <sz val="12"/>
        <rFont val="仿宋"/>
        <charset val="134"/>
      </rPr>
      <t>年小麦赤霉病防控农药采购项目</t>
    </r>
  </si>
  <si>
    <r>
      <rPr>
        <sz val="12"/>
        <rFont val="仿宋"/>
        <charset val="204"/>
      </rPr>
      <t>圣泉镇</t>
    </r>
    <r>
      <rPr>
        <sz val="12"/>
        <rFont val="Times New Roman"/>
        <charset val="204"/>
      </rPr>
      <t xml:space="preserve">
</t>
    </r>
    <r>
      <rPr>
        <sz val="12"/>
        <rFont val="仿宋"/>
        <charset val="204"/>
      </rPr>
      <t>姜新</t>
    </r>
  </si>
  <si>
    <t>圣泉镇</t>
  </si>
  <si>
    <r>
      <rPr>
        <sz val="12"/>
        <rFont val="仿宋"/>
        <charset val="134"/>
      </rPr>
      <t>萧县石林乡</t>
    </r>
    <r>
      <rPr>
        <sz val="12"/>
        <rFont val="Times New Roman"/>
        <charset val="134"/>
      </rPr>
      <t>2025</t>
    </r>
    <r>
      <rPr>
        <sz val="12"/>
        <rFont val="仿宋"/>
        <charset val="134"/>
      </rPr>
      <t>年小麦赤霉病防控农药采购项目</t>
    </r>
  </si>
  <si>
    <r>
      <rPr>
        <sz val="12"/>
        <rFont val="仿宋"/>
        <charset val="204"/>
      </rPr>
      <t>石林乡</t>
    </r>
    <r>
      <rPr>
        <sz val="12"/>
        <rFont val="Times New Roman"/>
        <charset val="204"/>
      </rPr>
      <t xml:space="preserve">
</t>
    </r>
    <r>
      <rPr>
        <sz val="12"/>
        <rFont val="仿宋"/>
        <charset val="204"/>
      </rPr>
      <t>杨超峰</t>
    </r>
  </si>
  <si>
    <r>
      <rPr>
        <sz val="12"/>
        <rFont val="仿宋"/>
        <charset val="134"/>
      </rPr>
      <t>萧县孙圩子镇</t>
    </r>
    <r>
      <rPr>
        <sz val="12"/>
        <rFont val="Times New Roman"/>
        <charset val="134"/>
      </rPr>
      <t>2025</t>
    </r>
    <r>
      <rPr>
        <sz val="12"/>
        <rFont val="仿宋"/>
        <charset val="134"/>
      </rPr>
      <t>年小麦赤霉病防控农药采购项目</t>
    </r>
  </si>
  <si>
    <r>
      <rPr>
        <sz val="12"/>
        <rFont val="仿宋"/>
        <charset val="204"/>
      </rPr>
      <t>孙圩子镇</t>
    </r>
    <r>
      <rPr>
        <sz val="12"/>
        <rFont val="Times New Roman"/>
        <charset val="204"/>
      </rPr>
      <t xml:space="preserve">
</t>
    </r>
    <r>
      <rPr>
        <sz val="12"/>
        <rFont val="仿宋"/>
        <charset val="204"/>
      </rPr>
      <t>张康</t>
    </r>
  </si>
  <si>
    <r>
      <rPr>
        <sz val="12"/>
        <rFont val="仿宋"/>
        <charset val="134"/>
      </rPr>
      <t>萧县王寨镇</t>
    </r>
    <r>
      <rPr>
        <sz val="12"/>
        <rFont val="Times New Roman"/>
        <charset val="134"/>
      </rPr>
      <t>2025</t>
    </r>
    <r>
      <rPr>
        <sz val="12"/>
        <rFont val="仿宋"/>
        <charset val="134"/>
      </rPr>
      <t>年小麦赤霉病防控农药采购项目</t>
    </r>
  </si>
  <si>
    <r>
      <rPr>
        <sz val="12"/>
        <rFont val="仿宋"/>
        <charset val="204"/>
      </rPr>
      <t>王寨镇</t>
    </r>
    <r>
      <rPr>
        <sz val="12"/>
        <rFont val="Times New Roman"/>
        <charset val="204"/>
      </rPr>
      <t xml:space="preserve">
</t>
    </r>
    <r>
      <rPr>
        <sz val="12"/>
        <rFont val="仿宋"/>
        <charset val="204"/>
      </rPr>
      <t>王亚华</t>
    </r>
  </si>
  <si>
    <r>
      <rPr>
        <sz val="12"/>
        <rFont val="仿宋"/>
        <charset val="134"/>
      </rPr>
      <t>萧县新庄镇</t>
    </r>
    <r>
      <rPr>
        <sz val="12"/>
        <rFont val="Times New Roman"/>
        <charset val="134"/>
      </rPr>
      <t>2025</t>
    </r>
    <r>
      <rPr>
        <sz val="12"/>
        <rFont val="仿宋"/>
        <charset val="134"/>
      </rPr>
      <t>年小麦赤霉病防控农药采购项目</t>
    </r>
  </si>
  <si>
    <r>
      <rPr>
        <sz val="12"/>
        <rFont val="仿宋"/>
        <charset val="204"/>
      </rPr>
      <t>新庄镇</t>
    </r>
    <r>
      <rPr>
        <sz val="12"/>
        <rFont val="Times New Roman"/>
        <charset val="204"/>
      </rPr>
      <t xml:space="preserve">
</t>
    </r>
    <r>
      <rPr>
        <sz val="12"/>
        <rFont val="仿宋"/>
        <charset val="204"/>
      </rPr>
      <t>张宜成</t>
    </r>
  </si>
  <si>
    <r>
      <rPr>
        <sz val="12"/>
        <rFont val="仿宋"/>
        <charset val="134"/>
      </rPr>
      <t>萧县闫集镇</t>
    </r>
    <r>
      <rPr>
        <sz val="12"/>
        <rFont val="Times New Roman"/>
        <charset val="134"/>
      </rPr>
      <t>2025</t>
    </r>
    <r>
      <rPr>
        <sz val="12"/>
        <rFont val="仿宋"/>
        <charset val="134"/>
      </rPr>
      <t>年小麦赤霉病防控农药采购项目</t>
    </r>
  </si>
  <si>
    <r>
      <rPr>
        <sz val="12"/>
        <rFont val="仿宋"/>
        <charset val="204"/>
      </rPr>
      <t>闫集镇</t>
    </r>
    <r>
      <rPr>
        <sz val="12"/>
        <rFont val="Times New Roman"/>
        <charset val="204"/>
      </rPr>
      <t xml:space="preserve">
</t>
    </r>
    <r>
      <rPr>
        <sz val="12"/>
        <rFont val="仿宋"/>
        <charset val="204"/>
      </rPr>
      <t>晁飞朋</t>
    </r>
  </si>
  <si>
    <t>闫集镇</t>
  </si>
  <si>
    <r>
      <rPr>
        <sz val="12"/>
        <rFont val="仿宋"/>
        <charset val="134"/>
      </rPr>
      <t>萧县杨楼镇</t>
    </r>
    <r>
      <rPr>
        <sz val="12"/>
        <rFont val="Times New Roman"/>
        <charset val="134"/>
      </rPr>
      <t>2025</t>
    </r>
    <r>
      <rPr>
        <sz val="12"/>
        <rFont val="仿宋"/>
        <charset val="134"/>
      </rPr>
      <t>年小麦赤霉病防控农药采购项目</t>
    </r>
  </si>
  <si>
    <r>
      <rPr>
        <sz val="12"/>
        <rFont val="仿宋"/>
        <charset val="134"/>
      </rPr>
      <t>萧县永堌镇</t>
    </r>
    <r>
      <rPr>
        <sz val="12"/>
        <rFont val="Times New Roman"/>
        <charset val="134"/>
      </rPr>
      <t>2025</t>
    </r>
    <r>
      <rPr>
        <sz val="12"/>
        <rFont val="仿宋"/>
        <charset val="134"/>
      </rPr>
      <t>年小麦赤霉病防控农药采购项目</t>
    </r>
  </si>
  <si>
    <r>
      <rPr>
        <sz val="12"/>
        <rFont val="仿宋"/>
        <charset val="204"/>
      </rPr>
      <t>永堌镇</t>
    </r>
    <r>
      <rPr>
        <sz val="12"/>
        <rFont val="Times New Roman"/>
        <charset val="204"/>
      </rPr>
      <t xml:space="preserve">
</t>
    </r>
    <r>
      <rPr>
        <sz val="12"/>
        <rFont val="仿宋"/>
        <charset val="204"/>
      </rPr>
      <t>李振</t>
    </r>
  </si>
  <si>
    <r>
      <rPr>
        <sz val="12"/>
        <rFont val="仿宋"/>
        <charset val="134"/>
      </rPr>
      <t>萧县张庄寨镇</t>
    </r>
    <r>
      <rPr>
        <sz val="12"/>
        <rFont val="Times New Roman"/>
        <charset val="134"/>
      </rPr>
      <t>2025</t>
    </r>
    <r>
      <rPr>
        <sz val="12"/>
        <rFont val="仿宋"/>
        <charset val="134"/>
      </rPr>
      <t>年小麦赤霉病防控农药采购项目</t>
    </r>
  </si>
  <si>
    <r>
      <rPr>
        <sz val="12"/>
        <rFont val="仿宋"/>
        <charset val="204"/>
      </rPr>
      <t>张庄寨镇</t>
    </r>
    <r>
      <rPr>
        <sz val="12"/>
        <rFont val="Times New Roman"/>
        <charset val="204"/>
      </rPr>
      <t xml:space="preserve">
</t>
    </r>
    <r>
      <rPr>
        <sz val="12"/>
        <rFont val="仿宋"/>
        <charset val="204"/>
      </rPr>
      <t>李宁</t>
    </r>
  </si>
  <si>
    <r>
      <rPr>
        <sz val="12"/>
        <rFont val="仿宋"/>
        <charset val="134"/>
      </rPr>
      <t>萧县赵庄镇</t>
    </r>
    <r>
      <rPr>
        <sz val="12"/>
        <rFont val="Times New Roman"/>
        <charset val="134"/>
      </rPr>
      <t>2025</t>
    </r>
    <r>
      <rPr>
        <sz val="12"/>
        <rFont val="仿宋"/>
        <charset val="134"/>
      </rPr>
      <t>年小麦赤霉病防控农药采购项目</t>
    </r>
  </si>
  <si>
    <r>
      <rPr>
        <sz val="12"/>
        <rFont val="仿宋"/>
        <charset val="204"/>
      </rPr>
      <t>赵庄镇</t>
    </r>
    <r>
      <rPr>
        <sz val="12"/>
        <rFont val="Times New Roman"/>
        <charset val="204"/>
      </rPr>
      <t xml:space="preserve">
</t>
    </r>
    <r>
      <rPr>
        <sz val="12"/>
        <rFont val="仿宋"/>
        <charset val="204"/>
      </rPr>
      <t>姜大郭</t>
    </r>
  </si>
  <si>
    <r>
      <rPr>
        <sz val="12"/>
        <rFont val="仿宋"/>
        <charset val="134"/>
      </rPr>
      <t>萧县庄里镇</t>
    </r>
    <r>
      <rPr>
        <sz val="12"/>
        <rFont val="Times New Roman"/>
        <charset val="134"/>
      </rPr>
      <t>2025</t>
    </r>
    <r>
      <rPr>
        <sz val="12"/>
        <rFont val="仿宋"/>
        <charset val="134"/>
      </rPr>
      <t>年小麦赤霉病防控农药采购项目</t>
    </r>
  </si>
  <si>
    <r>
      <rPr>
        <sz val="12"/>
        <rFont val="仿宋"/>
        <charset val="204"/>
      </rPr>
      <t>庄里镇</t>
    </r>
    <r>
      <rPr>
        <sz val="12"/>
        <rFont val="Times New Roman"/>
        <charset val="204"/>
      </rPr>
      <t xml:space="preserve">
</t>
    </r>
    <r>
      <rPr>
        <sz val="12"/>
        <rFont val="仿宋"/>
        <charset val="204"/>
      </rPr>
      <t>孟卫东</t>
    </r>
  </si>
  <si>
    <r>
      <rPr>
        <sz val="12"/>
        <rFont val="仿宋"/>
        <charset val="134"/>
      </rPr>
      <t>萧县祖楼镇</t>
    </r>
    <r>
      <rPr>
        <sz val="12"/>
        <rFont val="Times New Roman"/>
        <charset val="134"/>
      </rPr>
      <t>2025</t>
    </r>
    <r>
      <rPr>
        <sz val="12"/>
        <rFont val="仿宋"/>
        <charset val="134"/>
      </rPr>
      <t>年小麦赤霉病防控农药采购项目</t>
    </r>
  </si>
  <si>
    <r>
      <rPr>
        <sz val="12"/>
        <rFont val="仿宋"/>
        <charset val="204"/>
      </rPr>
      <t>祖楼镇</t>
    </r>
    <r>
      <rPr>
        <sz val="12"/>
        <rFont val="Times New Roman"/>
        <charset val="204"/>
      </rPr>
      <t xml:space="preserve">
</t>
    </r>
    <r>
      <rPr>
        <sz val="12"/>
        <rFont val="仿宋"/>
        <charset val="204"/>
      </rPr>
      <t>吴英</t>
    </r>
  </si>
  <si>
    <r>
      <rPr>
        <sz val="12"/>
        <rFont val="仿宋"/>
        <charset val="134"/>
      </rPr>
      <t>萧县</t>
    </r>
    <r>
      <rPr>
        <sz val="12"/>
        <rFont val="Times New Roman"/>
        <charset val="134"/>
      </rPr>
      <t>2025</t>
    </r>
    <r>
      <rPr>
        <sz val="12"/>
        <rFont val="仿宋"/>
        <charset val="134"/>
      </rPr>
      <t>年小麦赤霉病防控项目</t>
    </r>
  </si>
  <si>
    <r>
      <rPr>
        <sz val="12"/>
        <rFont val="仿宋"/>
        <charset val="134"/>
      </rPr>
      <t>县农业农村局</t>
    </r>
    <r>
      <rPr>
        <sz val="12"/>
        <rFont val="Times New Roman"/>
        <charset val="134"/>
      </rPr>
      <t xml:space="preserve">
</t>
    </r>
    <r>
      <rPr>
        <sz val="12"/>
        <rFont val="仿宋"/>
        <charset val="134"/>
      </rPr>
      <t>欧阳宁</t>
    </r>
  </si>
  <si>
    <r>
      <rPr>
        <sz val="12"/>
        <rFont val="仿宋"/>
        <charset val="134"/>
      </rPr>
      <t>项目计划总投资</t>
    </r>
    <r>
      <rPr>
        <sz val="12"/>
        <rFont val="Times New Roman"/>
        <charset val="134"/>
      </rPr>
      <t>402</t>
    </r>
    <r>
      <rPr>
        <sz val="12"/>
        <rFont val="仿宋"/>
        <charset val="134"/>
      </rPr>
      <t>万元。用于采购小麦赤霉病防治高效对路农药、基层病虫监测点维护保养、农作物病虫害防治试验示范、培训等</t>
    </r>
  </si>
  <si>
    <t>重大动物疫病强制免疫及检测项目</t>
  </si>
  <si>
    <t>县农业农村局
欧阳宁</t>
  </si>
  <si>
    <t>不断提高全县动物疫病防控技术水平和应急处置能力，重大动物疫病强制免疫密度达100%以上，平均抗体合格率常年保持70%以上，确保全县无区域性重大动物疫病发生。</t>
  </si>
  <si>
    <t>通过项目实施，进一步提高全县动物疫病防控技术水平和应急处置能力，实现重大动物疫病强制免疫密度达100%以上，平均抗体合格率常年保持70%以上，确保全县无区域性重大动物疫病发生的目标。</t>
  </si>
  <si>
    <t>萧县第三次全国土壤普查项目</t>
  </si>
  <si>
    <t>开展萧县第三次土壤普查。对土壤表层样品和剖面样品进行调查和采样并流转到省级实验室进行样品制备与检测，最后进行数据库建设和土壤野外校核制图和成果汇总。</t>
  </si>
  <si>
    <t>通过项目实施，完成100%的土壤表层样品和剖面样品的采样、制备与检测，完成100%的数据库建设、土壤野外校核制图和成果汇总。实现为生态建设提供决策性依据，保障粮食安全的目标。</t>
  </si>
  <si>
    <t>萧县农业生态监测服务项目</t>
  </si>
  <si>
    <t xml:space="preserve">县农业农村局
欧阳宁   </t>
  </si>
  <si>
    <t>建设内容为以卫星遥感、无人机航拍等多源数据为基础，开展萧县农业生态遥感监测，构建全县粮食安全数字检测体系，提升萧县农业数字化水平，主要包括全县小麦种植面积监测、小麦长势情况及农业大棚资源监测等，将农业真实客观的生态监测数据及时传递给管理者，为农业产业管理提供数据支撑。项目计划总投入资金28万元，其中衔接资金投入用于开展全县小麦种植面积监测、小麦长势情况及农业大棚资源监测等，提升全县粮食安全保障能力。</t>
  </si>
  <si>
    <t>2025年6月底前</t>
  </si>
  <si>
    <t>通过小麦面积监测、作物长势监测和农业大棚资源监测，帮助农民和政府部门及时采取应对措施，减少灾害损失，保障全县粮食安全与稳定供给。识别贫困地区农业资源禀赋，帮助政府制定粮食补贴、价格调控、土地流转等政策，助力政府扶贫精准化科学决策，共同推动农业现代化进程。</t>
  </si>
  <si>
    <t>项目实施过程中，群众全程监督。</t>
  </si>
  <si>
    <t>对接全县农民合作所、家庭农场等，提高农业产业收入。</t>
  </si>
  <si>
    <t>萧县2025年农产品质量安全监管检测项目</t>
  </si>
  <si>
    <t>1.食用农产品风险（定量）检测，风险（定量）检测达2400批次以上；2.快检试剂补充和快检设备管养维护，快速（定性）检测上传省智慧监管平台数据11000批次以上；3.乡镇农产品质量监管员、检测员、农业生产经营主体内检员、村协管员“四员”培训；4.“三品一标”及名特优新产品认证及续展。</t>
  </si>
  <si>
    <t>1.食用农产品风险（定量）检测和快速（定性）检测，风险（定量）检测达2400批次以上；2.快检试剂补充和快检设备管养维护，快速（定性）检测上传省快检平台数据11000批次以上；3.乡镇农产品质量监管员、检测员、农业生产经营主体内检员、村协管员“四员”培训培训；4.“三品一标”及名特优新产品认证及续展。（“三品一标”新认证10个产品，续展22个；名特优新申请2个产品。）</t>
  </si>
  <si>
    <t>（七）特色产业奖补</t>
  </si>
  <si>
    <t>畜牧、水产高质量发展项目</t>
  </si>
  <si>
    <t>支持全县养殖户家畜入保，支持全县新建（扩建）规模畜禽、水产养殖场。支持开展品牌建设。</t>
  </si>
  <si>
    <t>1. 提高养殖效率和质量。2. 促进产业升级和转型。项目有助于推动全县养殖业的产业升级和转型。可以提高整个行业的生产水平，促进养殖业向规模化、标准化和集约化方向发展。这不仅有助于提高产品的市场竞争力，还能吸引更多的投资和技术人才进入养殖业。3.增加农民收入和就业机会。项目实施后，养殖业的发展将直接带动当地农民收入的增长。通过提供技术支持和资金扶持，可以帮助农民提高养殖效益，增加收入来源。此外，养殖业的发展还会创造更多的就业机会，尤其是在产业链的上下游环节。
4.改善生态环境和促进可持续发展。通过采用生态的养殖方式，可以减少对环境的污染，保护当地的自然资源和生态系统。这不仅有助于维护生态平衡。项目实施后对全县养殖业的意义重大，不仅能够提高养殖效率和质量，促进产业升级和转型，增加农民收入和就业机会，还能够改善生态环境和促进可持续发展。这些变化将共同推动全县畜牧、水产业高质量发展。</t>
  </si>
  <si>
    <t>二、乡村建设</t>
  </si>
  <si>
    <t>（一）农村道路</t>
  </si>
  <si>
    <t>丁里镇瓦子口村“进村入户”道路商砼、石子采购项目</t>
  </si>
  <si>
    <t>县交通运输局</t>
  </si>
  <si>
    <t>丁里镇
瓦子口村</t>
  </si>
  <si>
    <t>采购商砼约3960立方米、石子约2060方用于进村入户道路改建。</t>
  </si>
  <si>
    <t>通过项目实施，改善脱贫人口生产生活设施条件，提升村内基础设施水平</t>
  </si>
  <si>
    <t>以道路建设的形式，改善村内基础设施条件，提升脱贫人口出行水平</t>
  </si>
  <si>
    <t>酒店镇丁庄村道路建设项目</t>
  </si>
  <si>
    <r>
      <rPr>
        <sz val="11"/>
        <rFont val="方正仿宋_GBK"/>
        <charset val="134"/>
      </rPr>
      <t>酒店镇</t>
    </r>
    <r>
      <rPr>
        <sz val="12"/>
        <rFont val="Times New Roman"/>
        <charset val="134"/>
      </rPr>
      <t xml:space="preserve">
</t>
    </r>
    <r>
      <rPr>
        <sz val="12"/>
        <rFont val="方正仿宋_GBK"/>
        <charset val="134"/>
      </rPr>
      <t>梁新梅</t>
    </r>
  </si>
  <si>
    <t>酒店镇
丁庄村</t>
  </si>
  <si>
    <t>改建道路3.2公里，宽4米，厚度20cm。</t>
  </si>
  <si>
    <t>建设道路长不少于3.2公里，改善脱贫人口生产生活设施条件，提升村内基础设施水平</t>
  </si>
  <si>
    <t>萧县石林乡朱大楼村道路建设项目</t>
  </si>
  <si>
    <t>改建道路约1.3公里，混凝土路面厚18cm，宽3.5m，3-5cm碎石找平层</t>
  </si>
  <si>
    <t>改善脱贫人口生产生活设施条件，提升村内基础设施水平</t>
  </si>
  <si>
    <t>萧县2025年农村公路提质改造工程联网路</t>
  </si>
  <si>
    <t>县交通运输局
胡传伦</t>
  </si>
  <si>
    <t>杜楼镇、王寨镇、张庄寨镇、酒店镇</t>
  </si>
  <si>
    <t>实施自然村联网路约3.71公里，3-5cm碎石找平层，20cm混凝土路面，其中杜楼镇红庙北路约1.85公里；王寨镇齐庄村沿河路约0.815公里；张庄寨镇申河路约0.5公里；酒店镇前坝村道约0.545公里</t>
  </si>
  <si>
    <t>实施自然村联网路约3.71公里，改善脱贫人口生产生活设施条件，提升村内基础设施水平</t>
  </si>
  <si>
    <t>马井镇道口村新建道路、维修加固桥涵</t>
  </si>
  <si>
    <t>马井镇 
罗性伟</t>
  </si>
  <si>
    <t>新建道路1.6公里，维修加固桥涵1座。</t>
  </si>
  <si>
    <t>建设道路长不少于0.7公里，维修加固桥涵1座。改善脱贫人口生产生活设施条件，提升村内基础设施水平。</t>
  </si>
  <si>
    <t>丁里镇胜利社区宫庄自然村道路提升项目</t>
  </si>
  <si>
    <t>改建约0.65千米，宽约5至10米，厚度约5厘米的沥青混凝土道路。</t>
  </si>
  <si>
    <t>通过改建道路约0.65千米，实现改善提升村内基础设施水平的目标。</t>
  </si>
  <si>
    <t>项目申报、实施过程务工和监督、
竣工后受益</t>
  </si>
  <si>
    <t>以道路建设的形式，改善村内基础设施条件，提升脱贫人口生产生活设施水平。</t>
  </si>
  <si>
    <t>（二）农田水利建设</t>
  </si>
  <si>
    <t>2025年萧县白土镇农田水利建设项目</t>
  </si>
  <si>
    <t>白土镇 
前程</t>
  </si>
  <si>
    <t>项目总投资约100万元，建设内容：修建渠道1.5公里，渠道衬砌1.1公里。</t>
  </si>
  <si>
    <t>通过项目实施，实现提升农田生产设施条件的目标，带动脱贫人口及一般农户发展增收</t>
  </si>
  <si>
    <t>项目申报、实施过程监督、竣工后受益</t>
  </si>
  <si>
    <t>改善村内基础设施条件，改善脱贫人口（含监测帮扶对象）及一般农户生产生活设施条件</t>
  </si>
  <si>
    <t>2025年萧县圣泉镇农田水利建设项目</t>
  </si>
  <si>
    <t>圣泉镇
姜新</t>
  </si>
  <si>
    <t>项目总投资约190万元，建设内容：修建渠道5.2公里，渠道护砌1.1公里，渠道建筑物4座，修建排水沟37.6公里，配套建筑物105座，排涝泵站1座，节制闸5座，灌溉泵站1座，机井30眼，管道输水850亩。</t>
  </si>
  <si>
    <t>2025年萧县马井镇农田水利建设项目</t>
  </si>
  <si>
    <t>项目总投资约340万元。建设内容：修建排水沟34.5公里。</t>
  </si>
  <si>
    <t>通过项目实施，带动脱贫人口及一般农户发展增收</t>
  </si>
  <si>
    <t>2025年萧县王寨镇农田水利建设项目</t>
  </si>
  <si>
    <t>项目总投资约340万元。建设内容：修建排水沟25.7公里，配套建筑物95座，排机井70眼。</t>
  </si>
  <si>
    <t>2025年萧县杨楼镇农田水利建设项目</t>
  </si>
  <si>
    <t>项目总投资约280万元。建设内容：渠道建筑物15座，修建排水沟82.9公里，配套建筑物106座，机井99眼。</t>
  </si>
  <si>
    <t>2025年萧县酒店镇农田水利建设项目</t>
  </si>
  <si>
    <t>项目总投资约250万元。建设内容包括：修建排水沟38.9公里，配套建筑物45座，机井62眼。</t>
  </si>
  <si>
    <t>2025年萧县庄里镇农田水利建设项目</t>
  </si>
  <si>
    <t>项目总投资约120万元。建设内容：中沟清淤5公里，小沟清淤8公里，渠道护砌2公里，修建板桥1座，涵管桥2座，节制闸2座，排水沟1公里。</t>
  </si>
  <si>
    <t>2025年萧县石林乡农田水利建设项目</t>
  </si>
  <si>
    <t>项目总投资约100万元。建设内容：修建排水沟7.6公里，配套建筑物149座，机井25眼，整治塘坝5面。</t>
  </si>
  <si>
    <t>2025年萧县永堌镇农田水利建设项目</t>
  </si>
  <si>
    <t>项目总投资约100万元。建设内容：修建排水沟7.5公里，配套建筑物35座。</t>
  </si>
  <si>
    <t>2025年萧县闫集镇农田水利建设项目</t>
  </si>
  <si>
    <t>闫集镇
晁飞朋</t>
  </si>
  <si>
    <t>项目总投资约220万元，建设面积约0.8万亩。建设内容：修建渠道17.9公里，修建排水沟44.32公里，配套建筑物18座。</t>
  </si>
  <si>
    <t>2025年萧县孙圩子镇农田水利建设项目</t>
  </si>
  <si>
    <t>项目总投资约180万元。建设内容：渠道护砌4.7公里，渠道建筑物5座，修建排水沟22.9公里，配套建筑物175座，机井50眼，整治塘坝8面。</t>
  </si>
  <si>
    <t>2025年萧县官桥镇农田水利建设项目</t>
  </si>
  <si>
    <t>项目总投资约100万元。建设内容：渠道护砌7公里，修建排水沟6.8公里，配套建筑物156座，引水节制闸5座。</t>
  </si>
  <si>
    <t>2025年萧县张庄寨镇农田水利建设项目</t>
  </si>
  <si>
    <t>项目总投资约380万元。建设内容：修建渠道11公里，修建排水沟24公里，配套建筑物80座，节制闸1座。</t>
  </si>
  <si>
    <t>2025年萧县龙城镇农田水利建设项目</t>
  </si>
  <si>
    <t>龙城镇
张跃</t>
  </si>
  <si>
    <t>项目总投资约80万元。建设内容：1米跨板桥2座，2米跨机耕桥10座。</t>
  </si>
  <si>
    <t>2025年萧县大屯镇农田水利建设项目</t>
  </si>
  <si>
    <t>项目总投资约290万元。建设内容：修建排水沟10.41公里，排水暗管1020米，排水暗沟430米，配套建筑物71座。</t>
  </si>
  <si>
    <t>2025年萧县锦屏街道农田水利建设项目</t>
  </si>
  <si>
    <t>锦屏街道     陈海棠</t>
  </si>
  <si>
    <t>项目总投资约50万元，。建设内容：0.8米涵管桥3座，0.4米涵管32节，1米跨板桥2座，2米跨机耕桥2座，4米跨农桥1座。</t>
  </si>
  <si>
    <t>2025年萧县黄口镇农田水利建设项目</t>
  </si>
  <si>
    <t>项目总投资约300万元。建设内容：修建沟渠4.125公里、埋涵245米、配套建筑物107座.</t>
  </si>
  <si>
    <t>2025年萧县刘套镇农田水利建设项目</t>
  </si>
  <si>
    <t>刘套镇
惠圣前</t>
  </si>
  <si>
    <t>项目总投资约140万元。建设内容：修建渠道6公里，渠道护砌6公里，渠道建筑物4座，修建排水沟6公里，配套建筑物60座，机井40眼，喷灌1500亩。</t>
  </si>
  <si>
    <t>2025年萧县祖楼镇农田水利建设项目</t>
  </si>
  <si>
    <t>项目总投资约180万元。建设内容：渠道护砌0.6公里，修建排水沟19公里，配套建筑物51座，机井57眼。</t>
  </si>
  <si>
    <t>2025年萧县杜楼乡镇农田水利建设项目</t>
  </si>
  <si>
    <t>项目总投资约300万元。建设内容：新建板桥16座，涵管桥61座，下田涵4座</t>
  </si>
  <si>
    <t>2025年萧县丁里镇农田水利建设项目</t>
  </si>
  <si>
    <t>项目总投资约160万元。建设内容：修建排水沟14.1公里，配套建筑物12座，节制闸2座，机井28眼，整治塘坝5面。</t>
  </si>
  <si>
    <t>2025年萧县赵庄镇农田水利建设项目</t>
  </si>
  <si>
    <t>赵庄镇
张普</t>
  </si>
  <si>
    <t>项目总投资约320万元。建设内容：修建渠道3.2公里，修建排水沟4.8公里，配套建筑物82座。</t>
  </si>
  <si>
    <t>2025年萧县凤城街道农田水利建设项目</t>
  </si>
  <si>
    <t>凤城街道     王莉</t>
  </si>
  <si>
    <t>项目总投资约100万元。建设内容：修建渠道3公里，渠道建筑物5座，修建排水沟10.3公里，配套建筑物3座，排涝泵站1座，节制闸4座，灌溉泵站2座。</t>
  </si>
  <si>
    <t>2025年萧县青龙集镇农田水利建设项目</t>
  </si>
  <si>
    <t>项目总投资约120万元。建设内容：修建排水沟10公里，配套建筑物27座，机井2眼。</t>
  </si>
  <si>
    <t>2025年萧县新庄镇农田水利建设项目</t>
  </si>
  <si>
    <t>项目总投资约260万元。建设内容：渠道护砌5.9公里，修建排水沟76.7公里，配套建筑物88座。</t>
  </si>
  <si>
    <t>（三）以工代赈</t>
  </si>
  <si>
    <t>萧县庄里镇农村交通以工代赈项目</t>
  </si>
  <si>
    <t>县发展改革委</t>
  </si>
  <si>
    <t>安排在萧县庄里镇高庄行政村、黄山行政村、庄里行政村，改建道路20240米，路面宽度3-5米，18厘米厚混凝土，10厘米碎石垫层，路基宽3.5-5.5米。</t>
  </si>
  <si>
    <t>2025年12月底</t>
  </si>
  <si>
    <t>通过改建道路20240米，实现带动脱贫人口和一般农户就业务工增收，改善村内基础设施的目标</t>
  </si>
  <si>
    <t>带动务工（含开发公益岗位）、技能培训，提升脱贫人口（含监测帮扶对象）及一般农户生产生活设施水平</t>
  </si>
  <si>
    <t>萧县黄口镇农村交通以工代赈项目</t>
  </si>
  <si>
    <t>黄口镇            张全振</t>
  </si>
  <si>
    <t>黄口镇邵庄行政村、唐庄行政村、镇北社区，建设道路10045米，路面宽度3-4米，20 厘米厚混凝土，10 厘米碎石垫层；建设排水管网6780米，检查井275个，交通指示牌65个。</t>
  </si>
  <si>
    <t>通过实施道路道路10045米，路面宽度3-4米，20 厘米厚混凝土，10 厘米碎石垫层；建设排水管网6780米，检查井275个，交通指示牌65个，实现带动脱贫人口和一般农户就业务工增收，改善村内基础设施的目标</t>
  </si>
  <si>
    <t>带动务工（含开发公益岗位）、技能培训</t>
  </si>
  <si>
    <t>萧县赵庄镇农村交通以工代赈项目</t>
  </si>
  <si>
    <t>赵庄镇
姜大郭</t>
  </si>
  <si>
    <t>建设道路长5.6公里、路面宽4米厚度20厘米，石子垫层。</t>
  </si>
  <si>
    <t>通过实施建设道路5.6公里，实现带动脱贫人口和一般农户就业务工增收，改善村内基础设施的目标。</t>
  </si>
  <si>
    <t>萧县官桥镇以工代赈示范工程项</t>
  </si>
  <si>
    <t>官桥镇张伟健</t>
  </si>
  <si>
    <t>项目安排官桥镇吴集村道路改造4950米，宽度2.5到4米，共计18482平方米，板桥1座；高庄村道路改造9230米，宽度3.5到6米，共计39265平方米。</t>
  </si>
  <si>
    <t>通过改建道路实现带动脱贫人口和一般农户就业务工增收，改善村内基础设施的目标</t>
  </si>
  <si>
    <t>萧县赵庄镇农村公益性以工代赈项目</t>
  </si>
  <si>
    <r>
      <rPr>
        <sz val="12"/>
        <rFont val="仿宋"/>
        <charset val="134"/>
      </rPr>
      <t>赵庄镇</t>
    </r>
    <r>
      <rPr>
        <sz val="12"/>
        <rFont val="Times New Roman"/>
        <charset val="134"/>
      </rPr>
      <t xml:space="preserve">
</t>
    </r>
    <r>
      <rPr>
        <sz val="12"/>
        <rFont val="仿宋"/>
        <charset val="134"/>
      </rPr>
      <t>姜大郭</t>
    </r>
  </si>
  <si>
    <r>
      <rPr>
        <sz val="12"/>
        <rFont val="仿宋"/>
        <charset val="134"/>
      </rPr>
      <t>新建下水道长</t>
    </r>
    <r>
      <rPr>
        <sz val="12"/>
        <rFont val="Times New Roman"/>
        <charset val="134"/>
      </rPr>
      <t>200</t>
    </r>
    <r>
      <rPr>
        <sz val="12"/>
        <rFont val="仿宋"/>
        <charset val="134"/>
      </rPr>
      <t>米，过水断面宽</t>
    </r>
    <r>
      <rPr>
        <sz val="12"/>
        <rFont val="Times New Roman"/>
        <charset val="134"/>
      </rPr>
      <t>0.3</t>
    </r>
    <r>
      <rPr>
        <sz val="12"/>
        <rFont val="仿宋"/>
        <charset val="134"/>
      </rPr>
      <t>米、深</t>
    </r>
    <r>
      <rPr>
        <sz val="12"/>
        <rFont val="Times New Roman"/>
        <charset val="134"/>
      </rPr>
      <t>0.5</t>
    </r>
    <r>
      <rPr>
        <sz val="12"/>
        <rFont val="仿宋"/>
        <charset val="134"/>
      </rPr>
      <t>米；改建混凝土道路长</t>
    </r>
    <r>
      <rPr>
        <sz val="12"/>
        <rFont val="Times New Roman"/>
        <charset val="134"/>
      </rPr>
      <t>6100</t>
    </r>
    <r>
      <rPr>
        <sz val="12"/>
        <rFont val="仿宋"/>
        <charset val="134"/>
      </rPr>
      <t>米、宽</t>
    </r>
    <r>
      <rPr>
        <sz val="12"/>
        <rFont val="Times New Roman"/>
        <charset val="134"/>
      </rPr>
      <t>4</t>
    </r>
    <r>
      <rPr>
        <sz val="12"/>
        <rFont val="仿宋"/>
        <charset val="134"/>
      </rPr>
      <t>米、厚</t>
    </r>
    <r>
      <rPr>
        <sz val="12"/>
        <rFont val="Times New Roman"/>
        <charset val="134"/>
      </rPr>
      <t>20</t>
    </r>
    <r>
      <rPr>
        <sz val="12"/>
        <rFont val="仿宋"/>
        <charset val="134"/>
      </rPr>
      <t>厘米，石子垫层</t>
    </r>
    <r>
      <rPr>
        <sz val="12"/>
        <rFont val="Times New Roman"/>
        <charset val="134"/>
      </rPr>
      <t>10</t>
    </r>
    <r>
      <rPr>
        <sz val="12"/>
        <rFont val="仿宋"/>
        <charset val="134"/>
      </rPr>
      <t>厘米。</t>
    </r>
  </si>
  <si>
    <r>
      <rPr>
        <sz val="12"/>
        <rFont val="仿宋"/>
        <charset val="134"/>
      </rPr>
      <t>通过以工代赈项目，实现新建下水道长</t>
    </r>
    <r>
      <rPr>
        <sz val="12"/>
        <rFont val="Times New Roman"/>
        <charset val="134"/>
      </rPr>
      <t>200</t>
    </r>
    <r>
      <rPr>
        <sz val="12"/>
        <rFont val="仿宋"/>
        <charset val="134"/>
      </rPr>
      <t>米，改建混凝土道路长</t>
    </r>
    <r>
      <rPr>
        <sz val="12"/>
        <rFont val="Times New Roman"/>
        <charset val="134"/>
      </rPr>
      <t>6100</t>
    </r>
    <r>
      <rPr>
        <sz val="12"/>
        <rFont val="仿宋"/>
        <charset val="134"/>
      </rPr>
      <t>米，带动</t>
    </r>
    <r>
      <rPr>
        <sz val="12"/>
        <rFont val="Times New Roman"/>
        <charset val="134"/>
      </rPr>
      <t>100</t>
    </r>
    <r>
      <rPr>
        <sz val="12"/>
        <rFont val="仿宋"/>
        <charset val="134"/>
      </rPr>
      <t>人群众务工的目的。</t>
    </r>
  </si>
  <si>
    <t>萧县赵庄镇张朴楼农村交通以工代赈项目</t>
  </si>
  <si>
    <r>
      <rPr>
        <sz val="12"/>
        <rFont val="仿宋"/>
        <charset val="134"/>
      </rPr>
      <t>赵庄镇</t>
    </r>
    <r>
      <rPr>
        <sz val="12"/>
        <rFont val="Times New Roman"/>
        <charset val="134"/>
      </rPr>
      <t xml:space="preserve">
</t>
    </r>
    <r>
      <rPr>
        <sz val="12"/>
        <rFont val="仿宋"/>
        <charset val="134"/>
      </rPr>
      <t>张建</t>
    </r>
  </si>
  <si>
    <t>村内铺装沥青道路约5.4公里。</t>
  </si>
  <si>
    <r>
      <rPr>
        <sz val="12"/>
        <rFont val="仿宋"/>
        <charset val="134"/>
      </rPr>
      <t>通过实施建设沥青道路5.4</t>
    </r>
    <r>
      <rPr>
        <sz val="12"/>
        <rFont val="宋体"/>
        <charset val="134"/>
      </rPr>
      <t>公里</t>
    </r>
    <r>
      <rPr>
        <sz val="12"/>
        <rFont val="仿宋"/>
        <charset val="134"/>
      </rPr>
      <t>，实现带动脱贫人口和一般农户就业务工增收，改善村内基础设施的目标</t>
    </r>
  </si>
  <si>
    <t>萧县永堌镇农村公益性以工代赈项目</t>
  </si>
  <si>
    <t>永堌镇      李振</t>
  </si>
  <si>
    <t>改建2米宽道路136.8米；3米宽道路1183米：3.5米宽道路845；4米宽道路1745；路肩修复约5000米；新建下水道长1320米。许岗子行政村，新建下水道长1000米。</t>
  </si>
  <si>
    <t>通过改建道路、修建下水道实现带动脱贫人口和一般农户就业务工增收，改善村内基础设施的目标</t>
  </si>
  <si>
    <t>萧县龙城镇农村交通以工代赈项目</t>
  </si>
  <si>
    <t xml:space="preserve">龙城镇
张跃         </t>
  </si>
  <si>
    <t>王大庄行政村建设水泥路户户通28837.5平方米，宽3米，厚0.18米。帽山行政村纵林自然村建设水泥路户户通7216平方米，宽3.5米，厚0.18米；帽山行政村里山自然村建设水泥路户户通7216平方米，宽3.5米，厚0.18米；帽山行政村卢湾自然村建设水泥路户户通12039平方米，宽3.5米，厚0.18米；帽山行政村帽山自然村建设水泥路户户通6869平方米，宽3.5米，厚0.18米的道路</t>
  </si>
  <si>
    <t>改善龙城镇道路基础设施和百姓生活条件，提高生活水平，解决部分农村剩余劳动力的就业问题。</t>
  </si>
  <si>
    <t>萧县凤城街道基础设施建设以工代赈项目</t>
  </si>
  <si>
    <t>凤城街道
王莉</t>
  </si>
  <si>
    <t>改建道路长2735米、宽3米、层垫20厘米；下水道工程700米；安装护栏300米。</t>
  </si>
  <si>
    <t>通过实施改建道路2735米、下水道工程700米、安装护栏300米，实现带动脱贫人口和一般农户就业务工增收，改善村内基础设施的目标</t>
  </si>
  <si>
    <t>（四）农村供水保障设施建设</t>
  </si>
  <si>
    <t>萧县2025年农村供水保障工程</t>
  </si>
  <si>
    <t>改扩建</t>
  </si>
  <si>
    <t>水利局</t>
  </si>
  <si>
    <t>水利局
张勋</t>
  </si>
  <si>
    <t>岱湖社区、王山社区、周圩子村、吴丛村、郭庄社区、白土村等</t>
  </si>
  <si>
    <t>岱湖社区、王山社区铺设输配水主管道8.8204万米；周圩子村、吴丛村、郭庄社区、白土村等铺设输配水管网约2.6万米。</t>
  </si>
  <si>
    <t>实现提升农村供水保障能力的目标。</t>
  </si>
  <si>
    <t>项目申报、实施过程监督</t>
  </si>
  <si>
    <t>改善脱贫人口（含监测帮扶对象）及一般农户生产生活设施条件</t>
  </si>
  <si>
    <t>杨楼镇郝集水厂扩建工程</t>
  </si>
  <si>
    <t>张口社区、
新廷社区、郝集社区</t>
  </si>
  <si>
    <t>新增3眼水源井及配套设施、铺设配水主管道4.3754万米</t>
  </si>
  <si>
    <t>通过项目实施，实现提高自来水入户率，提升农村供水保障水平的目标。</t>
  </si>
  <si>
    <t>（五）人居环境整治及黑臭水体治理</t>
  </si>
  <si>
    <t>萧县徽风皖韵和美乡村精品示范村融合发展（一期）项目</t>
  </si>
  <si>
    <t>建设内容包含包括乡村旅游提升项目、费村文化中心项目、体闲体验园项目、梨云花漾农场项目、戴村天门街项目、苏东坡采碳遗址公园项目、农村人居环境提升项目等。投入衔接资金用于支持道路改建项目、公共基础设施项目、梨云花漾农场项目及农村人居环境整治项目等。</t>
  </si>
  <si>
    <t>通过项目实施，建设道路及人居环境整治相关配套设施等，实现改善农村基础设施和人居环境的目标。</t>
  </si>
  <si>
    <t>青龙集镇黄月店行政村高庄户自然村污水处理及道路修建项目</t>
  </si>
  <si>
    <t>采用单户处理、集中处理结合的形式，对村内户家生活污水、厕所污水等进行就地消纳处理，建设内容包括管道、检查井、沉淀池、集中处理池等配套设施安装及道路恢复；对村内部分道路进行修建改造，对房前屋后、空闲土地进行环境整治提升。</t>
  </si>
  <si>
    <t>萧县官桥镇高庄村龙泉寺中心村污水处理及道路修建项目</t>
  </si>
  <si>
    <t>采用单户处理、集中处理结合的形式，对村内户家生活污水、厕所污水等进行就地消纳处理，建设内容包括管道、检查井、沉淀池、集中处理池等配套设施安装及道路恢复等；对村内部分道路进行修建改造，对房前屋后、空闲土地进行环境整治提升。</t>
  </si>
  <si>
    <t>萧县官桥镇高庄村李寨中心村基础建设项目</t>
  </si>
  <si>
    <r>
      <rPr>
        <sz val="12"/>
        <rFont val="仿宋"/>
        <charset val="134"/>
      </rPr>
      <t>官桥镇</t>
    </r>
    <r>
      <rPr>
        <sz val="12"/>
        <rFont val="Times New Roman"/>
        <charset val="134"/>
      </rPr>
      <t xml:space="preserve">
</t>
    </r>
    <r>
      <rPr>
        <sz val="12"/>
        <rFont val="仿宋"/>
        <charset val="134"/>
      </rPr>
      <t>张伟建</t>
    </r>
  </si>
  <si>
    <t>道路硬化约5000㎡，采用单户处理、集中处理结合的形式，对村内户家生活污水进行纳管处理，建设内容包括新建管道、检查井、沉淀池、集中处理池等配套设施，清理沟塘约4200㎡及护坡等配套设施。</t>
  </si>
  <si>
    <t>通过项目实施，改善村内基础设施水平，提高村民生活质量。</t>
  </si>
  <si>
    <t>萧县圣泉镇单楼行政村李大楼中心村污水管网及道路建设项目</t>
  </si>
  <si>
    <r>
      <rPr>
        <sz val="12"/>
        <rFont val="仿宋"/>
        <charset val="134"/>
      </rPr>
      <t>圣泉镇</t>
    </r>
    <r>
      <rPr>
        <sz val="12"/>
        <rFont val="Times New Roman"/>
        <charset val="134"/>
      </rPr>
      <t xml:space="preserve">
</t>
    </r>
    <r>
      <rPr>
        <sz val="12"/>
        <rFont val="仿宋"/>
        <charset val="134"/>
      </rPr>
      <t>姜新</t>
    </r>
  </si>
  <si>
    <t>采用单户处理、集中处理结合的形式，对村内户家生活污水进行纳管处理，建设内容包括新建包括管道、检查井、沉淀池、集中处理池等配套设施。</t>
  </si>
  <si>
    <t>永堌镇许岗行政村岗北中心村河沟渠塘疏浚清淤及公共环境治理项目</t>
  </si>
  <si>
    <t>坑塘治理约1200㎡，泄洪沟治理约300米；道路两侧改善提升约3000㎡。</t>
  </si>
  <si>
    <r>
      <rPr>
        <sz val="12"/>
        <rFont val="Times New Roman"/>
        <charset val="134"/>
      </rPr>
      <t>2025</t>
    </r>
    <r>
      <rPr>
        <sz val="12"/>
        <rFont val="仿宋"/>
        <charset val="134"/>
      </rPr>
      <t>年</t>
    </r>
    <r>
      <rPr>
        <sz val="12"/>
        <rFont val="Times New Roman"/>
        <charset val="134"/>
      </rPr>
      <t>12</t>
    </r>
    <r>
      <rPr>
        <sz val="12"/>
        <rFont val="仿宋"/>
        <charset val="134"/>
      </rPr>
      <t>底前</t>
    </r>
  </si>
  <si>
    <t>萧县圣泉镇单楼行政村李大楼自然村公共环境治理项目</t>
  </si>
  <si>
    <t>村内房前屋后环境提升约10000㎡，坑塘整治约13000㎡，破危墙头整治约8000㎡，利用空闲土地开展五小园建设约4000㎡，开展村内公共环境整治等。</t>
  </si>
  <si>
    <t>通过项目实施，改善村内公共环境卫生，达到提升村内基础设施水平，提高村民生活质量的目标。</t>
  </si>
  <si>
    <t>永堌镇许岗行政村岗北中心村道路建设项目</t>
  </si>
  <si>
    <t>建设入户道路约4000㎡，铺设进村道路约7700㎡。</t>
  </si>
  <si>
    <t>庄里镇大蔡行政村大蔡中心村坑塘整治及公共环境治理项目</t>
  </si>
  <si>
    <t>坑塘治理3个，包括清淤、岸坡整治等配套设施，房前屋后、空闲土地五小园建设约9800㎡。</t>
  </si>
  <si>
    <t>杜楼镇八庄行政村纵井中心村和美乡村建设项目</t>
  </si>
  <si>
    <t>对村内2处坑塘进行疏浚清淤，沿岸护坡、治理及安全防护设施、水体截污治理等6处;铺设入户路及步行道3000㎡及附属设施；主要道路修复及提升2600米，宽3.5米，建设挡土矮墙13000米;建设五小园等其它配套设施。</t>
  </si>
  <si>
    <t>通过开展村内坑塘整治、道路建设、公共环境整治、五小园建设等，改善村内基础设施水平，提高村民生活质量。</t>
  </si>
  <si>
    <t>萧县圣泉北城集和美乡村建设项目</t>
  </si>
  <si>
    <t>圣泉镇
姜新
萧县乡投农业发展有
限公司
吴昊天</t>
  </si>
  <si>
    <t>项目规划面积239.19公顷，本项目分为重点项目建设和基础设施建设两部分，对萧县圣泉镇北城集社区进行升级改造创建萧县圣泉北城集和美乡村。投入衔接资金用于支持基础设施建设、公共基础设施项目、环境整治等项目。</t>
  </si>
  <si>
    <t>通过衔接资金投入，建设基础设施及人居环境整治相关配套设施等，实现改善农村基础设施和人居环境的目标。</t>
  </si>
  <si>
    <t>庄里镇尠沟村和美乡村精品示范村建设项目</t>
  </si>
  <si>
    <t>项目规划12825亩，项目主要由和美乡村公共基础服务设施以及和美乡村生态产业建设等内容组成，对萧县庄里镇尠沟村进行升级改造。投入衔接资金用于支持基础设施建设、公共基础设施项目、环境整治等项目。</t>
  </si>
  <si>
    <t>庄里镇大蔡村基础设施项目及环境整治项目</t>
  </si>
  <si>
    <t>对中心村内污水管网进行完善提升，建设道路约2000㎡及相关配套设施，利用村内空闲土地建设五小园等其它配套设施建设。</t>
  </si>
  <si>
    <t>通过完善村内污水管网，建设道路，建设五小园，开展环境整治提升，实现改善农村基础设施和人居环境的目标</t>
  </si>
  <si>
    <t>2025年全县农村环境测评服务项目</t>
  </si>
  <si>
    <t>通过购买社会化服务，对全县农村人居环境开展常态化监测，推动人居环境持续改善。</t>
  </si>
  <si>
    <t>通过项目的实施，进一步强化农村人居环境监管，推动人居环境持续改善。</t>
  </si>
  <si>
    <t>持续受益</t>
  </si>
  <si>
    <t>改善人居环境</t>
  </si>
  <si>
    <t>辣椒制种废水治理项目</t>
  </si>
  <si>
    <t>县生态环境分局</t>
  </si>
  <si>
    <r>
      <rPr>
        <sz val="12"/>
        <rFont val="仿宋"/>
        <charset val="134"/>
      </rPr>
      <t>路口村建设污水处理站一处，两个污水处理设备及配套设施（不包含沉淀池），每个处理设备处理200立方米/天，共400立方米/天；黄月店村建设污水处理站一处，两个污水处理设备及配套设施（不包含沉淀池），每个处理设备处理200立方米/天，共400立方米/天。采取EPC+O综合性的项目管理模式，将设计、采购、施工和运营四个阶段集成在一起，以提高项目的全生命周期效率和效益，</t>
    </r>
    <r>
      <rPr>
        <sz val="12"/>
        <rFont val="Times New Roman"/>
        <charset val="134"/>
      </rPr>
      <t>‌‌</t>
    </r>
    <r>
      <rPr>
        <sz val="12"/>
        <rFont val="仿宋"/>
        <charset val="134"/>
      </rPr>
      <t>彻底解决辣椒制种废水处理问题。</t>
    </r>
  </si>
  <si>
    <r>
      <rPr>
        <sz val="12"/>
        <rFont val="仿宋"/>
        <charset val="134"/>
      </rPr>
      <t>通过项目实施有效提升农村人居环境，</t>
    </r>
    <r>
      <rPr>
        <sz val="12"/>
        <rFont val="Times New Roman"/>
        <charset val="134"/>
      </rPr>
      <t>‌‌</t>
    </r>
    <r>
      <rPr>
        <sz val="12"/>
        <rFont val="仿宋"/>
        <charset val="134"/>
      </rPr>
      <t>解决辣椒制种废水处理问题。</t>
    </r>
  </si>
  <si>
    <t>项目申报、实施过程监督、竣工后项目所在地受益</t>
  </si>
  <si>
    <t>改善村内基础设施条件，提升脱贫人口生活设施水平</t>
  </si>
  <si>
    <t>2025年萧县农村环境提升项目</t>
  </si>
  <si>
    <t>在25个乡镇（街道）实施农村环境提升，清理秸秆柴草、生活垃圾等。</t>
  </si>
  <si>
    <t>通过项目实施，改善农村人居环境，提高村民生活质量。</t>
  </si>
  <si>
    <t>2025年全县农村人居环境专项治理及小型公益性基础设施建设项目</t>
  </si>
  <si>
    <t>在25个乡镇（街道）实施农村人居环境专项治理及小型公益性基础设施建设</t>
  </si>
  <si>
    <t>通过项目实施，改善村内人居环境、基础设施水平，提高村民生活质量。</t>
  </si>
  <si>
    <t>改善农户生产生活设施条件，提升村内基础设施水平</t>
  </si>
  <si>
    <t>萧县农村小型公益性基础设施建设项目</t>
  </si>
  <si>
    <t>各乡镇</t>
  </si>
  <si>
    <t>在各乡镇（街道）实施农村小型公益性基础设施建设</t>
  </si>
  <si>
    <t>丁里镇郭庄社区纵瓦房村中心村环境整治项目</t>
  </si>
  <si>
    <r>
      <rPr>
        <sz val="12"/>
        <rFont val="仿宋"/>
        <charset val="134"/>
      </rPr>
      <t>丁里镇</t>
    </r>
    <r>
      <rPr>
        <sz val="12"/>
        <rFont val="Times New Roman"/>
        <charset val="134"/>
      </rPr>
      <t xml:space="preserve">
</t>
    </r>
    <r>
      <rPr>
        <sz val="12"/>
        <rFont val="仿宋"/>
        <charset val="134"/>
      </rPr>
      <t>欧阳星</t>
    </r>
  </si>
  <si>
    <t>对丁里镇郭庄社区纵瓦房村中心村道路两侧、房前屋后、村庄公共区域等进行人居环境整治提升</t>
  </si>
  <si>
    <t>通过项目实施，改善村内人居环境水平，提高村民生活质量。</t>
  </si>
  <si>
    <t>圣泉镇单楼行政村李大楼中心村环境整治项目</t>
  </si>
  <si>
    <t>对圣泉镇单楼行政村李大楼中心村道路两侧、房前屋后、村庄公共区域等进行人居环境整治提升</t>
  </si>
  <si>
    <t>酒店镇申河村寇庄中心村环境整治项目</t>
  </si>
  <si>
    <t>对酒店镇申河村寇庄中心村道路两侧、房前屋后、村庄公共区域等进行人居环境整治提升</t>
  </si>
  <si>
    <t>发展庭院经济，促进环境整治、同时增加农民及村集体收入</t>
  </si>
  <si>
    <t>青龙集镇黄月店行政村高庄户中心村环境整治项目</t>
  </si>
  <si>
    <t>对青龙集镇黄月店行政村高庄户中心村道路两侧、房前屋后、村庄公共区域等进行人居环境整治提升</t>
  </si>
  <si>
    <t>官桥镇赵楼行政村白场中心村环境整治项目</t>
  </si>
  <si>
    <t>对官桥镇赵楼行政村白场中心村道路两侧、房前屋后、村庄公共区域等进行人居环境整治提升</t>
  </si>
  <si>
    <t>官桥镇高庄行政村龙泉寺中心村环境整治项目</t>
  </si>
  <si>
    <t>对官桥镇高庄行政村龙泉寺中心村道路两侧、房前屋后、村庄公共区域等进行人居环境整治提升</t>
  </si>
  <si>
    <t>（六）农村生活垃圾收集转运处理</t>
  </si>
  <si>
    <t>农村生活垃圾收集转运项目</t>
  </si>
  <si>
    <t>县住房和城乡建设局</t>
  </si>
  <si>
    <t>县住房城乡建设局
张勇</t>
  </si>
  <si>
    <t>通过购买社会化服务，对农村垃圾收集转运。</t>
  </si>
  <si>
    <t>通过购买社会化服务，实现农村生活垃圾规范化处置、带动农户就业增收、改善农村人居环境的目标</t>
  </si>
  <si>
    <t>萧县农村垃圾处理项目</t>
  </si>
  <si>
    <t>发展改革委
张秀瑾
光大城乡再生能源（萧县）有限公司邵兵</t>
  </si>
  <si>
    <t>年处理农村生活垃圾约14万吨，用于垃圾处理再利用</t>
  </si>
  <si>
    <t xml:space="preserve">处理萧县乡镇生活垃圾约14万吨，彻底解决生活垃圾填埋、渗滤液污染土壤及地下水问题，可节约因填埋垃圾占用的大量土地，实现了萧县生物质燃料及生活垃圾处理的无害化、资源化，为保护地方环境发挥了积极作用。
</t>
  </si>
  <si>
    <t>（七）农村污水处理</t>
  </si>
  <si>
    <t>萧县2025年农村污水处理设施运营维护项目</t>
  </si>
  <si>
    <t>县住建局</t>
  </si>
  <si>
    <t>22个乡镇</t>
  </si>
  <si>
    <t>通过购买社会化服务，开展22个乡镇23个污水厂配套管网的运营和维护</t>
  </si>
  <si>
    <t>通过购买社会化服务，对农村污水处理设施开展专业化运营和维护，实现持续改善农村生活生产环境的目标。</t>
  </si>
  <si>
    <t>（八）和美乡村规划</t>
  </si>
  <si>
    <t>官桥镇高庄村、赵楼村和美乡村建设规划项目</t>
  </si>
  <si>
    <t>在现状基础上对官桥镇高庄行政村龙泉寺中心村、赵楼行政村白场中心村基础设施、公共服务设施等进行规划，打造成为彰显徽风皖韵的特色和美乡村。</t>
  </si>
  <si>
    <t>2025年12底前</t>
  </si>
  <si>
    <t>通过委托第三方依托村庄特色编制村庄建设方案，实现先规划后建设，提升村庄建设科学水平。</t>
  </si>
  <si>
    <t>参与规划编制全过程讨论、编制完成后受益</t>
  </si>
  <si>
    <t>规划项目实施后，可带动农户参与发展、就业务工、资产收益等</t>
  </si>
  <si>
    <t>酒店镇申河村和美乡村建设规划项目</t>
  </si>
  <si>
    <t>依托现有自然资源，对酒店镇申河行政村寇庄中心村进行整体规划，主要包括道路提升、污水处理、村庄坑塘治理等项目，将寇庄村打造成产业丰美、环境优美、乡风纯美、社会和美、生活甜美五美融合的和美乡村。</t>
  </si>
  <si>
    <t>丁里镇郭庄社区和美乡村建设规划项目</t>
  </si>
  <si>
    <t>为改善农村生产生活、交通居住条件,对丁里镇郭庄社区纵瓦房村进行规划设计。主要建设村庄基础设施、公共服务设施等项目，打造萧县和美乡村典范。</t>
  </si>
  <si>
    <t>青龙集镇黄月店村和美乡村建设规划项目</t>
  </si>
  <si>
    <t>围绕产业兴旺、生态宜居、乡风文明、治理有效、生活富裕五个方面，对青龙集镇黄月店行政村高庄户中心村进行规划，主要建设污水处理、卫生改厕、垃圾处理、道路改造提升、公共服务设施等项目。</t>
  </si>
  <si>
    <t>三、就业项目</t>
  </si>
  <si>
    <t>（一）务工补助</t>
  </si>
  <si>
    <t>脱贫劳动者交通补助项目</t>
  </si>
  <si>
    <t>县人力资源社会保障局</t>
  </si>
  <si>
    <t>县人力资源社会保障局
 董爱民</t>
  </si>
  <si>
    <t>为全县各乡镇跨省就业脱贫劳动者发放一次性交通补助。</t>
  </si>
  <si>
    <r>
      <rPr>
        <sz val="12"/>
        <rFont val="方正仿宋_GBK"/>
        <charset val="134"/>
      </rPr>
      <t>通过预计补助脱贫劳动者交通补助约</t>
    </r>
    <r>
      <rPr>
        <sz val="12"/>
        <rFont val="Times New Roman"/>
        <charset val="134"/>
      </rPr>
      <t>1.6</t>
    </r>
    <r>
      <rPr>
        <sz val="12"/>
        <rFont val="方正仿宋_GBK"/>
        <charset val="134"/>
      </rPr>
      <t>万人，实现脱贫人口（含监测帮扶对象）就业务工，增加家庭收入的目标</t>
    </r>
  </si>
  <si>
    <t>以提供就业岗位的形式，增加脱贫户收入同时，有效激发脱贫劳动者内生动力</t>
  </si>
  <si>
    <t>帮扶车间就业补助项目</t>
  </si>
  <si>
    <r>
      <rPr>
        <sz val="12"/>
        <rFont val="仿宋"/>
        <charset val="134"/>
      </rPr>
      <t>为在就业帮扶车间就业的脱贫劳动者按照每人每月</t>
    </r>
    <r>
      <rPr>
        <sz val="12"/>
        <rFont val="Times New Roman"/>
        <charset val="134"/>
      </rPr>
      <t>200</t>
    </r>
    <r>
      <rPr>
        <sz val="12"/>
        <rFont val="仿宋"/>
        <charset val="134"/>
      </rPr>
      <t>元标准给予就业补贴；按照吸纳稳定就业</t>
    </r>
    <r>
      <rPr>
        <sz val="12"/>
        <rFont val="Times New Roman"/>
        <charset val="134"/>
      </rPr>
      <t>6</t>
    </r>
    <r>
      <rPr>
        <sz val="12"/>
        <rFont val="仿宋"/>
        <charset val="134"/>
      </rPr>
      <t>个月以上脱贫劳动者人数，按每人每年</t>
    </r>
    <r>
      <rPr>
        <sz val="12"/>
        <rFont val="Times New Roman"/>
        <charset val="134"/>
      </rPr>
      <t>2000-3000</t>
    </r>
    <r>
      <rPr>
        <sz val="12"/>
        <rFont val="仿宋"/>
        <charset val="134"/>
      </rPr>
      <t>元的标准给予就业帮扶车间运营补贴。</t>
    </r>
  </si>
  <si>
    <r>
      <rPr>
        <sz val="12"/>
        <rFont val="方正仿宋_GBK"/>
        <charset val="134"/>
      </rPr>
      <t>通过对参与就业帮扶车间务工的脱贫劳动者</t>
    </r>
    <r>
      <rPr>
        <sz val="12"/>
        <rFont val="Times New Roman"/>
        <charset val="134"/>
      </rPr>
      <t>120</t>
    </r>
    <r>
      <rPr>
        <sz val="12"/>
        <rFont val="方正仿宋_GBK"/>
        <charset val="134"/>
      </rPr>
      <t>人和车间运营补助，实现脱贫人口（含监测帮扶对象）就业务工，增加家庭收入的目标</t>
    </r>
  </si>
  <si>
    <t>（二）就业培训</t>
  </si>
  <si>
    <t>就业技能脱贫培训项目</t>
  </si>
  <si>
    <t>县人社局</t>
  </si>
  <si>
    <t>为全县各乡镇参加就业脱贫培训的脱贫劳动者补贴培训费每人800元和生活补助每天50元</t>
  </si>
  <si>
    <t>计划2025年底前补助脱贫劳动者200人，实现脱贫人口（含监测帮扶对象）就业务工，增加家庭收入的目标</t>
  </si>
  <si>
    <t>项目申报、实施过程监督、务工带动增收</t>
  </si>
  <si>
    <t>以提供免费培训加生活补助的形式，增加脱贫户就业技能同时，有效激发脱贫劳动者内生动力</t>
  </si>
  <si>
    <t>（三）公益性岗位</t>
  </si>
  <si>
    <t>乡村公益岗位项目</t>
  </si>
  <si>
    <t>开发保洁、保安、河道巡护员、环境监督员、村部保洁员和互助岗等基层基础辅助性公益岗位5000个左右。</t>
  </si>
  <si>
    <t>通过开发基层辅助性公益岗位和互助岗位约5000个，实现带动脱贫人口参与务工，增加家庭收入的目标</t>
  </si>
  <si>
    <t>以提供就业岗位的形式，人均年增收7200元以上。增加脱贫户收入发同时，有效激发脱贫劳动者内生动力</t>
  </si>
  <si>
    <t>四、教育项目</t>
  </si>
  <si>
    <t>雨露计划</t>
  </si>
  <si>
    <t>县教育体育局</t>
  </si>
  <si>
    <t>县教育体育局
刘广明</t>
  </si>
  <si>
    <r>
      <rPr>
        <sz val="12"/>
        <rFont val="方正仿宋_GBK"/>
        <charset val="134"/>
      </rPr>
      <t>按照每学期</t>
    </r>
    <r>
      <rPr>
        <sz val="12"/>
        <rFont val="Times New Roman"/>
        <charset val="134"/>
      </rPr>
      <t>1500</t>
    </r>
    <r>
      <rPr>
        <sz val="12"/>
        <rFont val="方正仿宋_GBK"/>
        <charset val="134"/>
      </rPr>
      <t>元</t>
    </r>
    <r>
      <rPr>
        <sz val="12"/>
        <rFont val="Times New Roman"/>
        <charset val="134"/>
      </rPr>
      <t>/</t>
    </r>
    <r>
      <rPr>
        <sz val="12"/>
        <rFont val="方正仿宋_GBK"/>
        <charset val="134"/>
      </rPr>
      <t>人的标准，对符合条件的脱贫户（含监测对象）家庭子女落实中高职教育资助。</t>
    </r>
  </si>
  <si>
    <t>通过对脱贫户（含监测帮扶对象）家庭中职高职学生进行补助，实现减轻脱贫户（监测对象）家庭子女教育负担的目标</t>
  </si>
  <si>
    <t>以教育补贴的形式，减轻脱贫户（含监测对象）家庭教育支出负担</t>
  </si>
  <si>
    <t>五、项目管理费</t>
  </si>
  <si>
    <t>项目管理费</t>
  </si>
  <si>
    <t>各单位</t>
  </si>
  <si>
    <t>各乡镇（街道）
主要负责人</t>
  </si>
  <si>
    <t>用于项目前期设计、评审、招标、监理以及验收等与项目管理相关的支出。</t>
  </si>
  <si>
    <t>通过落实600万元衔接资金投入，实现提高项目管理规范化水平的目标</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</si>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</sst>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_ "/>
    <numFmt numFmtId="178" formatCode="0.0_ "/>
    <numFmt numFmtId="179" formatCode="0_);[Red]\(0\)"/>
  </numFmts>
  <fonts count="40">
    <font>
      <sz val="11"/>
      <color theme="1"/>
      <name val="宋体"/>
      <charset val="134"/>
      <scheme val="minor"/>
    </font>
    <font>
      <sz val="10"/>
      <name val="宋体"/>
      <charset val="134"/>
    </font>
    <font>
      <sz val="12"/>
      <name val="方正黑体_GBK"/>
      <charset val="134"/>
    </font>
    <font>
      <sz val="12"/>
      <name val="Times New Roman"/>
      <charset val="134"/>
    </font>
    <font>
      <sz val="12"/>
      <name val="仿宋"/>
      <charset val="134"/>
    </font>
    <font>
      <sz val="24"/>
      <name val="方正小标宋_GBK"/>
      <charset val="134"/>
    </font>
    <font>
      <sz val="24"/>
      <name val="Times New Roman"/>
      <charset val="134"/>
    </font>
    <font>
      <b/>
      <sz val="12"/>
      <name val="Times New Roman"/>
      <charset val="134"/>
    </font>
    <font>
      <sz val="16"/>
      <name val="宋体"/>
      <charset val="134"/>
    </font>
    <font>
      <sz val="11"/>
      <name val="仿宋"/>
      <charset val="134"/>
    </font>
    <font>
      <sz val="12"/>
      <name val="方正仿宋_GBK"/>
      <charset val="134"/>
    </font>
    <font>
      <sz val="11"/>
      <name val="仿宋"/>
      <charset val="134"/>
    </font>
    <font>
      <sz val="14"/>
      <name val="仿宋"/>
      <charset val="134"/>
    </font>
    <font>
      <sz val="12"/>
      <name val="仿宋"/>
      <charset val="204"/>
    </font>
    <font>
      <sz val="11"/>
      <name val="方正仿宋_GBK"/>
      <charset val="134"/>
    </font>
    <font>
      <sz val="12"/>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rgb="FF000000"/>
      <name val="宋体"/>
      <charset val="134"/>
    </font>
    <font>
      <sz val="11"/>
      <color indexed="8"/>
      <name val="宋体"/>
      <charset val="134"/>
    </font>
    <font>
      <sz val="12"/>
      <name val="Times New Roman"/>
      <charset val="204"/>
    </font>
    <font>
      <sz val="12"/>
      <name val="仿宋"/>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6"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3" fillId="0" borderId="0" applyNumberFormat="0" applyFill="0" applyBorder="0" applyAlignment="0" applyProtection="0">
      <alignment vertical="center"/>
    </xf>
    <xf numFmtId="0" fontId="24" fillId="3" borderId="9" applyNumberFormat="0" applyAlignment="0" applyProtection="0">
      <alignment vertical="center"/>
    </xf>
    <xf numFmtId="0" fontId="25" fillId="4" borderId="10" applyNumberFormat="0" applyAlignment="0" applyProtection="0">
      <alignment vertical="center"/>
    </xf>
    <xf numFmtId="0" fontId="26" fillId="4" borderId="9" applyNumberFormat="0" applyAlignment="0" applyProtection="0">
      <alignment vertical="center"/>
    </xf>
    <xf numFmtId="0" fontId="27" fillId="5" borderId="11" applyNumberFormat="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35" fillId="0" borderId="0">
      <protection locked="0"/>
    </xf>
    <xf numFmtId="0" fontId="0" fillId="0" borderId="0">
      <alignment vertical="center"/>
    </xf>
    <xf numFmtId="0" fontId="35" fillId="0" borderId="0">
      <protection locked="0"/>
    </xf>
    <xf numFmtId="0" fontId="36" fillId="0" borderId="0">
      <protection locked="0"/>
    </xf>
    <xf numFmtId="0" fontId="35" fillId="0" borderId="0" applyBorder="0">
      <protection locked="0"/>
    </xf>
    <xf numFmtId="0" fontId="37" fillId="0" borderId="0">
      <alignment vertical="center"/>
    </xf>
  </cellStyleXfs>
  <cellXfs count="95">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3" fillId="0" borderId="0" xfId="0" applyNumberFormat="1" applyFont="1" applyFill="1" applyAlignment="1">
      <alignment horizontal="center" vertical="center" wrapText="1"/>
    </xf>
    <xf numFmtId="0" fontId="5" fillId="0" borderId="0" xfId="49" applyNumberFormat="1" applyFont="1" applyFill="1" applyBorder="1" applyAlignment="1" applyProtection="1">
      <alignment horizontal="center" vertical="center" wrapText="1"/>
    </xf>
    <xf numFmtId="0" fontId="5" fillId="0" borderId="0" xfId="49" applyNumberFormat="1" applyFont="1" applyFill="1" applyAlignment="1" applyProtection="1">
      <alignment horizontal="center" vertical="center" wrapText="1"/>
    </xf>
    <xf numFmtId="0" fontId="6" fillId="0" borderId="0" xfId="49" applyNumberFormat="1" applyFont="1" applyFill="1" applyAlignment="1" applyProtection="1">
      <alignment horizontal="center" vertical="center" wrapText="1"/>
    </xf>
    <xf numFmtId="0" fontId="2" fillId="0" borderId="1" xfId="49" applyFont="1" applyFill="1" applyBorder="1" applyAlignment="1" applyProtection="1">
      <alignment horizontal="center" vertical="center" wrapText="1"/>
    </xf>
    <xf numFmtId="176" fontId="2" fillId="0" borderId="1" xfId="49" applyNumberFormat="1" applyFont="1" applyFill="1" applyBorder="1" applyAlignment="1" applyProtection="1">
      <alignment horizontal="center" vertical="center" wrapText="1"/>
    </xf>
    <xf numFmtId="49" fontId="2" fillId="0" borderId="1" xfId="49" applyNumberFormat="1" applyFont="1" applyFill="1" applyBorder="1" applyAlignment="1" applyProtection="1">
      <alignment horizontal="center" vertical="center" wrapText="1"/>
    </xf>
    <xf numFmtId="0" fontId="2" fillId="0" borderId="1" xfId="49" applyNumberFormat="1" applyFont="1" applyFill="1" applyBorder="1" applyAlignment="1" applyProtection="1">
      <alignment horizontal="center" vertical="center" wrapText="1"/>
    </xf>
    <xf numFmtId="0" fontId="2" fillId="0" borderId="1" xfId="51" applyFont="1" applyFill="1" applyBorder="1" applyAlignment="1" applyProtection="1">
      <alignment horizontal="center" vertical="center" wrapText="1"/>
    </xf>
    <xf numFmtId="0" fontId="3" fillId="0" borderId="1" xfId="49" applyNumberFormat="1" applyFont="1" applyFill="1" applyBorder="1" applyAlignment="1" applyProtection="1">
      <alignment horizontal="center" vertical="center" wrapText="1"/>
    </xf>
    <xf numFmtId="0" fontId="7" fillId="0" borderId="1" xfId="49" applyFont="1" applyFill="1" applyBorder="1" applyAlignment="1" applyProtection="1">
      <alignment horizontal="center" vertical="center" wrapText="1"/>
    </xf>
    <xf numFmtId="176" fontId="7" fillId="0" borderId="1" xfId="49" applyNumberFormat="1" applyFont="1" applyFill="1" applyBorder="1" applyAlignment="1" applyProtection="1">
      <alignment horizontal="center" vertical="center" wrapText="1"/>
    </xf>
    <xf numFmtId="0" fontId="7" fillId="0" borderId="1" xfId="49" applyFont="1" applyFill="1" applyBorder="1" applyAlignment="1">
      <alignment horizontal="center" vertical="center" wrapText="1"/>
      <protection locked="0"/>
    </xf>
    <xf numFmtId="0" fontId="7" fillId="0" borderId="1" xfId="49" applyNumberFormat="1" applyFont="1" applyFill="1" applyBorder="1" applyAlignment="1" applyProtection="1">
      <alignment horizontal="center" vertical="center" wrapText="1"/>
    </xf>
    <xf numFmtId="0" fontId="7" fillId="0" borderId="1" xfId="0" applyNumberFormat="1" applyFont="1" applyFill="1" applyBorder="1" applyAlignment="1">
      <alignment horizontal="center" vertical="center" wrapText="1"/>
    </xf>
    <xf numFmtId="0" fontId="3" fillId="0" borderId="1" xfId="51" applyFont="1" applyFill="1" applyBorder="1" applyAlignment="1" applyProtection="1">
      <alignment horizontal="center" vertical="center" wrapText="1"/>
    </xf>
    <xf numFmtId="0" fontId="8" fillId="0" borderId="0" xfId="0" applyFont="1" applyFill="1">
      <alignment vertical="center"/>
    </xf>
    <xf numFmtId="0" fontId="3" fillId="0" borderId="1" xfId="0" applyFont="1" applyFill="1" applyBorder="1" applyAlignment="1">
      <alignment horizontal="center" vertical="center" wrapText="1"/>
    </xf>
    <xf numFmtId="10" fontId="7"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49" applyFont="1" applyFill="1" applyBorder="1" applyAlignment="1" applyProtection="1">
      <alignment horizontal="center" vertical="center" wrapText="1"/>
    </xf>
    <xf numFmtId="0" fontId="4" fillId="0" borderId="1" xfId="50" applyFont="1" applyFill="1" applyBorder="1" applyAlignment="1" applyProtection="1">
      <alignment horizontal="center" vertical="center" wrapText="1"/>
    </xf>
    <xf numFmtId="0" fontId="4" fillId="0" borderId="1" xfId="50" applyFont="1" applyFill="1" applyBorder="1" applyAlignment="1" applyProtection="1">
      <alignment horizontal="left" vertical="center" wrapText="1"/>
    </xf>
    <xf numFmtId="0" fontId="4" fillId="0" borderId="1" xfId="0" applyFont="1" applyFill="1" applyBorder="1" applyAlignment="1">
      <alignment horizontal="left" vertical="center" wrapText="1"/>
    </xf>
    <xf numFmtId="177" fontId="4" fillId="0" borderId="1" xfId="51" applyNumberFormat="1" applyFont="1" applyFill="1" applyBorder="1" applyAlignment="1" applyProtection="1">
      <alignment horizontal="center" vertical="center" wrapText="1"/>
    </xf>
    <xf numFmtId="0" fontId="4" fillId="0" borderId="1" xfId="49" applyFont="1" applyFill="1" applyBorder="1" applyAlignment="1" applyProtection="1">
      <alignment horizontal="center" vertical="center" wrapText="1"/>
    </xf>
    <xf numFmtId="177" fontId="4" fillId="0" borderId="1" xfId="51" applyNumberFormat="1" applyFont="1" applyFill="1" applyBorder="1" applyAlignment="1" applyProtection="1">
      <alignment horizontal="left" vertical="center" wrapText="1"/>
    </xf>
    <xf numFmtId="177" fontId="4" fillId="0" borderId="1" xfId="51" applyNumberFormat="1" applyFont="1" applyFill="1" applyBorder="1" applyAlignment="1" applyProtection="1">
      <alignment horizontal="justify" vertical="center" wrapText="1"/>
    </xf>
    <xf numFmtId="0" fontId="4" fillId="0" borderId="1" xfId="0" applyFont="1" applyFill="1" applyBorder="1" applyAlignment="1">
      <alignment vertical="center" wrapText="1"/>
    </xf>
    <xf numFmtId="0" fontId="4" fillId="0" borderId="1" xfId="50" applyFont="1" applyFill="1" applyBorder="1" applyAlignment="1" applyProtection="1">
      <alignment horizontal="center" vertical="center" wrapText="1"/>
    </xf>
    <xf numFmtId="177" fontId="4" fillId="0" borderId="1" xfId="51" applyNumberFormat="1" applyFont="1" applyFill="1" applyBorder="1" applyAlignment="1" applyProtection="1">
      <alignment horizontal="center" vertical="center" wrapText="1"/>
    </xf>
    <xf numFmtId="0" fontId="4" fillId="0" borderId="1" xfId="50" applyNumberFormat="1" applyFont="1" applyFill="1" applyBorder="1" applyAlignment="1" applyProtection="1">
      <alignment horizontal="justify" vertical="center" wrapText="1"/>
    </xf>
    <xf numFmtId="0" fontId="4" fillId="0" borderId="1" xfId="49" applyNumberFormat="1" applyFont="1" applyFill="1" applyBorder="1" applyAlignment="1" applyProtection="1">
      <alignment horizontal="center" vertical="center" wrapText="1"/>
    </xf>
    <xf numFmtId="0" fontId="4" fillId="0" borderId="1" xfId="50" applyNumberFormat="1" applyFont="1" applyFill="1" applyBorder="1" applyAlignment="1" applyProtection="1">
      <alignment horizontal="center" vertical="center" wrapText="1"/>
    </xf>
    <xf numFmtId="0" fontId="4" fillId="0" borderId="1" xfId="49" applyFont="1" applyFill="1" applyBorder="1" applyAlignment="1" applyProtection="1">
      <alignment horizontal="center" vertical="center" wrapText="1"/>
      <protection locked="0"/>
    </xf>
    <xf numFmtId="0" fontId="4" fillId="0" borderId="1" xfId="0" applyNumberFormat="1" applyFont="1" applyFill="1" applyBorder="1" applyAlignment="1">
      <alignment horizontal="center" vertical="center" wrapText="1"/>
    </xf>
    <xf numFmtId="0" fontId="4" fillId="0" borderId="1" xfId="51" applyNumberFormat="1" applyFont="1" applyFill="1" applyBorder="1" applyAlignment="1" applyProtection="1">
      <alignment horizontal="center" vertical="center" wrapText="1"/>
    </xf>
    <xf numFmtId="0" fontId="4" fillId="0" borderId="1" xfId="49" applyFont="1" applyFill="1" applyBorder="1" applyAlignment="1">
      <alignment horizontal="center" vertical="center" wrapText="1"/>
      <protection locked="0"/>
    </xf>
    <xf numFmtId="0" fontId="4" fillId="0" borderId="1" xfId="51" applyNumberFormat="1" applyFont="1" applyFill="1" applyBorder="1" applyAlignment="1" applyProtection="1">
      <alignment horizontal="left" vertical="center" wrapText="1"/>
    </xf>
    <xf numFmtId="0" fontId="4" fillId="0" borderId="2" xfId="0" applyFont="1" applyFill="1" applyBorder="1" applyAlignment="1">
      <alignment horizontal="center" vertical="center" wrapText="1"/>
    </xf>
    <xf numFmtId="0" fontId="4" fillId="0" borderId="2" xfId="50" applyNumberFormat="1" applyFont="1" applyFill="1" applyBorder="1" applyAlignment="1" applyProtection="1">
      <alignment horizontal="center" vertical="center" wrapText="1"/>
    </xf>
    <xf numFmtId="0" fontId="4" fillId="0" borderId="1" xfId="53" applyNumberFormat="1" applyFont="1" applyFill="1" applyBorder="1" applyAlignment="1" applyProtection="1">
      <alignment horizontal="center" vertical="center" wrapText="1"/>
    </xf>
    <xf numFmtId="0" fontId="4" fillId="0" borderId="1" xfId="0" applyFont="1" applyFill="1" applyBorder="1" applyAlignment="1">
      <alignment horizontal="center" vertical="center"/>
    </xf>
    <xf numFmtId="177" fontId="9" fillId="0" borderId="1" xfId="51" applyNumberFormat="1" applyFont="1" applyFill="1" applyBorder="1" applyAlignment="1" applyProtection="1">
      <alignment horizontal="left" vertical="center" wrapText="1"/>
    </xf>
    <xf numFmtId="0" fontId="4" fillId="0" borderId="1" xfId="53" applyNumberFormat="1" applyFont="1" applyFill="1" applyBorder="1" applyAlignment="1" applyProtection="1">
      <alignment horizontal="left"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2" fillId="0" borderId="1" xfId="50" applyFont="1" applyFill="1" applyBorder="1" applyAlignment="1" applyProtection="1">
      <alignment horizontal="center" vertical="center" wrapText="1"/>
    </xf>
    <xf numFmtId="49" fontId="10" fillId="0" borderId="1" xfId="0" applyNumberFormat="1" applyFont="1" applyFill="1" applyBorder="1" applyAlignment="1">
      <alignment horizontal="center" vertical="center" wrapText="1"/>
    </xf>
    <xf numFmtId="0" fontId="4" fillId="0" borderId="1" xfId="53" applyNumberFormat="1" applyFont="1" applyFill="1" applyBorder="1" applyAlignment="1" applyProtection="1">
      <alignment horizontal="justify" vertical="center" wrapText="1"/>
    </xf>
    <xf numFmtId="49" fontId="4" fillId="0" borderId="1" xfId="49" applyNumberFormat="1" applyFont="1" applyFill="1" applyBorder="1" applyAlignment="1" applyProtection="1">
      <alignment horizontal="center" vertical="center" wrapText="1"/>
    </xf>
    <xf numFmtId="57" fontId="4"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57" fontId="3" fillId="0" borderId="1" xfId="0" applyNumberFormat="1" applyFont="1" applyFill="1" applyBorder="1" applyAlignment="1">
      <alignment horizontal="center" vertical="center" wrapText="1"/>
    </xf>
    <xf numFmtId="178" fontId="3" fillId="0" borderId="1" xfId="0" applyNumberFormat="1" applyFont="1" applyFill="1" applyBorder="1" applyAlignment="1">
      <alignment horizontal="center" vertical="center" wrapText="1"/>
    </xf>
    <xf numFmtId="0" fontId="4" fillId="0" borderId="1" xfId="0" applyFont="1" applyFill="1" applyBorder="1" applyAlignment="1">
      <alignment horizontal="justify" vertical="center" indent="2"/>
    </xf>
    <xf numFmtId="0" fontId="4" fillId="0" borderId="1" xfId="0" applyFont="1" applyFill="1" applyBorder="1" applyAlignment="1">
      <alignment horizontal="justify" vertical="center" wrapText="1"/>
    </xf>
    <xf numFmtId="176" fontId="4" fillId="0" borderId="1" xfId="49" applyNumberFormat="1" applyFont="1" applyFill="1" applyBorder="1" applyAlignment="1" applyProtection="1">
      <alignment horizontal="center" vertical="center" wrapText="1"/>
    </xf>
    <xf numFmtId="0" fontId="4" fillId="0" borderId="1" xfId="0" applyFont="1" applyFill="1" applyBorder="1" applyAlignment="1">
      <alignment horizontal="justify" vertical="center"/>
    </xf>
    <xf numFmtId="0" fontId="2"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49" fontId="3" fillId="0" borderId="1" xfId="49" applyNumberFormat="1" applyFont="1" applyFill="1" applyBorder="1" applyAlignment="1" applyProtection="1">
      <alignment horizontal="center" vertical="center" wrapText="1"/>
    </xf>
    <xf numFmtId="0" fontId="14" fillId="0" borderId="1" xfId="50" applyFont="1" applyFill="1" applyBorder="1" applyAlignment="1" applyProtection="1">
      <alignment horizontal="center" vertical="center" wrapText="1"/>
    </xf>
    <xf numFmtId="0" fontId="14" fillId="0" borderId="1" xfId="49" applyFont="1" applyFill="1" applyBorder="1" applyAlignment="1" applyProtection="1">
      <alignment horizontal="center" vertical="center" wrapText="1"/>
    </xf>
    <xf numFmtId="176" fontId="14" fillId="0" borderId="1" xfId="49" applyNumberFormat="1" applyFont="1" applyFill="1" applyBorder="1" applyAlignment="1" applyProtection="1">
      <alignment horizontal="center" vertical="center" wrapText="1"/>
    </xf>
    <xf numFmtId="0" fontId="14" fillId="0" borderId="1" xfId="0" applyFont="1" applyFill="1" applyBorder="1" applyAlignment="1">
      <alignment horizontal="center" vertical="center"/>
    </xf>
    <xf numFmtId="0" fontId="14" fillId="0" borderId="3"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10" fillId="0" borderId="1" xfId="49" applyNumberFormat="1" applyFont="1" applyFill="1" applyBorder="1" applyAlignment="1" applyProtection="1">
      <alignment horizontal="center" vertical="center" wrapText="1"/>
    </xf>
    <xf numFmtId="0" fontId="10" fillId="0" borderId="1" xfId="0" applyNumberFormat="1" applyFont="1" applyFill="1" applyBorder="1" applyAlignment="1">
      <alignment horizontal="center" vertical="center" wrapText="1"/>
    </xf>
    <xf numFmtId="0" fontId="10" fillId="0" borderId="1" xfId="49" applyNumberFormat="1" applyFont="1" applyFill="1" applyBorder="1" applyAlignment="1" applyProtection="1">
      <alignment horizontal="center" vertical="center" wrapText="1"/>
    </xf>
    <xf numFmtId="49" fontId="4" fillId="0" borderId="4"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179" fontId="4" fillId="0" borderId="1" xfId="54" applyNumberFormat="1" applyFont="1" applyFill="1" applyBorder="1" applyAlignment="1" applyProtection="1">
      <alignment horizontal="justify" vertical="center" wrapText="1"/>
    </xf>
    <xf numFmtId="0" fontId="15" fillId="0" borderId="1" xfId="0" applyNumberFormat="1" applyFont="1" applyFill="1" applyBorder="1" applyAlignment="1">
      <alignment horizontal="center" vertical="center" wrapText="1"/>
    </xf>
    <xf numFmtId="177" fontId="3" fillId="0" borderId="1" xfId="51" applyNumberFormat="1" applyFont="1" applyFill="1" applyBorder="1" applyAlignment="1" applyProtection="1">
      <alignment horizontal="center" vertical="center" wrapText="1"/>
    </xf>
    <xf numFmtId="0" fontId="3" fillId="0" borderId="1" xfId="51" applyNumberFormat="1" applyFont="1" applyFill="1" applyBorder="1" applyAlignment="1" applyProtection="1">
      <alignment horizontal="center" vertical="center" wrapText="1"/>
    </xf>
    <xf numFmtId="177" fontId="4" fillId="0" borderId="4" xfId="51" applyNumberFormat="1" applyFont="1" applyFill="1" applyBorder="1" applyAlignment="1" applyProtection="1">
      <alignment horizontal="center" vertical="center" wrapText="1"/>
    </xf>
    <xf numFmtId="49" fontId="4" fillId="0" borderId="4" xfId="51" applyNumberFormat="1"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0" fontId="3" fillId="0" borderId="5" xfId="50" applyFont="1" applyFill="1" applyBorder="1" applyAlignment="1" applyProtection="1">
      <alignment horizontal="center" vertical="center" wrapText="1"/>
    </xf>
    <xf numFmtId="0" fontId="2" fillId="0" borderId="5" xfId="0" applyFont="1" applyFill="1" applyBorder="1" applyAlignment="1">
      <alignment horizontal="center" vertical="center" wrapText="1"/>
    </xf>
    <xf numFmtId="49" fontId="4" fillId="0" borderId="1" xfId="51" applyNumberFormat="1" applyFont="1" applyFill="1" applyBorder="1" applyAlignment="1" applyProtection="1">
      <alignment horizontal="center" vertical="center" wrapText="1"/>
    </xf>
    <xf numFmtId="0" fontId="2" fillId="0" borderId="4" xfId="0" applyFont="1" applyFill="1" applyBorder="1" applyAlignment="1">
      <alignment horizontal="center" vertical="center" wrapText="1"/>
    </xf>
    <xf numFmtId="49" fontId="2" fillId="0" borderId="4" xfId="0" applyNumberFormat="1" applyFont="1" applyFill="1" applyBorder="1" applyAlignment="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附件1-5 2" xfId="49"/>
    <cellStyle name="常规 7" xfId="50"/>
    <cellStyle name="常规 2 13" xfId="51"/>
    <cellStyle name="常规 2" xfId="52"/>
    <cellStyle name="常规 3" xfId="53"/>
    <cellStyle name="常规_Sheet1" xfId="54"/>
  </cellStyles>
  <dxfs count="1">
    <dxf>
      <font>
        <color rgb="FF9C0006"/>
      </font>
      <fill>
        <patternFill patternType="solid">
          <bgColor rgb="FFFFC7CE"/>
        </patternFill>
      </fill>
    </dxf>
  </dxfs>
  <tableStyles count="0" defaultTableStyle="TableStyleMedium2" defaultPivotStyle="PivotStyleLight16"/>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44"/>
  <sheetViews>
    <sheetView tabSelected="1" zoomScale="90" zoomScaleNormal="90" workbookViewId="0">
      <pane ySplit="3" topLeftCell="A10" activePane="bottomLeft" state="frozen"/>
      <selection/>
      <selection pane="bottomLeft" activeCell="A1" sqref="A1:L1"/>
    </sheetView>
  </sheetViews>
  <sheetFormatPr defaultColWidth="9.64166666666667" defaultRowHeight="15.75"/>
  <cols>
    <col min="1" max="1" width="15.125" style="5" customWidth="1"/>
    <col min="2" max="2" width="19.875" style="5" customWidth="1"/>
    <col min="3" max="3" width="6.625" style="5" customWidth="1"/>
    <col min="4" max="4" width="11.125" style="5" customWidth="1"/>
    <col min="5" max="5" width="18.3833333333333" style="5" customWidth="1"/>
    <col min="6" max="6" width="13.4666666666667" style="5" customWidth="1"/>
    <col min="7" max="7" width="41.6666666666667" style="5" customWidth="1"/>
    <col min="8" max="8" width="9.99166666666667" style="5" customWidth="1"/>
    <col min="9" max="9" width="12.5" style="6" customWidth="1"/>
    <col min="10" max="10" width="40.275" style="5" customWidth="1"/>
    <col min="11" max="11" width="11.6583333333333" style="5" customWidth="1"/>
    <col min="12" max="12" width="26.1083333333333" style="5" customWidth="1"/>
    <col min="13" max="13" width="17.2166666666667" style="4" customWidth="1"/>
    <col min="14" max="16384" width="9.64166666666667" style="4"/>
  </cols>
  <sheetData>
    <row r="1" s="1" customFormat="1" ht="39" customHeight="1" spans="1:13">
      <c r="A1" s="7" t="s">
        <v>0</v>
      </c>
      <c r="B1" s="8"/>
      <c r="C1" s="8"/>
      <c r="D1" s="8"/>
      <c r="E1" s="8"/>
      <c r="F1" s="8"/>
      <c r="G1" s="8"/>
      <c r="H1" s="8"/>
      <c r="I1" s="9"/>
      <c r="J1" s="8"/>
      <c r="K1" s="8"/>
      <c r="L1" s="8"/>
    </row>
    <row r="2" s="2" customFormat="1" ht="40" customHeight="1" spans="1:13">
      <c r="A2" s="10" t="s">
        <v>1</v>
      </c>
      <c r="B2" s="11" t="s">
        <v>2</v>
      </c>
      <c r="C2" s="10" t="s">
        <v>3</v>
      </c>
      <c r="D2" s="11" t="s">
        <v>4</v>
      </c>
      <c r="E2" s="11" t="s">
        <v>5</v>
      </c>
      <c r="F2" s="10" t="s">
        <v>6</v>
      </c>
      <c r="G2" s="10" t="s">
        <v>7</v>
      </c>
      <c r="H2" s="12" t="s">
        <v>8</v>
      </c>
      <c r="I2" s="13" t="s">
        <v>9</v>
      </c>
      <c r="J2" s="13" t="s">
        <v>10</v>
      </c>
      <c r="K2" s="14" t="s">
        <v>11</v>
      </c>
      <c r="L2" s="14" t="s">
        <v>12</v>
      </c>
    </row>
    <row r="3" s="2" customFormat="1" ht="36" customHeight="1" spans="1:13">
      <c r="A3" s="10"/>
      <c r="B3" s="11"/>
      <c r="C3" s="10"/>
      <c r="D3" s="11"/>
      <c r="E3" s="11"/>
      <c r="F3" s="10"/>
      <c r="G3" s="10"/>
      <c r="H3" s="12"/>
      <c r="I3" s="15"/>
      <c r="J3" s="13"/>
      <c r="K3" s="14"/>
      <c r="L3" s="14"/>
    </row>
    <row r="4" s="3" customFormat="1" ht="29" customHeight="1" spans="1:13">
      <c r="A4" s="10" t="s">
        <v>13</v>
      </c>
      <c r="B4" s="16"/>
      <c r="C4" s="16"/>
      <c r="D4" s="17"/>
      <c r="E4" s="17"/>
      <c r="F4" s="18"/>
      <c r="G4" s="19"/>
      <c r="H4" s="19"/>
      <c r="I4" s="20">
        <f>SUM(I5,I101,I183,I191,I193)</f>
        <v>77348.3701</v>
      </c>
      <c r="J4" s="15"/>
      <c r="K4" s="21"/>
      <c r="L4" s="21"/>
      <c r="M4" s="22"/>
    </row>
    <row r="5" s="3" customFormat="1" ht="30" customHeight="1" spans="1:13">
      <c r="A5" s="10" t="s">
        <v>14</v>
      </c>
      <c r="B5" s="23"/>
      <c r="C5" s="23"/>
      <c r="D5" s="23"/>
      <c r="E5" s="23"/>
      <c r="F5" s="23"/>
      <c r="G5" s="23"/>
      <c r="H5" s="24"/>
      <c r="I5" s="20">
        <f>SUM(I8,I6,I27,I50,I53,I68,I99)</f>
        <v>40427.4101</v>
      </c>
      <c r="J5" s="23"/>
      <c r="K5" s="23"/>
      <c r="L5" s="23"/>
    </row>
    <row r="6" s="3" customFormat="1" ht="30" customHeight="1" spans="1:13">
      <c r="A6" s="10" t="s">
        <v>15</v>
      </c>
      <c r="B6" s="23"/>
      <c r="C6" s="23"/>
      <c r="D6" s="23"/>
      <c r="E6" s="23"/>
      <c r="F6" s="23"/>
      <c r="G6" s="23"/>
      <c r="H6" s="23"/>
      <c r="I6" s="20">
        <f>I7</f>
        <v>2152.9101</v>
      </c>
      <c r="J6" s="23"/>
      <c r="K6" s="23"/>
      <c r="L6" s="23"/>
    </row>
    <row r="7" s="3" customFormat="1" ht="61" customHeight="1" spans="1:13">
      <c r="A7" s="23"/>
      <c r="B7" s="23" t="s">
        <v>16</v>
      </c>
      <c r="C7" s="25" t="s">
        <v>17</v>
      </c>
      <c r="D7" s="25" t="s">
        <v>18</v>
      </c>
      <c r="E7" s="25" t="s">
        <v>19</v>
      </c>
      <c r="F7" s="25" t="s">
        <v>20</v>
      </c>
      <c r="G7" s="25" t="s">
        <v>21</v>
      </c>
      <c r="H7" s="23" t="s">
        <v>22</v>
      </c>
      <c r="I7" s="26">
        <v>2152.9101</v>
      </c>
      <c r="J7" s="25" t="s">
        <v>23</v>
      </c>
      <c r="K7" s="25" t="s">
        <v>24</v>
      </c>
      <c r="L7" s="25" t="s">
        <v>25</v>
      </c>
    </row>
    <row r="8" s="3" customFormat="1" ht="45" customHeight="1" spans="1:13">
      <c r="A8" s="10" t="s">
        <v>26</v>
      </c>
      <c r="B8" s="23"/>
      <c r="C8" s="23"/>
      <c r="D8" s="23"/>
      <c r="E8" s="23"/>
      <c r="F8" s="23"/>
      <c r="G8" s="23"/>
      <c r="H8" s="23"/>
      <c r="I8" s="20">
        <f>SUM(I9:I26)</f>
        <v>33108</v>
      </c>
      <c r="J8" s="23"/>
      <c r="K8" s="23"/>
      <c r="L8" s="23"/>
    </row>
    <row r="9" s="3" customFormat="1" ht="116" customHeight="1" spans="1:13">
      <c r="A9" s="27"/>
      <c r="B9" s="28" t="s">
        <v>27</v>
      </c>
      <c r="C9" s="28" t="s">
        <v>28</v>
      </c>
      <c r="D9" s="28" t="s">
        <v>18</v>
      </c>
      <c r="E9" s="28" t="s">
        <v>29</v>
      </c>
      <c r="F9" s="25" t="s">
        <v>30</v>
      </c>
      <c r="G9" s="29" t="s">
        <v>31</v>
      </c>
      <c r="H9" s="28" t="s">
        <v>32</v>
      </c>
      <c r="I9" s="26">
        <v>10000</v>
      </c>
      <c r="J9" s="25" t="s">
        <v>33</v>
      </c>
      <c r="K9" s="25" t="s">
        <v>34</v>
      </c>
      <c r="L9" s="30" t="s">
        <v>35</v>
      </c>
    </row>
    <row r="10" s="3" customFormat="1" ht="164" customHeight="1" spans="1:13">
      <c r="A10" s="27"/>
      <c r="B10" s="31" t="s">
        <v>36</v>
      </c>
      <c r="C10" s="32" t="s">
        <v>17</v>
      </c>
      <c r="D10" s="28" t="s">
        <v>18</v>
      </c>
      <c r="E10" s="31" t="s">
        <v>37</v>
      </c>
      <c r="F10" s="31" t="s">
        <v>38</v>
      </c>
      <c r="G10" s="33" t="s">
        <v>39</v>
      </c>
      <c r="H10" s="23" t="s">
        <v>40</v>
      </c>
      <c r="I10" s="26">
        <v>7200</v>
      </c>
      <c r="J10" s="33" t="s">
        <v>41</v>
      </c>
      <c r="K10" s="31" t="s">
        <v>42</v>
      </c>
      <c r="L10" s="34" t="s">
        <v>43</v>
      </c>
    </row>
    <row r="11" s="3" customFormat="1" ht="164" customHeight="1" spans="1:13">
      <c r="A11" s="27"/>
      <c r="B11" s="31" t="s">
        <v>44</v>
      </c>
      <c r="C11" s="32" t="s">
        <v>17</v>
      </c>
      <c r="D11" s="28" t="s">
        <v>18</v>
      </c>
      <c r="E11" s="31" t="s">
        <v>45</v>
      </c>
      <c r="F11" s="31" t="s">
        <v>46</v>
      </c>
      <c r="G11" s="33" t="s">
        <v>47</v>
      </c>
      <c r="H11" s="23" t="s">
        <v>48</v>
      </c>
      <c r="I11" s="26">
        <v>300</v>
      </c>
      <c r="J11" s="33" t="s">
        <v>49</v>
      </c>
      <c r="K11" s="25" t="s">
        <v>24</v>
      </c>
      <c r="L11" s="35" t="s">
        <v>50</v>
      </c>
    </row>
    <row r="12" s="3" customFormat="1" ht="114" customHeight="1" spans="1:13">
      <c r="A12" s="27"/>
      <c r="B12" s="28" t="s">
        <v>51</v>
      </c>
      <c r="C12" s="28" t="s">
        <v>17</v>
      </c>
      <c r="D12" s="28" t="s">
        <v>18</v>
      </c>
      <c r="E12" s="28" t="s">
        <v>45</v>
      </c>
      <c r="F12" s="28" t="s">
        <v>46</v>
      </c>
      <c r="G12" s="29" t="s">
        <v>52</v>
      </c>
      <c r="H12" s="23" t="s">
        <v>53</v>
      </c>
      <c r="I12" s="26">
        <v>600</v>
      </c>
      <c r="J12" s="25" t="s">
        <v>49</v>
      </c>
      <c r="K12" s="25" t="s">
        <v>24</v>
      </c>
      <c r="L12" s="35" t="s">
        <v>50</v>
      </c>
    </row>
    <row r="13" s="3" customFormat="1" ht="128" customHeight="1" spans="1:13">
      <c r="A13" s="27"/>
      <c r="B13" s="36" t="s">
        <v>54</v>
      </c>
      <c r="C13" s="36" t="s">
        <v>17</v>
      </c>
      <c r="D13" s="36" t="s">
        <v>18</v>
      </c>
      <c r="E13" s="36" t="s">
        <v>55</v>
      </c>
      <c r="F13" s="25" t="s">
        <v>56</v>
      </c>
      <c r="G13" s="36" t="s">
        <v>57</v>
      </c>
      <c r="H13" s="25" t="s">
        <v>58</v>
      </c>
      <c r="I13" s="26">
        <v>7000</v>
      </c>
      <c r="J13" s="25" t="s">
        <v>59</v>
      </c>
      <c r="K13" s="25" t="s">
        <v>24</v>
      </c>
      <c r="L13" s="37" t="s">
        <v>60</v>
      </c>
    </row>
    <row r="14" s="3" customFormat="1" ht="86" customHeight="1" spans="1:13">
      <c r="A14" s="27"/>
      <c r="B14" s="28" t="s">
        <v>61</v>
      </c>
      <c r="C14" s="28" t="s">
        <v>17</v>
      </c>
      <c r="D14" s="28" t="s">
        <v>18</v>
      </c>
      <c r="E14" s="28" t="s">
        <v>62</v>
      </c>
      <c r="F14" s="28" t="s">
        <v>63</v>
      </c>
      <c r="G14" s="28" t="s">
        <v>64</v>
      </c>
      <c r="H14" s="25" t="s">
        <v>65</v>
      </c>
      <c r="I14" s="26">
        <v>580</v>
      </c>
      <c r="J14" s="25" t="s">
        <v>66</v>
      </c>
      <c r="K14" s="25" t="s">
        <v>24</v>
      </c>
      <c r="L14" s="25" t="s">
        <v>67</v>
      </c>
    </row>
    <row r="15" s="3" customFormat="1" ht="65" customHeight="1" spans="1:13">
      <c r="A15" s="27"/>
      <c r="B15" s="28" t="s">
        <v>68</v>
      </c>
      <c r="C15" s="28" t="s">
        <v>17</v>
      </c>
      <c r="D15" s="28" t="s">
        <v>18</v>
      </c>
      <c r="E15" s="28" t="s">
        <v>69</v>
      </c>
      <c r="F15" s="28" t="s">
        <v>70</v>
      </c>
      <c r="G15" s="28" t="s">
        <v>71</v>
      </c>
      <c r="H15" s="23" t="s">
        <v>22</v>
      </c>
      <c r="I15" s="26">
        <v>400</v>
      </c>
      <c r="J15" s="25" t="s">
        <v>66</v>
      </c>
      <c r="K15" s="25" t="s">
        <v>24</v>
      </c>
      <c r="L15" s="28" t="s">
        <v>67</v>
      </c>
    </row>
    <row r="16" s="3" customFormat="1" ht="85" customHeight="1" spans="1:13">
      <c r="A16" s="27"/>
      <c r="B16" s="28" t="s">
        <v>72</v>
      </c>
      <c r="C16" s="28" t="s">
        <v>17</v>
      </c>
      <c r="D16" s="28" t="s">
        <v>18</v>
      </c>
      <c r="E16" s="28" t="s">
        <v>62</v>
      </c>
      <c r="F16" s="28" t="s">
        <v>73</v>
      </c>
      <c r="G16" s="28" t="s">
        <v>74</v>
      </c>
      <c r="H16" s="23" t="s">
        <v>22</v>
      </c>
      <c r="I16" s="26">
        <v>180</v>
      </c>
      <c r="J16" s="25" t="s">
        <v>75</v>
      </c>
      <c r="K16" s="25" t="s">
        <v>24</v>
      </c>
      <c r="L16" s="38" t="s">
        <v>67</v>
      </c>
    </row>
    <row r="17" s="3" customFormat="1" ht="85" customHeight="1" spans="1:12">
      <c r="A17" s="27"/>
      <c r="B17" s="25" t="s">
        <v>76</v>
      </c>
      <c r="C17" s="25" t="s">
        <v>17</v>
      </c>
      <c r="D17" s="28" t="s">
        <v>18</v>
      </c>
      <c r="E17" s="25" t="s">
        <v>77</v>
      </c>
      <c r="F17" s="25" t="s">
        <v>30</v>
      </c>
      <c r="G17" s="25" t="s">
        <v>78</v>
      </c>
      <c r="H17" s="25" t="s">
        <v>79</v>
      </c>
      <c r="I17" s="39">
        <v>2800</v>
      </c>
      <c r="J17" s="25" t="s">
        <v>66</v>
      </c>
      <c r="K17" s="25" t="s">
        <v>80</v>
      </c>
      <c r="L17" s="30" t="s">
        <v>81</v>
      </c>
    </row>
    <row r="18" s="3" customFormat="1" ht="85" customHeight="1" spans="1:12">
      <c r="A18" s="27"/>
      <c r="B18" s="28" t="s">
        <v>82</v>
      </c>
      <c r="C18" s="25" t="s">
        <v>17</v>
      </c>
      <c r="D18" s="28" t="s">
        <v>18</v>
      </c>
      <c r="E18" s="40" t="s">
        <v>83</v>
      </c>
      <c r="F18" s="25" t="s">
        <v>84</v>
      </c>
      <c r="G18" s="25" t="s">
        <v>85</v>
      </c>
      <c r="H18" s="25" t="s">
        <v>65</v>
      </c>
      <c r="I18" s="39">
        <v>600</v>
      </c>
      <c r="J18" s="25" t="s">
        <v>75</v>
      </c>
      <c r="K18" s="25" t="s">
        <v>24</v>
      </c>
      <c r="L18" s="38" t="s">
        <v>67</v>
      </c>
    </row>
    <row r="19" s="3" customFormat="1" ht="85" customHeight="1" spans="1:12">
      <c r="A19" s="27"/>
      <c r="B19" s="28" t="s">
        <v>86</v>
      </c>
      <c r="C19" s="25" t="s">
        <v>17</v>
      </c>
      <c r="D19" s="28" t="s">
        <v>18</v>
      </c>
      <c r="E19" s="40" t="s">
        <v>87</v>
      </c>
      <c r="F19" s="25" t="s">
        <v>88</v>
      </c>
      <c r="G19" s="25" t="s">
        <v>89</v>
      </c>
      <c r="H19" s="25" t="s">
        <v>79</v>
      </c>
      <c r="I19" s="39">
        <v>2200</v>
      </c>
      <c r="J19" s="30" t="s">
        <v>66</v>
      </c>
      <c r="K19" s="25" t="s">
        <v>24</v>
      </c>
      <c r="L19" s="38" t="s">
        <v>67</v>
      </c>
    </row>
    <row r="20" s="3" customFormat="1" ht="85" customHeight="1" spans="1:12">
      <c r="A20" s="27"/>
      <c r="B20" s="25" t="s">
        <v>90</v>
      </c>
      <c r="C20" s="25" t="s">
        <v>17</v>
      </c>
      <c r="D20" s="25" t="s">
        <v>18</v>
      </c>
      <c r="E20" s="41" t="s">
        <v>91</v>
      </c>
      <c r="F20" s="25" t="s">
        <v>92</v>
      </c>
      <c r="G20" s="29" t="s">
        <v>93</v>
      </c>
      <c r="H20" s="25" t="s">
        <v>79</v>
      </c>
      <c r="I20" s="42">
        <v>320</v>
      </c>
      <c r="J20" s="30" t="s">
        <v>94</v>
      </c>
      <c r="K20" s="25" t="s">
        <v>24</v>
      </c>
      <c r="L20" s="38" t="s">
        <v>67</v>
      </c>
    </row>
    <row r="21" s="3" customFormat="1" ht="85" customHeight="1" spans="1:12">
      <c r="A21" s="27"/>
      <c r="B21" s="29" t="s">
        <v>95</v>
      </c>
      <c r="C21" s="28" t="s">
        <v>17</v>
      </c>
      <c r="D21" s="28" t="s">
        <v>18</v>
      </c>
      <c r="E21" s="40" t="s">
        <v>96</v>
      </c>
      <c r="F21" s="40" t="s">
        <v>97</v>
      </c>
      <c r="G21" s="40" t="s">
        <v>98</v>
      </c>
      <c r="H21" s="23" t="s">
        <v>53</v>
      </c>
      <c r="I21" s="26">
        <v>50</v>
      </c>
      <c r="J21" s="30" t="s">
        <v>66</v>
      </c>
      <c r="K21" s="40" t="s">
        <v>99</v>
      </c>
      <c r="L21" s="38" t="s">
        <v>100</v>
      </c>
    </row>
    <row r="22" s="3" customFormat="1" ht="85" customHeight="1" spans="1:12">
      <c r="A22" s="27"/>
      <c r="B22" s="25" t="s">
        <v>101</v>
      </c>
      <c r="C22" s="25" t="s">
        <v>17</v>
      </c>
      <c r="D22" s="25" t="s">
        <v>18</v>
      </c>
      <c r="E22" s="25" t="s">
        <v>102</v>
      </c>
      <c r="F22" s="25" t="s">
        <v>103</v>
      </c>
      <c r="G22" s="25" t="s">
        <v>104</v>
      </c>
      <c r="H22" s="25" t="s">
        <v>65</v>
      </c>
      <c r="I22" s="25">
        <v>180</v>
      </c>
      <c r="J22" s="30" t="s">
        <v>94</v>
      </c>
      <c r="K22" s="25" t="s">
        <v>24</v>
      </c>
      <c r="L22" s="38" t="s">
        <v>67</v>
      </c>
    </row>
    <row r="23" s="3" customFormat="1" ht="85" customHeight="1" spans="1:12">
      <c r="A23" s="27"/>
      <c r="B23" s="25" t="s">
        <v>105</v>
      </c>
      <c r="C23" s="25" t="s">
        <v>17</v>
      </c>
      <c r="D23" s="25" t="s">
        <v>18</v>
      </c>
      <c r="E23" s="25" t="s">
        <v>106</v>
      </c>
      <c r="F23" s="25" t="s">
        <v>107</v>
      </c>
      <c r="G23" s="25" t="s">
        <v>108</v>
      </c>
      <c r="H23" s="25" t="s">
        <v>65</v>
      </c>
      <c r="I23" s="25">
        <v>560</v>
      </c>
      <c r="J23" s="30" t="s">
        <v>94</v>
      </c>
      <c r="K23" s="25" t="s">
        <v>24</v>
      </c>
      <c r="L23" s="38" t="s">
        <v>67</v>
      </c>
    </row>
    <row r="24" s="4" customFormat="1" ht="75" customHeight="1" spans="1:12">
      <c r="A24" s="10"/>
      <c r="B24" s="25" t="s">
        <v>109</v>
      </c>
      <c r="C24" s="31" t="s">
        <v>110</v>
      </c>
      <c r="D24" s="43" t="s">
        <v>18</v>
      </c>
      <c r="E24" s="43" t="s">
        <v>111</v>
      </c>
      <c r="F24" s="44" t="s">
        <v>112</v>
      </c>
      <c r="G24" s="30" t="s">
        <v>113</v>
      </c>
      <c r="H24" s="23" t="s">
        <v>114</v>
      </c>
      <c r="I24" s="26">
        <v>80</v>
      </c>
      <c r="J24" s="30" t="s">
        <v>115</v>
      </c>
      <c r="K24" s="31" t="s">
        <v>116</v>
      </c>
      <c r="L24" s="38" t="s">
        <v>117</v>
      </c>
    </row>
    <row r="25" s="4" customFormat="1" ht="47" customHeight="1" spans="1:12">
      <c r="A25" s="10"/>
      <c r="B25" s="25" t="s">
        <v>118</v>
      </c>
      <c r="C25" s="25" t="s">
        <v>17</v>
      </c>
      <c r="D25" s="25" t="s">
        <v>18</v>
      </c>
      <c r="E25" s="25" t="s">
        <v>119</v>
      </c>
      <c r="F25" s="25" t="s">
        <v>120</v>
      </c>
      <c r="G25" s="25" t="s">
        <v>121</v>
      </c>
      <c r="H25" s="25" t="s">
        <v>65</v>
      </c>
      <c r="I25" s="25">
        <v>29</v>
      </c>
      <c r="J25" s="25" t="s">
        <v>122</v>
      </c>
      <c r="K25" s="25" t="s">
        <v>123</v>
      </c>
      <c r="L25" s="25" t="s">
        <v>124</v>
      </c>
    </row>
    <row r="26" s="4" customFormat="1" ht="47" customHeight="1" spans="1:12">
      <c r="A26" s="10"/>
      <c r="B26" s="25" t="s">
        <v>125</v>
      </c>
      <c r="C26" s="25" t="s">
        <v>17</v>
      </c>
      <c r="D26" s="25" t="s">
        <v>18</v>
      </c>
      <c r="E26" s="25" t="s">
        <v>126</v>
      </c>
      <c r="F26" s="25" t="s">
        <v>120</v>
      </c>
      <c r="G26" s="25" t="s">
        <v>121</v>
      </c>
      <c r="H26" s="25" t="s">
        <v>65</v>
      </c>
      <c r="I26" s="25">
        <v>29</v>
      </c>
      <c r="J26" s="25" t="s">
        <v>122</v>
      </c>
      <c r="K26" s="25" t="s">
        <v>123</v>
      </c>
      <c r="L26" s="25" t="s">
        <v>124</v>
      </c>
    </row>
    <row r="27" s="4" customFormat="1" ht="47" customHeight="1" spans="1:12">
      <c r="A27" s="10" t="s">
        <v>127</v>
      </c>
      <c r="B27" s="25"/>
      <c r="C27" s="25"/>
      <c r="D27" s="25"/>
      <c r="E27" s="25"/>
      <c r="F27" s="25"/>
      <c r="G27" s="25"/>
      <c r="H27" s="25"/>
      <c r="I27" s="20">
        <f>SUM(I28:I49)</f>
        <v>1000</v>
      </c>
      <c r="J27" s="25"/>
      <c r="K27" s="25"/>
      <c r="L27" s="25"/>
    </row>
    <row r="28" s="3" customFormat="1" ht="90" customHeight="1" spans="1:12">
      <c r="A28" s="23"/>
      <c r="B28" s="31" t="s">
        <v>128</v>
      </c>
      <c r="C28" s="31" t="s">
        <v>17</v>
      </c>
      <c r="D28" s="31" t="s">
        <v>18</v>
      </c>
      <c r="E28" s="31" t="s">
        <v>129</v>
      </c>
      <c r="F28" s="31" t="s">
        <v>130</v>
      </c>
      <c r="G28" s="45" t="s">
        <v>131</v>
      </c>
      <c r="H28" s="31" t="s">
        <v>65</v>
      </c>
      <c r="I28" s="26">
        <v>50</v>
      </c>
      <c r="J28" s="25" t="s">
        <v>132</v>
      </c>
      <c r="K28" s="31" t="s">
        <v>42</v>
      </c>
      <c r="L28" s="31" t="s">
        <v>133</v>
      </c>
    </row>
    <row r="29" s="3" customFormat="1" ht="55" customHeight="1" spans="1:12">
      <c r="A29" s="23"/>
      <c r="B29" s="46" t="s">
        <v>134</v>
      </c>
      <c r="C29" s="46" t="s">
        <v>17</v>
      </c>
      <c r="D29" s="31" t="s">
        <v>18</v>
      </c>
      <c r="E29" s="40" t="s">
        <v>62</v>
      </c>
      <c r="F29" s="40" t="s">
        <v>135</v>
      </c>
      <c r="G29" s="40" t="s">
        <v>136</v>
      </c>
      <c r="H29" s="31" t="s">
        <v>65</v>
      </c>
      <c r="I29" s="26">
        <v>50</v>
      </c>
      <c r="J29" s="40" t="s">
        <v>137</v>
      </c>
      <c r="K29" s="47" t="s">
        <v>42</v>
      </c>
      <c r="L29" s="47" t="s">
        <v>67</v>
      </c>
    </row>
    <row r="30" s="3" customFormat="1" ht="55" customHeight="1" spans="1:12">
      <c r="A30" s="23"/>
      <c r="B30" s="40" t="s">
        <v>138</v>
      </c>
      <c r="C30" s="40" t="s">
        <v>17</v>
      </c>
      <c r="D30" s="31" t="s">
        <v>18</v>
      </c>
      <c r="E30" s="40" t="s">
        <v>139</v>
      </c>
      <c r="F30" s="40" t="s">
        <v>135</v>
      </c>
      <c r="G30" s="40" t="s">
        <v>140</v>
      </c>
      <c r="H30" s="31" t="s">
        <v>65</v>
      </c>
      <c r="I30" s="26">
        <v>50</v>
      </c>
      <c r="J30" s="40" t="s">
        <v>141</v>
      </c>
      <c r="K30" s="31" t="s">
        <v>42</v>
      </c>
      <c r="L30" s="31" t="s">
        <v>142</v>
      </c>
    </row>
    <row r="31" s="3" customFormat="1" ht="61" customHeight="1" spans="1:12">
      <c r="A31" s="23"/>
      <c r="B31" s="31" t="s">
        <v>143</v>
      </c>
      <c r="C31" s="31" t="s">
        <v>17</v>
      </c>
      <c r="D31" s="31" t="s">
        <v>18</v>
      </c>
      <c r="E31" s="25" t="s">
        <v>69</v>
      </c>
      <c r="F31" s="40" t="s">
        <v>144</v>
      </c>
      <c r="G31" s="48" t="s">
        <v>145</v>
      </c>
      <c r="H31" s="31" t="s">
        <v>65</v>
      </c>
      <c r="I31" s="26">
        <v>50</v>
      </c>
      <c r="J31" s="48" t="s">
        <v>146</v>
      </c>
      <c r="K31" s="31" t="s">
        <v>34</v>
      </c>
      <c r="L31" s="48" t="s">
        <v>100</v>
      </c>
    </row>
    <row r="32" s="3" customFormat="1" ht="73" customHeight="1" spans="1:12">
      <c r="A32" s="23"/>
      <c r="B32" s="25" t="s">
        <v>147</v>
      </c>
      <c r="C32" s="49" t="s">
        <v>17</v>
      </c>
      <c r="D32" s="31" t="s">
        <v>18</v>
      </c>
      <c r="E32" s="25" t="s">
        <v>148</v>
      </c>
      <c r="F32" s="49" t="s">
        <v>149</v>
      </c>
      <c r="G32" s="35" t="s">
        <v>150</v>
      </c>
      <c r="H32" s="31" t="s">
        <v>65</v>
      </c>
      <c r="I32" s="26">
        <v>50</v>
      </c>
      <c r="J32" s="35" t="s">
        <v>151</v>
      </c>
      <c r="K32" s="31" t="s">
        <v>42</v>
      </c>
      <c r="L32" s="35" t="s">
        <v>152</v>
      </c>
    </row>
    <row r="33" s="3" customFormat="1" ht="76" customHeight="1" spans="1:12">
      <c r="A33" s="23"/>
      <c r="B33" s="28" t="s">
        <v>153</v>
      </c>
      <c r="C33" s="25" t="s">
        <v>17</v>
      </c>
      <c r="D33" s="31" t="s">
        <v>18</v>
      </c>
      <c r="E33" s="31" t="s">
        <v>106</v>
      </c>
      <c r="F33" s="31" t="s">
        <v>103</v>
      </c>
      <c r="G33" s="25" t="s">
        <v>154</v>
      </c>
      <c r="H33" s="31" t="s">
        <v>65</v>
      </c>
      <c r="I33" s="26">
        <v>50</v>
      </c>
      <c r="J33" s="25" t="s">
        <v>155</v>
      </c>
      <c r="K33" s="28" t="s">
        <v>123</v>
      </c>
      <c r="L33" s="38" t="s">
        <v>156</v>
      </c>
    </row>
    <row r="34" s="3" customFormat="1" ht="62" customHeight="1" spans="1:12">
      <c r="A34" s="23"/>
      <c r="B34" s="31" t="s">
        <v>157</v>
      </c>
      <c r="C34" s="31" t="s">
        <v>17</v>
      </c>
      <c r="D34" s="31" t="s">
        <v>18</v>
      </c>
      <c r="E34" s="31" t="s">
        <v>158</v>
      </c>
      <c r="F34" s="31" t="s">
        <v>120</v>
      </c>
      <c r="G34" s="35" t="s">
        <v>159</v>
      </c>
      <c r="H34" s="31" t="s">
        <v>65</v>
      </c>
      <c r="I34" s="26">
        <v>50</v>
      </c>
      <c r="J34" s="48" t="s">
        <v>160</v>
      </c>
      <c r="K34" s="31" t="s">
        <v>34</v>
      </c>
      <c r="L34" s="48" t="s">
        <v>100</v>
      </c>
    </row>
    <row r="35" s="3" customFormat="1" ht="59" customHeight="1" spans="1:12">
      <c r="A35" s="23"/>
      <c r="B35" s="31" t="s">
        <v>161</v>
      </c>
      <c r="C35" s="31" t="s">
        <v>17</v>
      </c>
      <c r="D35" s="31" t="s">
        <v>18</v>
      </c>
      <c r="E35" s="31" t="s">
        <v>158</v>
      </c>
      <c r="F35" s="31" t="s">
        <v>120</v>
      </c>
      <c r="G35" s="35" t="s">
        <v>162</v>
      </c>
      <c r="H35" s="31" t="s">
        <v>65</v>
      </c>
      <c r="I35" s="26">
        <v>50</v>
      </c>
      <c r="J35" s="48" t="s">
        <v>163</v>
      </c>
      <c r="K35" s="31" t="s">
        <v>34</v>
      </c>
      <c r="L35" s="48" t="s">
        <v>100</v>
      </c>
    </row>
    <row r="36" s="4" customFormat="1" ht="60" customHeight="1" spans="1:12">
      <c r="A36" s="25"/>
      <c r="B36" s="31" t="s">
        <v>164</v>
      </c>
      <c r="C36" s="31" t="s">
        <v>17</v>
      </c>
      <c r="D36" s="31" t="s">
        <v>18</v>
      </c>
      <c r="E36" s="31" t="s">
        <v>165</v>
      </c>
      <c r="F36" s="31" t="s">
        <v>166</v>
      </c>
      <c r="G36" s="50" t="s">
        <v>167</v>
      </c>
      <c r="H36" s="31" t="s">
        <v>65</v>
      </c>
      <c r="I36" s="26">
        <v>50</v>
      </c>
      <c r="J36" s="31" t="s">
        <v>168</v>
      </c>
      <c r="K36" s="31" t="s">
        <v>34</v>
      </c>
      <c r="L36" s="48" t="s">
        <v>100</v>
      </c>
    </row>
    <row r="37" s="4" customFormat="1" ht="60" customHeight="1" spans="1:12">
      <c r="A37" s="25"/>
      <c r="B37" s="46" t="s">
        <v>169</v>
      </c>
      <c r="C37" s="31" t="s">
        <v>17</v>
      </c>
      <c r="D37" s="31" t="s">
        <v>18</v>
      </c>
      <c r="E37" s="31" t="s">
        <v>170</v>
      </c>
      <c r="F37" s="31" t="s">
        <v>171</v>
      </c>
      <c r="G37" s="51" t="s">
        <v>172</v>
      </c>
      <c r="H37" s="31" t="s">
        <v>65</v>
      </c>
      <c r="I37" s="26">
        <v>50</v>
      </c>
      <c r="J37" s="48" t="s">
        <v>173</v>
      </c>
      <c r="K37" s="31" t="s">
        <v>34</v>
      </c>
      <c r="L37" s="48" t="s">
        <v>100</v>
      </c>
    </row>
    <row r="38" s="4" customFormat="1" ht="79" customHeight="1" spans="1:12">
      <c r="A38" s="10"/>
      <c r="B38" s="31" t="s">
        <v>174</v>
      </c>
      <c r="C38" s="31" t="s">
        <v>17</v>
      </c>
      <c r="D38" s="31" t="s">
        <v>18</v>
      </c>
      <c r="E38" s="31" t="s">
        <v>175</v>
      </c>
      <c r="F38" s="31" t="s">
        <v>176</v>
      </c>
      <c r="G38" s="33" t="s">
        <v>177</v>
      </c>
      <c r="H38" s="31" t="s">
        <v>65</v>
      </c>
      <c r="I38" s="26">
        <v>50</v>
      </c>
      <c r="J38" s="31" t="s">
        <v>178</v>
      </c>
      <c r="K38" s="31" t="s">
        <v>179</v>
      </c>
      <c r="L38" s="31" t="s">
        <v>180</v>
      </c>
    </row>
    <row r="39" s="4" customFormat="1" ht="105" customHeight="1" spans="1:12">
      <c r="A39" s="25"/>
      <c r="B39" s="31" t="s">
        <v>181</v>
      </c>
      <c r="C39" s="31" t="s">
        <v>17</v>
      </c>
      <c r="D39" s="31" t="s">
        <v>18</v>
      </c>
      <c r="E39" s="31" t="s">
        <v>182</v>
      </c>
      <c r="F39" s="31" t="s">
        <v>183</v>
      </c>
      <c r="G39" s="33" t="s">
        <v>184</v>
      </c>
      <c r="H39" s="31" t="s">
        <v>65</v>
      </c>
      <c r="I39" s="26">
        <v>50</v>
      </c>
      <c r="J39" s="31" t="s">
        <v>185</v>
      </c>
      <c r="K39" s="31" t="s">
        <v>34</v>
      </c>
      <c r="L39" s="31" t="s">
        <v>100</v>
      </c>
    </row>
    <row r="40" s="4" customFormat="1" ht="60" customHeight="1" spans="1:12">
      <c r="A40" s="10"/>
      <c r="B40" s="31" t="s">
        <v>186</v>
      </c>
      <c r="C40" s="31" t="s">
        <v>17</v>
      </c>
      <c r="D40" s="31" t="s">
        <v>18</v>
      </c>
      <c r="E40" s="31" t="s">
        <v>187</v>
      </c>
      <c r="F40" s="31" t="s">
        <v>188</v>
      </c>
      <c r="G40" s="52" t="s">
        <v>189</v>
      </c>
      <c r="H40" s="31" t="s">
        <v>65</v>
      </c>
      <c r="I40" s="26">
        <v>50</v>
      </c>
      <c r="J40" s="53" t="s">
        <v>190</v>
      </c>
      <c r="K40" s="53" t="s">
        <v>42</v>
      </c>
      <c r="L40" s="53" t="s">
        <v>100</v>
      </c>
    </row>
    <row r="41" s="4" customFormat="1" ht="60" customHeight="1" spans="1:12">
      <c r="A41" s="10"/>
      <c r="B41" s="31" t="s">
        <v>191</v>
      </c>
      <c r="C41" s="31" t="s">
        <v>17</v>
      </c>
      <c r="D41" s="31" t="s">
        <v>18</v>
      </c>
      <c r="E41" s="31" t="s">
        <v>83</v>
      </c>
      <c r="F41" s="31" t="s">
        <v>84</v>
      </c>
      <c r="G41" s="33" t="s">
        <v>192</v>
      </c>
      <c r="H41" s="31" t="s">
        <v>65</v>
      </c>
      <c r="I41" s="26">
        <v>50</v>
      </c>
      <c r="J41" s="31" t="s">
        <v>141</v>
      </c>
      <c r="K41" s="31" t="s">
        <v>42</v>
      </c>
      <c r="L41" s="31" t="s">
        <v>142</v>
      </c>
    </row>
    <row r="42" s="4" customFormat="1" ht="89" customHeight="1" spans="1:12">
      <c r="A42" s="10"/>
      <c r="B42" s="31" t="s">
        <v>193</v>
      </c>
      <c r="C42" s="31" t="s">
        <v>17</v>
      </c>
      <c r="D42" s="31" t="s">
        <v>18</v>
      </c>
      <c r="E42" s="31" t="s">
        <v>87</v>
      </c>
      <c r="F42" s="31" t="s">
        <v>88</v>
      </c>
      <c r="G42" s="31" t="s">
        <v>194</v>
      </c>
      <c r="H42" s="31" t="s">
        <v>65</v>
      </c>
      <c r="I42" s="26">
        <v>50</v>
      </c>
      <c r="J42" s="31" t="s">
        <v>195</v>
      </c>
      <c r="K42" s="31" t="s">
        <v>196</v>
      </c>
      <c r="L42" s="31" t="s">
        <v>197</v>
      </c>
    </row>
    <row r="43" s="4" customFormat="1" ht="78" customHeight="1" spans="1:12">
      <c r="A43" s="10"/>
      <c r="B43" s="28" t="s">
        <v>198</v>
      </c>
      <c r="C43" s="31" t="s">
        <v>17</v>
      </c>
      <c r="D43" s="31" t="s">
        <v>18</v>
      </c>
      <c r="E43" s="31" t="s">
        <v>199</v>
      </c>
      <c r="F43" s="31" t="s">
        <v>200</v>
      </c>
      <c r="G43" s="31" t="s">
        <v>201</v>
      </c>
      <c r="H43" s="31" t="s">
        <v>65</v>
      </c>
      <c r="I43" s="26">
        <v>50</v>
      </c>
      <c r="J43" s="34" t="s">
        <v>202</v>
      </c>
      <c r="K43" s="31" t="s">
        <v>42</v>
      </c>
      <c r="L43" s="31" t="s">
        <v>203</v>
      </c>
    </row>
    <row r="44" s="4" customFormat="1" ht="72" customHeight="1" spans="1:12">
      <c r="A44" s="10"/>
      <c r="B44" s="28" t="s">
        <v>204</v>
      </c>
      <c r="C44" s="25" t="s">
        <v>110</v>
      </c>
      <c r="D44" s="31" t="s">
        <v>18</v>
      </c>
      <c r="E44" s="31" t="s">
        <v>106</v>
      </c>
      <c r="F44" s="31" t="s">
        <v>103</v>
      </c>
      <c r="G44" s="25" t="s">
        <v>205</v>
      </c>
      <c r="H44" s="31" t="s">
        <v>65</v>
      </c>
      <c r="I44" s="26">
        <v>50</v>
      </c>
      <c r="J44" s="25" t="s">
        <v>206</v>
      </c>
      <c r="K44" s="28" t="s">
        <v>123</v>
      </c>
      <c r="L44" s="38" t="s">
        <v>207</v>
      </c>
    </row>
    <row r="45" s="4" customFormat="1" ht="72" customHeight="1" spans="1:12">
      <c r="A45" s="10"/>
      <c r="B45" s="28" t="s">
        <v>208</v>
      </c>
      <c r="C45" s="28" t="s">
        <v>17</v>
      </c>
      <c r="D45" s="28" t="s">
        <v>18</v>
      </c>
      <c r="E45" s="28" t="s">
        <v>209</v>
      </c>
      <c r="F45" s="28" t="s">
        <v>210</v>
      </c>
      <c r="G45" s="54" t="s">
        <v>211</v>
      </c>
      <c r="H45" s="31" t="s">
        <v>65</v>
      </c>
      <c r="I45" s="28">
        <v>30</v>
      </c>
      <c r="J45" s="28" t="s">
        <v>212</v>
      </c>
      <c r="K45" s="28" t="s">
        <v>213</v>
      </c>
      <c r="L45" s="28" t="s">
        <v>214</v>
      </c>
    </row>
    <row r="46" s="4" customFormat="1" ht="72" customHeight="1" spans="1:12">
      <c r="A46" s="10"/>
      <c r="B46" s="28" t="s">
        <v>215</v>
      </c>
      <c r="C46" s="28" t="s">
        <v>17</v>
      </c>
      <c r="D46" s="28" t="s">
        <v>18</v>
      </c>
      <c r="E46" s="28" t="s">
        <v>216</v>
      </c>
      <c r="F46" s="28" t="s">
        <v>166</v>
      </c>
      <c r="G46" s="55" t="s">
        <v>217</v>
      </c>
      <c r="H46" s="31" t="s">
        <v>65</v>
      </c>
      <c r="I46" s="28">
        <v>30</v>
      </c>
      <c r="J46" s="28" t="s">
        <v>218</v>
      </c>
      <c r="K46" s="56" t="s">
        <v>34</v>
      </c>
      <c r="L46" s="28" t="s">
        <v>100</v>
      </c>
    </row>
    <row r="47" s="4" customFormat="1" ht="72" customHeight="1" spans="1:12">
      <c r="A47" s="10"/>
      <c r="B47" s="28" t="s">
        <v>219</v>
      </c>
      <c r="C47" s="28" t="s">
        <v>17</v>
      </c>
      <c r="D47" s="28" t="s">
        <v>18</v>
      </c>
      <c r="E47" s="28" t="s">
        <v>220</v>
      </c>
      <c r="F47" s="28" t="s">
        <v>166</v>
      </c>
      <c r="G47" s="55" t="s">
        <v>217</v>
      </c>
      <c r="H47" s="31" t="s">
        <v>65</v>
      </c>
      <c r="I47" s="28">
        <v>30</v>
      </c>
      <c r="J47" s="28" t="s">
        <v>218</v>
      </c>
      <c r="K47" s="56" t="s">
        <v>34</v>
      </c>
      <c r="L47" s="28" t="s">
        <v>100</v>
      </c>
    </row>
    <row r="48" s="4" customFormat="1" ht="72" customHeight="1" spans="1:12">
      <c r="A48" s="10"/>
      <c r="B48" s="28" t="s">
        <v>221</v>
      </c>
      <c r="C48" s="28" t="s">
        <v>17</v>
      </c>
      <c r="D48" s="28" t="s">
        <v>18</v>
      </c>
      <c r="E48" s="28" t="s">
        <v>222</v>
      </c>
      <c r="F48" s="28" t="s">
        <v>120</v>
      </c>
      <c r="G48" s="54" t="s">
        <v>223</v>
      </c>
      <c r="H48" s="31" t="s">
        <v>65</v>
      </c>
      <c r="I48" s="28">
        <v>30</v>
      </c>
      <c r="J48" s="28" t="s">
        <v>224</v>
      </c>
      <c r="K48" s="28" t="s">
        <v>34</v>
      </c>
      <c r="L48" s="28" t="s">
        <v>100</v>
      </c>
    </row>
    <row r="49" s="4" customFormat="1" ht="72" customHeight="1" spans="1:12">
      <c r="A49" s="10"/>
      <c r="B49" s="28" t="s">
        <v>225</v>
      </c>
      <c r="C49" s="28" t="s">
        <v>17</v>
      </c>
      <c r="D49" s="28" t="s">
        <v>18</v>
      </c>
      <c r="E49" s="28" t="s">
        <v>226</v>
      </c>
      <c r="F49" s="28" t="s">
        <v>135</v>
      </c>
      <c r="G49" s="55" t="s">
        <v>227</v>
      </c>
      <c r="H49" s="31" t="s">
        <v>65</v>
      </c>
      <c r="I49" s="28">
        <v>30</v>
      </c>
      <c r="J49" s="28" t="s">
        <v>228</v>
      </c>
      <c r="K49" s="28" t="s">
        <v>34</v>
      </c>
      <c r="L49" s="28" t="s">
        <v>229</v>
      </c>
    </row>
    <row r="50" s="4" customFormat="1" ht="32" customHeight="1" spans="1:12">
      <c r="A50" s="10" t="s">
        <v>230</v>
      </c>
      <c r="B50" s="48"/>
      <c r="C50" s="25"/>
      <c r="D50" s="25"/>
      <c r="E50" s="25"/>
      <c r="F50" s="25"/>
      <c r="G50" s="25"/>
      <c r="H50" s="25"/>
      <c r="I50" s="20">
        <f>SUM(I51:I52)</f>
        <v>1059.5</v>
      </c>
      <c r="J50" s="25"/>
      <c r="K50" s="25"/>
      <c r="L50" s="25"/>
    </row>
    <row r="51" s="4" customFormat="1" ht="58" customHeight="1" spans="1:12">
      <c r="A51" s="25"/>
      <c r="B51" s="53" t="s">
        <v>231</v>
      </c>
      <c r="C51" s="53" t="s">
        <v>17</v>
      </c>
      <c r="D51" s="57" t="s">
        <v>232</v>
      </c>
      <c r="E51" s="53" t="s">
        <v>233</v>
      </c>
      <c r="F51" s="25" t="s">
        <v>20</v>
      </c>
      <c r="G51" s="28" t="s">
        <v>234</v>
      </c>
      <c r="H51" s="23" t="s">
        <v>53</v>
      </c>
      <c r="I51" s="26">
        <v>600</v>
      </c>
      <c r="J51" s="39" t="s">
        <v>235</v>
      </c>
      <c r="K51" s="25" t="s">
        <v>24</v>
      </c>
      <c r="L51" s="25" t="s">
        <v>236</v>
      </c>
    </row>
    <row r="52" s="4" customFormat="1" ht="58" customHeight="1" spans="1:12">
      <c r="A52" s="25"/>
      <c r="B52" s="25" t="s">
        <v>237</v>
      </c>
      <c r="C52" s="25" t="s">
        <v>17</v>
      </c>
      <c r="D52" s="25" t="s">
        <v>232</v>
      </c>
      <c r="E52" s="25" t="s">
        <v>233</v>
      </c>
      <c r="F52" s="25" t="s">
        <v>20</v>
      </c>
      <c r="G52" s="28" t="s">
        <v>238</v>
      </c>
      <c r="H52" s="23" t="s">
        <v>53</v>
      </c>
      <c r="I52" s="26">
        <v>459.5</v>
      </c>
      <c r="J52" s="39" t="s">
        <v>239</v>
      </c>
      <c r="K52" s="25" t="s">
        <v>123</v>
      </c>
      <c r="L52" s="25" t="s">
        <v>240</v>
      </c>
    </row>
    <row r="53" s="4" customFormat="1" ht="58" customHeight="1" spans="1:12">
      <c r="A53" s="10" t="s">
        <v>241</v>
      </c>
      <c r="B53" s="53"/>
      <c r="C53" s="53"/>
      <c r="D53" s="57"/>
      <c r="E53" s="53"/>
      <c r="F53" s="25"/>
      <c r="G53" s="28"/>
      <c r="H53" s="23"/>
      <c r="I53" s="20">
        <f>SUM(I54:I67)</f>
        <v>351</v>
      </c>
      <c r="J53" s="39"/>
      <c r="K53" s="25"/>
      <c r="L53" s="25"/>
    </row>
    <row r="54" s="4" customFormat="1" ht="58" customHeight="1" spans="1:12">
      <c r="A54" s="25"/>
      <c r="B54" s="40" t="s">
        <v>242</v>
      </c>
      <c r="C54" s="40" t="s">
        <v>17</v>
      </c>
      <c r="D54" s="40" t="s">
        <v>18</v>
      </c>
      <c r="E54" s="25" t="s">
        <v>243</v>
      </c>
      <c r="F54" s="40" t="s">
        <v>188</v>
      </c>
      <c r="G54" s="42" t="s">
        <v>244</v>
      </c>
      <c r="H54" s="25" t="s">
        <v>65</v>
      </c>
      <c r="I54" s="42">
        <v>25</v>
      </c>
      <c r="J54" s="39" t="s">
        <v>245</v>
      </c>
      <c r="K54" s="31" t="s">
        <v>42</v>
      </c>
      <c r="L54" s="58" t="s">
        <v>246</v>
      </c>
    </row>
    <row r="55" s="4" customFormat="1" ht="58" customHeight="1" spans="1:12">
      <c r="A55" s="25"/>
      <c r="B55" s="40" t="s">
        <v>247</v>
      </c>
      <c r="C55" s="40" t="s">
        <v>17</v>
      </c>
      <c r="D55" s="40" t="s">
        <v>18</v>
      </c>
      <c r="E55" s="25" t="s">
        <v>243</v>
      </c>
      <c r="F55" s="40" t="s">
        <v>188</v>
      </c>
      <c r="G55" s="42" t="s">
        <v>248</v>
      </c>
      <c r="H55" s="25" t="s">
        <v>65</v>
      </c>
      <c r="I55" s="42">
        <v>28</v>
      </c>
      <c r="J55" s="39" t="s">
        <v>245</v>
      </c>
      <c r="K55" s="31" t="s">
        <v>42</v>
      </c>
      <c r="L55" s="58" t="s">
        <v>246</v>
      </c>
    </row>
    <row r="56" s="4" customFormat="1" ht="58" customHeight="1" spans="1:12">
      <c r="A56" s="25"/>
      <c r="B56" s="31" t="s">
        <v>249</v>
      </c>
      <c r="C56" s="31" t="s">
        <v>17</v>
      </c>
      <c r="D56" s="31" t="s">
        <v>18</v>
      </c>
      <c r="E56" s="31" t="s">
        <v>199</v>
      </c>
      <c r="F56" s="31" t="s">
        <v>250</v>
      </c>
      <c r="G56" s="31" t="s">
        <v>251</v>
      </c>
      <c r="H56" s="59" t="s">
        <v>65</v>
      </c>
      <c r="I56" s="42">
        <v>25</v>
      </c>
      <c r="J56" s="39" t="s">
        <v>245</v>
      </c>
      <c r="K56" s="31" t="s">
        <v>42</v>
      </c>
      <c r="L56" s="58" t="s">
        <v>246</v>
      </c>
    </row>
    <row r="57" s="4" customFormat="1" ht="58" customHeight="1" spans="1:12">
      <c r="A57" s="25"/>
      <c r="B57" s="25" t="s">
        <v>252</v>
      </c>
      <c r="C57" s="25" t="s">
        <v>17</v>
      </c>
      <c r="D57" s="25" t="s">
        <v>18</v>
      </c>
      <c r="E57" s="25" t="s">
        <v>253</v>
      </c>
      <c r="F57" s="25" t="s">
        <v>254</v>
      </c>
      <c r="G57" s="42" t="s">
        <v>255</v>
      </c>
      <c r="H57" s="25" t="s">
        <v>65</v>
      </c>
      <c r="I57" s="42">
        <v>25</v>
      </c>
      <c r="J57" s="39" t="s">
        <v>245</v>
      </c>
      <c r="K57" s="31" t="s">
        <v>42</v>
      </c>
      <c r="L57" s="58" t="s">
        <v>246</v>
      </c>
    </row>
    <row r="58" s="4" customFormat="1" ht="58" customHeight="1" spans="1:12">
      <c r="A58" s="25"/>
      <c r="B58" s="25" t="s">
        <v>256</v>
      </c>
      <c r="C58" s="28" t="s">
        <v>17</v>
      </c>
      <c r="D58" s="28" t="s">
        <v>18</v>
      </c>
      <c r="E58" s="28" t="s">
        <v>129</v>
      </c>
      <c r="F58" s="28" t="s">
        <v>130</v>
      </c>
      <c r="G58" s="42" t="s">
        <v>257</v>
      </c>
      <c r="H58" s="59" t="s">
        <v>65</v>
      </c>
      <c r="I58" s="42">
        <v>15</v>
      </c>
      <c r="J58" s="39" t="s">
        <v>245</v>
      </c>
      <c r="K58" s="31" t="s">
        <v>42</v>
      </c>
      <c r="L58" s="58" t="s">
        <v>246</v>
      </c>
    </row>
    <row r="59" s="4" customFormat="1" ht="58" customHeight="1" spans="1:12">
      <c r="A59" s="25"/>
      <c r="B59" s="25" t="s">
        <v>258</v>
      </c>
      <c r="C59" s="25" t="s">
        <v>17</v>
      </c>
      <c r="D59" s="28" t="s">
        <v>18</v>
      </c>
      <c r="E59" s="42" t="s">
        <v>259</v>
      </c>
      <c r="F59" s="25" t="s">
        <v>260</v>
      </c>
      <c r="G59" s="42" t="s">
        <v>261</v>
      </c>
      <c r="H59" s="25" t="s">
        <v>65</v>
      </c>
      <c r="I59" s="42">
        <v>28</v>
      </c>
      <c r="J59" s="39" t="s">
        <v>245</v>
      </c>
      <c r="K59" s="31" t="s">
        <v>42</v>
      </c>
      <c r="L59" s="58" t="s">
        <v>246</v>
      </c>
    </row>
    <row r="60" s="4" customFormat="1" ht="58" customHeight="1" spans="1:12">
      <c r="A60" s="25"/>
      <c r="B60" s="25" t="s">
        <v>262</v>
      </c>
      <c r="C60" s="25" t="s">
        <v>17</v>
      </c>
      <c r="D60" s="25" t="s">
        <v>18</v>
      </c>
      <c r="E60" s="25" t="s">
        <v>96</v>
      </c>
      <c r="F60" s="28" t="s">
        <v>210</v>
      </c>
      <c r="G60" s="25" t="s">
        <v>263</v>
      </c>
      <c r="H60" s="59" t="s">
        <v>79</v>
      </c>
      <c r="I60" s="42">
        <v>20</v>
      </c>
      <c r="J60" s="39" t="s">
        <v>245</v>
      </c>
      <c r="K60" s="31" t="s">
        <v>42</v>
      </c>
      <c r="L60" s="58" t="s">
        <v>246</v>
      </c>
    </row>
    <row r="61" s="4" customFormat="1" ht="58" customHeight="1" spans="1:12">
      <c r="A61" s="25"/>
      <c r="B61" s="25" t="s">
        <v>264</v>
      </c>
      <c r="C61" s="25" t="s">
        <v>17</v>
      </c>
      <c r="D61" s="25" t="s">
        <v>18</v>
      </c>
      <c r="E61" s="25" t="s">
        <v>106</v>
      </c>
      <c r="F61" s="25" t="s">
        <v>103</v>
      </c>
      <c r="G61" s="25" t="s">
        <v>265</v>
      </c>
      <c r="H61" s="59" t="s">
        <v>65</v>
      </c>
      <c r="I61" s="25">
        <v>27</v>
      </c>
      <c r="J61" s="39" t="s">
        <v>245</v>
      </c>
      <c r="K61" s="31" t="s">
        <v>42</v>
      </c>
      <c r="L61" s="58" t="s">
        <v>266</v>
      </c>
    </row>
    <row r="62" s="4" customFormat="1" ht="58" customHeight="1" spans="1:12">
      <c r="A62" s="25"/>
      <c r="B62" s="25" t="s">
        <v>267</v>
      </c>
      <c r="C62" s="25" t="s">
        <v>17</v>
      </c>
      <c r="D62" s="25" t="s">
        <v>18</v>
      </c>
      <c r="E62" s="25" t="s">
        <v>106</v>
      </c>
      <c r="F62" s="25" t="s">
        <v>103</v>
      </c>
      <c r="G62" s="25" t="s">
        <v>265</v>
      </c>
      <c r="H62" s="59" t="s">
        <v>65</v>
      </c>
      <c r="I62" s="25">
        <v>27</v>
      </c>
      <c r="J62" s="39" t="s">
        <v>245</v>
      </c>
      <c r="K62" s="31" t="s">
        <v>42</v>
      </c>
      <c r="L62" s="58" t="s">
        <v>266</v>
      </c>
    </row>
    <row r="63" s="4" customFormat="1" ht="58" customHeight="1" spans="1:12">
      <c r="A63" s="25"/>
      <c r="B63" s="25" t="s">
        <v>268</v>
      </c>
      <c r="C63" s="25" t="s">
        <v>17</v>
      </c>
      <c r="D63" s="25" t="s">
        <v>18</v>
      </c>
      <c r="E63" s="25" t="s">
        <v>106</v>
      </c>
      <c r="F63" s="25" t="s">
        <v>103</v>
      </c>
      <c r="G63" s="25" t="s">
        <v>269</v>
      </c>
      <c r="H63" s="59" t="s">
        <v>65</v>
      </c>
      <c r="I63" s="25">
        <v>28</v>
      </c>
      <c r="J63" s="39" t="s">
        <v>245</v>
      </c>
      <c r="K63" s="31" t="s">
        <v>42</v>
      </c>
      <c r="L63" s="58" t="s">
        <v>266</v>
      </c>
    </row>
    <row r="64" s="4" customFormat="1" ht="58" customHeight="1" spans="1:12">
      <c r="A64" s="25"/>
      <c r="B64" s="25" t="s">
        <v>270</v>
      </c>
      <c r="C64" s="25" t="s">
        <v>17</v>
      </c>
      <c r="D64" s="25" t="s">
        <v>18</v>
      </c>
      <c r="E64" s="25" t="s">
        <v>106</v>
      </c>
      <c r="F64" s="25" t="s">
        <v>103</v>
      </c>
      <c r="G64" s="25" t="s">
        <v>265</v>
      </c>
      <c r="H64" s="59" t="s">
        <v>65</v>
      </c>
      <c r="I64" s="25">
        <v>28</v>
      </c>
      <c r="J64" s="39" t="s">
        <v>245</v>
      </c>
      <c r="K64" s="31" t="s">
        <v>42</v>
      </c>
      <c r="L64" s="58" t="s">
        <v>266</v>
      </c>
    </row>
    <row r="65" s="4" customFormat="1" ht="58" customHeight="1" spans="1:12">
      <c r="A65" s="25"/>
      <c r="B65" s="31" t="s">
        <v>271</v>
      </c>
      <c r="C65" s="25" t="s">
        <v>17</v>
      </c>
      <c r="D65" s="25" t="s">
        <v>18</v>
      </c>
      <c r="E65" s="40" t="s">
        <v>158</v>
      </c>
      <c r="F65" s="25" t="s">
        <v>120</v>
      </c>
      <c r="G65" s="25" t="s">
        <v>272</v>
      </c>
      <c r="H65" s="60" t="s">
        <v>79</v>
      </c>
      <c r="I65" s="42">
        <v>25</v>
      </c>
      <c r="J65" s="39" t="s">
        <v>245</v>
      </c>
      <c r="K65" s="31" t="s">
        <v>42</v>
      </c>
      <c r="L65" s="58" t="s">
        <v>246</v>
      </c>
    </row>
    <row r="66" s="4" customFormat="1" ht="58" customHeight="1" spans="1:12">
      <c r="A66" s="25"/>
      <c r="B66" s="31" t="s">
        <v>273</v>
      </c>
      <c r="C66" s="25" t="s">
        <v>17</v>
      </c>
      <c r="D66" s="25" t="s">
        <v>18</v>
      </c>
      <c r="E66" s="40" t="s">
        <v>158</v>
      </c>
      <c r="F66" s="25" t="s">
        <v>120</v>
      </c>
      <c r="G66" s="25" t="s">
        <v>274</v>
      </c>
      <c r="H66" s="60" t="s">
        <v>79</v>
      </c>
      <c r="I66" s="42">
        <v>25</v>
      </c>
      <c r="J66" s="39" t="s">
        <v>245</v>
      </c>
      <c r="K66" s="31" t="s">
        <v>42</v>
      </c>
      <c r="L66" s="58" t="s">
        <v>246</v>
      </c>
    </row>
    <row r="67" s="4" customFormat="1" ht="58" customHeight="1" spans="1:12">
      <c r="A67" s="25"/>
      <c r="B67" s="42" t="s">
        <v>275</v>
      </c>
      <c r="C67" s="42" t="s">
        <v>17</v>
      </c>
      <c r="D67" s="42" t="s">
        <v>18</v>
      </c>
      <c r="E67" s="42" t="s">
        <v>276</v>
      </c>
      <c r="F67" s="42" t="s">
        <v>149</v>
      </c>
      <c r="G67" s="42" t="s">
        <v>277</v>
      </c>
      <c r="H67" s="42" t="s">
        <v>65</v>
      </c>
      <c r="I67" s="42">
        <v>25</v>
      </c>
      <c r="J67" s="39" t="s">
        <v>245</v>
      </c>
      <c r="K67" s="31" t="s">
        <v>42</v>
      </c>
      <c r="L67" s="58" t="s">
        <v>246</v>
      </c>
    </row>
    <row r="68" s="4" customFormat="1" ht="39" customHeight="1" spans="1:12">
      <c r="A68" s="10" t="s">
        <v>278</v>
      </c>
      <c r="B68" s="48"/>
      <c r="C68" s="25"/>
      <c r="D68" s="25"/>
      <c r="E68" s="25"/>
      <c r="F68" s="25"/>
      <c r="G68" s="25"/>
      <c r="H68" s="25"/>
      <c r="I68" s="20">
        <f>SUM(I69:I98)</f>
        <v>1756</v>
      </c>
      <c r="J68" s="25"/>
      <c r="K68" s="25"/>
      <c r="L68" s="25"/>
    </row>
    <row r="69" s="4" customFormat="1" ht="39" customHeight="1" spans="1:12">
      <c r="A69" s="10"/>
      <c r="B69" s="25" t="s">
        <v>279</v>
      </c>
      <c r="C69" s="25" t="s">
        <v>17</v>
      </c>
      <c r="D69" s="25" t="s">
        <v>18</v>
      </c>
      <c r="E69" s="61" t="s">
        <v>280</v>
      </c>
      <c r="F69" s="25" t="s">
        <v>112</v>
      </c>
      <c r="G69" s="25" t="s">
        <v>281</v>
      </c>
      <c r="H69" s="62" t="s">
        <v>282</v>
      </c>
      <c r="I69" s="23">
        <v>3.4</v>
      </c>
      <c r="J69" s="25" t="s">
        <v>283</v>
      </c>
      <c r="K69" s="25" t="s">
        <v>284</v>
      </c>
      <c r="L69" s="25" t="s">
        <v>285</v>
      </c>
    </row>
    <row r="70" s="4" customFormat="1" ht="39" customHeight="1" spans="1:12">
      <c r="A70" s="10"/>
      <c r="B70" s="25" t="s">
        <v>286</v>
      </c>
      <c r="C70" s="25" t="s">
        <v>17</v>
      </c>
      <c r="D70" s="25" t="s">
        <v>18</v>
      </c>
      <c r="E70" s="61" t="s">
        <v>148</v>
      </c>
      <c r="F70" s="25" t="s">
        <v>149</v>
      </c>
      <c r="G70" s="25" t="s">
        <v>281</v>
      </c>
      <c r="H70" s="62" t="s">
        <v>282</v>
      </c>
      <c r="I70" s="23">
        <v>15.2</v>
      </c>
      <c r="J70" s="25" t="s">
        <v>283</v>
      </c>
      <c r="K70" s="25" t="s">
        <v>284</v>
      </c>
      <c r="L70" s="25" t="s">
        <v>285</v>
      </c>
    </row>
    <row r="71" s="4" customFormat="1" ht="39" customHeight="1" spans="1:12">
      <c r="A71" s="10"/>
      <c r="B71" s="25" t="s">
        <v>287</v>
      </c>
      <c r="C71" s="25" t="s">
        <v>17</v>
      </c>
      <c r="D71" s="25" t="s">
        <v>18</v>
      </c>
      <c r="E71" s="61" t="s">
        <v>288</v>
      </c>
      <c r="F71" s="25" t="s">
        <v>92</v>
      </c>
      <c r="G71" s="25" t="s">
        <v>281</v>
      </c>
      <c r="H71" s="62" t="s">
        <v>282</v>
      </c>
      <c r="I71" s="23">
        <v>7.8</v>
      </c>
      <c r="J71" s="25" t="s">
        <v>283</v>
      </c>
      <c r="K71" s="25" t="s">
        <v>284</v>
      </c>
      <c r="L71" s="25" t="s">
        <v>285</v>
      </c>
    </row>
    <row r="72" s="4" customFormat="1" ht="39" customHeight="1" spans="1:12">
      <c r="A72" s="10"/>
      <c r="B72" s="25" t="s">
        <v>289</v>
      </c>
      <c r="C72" s="25" t="s">
        <v>17</v>
      </c>
      <c r="D72" s="25" t="s">
        <v>18</v>
      </c>
      <c r="E72" s="61" t="s">
        <v>290</v>
      </c>
      <c r="F72" s="25" t="s">
        <v>103</v>
      </c>
      <c r="G72" s="25" t="s">
        <v>281</v>
      </c>
      <c r="H72" s="62" t="s">
        <v>282</v>
      </c>
      <c r="I72" s="23">
        <v>15.2</v>
      </c>
      <c r="J72" s="25" t="s">
        <v>283</v>
      </c>
      <c r="K72" s="25" t="s">
        <v>284</v>
      </c>
      <c r="L72" s="25" t="s">
        <v>285</v>
      </c>
    </row>
    <row r="73" s="4" customFormat="1" ht="39" customHeight="1" spans="1:12">
      <c r="A73" s="10"/>
      <c r="B73" s="25" t="s">
        <v>291</v>
      </c>
      <c r="C73" s="25" t="s">
        <v>17</v>
      </c>
      <c r="D73" s="25" t="s">
        <v>18</v>
      </c>
      <c r="E73" s="61" t="s">
        <v>292</v>
      </c>
      <c r="F73" s="25" t="s">
        <v>293</v>
      </c>
      <c r="G73" s="25" t="s">
        <v>281</v>
      </c>
      <c r="H73" s="62" t="s">
        <v>282</v>
      </c>
      <c r="I73" s="63">
        <v>2.3</v>
      </c>
      <c r="J73" s="25" t="s">
        <v>283</v>
      </c>
      <c r="K73" s="25" t="s">
        <v>284</v>
      </c>
      <c r="L73" s="25" t="s">
        <v>285</v>
      </c>
    </row>
    <row r="74" s="4" customFormat="1" ht="39" customHeight="1" spans="1:12">
      <c r="A74" s="10"/>
      <c r="B74" s="25" t="s">
        <v>294</v>
      </c>
      <c r="C74" s="25" t="s">
        <v>17</v>
      </c>
      <c r="D74" s="25" t="s">
        <v>18</v>
      </c>
      <c r="E74" s="61" t="s">
        <v>295</v>
      </c>
      <c r="F74" s="25" t="s">
        <v>30</v>
      </c>
      <c r="G74" s="25" t="s">
        <v>281</v>
      </c>
      <c r="H74" s="62" t="s">
        <v>282</v>
      </c>
      <c r="I74" s="23">
        <v>4.5</v>
      </c>
      <c r="J74" s="25" t="s">
        <v>283</v>
      </c>
      <c r="K74" s="25" t="s">
        <v>284</v>
      </c>
      <c r="L74" s="25" t="s">
        <v>285</v>
      </c>
    </row>
    <row r="75" s="4" customFormat="1" ht="39" customHeight="1" spans="1:12">
      <c r="A75" s="10"/>
      <c r="B75" s="25" t="s">
        <v>296</v>
      </c>
      <c r="C75" s="25" t="s">
        <v>17</v>
      </c>
      <c r="D75" s="25" t="s">
        <v>18</v>
      </c>
      <c r="E75" s="61" t="s">
        <v>297</v>
      </c>
      <c r="F75" s="25" t="s">
        <v>135</v>
      </c>
      <c r="G75" s="25" t="s">
        <v>281</v>
      </c>
      <c r="H75" s="62" t="s">
        <v>282</v>
      </c>
      <c r="I75" s="23">
        <v>13.8</v>
      </c>
      <c r="J75" s="25" t="s">
        <v>283</v>
      </c>
      <c r="K75" s="25" t="s">
        <v>284</v>
      </c>
      <c r="L75" s="25" t="s">
        <v>285</v>
      </c>
    </row>
    <row r="76" s="4" customFormat="1" ht="39" customHeight="1" spans="1:12">
      <c r="A76" s="10"/>
      <c r="B76" s="25" t="s">
        <v>298</v>
      </c>
      <c r="C76" s="25" t="s">
        <v>17</v>
      </c>
      <c r="D76" s="25" t="s">
        <v>18</v>
      </c>
      <c r="E76" s="61" t="s">
        <v>299</v>
      </c>
      <c r="F76" s="25" t="s">
        <v>300</v>
      </c>
      <c r="G76" s="25" t="s">
        <v>281</v>
      </c>
      <c r="H76" s="62" t="s">
        <v>282</v>
      </c>
      <c r="I76" s="63">
        <v>4</v>
      </c>
      <c r="J76" s="25" t="s">
        <v>283</v>
      </c>
      <c r="K76" s="25" t="s">
        <v>284</v>
      </c>
      <c r="L76" s="25" t="s">
        <v>285</v>
      </c>
    </row>
    <row r="77" s="4" customFormat="1" ht="39" customHeight="1" spans="1:12">
      <c r="A77" s="10"/>
      <c r="B77" s="25" t="s">
        <v>301</v>
      </c>
      <c r="C77" s="25" t="s">
        <v>17</v>
      </c>
      <c r="D77" s="25" t="s">
        <v>18</v>
      </c>
      <c r="E77" s="61" t="s">
        <v>302</v>
      </c>
      <c r="F77" s="25" t="s">
        <v>210</v>
      </c>
      <c r="G77" s="25" t="s">
        <v>281</v>
      </c>
      <c r="H77" s="62" t="s">
        <v>282</v>
      </c>
      <c r="I77" s="23">
        <v>13.3</v>
      </c>
      <c r="J77" s="25" t="s">
        <v>283</v>
      </c>
      <c r="K77" s="25" t="s">
        <v>284</v>
      </c>
      <c r="L77" s="25" t="s">
        <v>285</v>
      </c>
    </row>
    <row r="78" s="4" customFormat="1" ht="39" customHeight="1" spans="1:12">
      <c r="A78" s="10"/>
      <c r="B78" s="25" t="s">
        <v>303</v>
      </c>
      <c r="C78" s="25" t="s">
        <v>17</v>
      </c>
      <c r="D78" s="25" t="s">
        <v>18</v>
      </c>
      <c r="E78" s="61" t="s">
        <v>304</v>
      </c>
      <c r="F78" s="25" t="s">
        <v>305</v>
      </c>
      <c r="G78" s="25" t="s">
        <v>281</v>
      </c>
      <c r="H78" s="62" t="s">
        <v>282</v>
      </c>
      <c r="I78" s="23">
        <v>7.4</v>
      </c>
      <c r="J78" s="25" t="s">
        <v>283</v>
      </c>
      <c r="K78" s="25" t="s">
        <v>284</v>
      </c>
      <c r="L78" s="25" t="s">
        <v>285</v>
      </c>
    </row>
    <row r="79" s="4" customFormat="1" ht="39" customHeight="1" spans="1:12">
      <c r="A79" s="10"/>
      <c r="B79" s="25" t="s">
        <v>306</v>
      </c>
      <c r="C79" s="25" t="s">
        <v>17</v>
      </c>
      <c r="D79" s="25" t="s">
        <v>18</v>
      </c>
      <c r="E79" s="61" t="s">
        <v>307</v>
      </c>
      <c r="F79" s="25" t="s">
        <v>308</v>
      </c>
      <c r="G79" s="25" t="s">
        <v>281</v>
      </c>
      <c r="H79" s="62" t="s">
        <v>282</v>
      </c>
      <c r="I79" s="23">
        <v>2.2</v>
      </c>
      <c r="J79" s="25" t="s">
        <v>283</v>
      </c>
      <c r="K79" s="25" t="s">
        <v>284</v>
      </c>
      <c r="L79" s="25" t="s">
        <v>285</v>
      </c>
    </row>
    <row r="80" s="4" customFormat="1" ht="39" customHeight="1" spans="1:12">
      <c r="A80" s="10"/>
      <c r="B80" s="25" t="s">
        <v>309</v>
      </c>
      <c r="C80" s="25" t="s">
        <v>17</v>
      </c>
      <c r="D80" s="25" t="s">
        <v>18</v>
      </c>
      <c r="E80" s="61" t="s">
        <v>310</v>
      </c>
      <c r="F80" s="25" t="s">
        <v>144</v>
      </c>
      <c r="G80" s="25" t="s">
        <v>281</v>
      </c>
      <c r="H80" s="62" t="s">
        <v>282</v>
      </c>
      <c r="I80" s="23">
        <v>18.1</v>
      </c>
      <c r="J80" s="25" t="s">
        <v>283</v>
      </c>
      <c r="K80" s="25" t="s">
        <v>284</v>
      </c>
      <c r="L80" s="25" t="s">
        <v>285</v>
      </c>
    </row>
    <row r="81" s="4" customFormat="1" ht="39" customHeight="1" spans="1:12">
      <c r="A81" s="10"/>
      <c r="B81" s="25" t="s">
        <v>311</v>
      </c>
      <c r="C81" s="25" t="s">
        <v>17</v>
      </c>
      <c r="D81" s="25" t="s">
        <v>18</v>
      </c>
      <c r="E81" s="61" t="s">
        <v>312</v>
      </c>
      <c r="F81" s="25" t="s">
        <v>250</v>
      </c>
      <c r="G81" s="25" t="s">
        <v>281</v>
      </c>
      <c r="H81" s="62" t="s">
        <v>282</v>
      </c>
      <c r="I81" s="23">
        <v>5.7</v>
      </c>
      <c r="J81" s="25" t="s">
        <v>283</v>
      </c>
      <c r="K81" s="25" t="s">
        <v>284</v>
      </c>
      <c r="L81" s="25" t="s">
        <v>285</v>
      </c>
    </row>
    <row r="82" s="4" customFormat="1" ht="39" customHeight="1" spans="1:12">
      <c r="A82" s="10"/>
      <c r="B82" s="25" t="s">
        <v>313</v>
      </c>
      <c r="C82" s="25" t="s">
        <v>17</v>
      </c>
      <c r="D82" s="25" t="s">
        <v>18</v>
      </c>
      <c r="E82" s="61" t="s">
        <v>314</v>
      </c>
      <c r="F82" s="25" t="s">
        <v>315</v>
      </c>
      <c r="G82" s="25" t="s">
        <v>281</v>
      </c>
      <c r="H82" s="62" t="s">
        <v>282</v>
      </c>
      <c r="I82" s="23">
        <v>10.7</v>
      </c>
      <c r="J82" s="25" t="s">
        <v>283</v>
      </c>
      <c r="K82" s="25" t="s">
        <v>284</v>
      </c>
      <c r="L82" s="25" t="s">
        <v>285</v>
      </c>
    </row>
    <row r="83" s="4" customFormat="1" ht="39" customHeight="1" spans="1:12">
      <c r="A83" s="10"/>
      <c r="B83" s="25" t="s">
        <v>316</v>
      </c>
      <c r="C83" s="25" t="s">
        <v>17</v>
      </c>
      <c r="D83" s="25" t="s">
        <v>18</v>
      </c>
      <c r="E83" s="61" t="s">
        <v>317</v>
      </c>
      <c r="F83" s="25" t="s">
        <v>254</v>
      </c>
      <c r="G83" s="25" t="s">
        <v>281</v>
      </c>
      <c r="H83" s="62" t="s">
        <v>282</v>
      </c>
      <c r="I83" s="23">
        <v>5.6</v>
      </c>
      <c r="J83" s="25" t="s">
        <v>283</v>
      </c>
      <c r="K83" s="25" t="s">
        <v>284</v>
      </c>
      <c r="L83" s="25" t="s">
        <v>285</v>
      </c>
    </row>
    <row r="84" s="4" customFormat="1" ht="39" customHeight="1" spans="1:12">
      <c r="A84" s="10"/>
      <c r="B84" s="25" t="s">
        <v>318</v>
      </c>
      <c r="C84" s="25" t="s">
        <v>17</v>
      </c>
      <c r="D84" s="25" t="s">
        <v>18</v>
      </c>
      <c r="E84" s="61" t="s">
        <v>319</v>
      </c>
      <c r="F84" s="25" t="s">
        <v>260</v>
      </c>
      <c r="G84" s="25" t="s">
        <v>281</v>
      </c>
      <c r="H84" s="62" t="s">
        <v>282</v>
      </c>
      <c r="I84" s="23">
        <v>10.8</v>
      </c>
      <c r="J84" s="25" t="s">
        <v>283</v>
      </c>
      <c r="K84" s="25" t="s">
        <v>284</v>
      </c>
      <c r="L84" s="25" t="s">
        <v>285</v>
      </c>
    </row>
    <row r="85" s="4" customFormat="1" ht="39" customHeight="1" spans="1:12">
      <c r="A85" s="10"/>
      <c r="B85" s="25" t="s">
        <v>320</v>
      </c>
      <c r="C85" s="25" t="s">
        <v>17</v>
      </c>
      <c r="D85" s="25" t="s">
        <v>18</v>
      </c>
      <c r="E85" s="61" t="s">
        <v>321</v>
      </c>
      <c r="F85" s="25" t="s">
        <v>188</v>
      </c>
      <c r="G85" s="25" t="s">
        <v>281</v>
      </c>
      <c r="H85" s="62" t="s">
        <v>282</v>
      </c>
      <c r="I85" s="23">
        <v>16.3</v>
      </c>
      <c r="J85" s="25" t="s">
        <v>283</v>
      </c>
      <c r="K85" s="25" t="s">
        <v>284</v>
      </c>
      <c r="L85" s="25" t="s">
        <v>285</v>
      </c>
    </row>
    <row r="86" s="4" customFormat="1" ht="39" customHeight="1" spans="1:12">
      <c r="A86" s="10"/>
      <c r="B86" s="25" t="s">
        <v>322</v>
      </c>
      <c r="C86" s="25" t="s">
        <v>17</v>
      </c>
      <c r="D86" s="25" t="s">
        <v>18</v>
      </c>
      <c r="E86" s="61" t="s">
        <v>323</v>
      </c>
      <c r="F86" s="25" t="s">
        <v>130</v>
      </c>
      <c r="G86" s="25" t="s">
        <v>281</v>
      </c>
      <c r="H86" s="62" t="s">
        <v>282</v>
      </c>
      <c r="I86" s="23">
        <v>14.9</v>
      </c>
      <c r="J86" s="25" t="s">
        <v>283</v>
      </c>
      <c r="K86" s="25" t="s">
        <v>284</v>
      </c>
      <c r="L86" s="25" t="s">
        <v>285</v>
      </c>
    </row>
    <row r="87" s="4" customFormat="1" ht="39" customHeight="1" spans="1:12">
      <c r="A87" s="10"/>
      <c r="B87" s="25" t="s">
        <v>324</v>
      </c>
      <c r="C87" s="25" t="s">
        <v>17</v>
      </c>
      <c r="D87" s="25" t="s">
        <v>18</v>
      </c>
      <c r="E87" s="61" t="s">
        <v>325</v>
      </c>
      <c r="F87" s="25" t="s">
        <v>326</v>
      </c>
      <c r="G87" s="25" t="s">
        <v>281</v>
      </c>
      <c r="H87" s="62" t="s">
        <v>282</v>
      </c>
      <c r="I87" s="23">
        <v>11.8</v>
      </c>
      <c r="J87" s="25" t="s">
        <v>283</v>
      </c>
      <c r="K87" s="25" t="s">
        <v>284</v>
      </c>
      <c r="L87" s="25" t="s">
        <v>285</v>
      </c>
    </row>
    <row r="88" s="4" customFormat="1" ht="39" customHeight="1" spans="1:12">
      <c r="A88" s="10"/>
      <c r="B88" s="25" t="s">
        <v>327</v>
      </c>
      <c r="C88" s="25" t="s">
        <v>17</v>
      </c>
      <c r="D88" s="25" t="s">
        <v>18</v>
      </c>
      <c r="E88" s="61" t="s">
        <v>83</v>
      </c>
      <c r="F88" s="25" t="s">
        <v>84</v>
      </c>
      <c r="G88" s="25" t="s">
        <v>281</v>
      </c>
      <c r="H88" s="62" t="s">
        <v>282</v>
      </c>
      <c r="I88" s="23">
        <v>14.7</v>
      </c>
      <c r="J88" s="25" t="s">
        <v>283</v>
      </c>
      <c r="K88" s="25" t="s">
        <v>284</v>
      </c>
      <c r="L88" s="25" t="s">
        <v>285</v>
      </c>
    </row>
    <row r="89" s="4" customFormat="1" ht="39" customHeight="1" spans="1:12">
      <c r="A89" s="10"/>
      <c r="B89" s="25" t="s">
        <v>328</v>
      </c>
      <c r="C89" s="25" t="s">
        <v>17</v>
      </c>
      <c r="D89" s="25" t="s">
        <v>18</v>
      </c>
      <c r="E89" s="61" t="s">
        <v>329</v>
      </c>
      <c r="F89" s="25" t="s">
        <v>183</v>
      </c>
      <c r="G89" s="25" t="s">
        <v>281</v>
      </c>
      <c r="H89" s="62" t="s">
        <v>282</v>
      </c>
      <c r="I89" s="23">
        <v>5.9</v>
      </c>
      <c r="J89" s="25" t="s">
        <v>283</v>
      </c>
      <c r="K89" s="25" t="s">
        <v>284</v>
      </c>
      <c r="L89" s="25" t="s">
        <v>285</v>
      </c>
    </row>
    <row r="90" s="4" customFormat="1" ht="39" customHeight="1" spans="1:12">
      <c r="A90" s="10"/>
      <c r="B90" s="25" t="s">
        <v>330</v>
      </c>
      <c r="C90" s="25" t="s">
        <v>17</v>
      </c>
      <c r="D90" s="25" t="s">
        <v>18</v>
      </c>
      <c r="E90" s="61" t="s">
        <v>331</v>
      </c>
      <c r="F90" s="25" t="s">
        <v>120</v>
      </c>
      <c r="G90" s="25" t="s">
        <v>281</v>
      </c>
      <c r="H90" s="62" t="s">
        <v>282</v>
      </c>
      <c r="I90" s="23">
        <v>19.3</v>
      </c>
      <c r="J90" s="25" t="s">
        <v>283</v>
      </c>
      <c r="K90" s="25" t="s">
        <v>284</v>
      </c>
      <c r="L90" s="25" t="s">
        <v>285</v>
      </c>
    </row>
    <row r="91" s="4" customFormat="1" ht="39" customHeight="1" spans="1:12">
      <c r="A91" s="10"/>
      <c r="B91" s="25" t="s">
        <v>332</v>
      </c>
      <c r="C91" s="25" t="s">
        <v>17</v>
      </c>
      <c r="D91" s="25" t="s">
        <v>18</v>
      </c>
      <c r="E91" s="61" t="s">
        <v>333</v>
      </c>
      <c r="F91" s="25" t="s">
        <v>171</v>
      </c>
      <c r="G91" s="25" t="s">
        <v>281</v>
      </c>
      <c r="H91" s="62" t="s">
        <v>282</v>
      </c>
      <c r="I91" s="23">
        <v>16.5</v>
      </c>
      <c r="J91" s="25" t="s">
        <v>283</v>
      </c>
      <c r="K91" s="25" t="s">
        <v>284</v>
      </c>
      <c r="L91" s="25" t="s">
        <v>285</v>
      </c>
    </row>
    <row r="92" s="4" customFormat="1" ht="39" customHeight="1" spans="1:12">
      <c r="A92" s="10"/>
      <c r="B92" s="25" t="s">
        <v>334</v>
      </c>
      <c r="C92" s="25" t="s">
        <v>17</v>
      </c>
      <c r="D92" s="25" t="s">
        <v>18</v>
      </c>
      <c r="E92" s="61" t="s">
        <v>335</v>
      </c>
      <c r="F92" s="25" t="s">
        <v>88</v>
      </c>
      <c r="G92" s="25" t="s">
        <v>281</v>
      </c>
      <c r="H92" s="62" t="s">
        <v>282</v>
      </c>
      <c r="I92" s="23">
        <v>7.8</v>
      </c>
      <c r="J92" s="25" t="s">
        <v>283</v>
      </c>
      <c r="K92" s="25" t="s">
        <v>284</v>
      </c>
      <c r="L92" s="25" t="s">
        <v>285</v>
      </c>
    </row>
    <row r="93" s="4" customFormat="1" ht="39" customHeight="1" spans="1:12">
      <c r="A93" s="10"/>
      <c r="B93" s="25" t="s">
        <v>336</v>
      </c>
      <c r="C93" s="25" t="s">
        <v>17</v>
      </c>
      <c r="D93" s="25" t="s">
        <v>18</v>
      </c>
      <c r="E93" s="61" t="s">
        <v>337</v>
      </c>
      <c r="F93" s="25" t="s">
        <v>166</v>
      </c>
      <c r="G93" s="25" t="s">
        <v>281</v>
      </c>
      <c r="H93" s="62" t="s">
        <v>282</v>
      </c>
      <c r="I93" s="23">
        <v>8.8</v>
      </c>
      <c r="J93" s="25" t="s">
        <v>283</v>
      </c>
      <c r="K93" s="25" t="s">
        <v>284</v>
      </c>
      <c r="L93" s="25" t="s">
        <v>285</v>
      </c>
    </row>
    <row r="94" s="4" customFormat="1" ht="39" customHeight="1" spans="1:12">
      <c r="A94" s="10"/>
      <c r="B94" s="25" t="s">
        <v>338</v>
      </c>
      <c r="C94" s="25" t="s">
        <v>17</v>
      </c>
      <c r="D94" s="25" t="s">
        <v>18</v>
      </c>
      <c r="E94" s="25" t="s">
        <v>339</v>
      </c>
      <c r="F94" s="25" t="s">
        <v>20</v>
      </c>
      <c r="G94" s="25" t="s">
        <v>340</v>
      </c>
      <c r="H94" s="62" t="s">
        <v>282</v>
      </c>
      <c r="I94" s="23">
        <v>402</v>
      </c>
      <c r="J94" s="25" t="s">
        <v>283</v>
      </c>
      <c r="K94" s="25" t="s">
        <v>284</v>
      </c>
      <c r="L94" s="25" t="s">
        <v>285</v>
      </c>
    </row>
    <row r="95" s="4" customFormat="1" ht="68" customHeight="1" spans="1:12">
      <c r="A95" s="10"/>
      <c r="B95" s="25" t="s">
        <v>341</v>
      </c>
      <c r="C95" s="25" t="s">
        <v>17</v>
      </c>
      <c r="D95" s="25" t="s">
        <v>18</v>
      </c>
      <c r="E95" s="25" t="s">
        <v>342</v>
      </c>
      <c r="F95" s="25" t="s">
        <v>20</v>
      </c>
      <c r="G95" s="25" t="s">
        <v>343</v>
      </c>
      <c r="H95" s="60" t="s">
        <v>65</v>
      </c>
      <c r="I95" s="39">
        <v>400</v>
      </c>
      <c r="J95" s="64" t="s">
        <v>344</v>
      </c>
      <c r="K95" s="25" t="s">
        <v>284</v>
      </c>
      <c r="L95" s="65" t="s">
        <v>285</v>
      </c>
    </row>
    <row r="96" s="4" customFormat="1" ht="68" customHeight="1" spans="1:12">
      <c r="A96" s="10"/>
      <c r="B96" s="25" t="s">
        <v>345</v>
      </c>
      <c r="C96" s="25" t="s">
        <v>28</v>
      </c>
      <c r="D96" s="25" t="s">
        <v>18</v>
      </c>
      <c r="E96" s="25" t="s">
        <v>339</v>
      </c>
      <c r="F96" s="25" t="s">
        <v>20</v>
      </c>
      <c r="G96" s="25" t="s">
        <v>346</v>
      </c>
      <c r="H96" s="60" t="s">
        <v>65</v>
      </c>
      <c r="I96" s="39">
        <v>400</v>
      </c>
      <c r="J96" s="64" t="s">
        <v>347</v>
      </c>
      <c r="K96" s="25" t="s">
        <v>284</v>
      </c>
      <c r="L96" s="25" t="s">
        <v>285</v>
      </c>
    </row>
    <row r="97" s="4" customFormat="1" ht="175" customHeight="1" spans="1:12">
      <c r="A97" s="10"/>
      <c r="B97" s="35" t="s">
        <v>348</v>
      </c>
      <c r="C97" s="25" t="s">
        <v>17</v>
      </c>
      <c r="D97" s="66" t="s">
        <v>18</v>
      </c>
      <c r="E97" s="66" t="s">
        <v>349</v>
      </c>
      <c r="F97" s="44" t="s">
        <v>315</v>
      </c>
      <c r="G97" s="32" t="s">
        <v>350</v>
      </c>
      <c r="H97" s="60" t="s">
        <v>351</v>
      </c>
      <c r="I97" s="49">
        <v>28</v>
      </c>
      <c r="J97" s="67" t="s">
        <v>352</v>
      </c>
      <c r="K97" s="65" t="s">
        <v>353</v>
      </c>
      <c r="L97" s="65" t="s">
        <v>354</v>
      </c>
    </row>
    <row r="98" s="4" customFormat="1" ht="107" customHeight="1" spans="1:12">
      <c r="A98" s="10"/>
      <c r="B98" s="25" t="s">
        <v>355</v>
      </c>
      <c r="C98" s="25" t="s">
        <v>17</v>
      </c>
      <c r="D98" s="25" t="s">
        <v>18</v>
      </c>
      <c r="E98" s="25" t="s">
        <v>342</v>
      </c>
      <c r="F98" s="25" t="s">
        <v>20</v>
      </c>
      <c r="G98" s="25" t="s">
        <v>356</v>
      </c>
      <c r="H98" s="60" t="s">
        <v>65</v>
      </c>
      <c r="I98" s="39">
        <v>270</v>
      </c>
      <c r="J98" s="39" t="s">
        <v>357</v>
      </c>
      <c r="K98" s="25" t="s">
        <v>284</v>
      </c>
      <c r="L98" s="65" t="s">
        <v>285</v>
      </c>
    </row>
    <row r="99" s="4" customFormat="1" ht="50" customHeight="1" spans="1:12">
      <c r="A99" s="10" t="s">
        <v>358</v>
      </c>
      <c r="B99" s="48"/>
      <c r="C99" s="25"/>
      <c r="D99" s="25"/>
      <c r="E99" s="25"/>
      <c r="F99" s="25"/>
      <c r="G99" s="25"/>
      <c r="H99" s="25"/>
      <c r="I99" s="20">
        <v>1000</v>
      </c>
      <c r="J99" s="25"/>
      <c r="K99" s="25"/>
      <c r="L99" s="25"/>
    </row>
    <row r="100" s="4" customFormat="1" ht="250" customHeight="1" spans="1:12">
      <c r="A100" s="10"/>
      <c r="B100" s="25" t="s">
        <v>359</v>
      </c>
      <c r="C100" s="25" t="s">
        <v>17</v>
      </c>
      <c r="D100" s="25" t="s">
        <v>18</v>
      </c>
      <c r="E100" s="25" t="s">
        <v>342</v>
      </c>
      <c r="F100" s="25" t="s">
        <v>20</v>
      </c>
      <c r="G100" s="25" t="s">
        <v>360</v>
      </c>
      <c r="H100" s="67" t="s">
        <v>65</v>
      </c>
      <c r="I100" s="49">
        <v>1000</v>
      </c>
      <c r="J100" s="35" t="s">
        <v>361</v>
      </c>
      <c r="K100" s="25" t="s">
        <v>284</v>
      </c>
      <c r="L100" s="65" t="s">
        <v>285</v>
      </c>
    </row>
    <row r="101" s="4" customFormat="1" ht="35" customHeight="1" spans="1:12">
      <c r="A101" s="68" t="s">
        <v>362</v>
      </c>
      <c r="B101" s="25"/>
      <c r="C101" s="25"/>
      <c r="D101" s="25"/>
      <c r="E101" s="25"/>
      <c r="F101" s="25"/>
      <c r="G101" s="25"/>
      <c r="H101" s="25"/>
      <c r="I101" s="20">
        <f>SUM(I102,I109,I135,I145,I148,I173,I176,I178)</f>
        <v>31850.96</v>
      </c>
      <c r="J101" s="25"/>
      <c r="K101" s="25"/>
      <c r="L101" s="25"/>
    </row>
    <row r="102" s="4" customFormat="1" ht="35" customHeight="1" spans="1:12">
      <c r="A102" s="68" t="s">
        <v>363</v>
      </c>
      <c r="B102" s="25"/>
      <c r="C102" s="25"/>
      <c r="D102" s="25"/>
      <c r="E102" s="25"/>
      <c r="F102" s="25"/>
      <c r="G102" s="25"/>
      <c r="H102" s="25"/>
      <c r="I102" s="20">
        <f>SUM(I103:I108)</f>
        <v>803</v>
      </c>
      <c r="J102" s="25"/>
      <c r="K102" s="25"/>
      <c r="L102" s="25"/>
    </row>
    <row r="103" s="4" customFormat="1" ht="69" customHeight="1" spans="1:12">
      <c r="A103" s="68"/>
      <c r="B103" s="25" t="s">
        <v>364</v>
      </c>
      <c r="C103" s="25" t="s">
        <v>17</v>
      </c>
      <c r="D103" s="25" t="s">
        <v>365</v>
      </c>
      <c r="E103" s="25" t="s">
        <v>91</v>
      </c>
      <c r="F103" s="25" t="s">
        <v>366</v>
      </c>
      <c r="G103" s="25" t="s">
        <v>367</v>
      </c>
      <c r="H103" s="25" t="s">
        <v>65</v>
      </c>
      <c r="I103" s="20">
        <v>190</v>
      </c>
      <c r="J103" s="25" t="s">
        <v>368</v>
      </c>
      <c r="K103" s="25" t="s">
        <v>116</v>
      </c>
      <c r="L103" s="25" t="s">
        <v>369</v>
      </c>
    </row>
    <row r="104" s="4" customFormat="1" ht="78" customHeight="1" spans="1:12">
      <c r="A104" s="32"/>
      <c r="B104" s="25" t="s">
        <v>370</v>
      </c>
      <c r="C104" s="25" t="s">
        <v>110</v>
      </c>
      <c r="D104" s="25" t="s">
        <v>18</v>
      </c>
      <c r="E104" s="69" t="s">
        <v>371</v>
      </c>
      <c r="F104" s="25" t="s">
        <v>372</v>
      </c>
      <c r="G104" s="32" t="s">
        <v>373</v>
      </c>
      <c r="H104" s="70" t="s">
        <v>22</v>
      </c>
      <c r="I104" s="20">
        <v>225</v>
      </c>
      <c r="J104" s="25" t="s">
        <v>374</v>
      </c>
      <c r="K104" s="25" t="s">
        <v>116</v>
      </c>
      <c r="L104" s="25" t="s">
        <v>369</v>
      </c>
    </row>
    <row r="105" s="4" customFormat="1" ht="78" customHeight="1" spans="1:12">
      <c r="A105" s="32"/>
      <c r="B105" s="25" t="s">
        <v>375</v>
      </c>
      <c r="C105" s="25" t="s">
        <v>110</v>
      </c>
      <c r="D105" s="25" t="s">
        <v>365</v>
      </c>
      <c r="E105" s="25" t="s">
        <v>175</v>
      </c>
      <c r="F105" s="25" t="s">
        <v>254</v>
      </c>
      <c r="G105" s="32" t="s">
        <v>376</v>
      </c>
      <c r="H105" s="25" t="s">
        <v>65</v>
      </c>
      <c r="I105" s="25">
        <v>55</v>
      </c>
      <c r="J105" s="25" t="s">
        <v>377</v>
      </c>
      <c r="K105" s="25" t="s">
        <v>116</v>
      </c>
      <c r="L105" s="25" t="s">
        <v>369</v>
      </c>
    </row>
    <row r="106" s="4" customFormat="1" ht="78" customHeight="1" spans="1:12">
      <c r="A106" s="32"/>
      <c r="B106" s="25" t="s">
        <v>378</v>
      </c>
      <c r="C106" s="25" t="s">
        <v>110</v>
      </c>
      <c r="D106" s="25" t="s">
        <v>365</v>
      </c>
      <c r="E106" s="69" t="s">
        <v>379</v>
      </c>
      <c r="F106" s="25" t="s">
        <v>380</v>
      </c>
      <c r="G106" s="32" t="s">
        <v>381</v>
      </c>
      <c r="H106" s="70" t="s">
        <v>53</v>
      </c>
      <c r="I106" s="20">
        <v>220</v>
      </c>
      <c r="J106" s="25" t="s">
        <v>382</v>
      </c>
      <c r="K106" s="25" t="s">
        <v>116</v>
      </c>
      <c r="L106" s="25" t="s">
        <v>369</v>
      </c>
    </row>
    <row r="107" s="4" customFormat="1" ht="51" customHeight="1" spans="1:12">
      <c r="A107" s="68"/>
      <c r="B107" s="25" t="s">
        <v>383</v>
      </c>
      <c r="C107" s="25" t="s">
        <v>17</v>
      </c>
      <c r="D107" s="25" t="s">
        <v>18</v>
      </c>
      <c r="E107" s="25" t="s">
        <v>384</v>
      </c>
      <c r="F107" s="25" t="s">
        <v>144</v>
      </c>
      <c r="G107" s="25" t="s">
        <v>385</v>
      </c>
      <c r="H107" s="23" t="s">
        <v>53</v>
      </c>
      <c r="I107" s="49">
        <v>57</v>
      </c>
      <c r="J107" s="25" t="s">
        <v>386</v>
      </c>
      <c r="K107" s="25" t="s">
        <v>116</v>
      </c>
      <c r="L107" s="25" t="s">
        <v>369</v>
      </c>
    </row>
    <row r="108" s="4" customFormat="1" ht="51" customHeight="1" spans="1:12">
      <c r="A108" s="68"/>
      <c r="B108" s="71" t="s">
        <v>387</v>
      </c>
      <c r="C108" s="25" t="s">
        <v>17</v>
      </c>
      <c r="D108" s="72" t="s">
        <v>18</v>
      </c>
      <c r="E108" s="72" t="s">
        <v>91</v>
      </c>
      <c r="F108" s="73" t="s">
        <v>92</v>
      </c>
      <c r="G108" s="73" t="s">
        <v>388</v>
      </c>
      <c r="H108" s="23" t="s">
        <v>53</v>
      </c>
      <c r="I108" s="74">
        <v>56</v>
      </c>
      <c r="J108" s="71" t="s">
        <v>389</v>
      </c>
      <c r="K108" s="75" t="s">
        <v>390</v>
      </c>
      <c r="L108" s="75" t="s">
        <v>391</v>
      </c>
    </row>
    <row r="109" s="4" customFormat="1" ht="51" customHeight="1" spans="1:12">
      <c r="A109" s="68" t="s">
        <v>392</v>
      </c>
      <c r="B109" s="25"/>
      <c r="C109" s="25"/>
      <c r="D109" s="25"/>
      <c r="E109" s="69"/>
      <c r="F109" s="25"/>
      <c r="G109" s="32"/>
      <c r="H109" s="70"/>
      <c r="I109" s="20">
        <f>SUM(I110:I134)</f>
        <v>5000</v>
      </c>
      <c r="J109" s="25"/>
      <c r="K109" s="25"/>
      <c r="L109" s="25"/>
    </row>
    <row r="110" s="4" customFormat="1" ht="80" customHeight="1" spans="1:12">
      <c r="A110" s="32"/>
      <c r="B110" s="53" t="s">
        <v>393</v>
      </c>
      <c r="C110" s="53" t="s">
        <v>17</v>
      </c>
      <c r="D110" s="53" t="s">
        <v>18</v>
      </c>
      <c r="E110" s="53" t="s">
        <v>394</v>
      </c>
      <c r="F110" s="53" t="s">
        <v>112</v>
      </c>
      <c r="G110" s="30" t="s">
        <v>395</v>
      </c>
      <c r="H110" s="53" t="s">
        <v>65</v>
      </c>
      <c r="I110" s="49">
        <v>100</v>
      </c>
      <c r="J110" s="53" t="s">
        <v>396</v>
      </c>
      <c r="K110" s="53" t="s">
        <v>397</v>
      </c>
      <c r="L110" s="53" t="s">
        <v>398</v>
      </c>
    </row>
    <row r="111" s="4" customFormat="1" ht="83" customHeight="1" spans="1:12">
      <c r="A111" s="32"/>
      <c r="B111" s="53" t="s">
        <v>399</v>
      </c>
      <c r="C111" s="53" t="s">
        <v>17</v>
      </c>
      <c r="D111" s="53" t="s">
        <v>18</v>
      </c>
      <c r="E111" s="53" t="s">
        <v>400</v>
      </c>
      <c r="F111" s="53" t="s">
        <v>315</v>
      </c>
      <c r="G111" s="30" t="s">
        <v>401</v>
      </c>
      <c r="H111" s="53" t="s">
        <v>65</v>
      </c>
      <c r="I111" s="49">
        <v>190</v>
      </c>
      <c r="J111" s="53" t="s">
        <v>396</v>
      </c>
      <c r="K111" s="53" t="s">
        <v>397</v>
      </c>
      <c r="L111" s="53" t="s">
        <v>398</v>
      </c>
    </row>
    <row r="112" s="4" customFormat="1" ht="96" customHeight="1" spans="1:12">
      <c r="A112" s="32"/>
      <c r="B112" s="53" t="s">
        <v>402</v>
      </c>
      <c r="C112" s="53" t="s">
        <v>17</v>
      </c>
      <c r="D112" s="53" t="s">
        <v>18</v>
      </c>
      <c r="E112" s="53" t="s">
        <v>69</v>
      </c>
      <c r="F112" s="53" t="s">
        <v>144</v>
      </c>
      <c r="G112" s="30" t="s">
        <v>403</v>
      </c>
      <c r="H112" s="53" t="s">
        <v>65</v>
      </c>
      <c r="I112" s="49">
        <v>340</v>
      </c>
      <c r="J112" s="53" t="s">
        <v>404</v>
      </c>
      <c r="K112" s="53" t="s">
        <v>397</v>
      </c>
      <c r="L112" s="53" t="s">
        <v>398</v>
      </c>
    </row>
    <row r="113" s="4" customFormat="1" ht="96" customHeight="1" spans="1:12">
      <c r="A113" s="32"/>
      <c r="B113" s="53" t="s">
        <v>405</v>
      </c>
      <c r="C113" s="53" t="s">
        <v>17</v>
      </c>
      <c r="D113" s="53" t="s">
        <v>18</v>
      </c>
      <c r="E113" s="53" t="s">
        <v>187</v>
      </c>
      <c r="F113" s="53" t="s">
        <v>188</v>
      </c>
      <c r="G113" s="30" t="s">
        <v>406</v>
      </c>
      <c r="H113" s="53" t="s">
        <v>65</v>
      </c>
      <c r="I113" s="49">
        <v>340</v>
      </c>
      <c r="J113" s="53" t="s">
        <v>396</v>
      </c>
      <c r="K113" s="53" t="s">
        <v>397</v>
      </c>
      <c r="L113" s="53" t="s">
        <v>398</v>
      </c>
    </row>
    <row r="114" s="4" customFormat="1" ht="96" customHeight="1" spans="1:12">
      <c r="A114" s="32"/>
      <c r="B114" s="53" t="s">
        <v>407</v>
      </c>
      <c r="C114" s="53" t="s">
        <v>17</v>
      </c>
      <c r="D114" s="53" t="s">
        <v>18</v>
      </c>
      <c r="E114" s="53" t="s">
        <v>83</v>
      </c>
      <c r="F114" s="53" t="s">
        <v>84</v>
      </c>
      <c r="G114" s="30" t="s">
        <v>408</v>
      </c>
      <c r="H114" s="53" t="s">
        <v>65</v>
      </c>
      <c r="I114" s="49">
        <v>280</v>
      </c>
      <c r="J114" s="53" t="s">
        <v>396</v>
      </c>
      <c r="K114" s="53" t="s">
        <v>397</v>
      </c>
      <c r="L114" s="53" t="s">
        <v>398</v>
      </c>
    </row>
    <row r="115" s="4" customFormat="1" ht="96" customHeight="1" spans="1:12">
      <c r="A115" s="32"/>
      <c r="B115" s="53" t="s">
        <v>409</v>
      </c>
      <c r="C115" s="53" t="s">
        <v>17</v>
      </c>
      <c r="D115" s="53" t="s">
        <v>18</v>
      </c>
      <c r="E115" s="53" t="s">
        <v>96</v>
      </c>
      <c r="F115" s="53" t="s">
        <v>210</v>
      </c>
      <c r="G115" s="30" t="s">
        <v>410</v>
      </c>
      <c r="H115" s="53" t="s">
        <v>65</v>
      </c>
      <c r="I115" s="49">
        <v>250</v>
      </c>
      <c r="J115" s="53" t="s">
        <v>396</v>
      </c>
      <c r="K115" s="53" t="s">
        <v>397</v>
      </c>
      <c r="L115" s="53" t="s">
        <v>398</v>
      </c>
    </row>
    <row r="116" s="4" customFormat="1" ht="96" customHeight="1" spans="1:12">
      <c r="A116" s="32"/>
      <c r="B116" s="53" t="s">
        <v>411</v>
      </c>
      <c r="C116" s="53" t="s">
        <v>17</v>
      </c>
      <c r="D116" s="53" t="s">
        <v>18</v>
      </c>
      <c r="E116" s="53" t="s">
        <v>87</v>
      </c>
      <c r="F116" s="53" t="s">
        <v>88</v>
      </c>
      <c r="G116" s="30" t="s">
        <v>412</v>
      </c>
      <c r="H116" s="53" t="s">
        <v>65</v>
      </c>
      <c r="I116" s="49">
        <v>120</v>
      </c>
      <c r="J116" s="53" t="s">
        <v>396</v>
      </c>
      <c r="K116" s="53" t="s">
        <v>397</v>
      </c>
      <c r="L116" s="53" t="s">
        <v>398</v>
      </c>
    </row>
    <row r="117" s="4" customFormat="1" ht="96" customHeight="1" spans="1:12">
      <c r="A117" s="32"/>
      <c r="B117" s="53" t="s">
        <v>413</v>
      </c>
      <c r="C117" s="53" t="s">
        <v>17</v>
      </c>
      <c r="D117" s="53" t="s">
        <v>18</v>
      </c>
      <c r="E117" s="53" t="s">
        <v>253</v>
      </c>
      <c r="F117" s="53" t="s">
        <v>254</v>
      </c>
      <c r="G117" s="30" t="s">
        <v>414</v>
      </c>
      <c r="H117" s="53" t="s">
        <v>65</v>
      </c>
      <c r="I117" s="49">
        <v>100</v>
      </c>
      <c r="J117" s="53" t="s">
        <v>396</v>
      </c>
      <c r="K117" s="53" t="s">
        <v>397</v>
      </c>
      <c r="L117" s="53" t="s">
        <v>398</v>
      </c>
    </row>
    <row r="118" s="4" customFormat="1" ht="96" customHeight="1" spans="1:12">
      <c r="A118" s="32"/>
      <c r="B118" s="53" t="s">
        <v>415</v>
      </c>
      <c r="C118" s="53" t="s">
        <v>17</v>
      </c>
      <c r="D118" s="53" t="s">
        <v>18</v>
      </c>
      <c r="E118" s="53" t="s">
        <v>182</v>
      </c>
      <c r="F118" s="53" t="s">
        <v>183</v>
      </c>
      <c r="G118" s="30" t="s">
        <v>416</v>
      </c>
      <c r="H118" s="53" t="s">
        <v>65</v>
      </c>
      <c r="I118" s="49">
        <v>100</v>
      </c>
      <c r="J118" s="53" t="s">
        <v>396</v>
      </c>
      <c r="K118" s="53" t="s">
        <v>397</v>
      </c>
      <c r="L118" s="53" t="s">
        <v>398</v>
      </c>
    </row>
    <row r="119" s="4" customFormat="1" ht="96" customHeight="1" spans="1:12">
      <c r="A119" s="32"/>
      <c r="B119" s="53" t="s">
        <v>417</v>
      </c>
      <c r="C119" s="53" t="s">
        <v>17</v>
      </c>
      <c r="D119" s="53" t="s">
        <v>18</v>
      </c>
      <c r="E119" s="53" t="s">
        <v>418</v>
      </c>
      <c r="F119" s="53" t="s">
        <v>326</v>
      </c>
      <c r="G119" s="30" t="s">
        <v>419</v>
      </c>
      <c r="H119" s="53" t="s">
        <v>65</v>
      </c>
      <c r="I119" s="49">
        <v>220</v>
      </c>
      <c r="J119" s="53" t="s">
        <v>396</v>
      </c>
      <c r="K119" s="53" t="s">
        <v>397</v>
      </c>
      <c r="L119" s="53" t="s">
        <v>398</v>
      </c>
    </row>
    <row r="120" s="4" customFormat="1" ht="96" customHeight="1" spans="1:12">
      <c r="A120" s="32"/>
      <c r="B120" s="53" t="s">
        <v>420</v>
      </c>
      <c r="C120" s="53" t="s">
        <v>17</v>
      </c>
      <c r="D120" s="53" t="s">
        <v>18</v>
      </c>
      <c r="E120" s="53" t="s">
        <v>259</v>
      </c>
      <c r="F120" s="53" t="s">
        <v>260</v>
      </c>
      <c r="G120" s="30" t="s">
        <v>421</v>
      </c>
      <c r="H120" s="53" t="s">
        <v>65</v>
      </c>
      <c r="I120" s="49">
        <v>180</v>
      </c>
      <c r="J120" s="53" t="s">
        <v>396</v>
      </c>
      <c r="K120" s="53" t="s">
        <v>397</v>
      </c>
      <c r="L120" s="53" t="s">
        <v>398</v>
      </c>
    </row>
    <row r="121" s="4" customFormat="1" ht="96" customHeight="1" spans="1:12">
      <c r="A121" s="32"/>
      <c r="B121" s="53" t="s">
        <v>422</v>
      </c>
      <c r="C121" s="53" t="s">
        <v>17</v>
      </c>
      <c r="D121" s="53" t="s">
        <v>18</v>
      </c>
      <c r="E121" s="53" t="s">
        <v>77</v>
      </c>
      <c r="F121" s="53" t="s">
        <v>30</v>
      </c>
      <c r="G121" s="30" t="s">
        <v>423</v>
      </c>
      <c r="H121" s="53" t="s">
        <v>65</v>
      </c>
      <c r="I121" s="49">
        <v>100</v>
      </c>
      <c r="J121" s="53" t="s">
        <v>396</v>
      </c>
      <c r="K121" s="53" t="s">
        <v>397</v>
      </c>
      <c r="L121" s="53" t="s">
        <v>398</v>
      </c>
    </row>
    <row r="122" s="4" customFormat="1" ht="96" customHeight="1" spans="1:12">
      <c r="A122" s="32"/>
      <c r="B122" s="53" t="s">
        <v>424</v>
      </c>
      <c r="C122" s="53" t="s">
        <v>17</v>
      </c>
      <c r="D122" s="53" t="s">
        <v>18</v>
      </c>
      <c r="E122" s="53" t="s">
        <v>158</v>
      </c>
      <c r="F122" s="53" t="s">
        <v>120</v>
      </c>
      <c r="G122" s="30" t="s">
        <v>425</v>
      </c>
      <c r="H122" s="53" t="s">
        <v>65</v>
      </c>
      <c r="I122" s="49">
        <v>380</v>
      </c>
      <c r="J122" s="53" t="s">
        <v>396</v>
      </c>
      <c r="K122" s="53" t="s">
        <v>397</v>
      </c>
      <c r="L122" s="53" t="s">
        <v>398</v>
      </c>
    </row>
    <row r="123" s="4" customFormat="1" ht="96" customHeight="1" spans="1:12">
      <c r="A123" s="32"/>
      <c r="B123" s="53" t="s">
        <v>426</v>
      </c>
      <c r="C123" s="53" t="s">
        <v>17</v>
      </c>
      <c r="D123" s="53" t="s">
        <v>18</v>
      </c>
      <c r="E123" s="53" t="s">
        <v>427</v>
      </c>
      <c r="F123" s="53" t="s">
        <v>308</v>
      </c>
      <c r="G123" s="30" t="s">
        <v>428</v>
      </c>
      <c r="H123" s="53" t="s">
        <v>65</v>
      </c>
      <c r="I123" s="49">
        <v>80</v>
      </c>
      <c r="J123" s="53" t="s">
        <v>396</v>
      </c>
      <c r="K123" s="53" t="s">
        <v>397</v>
      </c>
      <c r="L123" s="53" t="s">
        <v>398</v>
      </c>
    </row>
    <row r="124" s="4" customFormat="1" ht="96" customHeight="1" spans="1:12">
      <c r="A124" s="32"/>
      <c r="B124" s="53" t="s">
        <v>429</v>
      </c>
      <c r="C124" s="53" t="s">
        <v>17</v>
      </c>
      <c r="D124" s="53" t="s">
        <v>18</v>
      </c>
      <c r="E124" s="53" t="s">
        <v>276</v>
      </c>
      <c r="F124" s="53" t="s">
        <v>149</v>
      </c>
      <c r="G124" s="30" t="s">
        <v>430</v>
      </c>
      <c r="H124" s="53" t="s">
        <v>65</v>
      </c>
      <c r="I124" s="49">
        <v>290</v>
      </c>
      <c r="J124" s="53" t="s">
        <v>396</v>
      </c>
      <c r="K124" s="53" t="s">
        <v>397</v>
      </c>
      <c r="L124" s="53" t="s">
        <v>398</v>
      </c>
    </row>
    <row r="125" s="4" customFormat="1" ht="96" customHeight="1" spans="1:12">
      <c r="A125" s="32"/>
      <c r="B125" s="53" t="s">
        <v>431</v>
      </c>
      <c r="C125" s="53" t="s">
        <v>17</v>
      </c>
      <c r="D125" s="53" t="s">
        <v>18</v>
      </c>
      <c r="E125" s="53" t="s">
        <v>432</v>
      </c>
      <c r="F125" s="53" t="s">
        <v>300</v>
      </c>
      <c r="G125" s="30" t="s">
        <v>433</v>
      </c>
      <c r="H125" s="53" t="s">
        <v>65</v>
      </c>
      <c r="I125" s="49">
        <v>50</v>
      </c>
      <c r="J125" s="53" t="s">
        <v>396</v>
      </c>
      <c r="K125" s="53" t="s">
        <v>397</v>
      </c>
      <c r="L125" s="53" t="s">
        <v>398</v>
      </c>
    </row>
    <row r="126" s="4" customFormat="1" ht="96" customHeight="1" spans="1:12">
      <c r="A126" s="32"/>
      <c r="B126" s="53" t="s">
        <v>434</v>
      </c>
      <c r="C126" s="53" t="s">
        <v>17</v>
      </c>
      <c r="D126" s="53" t="s">
        <v>18</v>
      </c>
      <c r="E126" s="53" t="s">
        <v>62</v>
      </c>
      <c r="F126" s="53" t="s">
        <v>135</v>
      </c>
      <c r="G126" s="30" t="s">
        <v>435</v>
      </c>
      <c r="H126" s="53" t="s">
        <v>65</v>
      </c>
      <c r="I126" s="49">
        <v>300</v>
      </c>
      <c r="J126" s="53" t="s">
        <v>396</v>
      </c>
      <c r="K126" s="53" t="s">
        <v>397</v>
      </c>
      <c r="L126" s="53" t="s">
        <v>398</v>
      </c>
    </row>
    <row r="127" s="4" customFormat="1" ht="96" customHeight="1" spans="1:12">
      <c r="A127" s="32"/>
      <c r="B127" s="53" t="s">
        <v>436</v>
      </c>
      <c r="C127" s="53" t="s">
        <v>17</v>
      </c>
      <c r="D127" s="53" t="s">
        <v>18</v>
      </c>
      <c r="E127" s="53" t="s">
        <v>437</v>
      </c>
      <c r="F127" s="53" t="s">
        <v>305</v>
      </c>
      <c r="G127" s="30" t="s">
        <v>438</v>
      </c>
      <c r="H127" s="53" t="s">
        <v>65</v>
      </c>
      <c r="I127" s="49">
        <v>140</v>
      </c>
      <c r="J127" s="53" t="s">
        <v>396</v>
      </c>
      <c r="K127" s="53" t="s">
        <v>397</v>
      </c>
      <c r="L127" s="53" t="s">
        <v>398</v>
      </c>
    </row>
    <row r="128" s="4" customFormat="1" ht="96" customHeight="1" spans="1:12">
      <c r="A128" s="32"/>
      <c r="B128" s="53" t="s">
        <v>439</v>
      </c>
      <c r="C128" s="53" t="s">
        <v>17</v>
      </c>
      <c r="D128" s="53" t="s">
        <v>18</v>
      </c>
      <c r="E128" s="53" t="s">
        <v>165</v>
      </c>
      <c r="F128" s="53" t="s">
        <v>166</v>
      </c>
      <c r="G128" s="30" t="s">
        <v>440</v>
      </c>
      <c r="H128" s="53" t="s">
        <v>65</v>
      </c>
      <c r="I128" s="49">
        <v>180</v>
      </c>
      <c r="J128" s="53" t="s">
        <v>396</v>
      </c>
      <c r="K128" s="53" t="s">
        <v>397</v>
      </c>
      <c r="L128" s="53" t="s">
        <v>398</v>
      </c>
    </row>
    <row r="129" s="4" customFormat="1" ht="96" customHeight="1" spans="1:12">
      <c r="A129" s="32"/>
      <c r="B129" s="53" t="s">
        <v>441</v>
      </c>
      <c r="C129" s="53" t="s">
        <v>17</v>
      </c>
      <c r="D129" s="53" t="s">
        <v>18</v>
      </c>
      <c r="E129" s="53" t="s">
        <v>106</v>
      </c>
      <c r="F129" s="53" t="s">
        <v>103</v>
      </c>
      <c r="G129" s="30" t="s">
        <v>442</v>
      </c>
      <c r="H129" s="53" t="s">
        <v>65</v>
      </c>
      <c r="I129" s="49">
        <v>300</v>
      </c>
      <c r="J129" s="53" t="s">
        <v>396</v>
      </c>
      <c r="K129" s="53" t="s">
        <v>397</v>
      </c>
      <c r="L129" s="53" t="s">
        <v>398</v>
      </c>
    </row>
    <row r="130" s="4" customFormat="1" ht="96" customHeight="1" spans="1:12">
      <c r="A130" s="32"/>
      <c r="B130" s="53" t="s">
        <v>443</v>
      </c>
      <c r="C130" s="53" t="s">
        <v>17</v>
      </c>
      <c r="D130" s="53" t="s">
        <v>18</v>
      </c>
      <c r="E130" s="53" t="s">
        <v>91</v>
      </c>
      <c r="F130" s="53" t="s">
        <v>92</v>
      </c>
      <c r="G130" s="30" t="s">
        <v>444</v>
      </c>
      <c r="H130" s="53" t="s">
        <v>65</v>
      </c>
      <c r="I130" s="49">
        <v>160</v>
      </c>
      <c r="J130" s="53" t="s">
        <v>396</v>
      </c>
      <c r="K130" s="53" t="s">
        <v>397</v>
      </c>
      <c r="L130" s="53" t="s">
        <v>398</v>
      </c>
    </row>
    <row r="131" s="4" customFormat="1" ht="96" customHeight="1" spans="1:12">
      <c r="A131" s="32"/>
      <c r="B131" s="53" t="s">
        <v>445</v>
      </c>
      <c r="C131" s="53" t="s">
        <v>17</v>
      </c>
      <c r="D131" s="53" t="s">
        <v>18</v>
      </c>
      <c r="E131" s="53" t="s">
        <v>446</v>
      </c>
      <c r="F131" s="53" t="s">
        <v>171</v>
      </c>
      <c r="G131" s="30" t="s">
        <v>447</v>
      </c>
      <c r="H131" s="53" t="s">
        <v>65</v>
      </c>
      <c r="I131" s="49">
        <v>320</v>
      </c>
      <c r="J131" s="53" t="s">
        <v>396</v>
      </c>
      <c r="K131" s="53" t="s">
        <v>397</v>
      </c>
      <c r="L131" s="53" t="s">
        <v>398</v>
      </c>
    </row>
    <row r="132" s="4" customFormat="1" ht="96" customHeight="1" spans="1:12">
      <c r="A132" s="32"/>
      <c r="B132" s="53" t="s">
        <v>448</v>
      </c>
      <c r="C132" s="53" t="s">
        <v>17</v>
      </c>
      <c r="D132" s="53" t="s">
        <v>18</v>
      </c>
      <c r="E132" s="53" t="s">
        <v>449</v>
      </c>
      <c r="F132" s="53" t="s">
        <v>293</v>
      </c>
      <c r="G132" s="30" t="s">
        <v>450</v>
      </c>
      <c r="H132" s="53" t="s">
        <v>65</v>
      </c>
      <c r="I132" s="49">
        <v>100</v>
      </c>
      <c r="J132" s="53" t="s">
        <v>396</v>
      </c>
      <c r="K132" s="53" t="s">
        <v>397</v>
      </c>
      <c r="L132" s="53" t="s">
        <v>398</v>
      </c>
    </row>
    <row r="133" s="4" customFormat="1" ht="96" customHeight="1" spans="1:12">
      <c r="A133" s="32"/>
      <c r="B133" s="53" t="s">
        <v>451</v>
      </c>
      <c r="C133" s="53" t="s">
        <v>17</v>
      </c>
      <c r="D133" s="53" t="s">
        <v>18</v>
      </c>
      <c r="E133" s="53" t="s">
        <v>199</v>
      </c>
      <c r="F133" s="53" t="s">
        <v>250</v>
      </c>
      <c r="G133" s="30" t="s">
        <v>452</v>
      </c>
      <c r="H133" s="53" t="s">
        <v>65</v>
      </c>
      <c r="I133" s="49">
        <v>120</v>
      </c>
      <c r="J133" s="53" t="s">
        <v>396</v>
      </c>
      <c r="K133" s="53" t="s">
        <v>397</v>
      </c>
      <c r="L133" s="53" t="s">
        <v>398</v>
      </c>
    </row>
    <row r="134" s="4" customFormat="1" ht="96" customHeight="1" spans="1:12">
      <c r="A134" s="32"/>
      <c r="B134" s="53" t="s">
        <v>453</v>
      </c>
      <c r="C134" s="53" t="s">
        <v>17</v>
      </c>
      <c r="D134" s="53" t="s">
        <v>18</v>
      </c>
      <c r="E134" s="53" t="s">
        <v>129</v>
      </c>
      <c r="F134" s="53" t="s">
        <v>130</v>
      </c>
      <c r="G134" s="30" t="s">
        <v>454</v>
      </c>
      <c r="H134" s="53" t="s">
        <v>65</v>
      </c>
      <c r="I134" s="49">
        <v>260</v>
      </c>
      <c r="J134" s="53" t="s">
        <v>396</v>
      </c>
      <c r="K134" s="53" t="s">
        <v>397</v>
      </c>
      <c r="L134" s="53" t="s">
        <v>398</v>
      </c>
    </row>
    <row r="135" s="4" customFormat="1" ht="50" customHeight="1" spans="1:12">
      <c r="A135" s="68" t="s">
        <v>455</v>
      </c>
      <c r="B135" s="25"/>
      <c r="C135" s="25"/>
      <c r="D135" s="76"/>
      <c r="E135" s="25"/>
      <c r="F135" s="25"/>
      <c r="G135" s="25"/>
      <c r="H135" s="70"/>
      <c r="I135" s="20">
        <f>SUM(I136:I144)</f>
        <v>4981.46</v>
      </c>
      <c r="J135" s="25"/>
      <c r="K135" s="25"/>
      <c r="L135" s="25"/>
    </row>
    <row r="136" s="4" customFormat="1" ht="79" customHeight="1" spans="1:12">
      <c r="A136" s="25"/>
      <c r="B136" s="53" t="s">
        <v>456</v>
      </c>
      <c r="C136" s="53" t="s">
        <v>110</v>
      </c>
      <c r="D136" s="57" t="s">
        <v>457</v>
      </c>
      <c r="E136" s="53" t="s">
        <v>87</v>
      </c>
      <c r="F136" s="53" t="s">
        <v>88</v>
      </c>
      <c r="G136" s="53" t="s">
        <v>458</v>
      </c>
      <c r="H136" s="77" t="s">
        <v>459</v>
      </c>
      <c r="I136" s="53">
        <v>830</v>
      </c>
      <c r="J136" s="78" t="s">
        <v>460</v>
      </c>
      <c r="K136" s="53" t="s">
        <v>116</v>
      </c>
      <c r="L136" s="53" t="s">
        <v>461</v>
      </c>
    </row>
    <row r="137" s="4" customFormat="1" ht="79" customHeight="1" spans="1:12">
      <c r="A137" s="25"/>
      <c r="B137" s="53" t="s">
        <v>462</v>
      </c>
      <c r="C137" s="53" t="s">
        <v>110</v>
      </c>
      <c r="D137" s="53" t="s">
        <v>457</v>
      </c>
      <c r="E137" s="53" t="s">
        <v>463</v>
      </c>
      <c r="F137" s="53" t="s">
        <v>135</v>
      </c>
      <c r="G137" s="53" t="s">
        <v>464</v>
      </c>
      <c r="H137" s="53" t="s">
        <v>65</v>
      </c>
      <c r="I137" s="53">
        <v>840</v>
      </c>
      <c r="J137" s="53" t="s">
        <v>465</v>
      </c>
      <c r="K137" s="53" t="s">
        <v>116</v>
      </c>
      <c r="L137" s="53" t="s">
        <v>466</v>
      </c>
    </row>
    <row r="138" s="4" customFormat="1" ht="79" customHeight="1" spans="1:12">
      <c r="A138" s="25"/>
      <c r="B138" s="53" t="s">
        <v>467</v>
      </c>
      <c r="C138" s="53" t="s">
        <v>110</v>
      </c>
      <c r="D138" s="57" t="s">
        <v>457</v>
      </c>
      <c r="E138" s="53" t="s">
        <v>468</v>
      </c>
      <c r="F138" s="53" t="s">
        <v>171</v>
      </c>
      <c r="G138" s="53" t="s">
        <v>469</v>
      </c>
      <c r="H138" s="77" t="s">
        <v>65</v>
      </c>
      <c r="I138" s="53">
        <v>380</v>
      </c>
      <c r="J138" s="53" t="s">
        <v>470</v>
      </c>
      <c r="K138" s="53" t="s">
        <v>116</v>
      </c>
      <c r="L138" s="53" t="s">
        <v>466</v>
      </c>
    </row>
    <row r="139" s="4" customFormat="1" ht="79" customHeight="1" spans="1:12">
      <c r="A139" s="25"/>
      <c r="B139" s="53" t="s">
        <v>471</v>
      </c>
      <c r="C139" s="53" t="s">
        <v>110</v>
      </c>
      <c r="D139" s="57" t="s">
        <v>457</v>
      </c>
      <c r="E139" s="53" t="s">
        <v>472</v>
      </c>
      <c r="F139" s="53" t="s">
        <v>30</v>
      </c>
      <c r="G139" s="53" t="s">
        <v>473</v>
      </c>
      <c r="H139" s="77" t="s">
        <v>65</v>
      </c>
      <c r="I139" s="79">
        <v>905</v>
      </c>
      <c r="J139" s="53" t="s">
        <v>474</v>
      </c>
      <c r="K139" s="53" t="s">
        <v>116</v>
      </c>
      <c r="L139" s="53" t="s">
        <v>461</v>
      </c>
    </row>
    <row r="140" s="4" customFormat="1" ht="79" customHeight="1" spans="1:12">
      <c r="A140" s="25"/>
      <c r="B140" s="53" t="s">
        <v>475</v>
      </c>
      <c r="C140" s="53" t="s">
        <v>110</v>
      </c>
      <c r="D140" s="57" t="s">
        <v>457</v>
      </c>
      <c r="E140" s="25" t="s">
        <v>476</v>
      </c>
      <c r="F140" s="25" t="s">
        <v>171</v>
      </c>
      <c r="G140" s="25" t="s">
        <v>477</v>
      </c>
      <c r="H140" s="70" t="s">
        <v>53</v>
      </c>
      <c r="I140" s="53">
        <v>380</v>
      </c>
      <c r="J140" s="25" t="s">
        <v>478</v>
      </c>
      <c r="K140" s="25" t="s">
        <v>116</v>
      </c>
      <c r="L140" s="25" t="s">
        <v>466</v>
      </c>
    </row>
    <row r="141" s="4" customFormat="1" ht="79" customHeight="1" spans="1:12">
      <c r="A141" s="25"/>
      <c r="B141" s="25" t="s">
        <v>479</v>
      </c>
      <c r="C141" s="25" t="s">
        <v>110</v>
      </c>
      <c r="D141" s="76" t="s">
        <v>457</v>
      </c>
      <c r="E141" s="25" t="s">
        <v>480</v>
      </c>
      <c r="F141" s="25" t="s">
        <v>171</v>
      </c>
      <c r="G141" s="25" t="s">
        <v>481</v>
      </c>
      <c r="H141" s="70" t="s">
        <v>53</v>
      </c>
      <c r="I141" s="23">
        <v>210</v>
      </c>
      <c r="J141" s="25" t="s">
        <v>482</v>
      </c>
      <c r="K141" s="25" t="s">
        <v>116</v>
      </c>
      <c r="L141" s="25" t="s">
        <v>466</v>
      </c>
    </row>
    <row r="142" s="4" customFormat="1" ht="79" customHeight="1" spans="1:12">
      <c r="A142" s="25"/>
      <c r="B142" s="53" t="s">
        <v>483</v>
      </c>
      <c r="C142" s="53" t="s">
        <v>110</v>
      </c>
      <c r="D142" s="57" t="s">
        <v>457</v>
      </c>
      <c r="E142" s="53" t="s">
        <v>484</v>
      </c>
      <c r="F142" s="53" t="s">
        <v>183</v>
      </c>
      <c r="G142" s="53" t="s">
        <v>485</v>
      </c>
      <c r="H142" s="77" t="s">
        <v>65</v>
      </c>
      <c r="I142" s="53">
        <v>425.46</v>
      </c>
      <c r="J142" s="53" t="s">
        <v>486</v>
      </c>
      <c r="K142" s="53" t="s">
        <v>116</v>
      </c>
      <c r="L142" s="53" t="s">
        <v>461</v>
      </c>
    </row>
    <row r="143" s="4" customFormat="1" ht="79" customHeight="1" spans="1:12">
      <c r="A143" s="25"/>
      <c r="B143" s="53" t="s">
        <v>487</v>
      </c>
      <c r="C143" s="53" t="s">
        <v>110</v>
      </c>
      <c r="D143" s="57" t="s">
        <v>457</v>
      </c>
      <c r="E143" s="53" t="s">
        <v>488</v>
      </c>
      <c r="F143" s="53" t="s">
        <v>308</v>
      </c>
      <c r="G143" s="53" t="s">
        <v>489</v>
      </c>
      <c r="H143" s="77" t="s">
        <v>65</v>
      </c>
      <c r="I143" s="53">
        <v>903</v>
      </c>
      <c r="J143" s="53" t="s">
        <v>490</v>
      </c>
      <c r="K143" s="53" t="s">
        <v>116</v>
      </c>
      <c r="L143" s="53" t="s">
        <v>466</v>
      </c>
    </row>
    <row r="144" s="4" customFormat="1" ht="79" customHeight="1" spans="1:12">
      <c r="A144" s="25"/>
      <c r="B144" s="53" t="s">
        <v>491</v>
      </c>
      <c r="C144" s="53" t="s">
        <v>110</v>
      </c>
      <c r="D144" s="57" t="s">
        <v>457</v>
      </c>
      <c r="E144" s="53" t="s">
        <v>492</v>
      </c>
      <c r="F144" s="53" t="s">
        <v>293</v>
      </c>
      <c r="G144" s="53" t="s">
        <v>493</v>
      </c>
      <c r="H144" s="77" t="s">
        <v>65</v>
      </c>
      <c r="I144" s="53">
        <v>108</v>
      </c>
      <c r="J144" s="53" t="s">
        <v>494</v>
      </c>
      <c r="K144" s="25" t="s">
        <v>116</v>
      </c>
      <c r="L144" s="53" t="s">
        <v>466</v>
      </c>
    </row>
    <row r="145" s="4" customFormat="1" ht="43" customHeight="1" spans="1:12">
      <c r="A145" s="10" t="s">
        <v>495</v>
      </c>
      <c r="B145" s="23"/>
      <c r="C145" s="25"/>
      <c r="D145" s="80"/>
      <c r="E145" s="81"/>
      <c r="F145" s="81"/>
      <c r="G145" s="23"/>
      <c r="H145" s="70"/>
      <c r="I145" s="82">
        <v>2616</v>
      </c>
      <c r="J145" s="25"/>
      <c r="K145" s="25"/>
      <c r="L145" s="25"/>
    </row>
    <row r="146" s="4" customFormat="1" ht="43" customHeight="1" spans="1:12">
      <c r="A146" s="10"/>
      <c r="B146" s="25" t="s">
        <v>496</v>
      </c>
      <c r="C146" s="25" t="s">
        <v>497</v>
      </c>
      <c r="D146" s="25" t="s">
        <v>498</v>
      </c>
      <c r="E146" s="25" t="s">
        <v>499</v>
      </c>
      <c r="F146" s="35" t="s">
        <v>500</v>
      </c>
      <c r="G146" s="25" t="s">
        <v>501</v>
      </c>
      <c r="H146" s="59" t="s">
        <v>65</v>
      </c>
      <c r="I146" s="25">
        <v>1705</v>
      </c>
      <c r="J146" s="35" t="s">
        <v>502</v>
      </c>
      <c r="K146" s="25" t="s">
        <v>503</v>
      </c>
      <c r="L146" s="83" t="s">
        <v>504</v>
      </c>
    </row>
    <row r="147" s="4" customFormat="1" ht="43" customHeight="1" spans="1:12">
      <c r="A147" s="10"/>
      <c r="B147" s="25" t="s">
        <v>505</v>
      </c>
      <c r="C147" s="25" t="s">
        <v>497</v>
      </c>
      <c r="D147" s="25" t="s">
        <v>498</v>
      </c>
      <c r="E147" s="25" t="s">
        <v>499</v>
      </c>
      <c r="F147" s="35" t="s">
        <v>506</v>
      </c>
      <c r="G147" s="25" t="s">
        <v>507</v>
      </c>
      <c r="H147" s="59" t="s">
        <v>65</v>
      </c>
      <c r="I147" s="25">
        <v>911</v>
      </c>
      <c r="J147" s="35" t="s">
        <v>508</v>
      </c>
      <c r="K147" s="25" t="s">
        <v>503</v>
      </c>
      <c r="L147" s="83" t="s">
        <v>504</v>
      </c>
    </row>
    <row r="148" s="4" customFormat="1" ht="45" customHeight="1" spans="1:12">
      <c r="A148" s="10" t="s">
        <v>509</v>
      </c>
      <c r="B148" s="25"/>
      <c r="C148" s="25"/>
      <c r="D148" s="25"/>
      <c r="E148" s="25"/>
      <c r="F148" s="25"/>
      <c r="G148" s="23"/>
      <c r="H148" s="25"/>
      <c r="I148" s="20">
        <f>SUM(I149:I172)</f>
        <v>8044.5</v>
      </c>
      <c r="J148" s="25"/>
      <c r="K148" s="25"/>
      <c r="L148" s="25"/>
    </row>
    <row r="149" s="3" customFormat="1" ht="104" customHeight="1" spans="1:12">
      <c r="A149" s="27"/>
      <c r="B149" s="31" t="s">
        <v>510</v>
      </c>
      <c r="C149" s="31" t="s">
        <v>17</v>
      </c>
      <c r="D149" s="31" t="s">
        <v>18</v>
      </c>
      <c r="E149" s="43" t="s">
        <v>111</v>
      </c>
      <c r="F149" s="31" t="s">
        <v>112</v>
      </c>
      <c r="G149" s="84" t="s">
        <v>511</v>
      </c>
      <c r="H149" s="70" t="s">
        <v>53</v>
      </c>
      <c r="I149" s="26">
        <v>970</v>
      </c>
      <c r="J149" s="31" t="s">
        <v>512</v>
      </c>
      <c r="K149" s="31" t="s">
        <v>397</v>
      </c>
      <c r="L149" s="34" t="s">
        <v>504</v>
      </c>
    </row>
    <row r="150" s="3" customFormat="1" ht="104" customHeight="1" spans="1:12">
      <c r="A150" s="27"/>
      <c r="B150" s="42" t="s">
        <v>513</v>
      </c>
      <c r="C150" s="42" t="s">
        <v>17</v>
      </c>
      <c r="D150" s="42" t="s">
        <v>18</v>
      </c>
      <c r="E150" s="42" t="s">
        <v>199</v>
      </c>
      <c r="F150" s="42" t="s">
        <v>250</v>
      </c>
      <c r="G150" s="42" t="s">
        <v>514</v>
      </c>
      <c r="H150" s="42" t="s">
        <v>65</v>
      </c>
      <c r="I150" s="42">
        <v>370</v>
      </c>
      <c r="J150" s="31" t="s">
        <v>512</v>
      </c>
      <c r="K150" s="31" t="s">
        <v>397</v>
      </c>
      <c r="L150" s="34" t="s">
        <v>504</v>
      </c>
    </row>
    <row r="151" s="3" customFormat="1" ht="104" customHeight="1" spans="1:12">
      <c r="A151" s="27"/>
      <c r="B151" s="42" t="s">
        <v>515</v>
      </c>
      <c r="C151" s="42" t="s">
        <v>17</v>
      </c>
      <c r="D151" s="42" t="s">
        <v>18</v>
      </c>
      <c r="E151" s="42" t="s">
        <v>77</v>
      </c>
      <c r="F151" s="42" t="s">
        <v>30</v>
      </c>
      <c r="G151" s="42" t="s">
        <v>516</v>
      </c>
      <c r="H151" s="42" t="s">
        <v>65</v>
      </c>
      <c r="I151" s="42">
        <v>295</v>
      </c>
      <c r="J151" s="31" t="s">
        <v>512</v>
      </c>
      <c r="K151" s="31" t="s">
        <v>397</v>
      </c>
      <c r="L151" s="34" t="s">
        <v>504</v>
      </c>
    </row>
    <row r="152" s="3" customFormat="1" ht="56" customHeight="1" spans="1:12">
      <c r="A152" s="27"/>
      <c r="B152" s="31" t="s">
        <v>517</v>
      </c>
      <c r="C152" s="31" t="s">
        <v>17</v>
      </c>
      <c r="D152" s="31" t="s">
        <v>18</v>
      </c>
      <c r="E152" s="31" t="s">
        <v>518</v>
      </c>
      <c r="F152" s="31" t="s">
        <v>30</v>
      </c>
      <c r="G152" s="31" t="s">
        <v>519</v>
      </c>
      <c r="H152" s="70" t="s">
        <v>22</v>
      </c>
      <c r="I152" s="26">
        <v>350</v>
      </c>
      <c r="J152" s="31" t="s">
        <v>520</v>
      </c>
      <c r="K152" s="31" t="s">
        <v>397</v>
      </c>
      <c r="L152" s="34" t="s">
        <v>504</v>
      </c>
    </row>
    <row r="153" s="3" customFormat="1" ht="90" customHeight="1" spans="1:12">
      <c r="A153" s="27"/>
      <c r="B153" s="31" t="s">
        <v>521</v>
      </c>
      <c r="C153" s="31" t="s">
        <v>17</v>
      </c>
      <c r="D153" s="43" t="s">
        <v>18</v>
      </c>
      <c r="E153" s="31" t="s">
        <v>522</v>
      </c>
      <c r="F153" s="31" t="s">
        <v>315</v>
      </c>
      <c r="G153" s="31" t="s">
        <v>523</v>
      </c>
      <c r="H153" s="70" t="s">
        <v>53</v>
      </c>
      <c r="I153" s="26">
        <v>430</v>
      </c>
      <c r="J153" s="31" t="s">
        <v>520</v>
      </c>
      <c r="K153" s="31" t="s">
        <v>397</v>
      </c>
      <c r="L153" s="34" t="s">
        <v>504</v>
      </c>
    </row>
    <row r="154" s="3" customFormat="1" ht="62" customHeight="1" spans="1:12">
      <c r="A154" s="27"/>
      <c r="B154" s="31" t="s">
        <v>524</v>
      </c>
      <c r="C154" s="31" t="s">
        <v>17</v>
      </c>
      <c r="D154" s="43" t="s">
        <v>18</v>
      </c>
      <c r="E154" s="31" t="s">
        <v>182</v>
      </c>
      <c r="F154" s="31" t="s">
        <v>183</v>
      </c>
      <c r="G154" s="31" t="s">
        <v>525</v>
      </c>
      <c r="H154" s="85" t="s">
        <v>526</v>
      </c>
      <c r="I154" s="86">
        <v>195</v>
      </c>
      <c r="J154" s="31" t="s">
        <v>520</v>
      </c>
      <c r="K154" s="31" t="s">
        <v>397</v>
      </c>
      <c r="L154" s="34" t="s">
        <v>504</v>
      </c>
    </row>
    <row r="155" s="3" customFormat="1" ht="80" customHeight="1" spans="1:12">
      <c r="A155" s="27"/>
      <c r="B155" s="31" t="s">
        <v>527</v>
      </c>
      <c r="C155" s="31" t="s">
        <v>17</v>
      </c>
      <c r="D155" s="31" t="s">
        <v>18</v>
      </c>
      <c r="E155" s="31" t="s">
        <v>400</v>
      </c>
      <c r="F155" s="31" t="s">
        <v>315</v>
      </c>
      <c r="G155" s="31" t="s">
        <v>528</v>
      </c>
      <c r="H155" s="85" t="s">
        <v>526</v>
      </c>
      <c r="I155" s="86">
        <v>150</v>
      </c>
      <c r="J155" s="31" t="s">
        <v>529</v>
      </c>
      <c r="K155" s="31" t="s">
        <v>397</v>
      </c>
      <c r="L155" s="34" t="s">
        <v>504</v>
      </c>
    </row>
    <row r="156" s="3" customFormat="1" ht="76" customHeight="1" spans="1:12">
      <c r="A156" s="27"/>
      <c r="B156" s="31" t="s">
        <v>530</v>
      </c>
      <c r="C156" s="31" t="s">
        <v>17</v>
      </c>
      <c r="D156" s="43" t="s">
        <v>18</v>
      </c>
      <c r="E156" s="31" t="s">
        <v>182</v>
      </c>
      <c r="F156" s="31" t="s">
        <v>183</v>
      </c>
      <c r="G156" s="31" t="s">
        <v>531</v>
      </c>
      <c r="H156" s="85" t="s">
        <v>526</v>
      </c>
      <c r="I156" s="86">
        <v>211</v>
      </c>
      <c r="J156" s="31" t="s">
        <v>520</v>
      </c>
      <c r="K156" s="31" t="s">
        <v>397</v>
      </c>
      <c r="L156" s="34" t="s">
        <v>504</v>
      </c>
    </row>
    <row r="157" s="3" customFormat="1" ht="92" customHeight="1" spans="1:12">
      <c r="A157" s="27"/>
      <c r="B157" s="31" t="s">
        <v>532</v>
      </c>
      <c r="C157" s="31" t="s">
        <v>17</v>
      </c>
      <c r="D157" s="31" t="s">
        <v>18</v>
      </c>
      <c r="E157" s="31" t="s">
        <v>87</v>
      </c>
      <c r="F157" s="31" t="s">
        <v>88</v>
      </c>
      <c r="G157" s="31" t="s">
        <v>533</v>
      </c>
      <c r="H157" s="85" t="s">
        <v>526</v>
      </c>
      <c r="I157" s="86">
        <v>196</v>
      </c>
      <c r="J157" s="31" t="s">
        <v>520</v>
      </c>
      <c r="K157" s="31" t="s">
        <v>397</v>
      </c>
      <c r="L157" s="34" t="s">
        <v>504</v>
      </c>
    </row>
    <row r="158" s="3" customFormat="1" ht="96" customHeight="1" spans="1:12">
      <c r="A158" s="27"/>
      <c r="B158" s="31" t="s">
        <v>534</v>
      </c>
      <c r="C158" s="31" t="s">
        <v>17</v>
      </c>
      <c r="D158" s="31" t="s">
        <v>18</v>
      </c>
      <c r="E158" s="43" t="s">
        <v>106</v>
      </c>
      <c r="F158" s="31" t="s">
        <v>103</v>
      </c>
      <c r="G158" s="33" t="s">
        <v>535</v>
      </c>
      <c r="H158" s="85" t="s">
        <v>526</v>
      </c>
      <c r="I158" s="86">
        <v>400</v>
      </c>
      <c r="J158" s="31" t="s">
        <v>536</v>
      </c>
      <c r="K158" s="31" t="s">
        <v>397</v>
      </c>
      <c r="L158" s="34" t="s">
        <v>504</v>
      </c>
    </row>
    <row r="159" s="3" customFormat="1" ht="96" customHeight="1" spans="1:12">
      <c r="A159" s="27"/>
      <c r="B159" s="25" t="s">
        <v>537</v>
      </c>
      <c r="C159" s="25" t="s">
        <v>17</v>
      </c>
      <c r="D159" s="25" t="s">
        <v>18</v>
      </c>
      <c r="E159" s="25" t="s">
        <v>538</v>
      </c>
      <c r="F159" s="25" t="s">
        <v>315</v>
      </c>
      <c r="G159" s="25" t="s">
        <v>539</v>
      </c>
      <c r="H159" s="25" t="s">
        <v>65</v>
      </c>
      <c r="I159" s="25">
        <v>970</v>
      </c>
      <c r="J159" s="25" t="s">
        <v>540</v>
      </c>
      <c r="K159" s="31" t="s">
        <v>397</v>
      </c>
      <c r="L159" s="34" t="s">
        <v>504</v>
      </c>
    </row>
    <row r="160" s="3" customFormat="1" ht="96" customHeight="1" spans="1:12">
      <c r="A160" s="27"/>
      <c r="B160" s="25" t="s">
        <v>541</v>
      </c>
      <c r="C160" s="25" t="s">
        <v>17</v>
      </c>
      <c r="D160" s="25" t="s">
        <v>18</v>
      </c>
      <c r="E160" s="25" t="s">
        <v>87</v>
      </c>
      <c r="F160" s="25" t="s">
        <v>88</v>
      </c>
      <c r="G160" s="25" t="s">
        <v>542</v>
      </c>
      <c r="H160" s="25" t="s">
        <v>79</v>
      </c>
      <c r="I160" s="25">
        <v>970</v>
      </c>
      <c r="J160" s="25" t="s">
        <v>540</v>
      </c>
      <c r="K160" s="31" t="s">
        <v>397</v>
      </c>
      <c r="L160" s="34" t="s">
        <v>504</v>
      </c>
    </row>
    <row r="161" s="3" customFormat="1" ht="76" customHeight="1" spans="1:12">
      <c r="A161" s="27"/>
      <c r="B161" s="25" t="s">
        <v>543</v>
      </c>
      <c r="C161" s="25" t="s">
        <v>17</v>
      </c>
      <c r="D161" s="25" t="s">
        <v>18</v>
      </c>
      <c r="E161" s="25" t="s">
        <v>87</v>
      </c>
      <c r="F161" s="25" t="s">
        <v>88</v>
      </c>
      <c r="G161" s="25" t="s">
        <v>544</v>
      </c>
      <c r="H161" s="25" t="s">
        <v>79</v>
      </c>
      <c r="I161" s="25">
        <v>180</v>
      </c>
      <c r="J161" s="25" t="s">
        <v>545</v>
      </c>
      <c r="K161" s="31" t="s">
        <v>397</v>
      </c>
      <c r="L161" s="34" t="s">
        <v>504</v>
      </c>
    </row>
    <row r="162" s="3" customFormat="1" ht="76" customHeight="1" spans="1:12">
      <c r="A162" s="27"/>
      <c r="B162" s="31" t="s">
        <v>546</v>
      </c>
      <c r="C162" s="25" t="s">
        <v>17</v>
      </c>
      <c r="D162" s="25" t="s">
        <v>18</v>
      </c>
      <c r="E162" s="25" t="s">
        <v>339</v>
      </c>
      <c r="F162" s="25" t="s">
        <v>20</v>
      </c>
      <c r="G162" s="25" t="s">
        <v>547</v>
      </c>
      <c r="H162" s="23" t="s">
        <v>53</v>
      </c>
      <c r="I162" s="26">
        <v>50</v>
      </c>
      <c r="J162" s="25" t="s">
        <v>548</v>
      </c>
      <c r="K162" s="25" t="s">
        <v>549</v>
      </c>
      <c r="L162" s="25" t="s">
        <v>550</v>
      </c>
    </row>
    <row r="163" s="3" customFormat="1" ht="76" customHeight="1" spans="1:12">
      <c r="A163" s="27"/>
      <c r="B163" s="25" t="s">
        <v>551</v>
      </c>
      <c r="C163" s="25" t="s">
        <v>17</v>
      </c>
      <c r="D163" s="25" t="s">
        <v>552</v>
      </c>
      <c r="E163" s="25" t="s">
        <v>199</v>
      </c>
      <c r="F163" s="25" t="s">
        <v>250</v>
      </c>
      <c r="G163" s="25" t="s">
        <v>553</v>
      </c>
      <c r="H163" s="25" t="s">
        <v>65</v>
      </c>
      <c r="I163" s="25">
        <v>300</v>
      </c>
      <c r="J163" s="25" t="s">
        <v>554</v>
      </c>
      <c r="K163" s="25" t="s">
        <v>555</v>
      </c>
      <c r="L163" s="25" t="s">
        <v>556</v>
      </c>
    </row>
    <row r="164" s="3" customFormat="1" ht="76" customHeight="1" spans="1:12">
      <c r="A164" s="27"/>
      <c r="B164" s="31" t="s">
        <v>557</v>
      </c>
      <c r="C164" s="31" t="s">
        <v>17</v>
      </c>
      <c r="D164" s="31" t="s">
        <v>18</v>
      </c>
      <c r="E164" s="31" t="s">
        <v>20</v>
      </c>
      <c r="F164" s="31" t="s">
        <v>20</v>
      </c>
      <c r="G164" s="25" t="s">
        <v>558</v>
      </c>
      <c r="H164" s="59" t="s">
        <v>65</v>
      </c>
      <c r="I164" s="43">
        <v>113</v>
      </c>
      <c r="J164" s="25" t="s">
        <v>559</v>
      </c>
      <c r="K164" s="31" t="s">
        <v>397</v>
      </c>
      <c r="L164" s="34" t="s">
        <v>504</v>
      </c>
    </row>
    <row r="165" s="3" customFormat="1" ht="76" customHeight="1" spans="1:12">
      <c r="A165" s="27"/>
      <c r="B165" s="31" t="s">
        <v>560</v>
      </c>
      <c r="C165" s="31" t="s">
        <v>17</v>
      </c>
      <c r="D165" s="31" t="s">
        <v>18</v>
      </c>
      <c r="E165" s="31" t="s">
        <v>20</v>
      </c>
      <c r="F165" s="31" t="s">
        <v>20</v>
      </c>
      <c r="G165" s="31" t="s">
        <v>561</v>
      </c>
      <c r="H165" s="70" t="s">
        <v>53</v>
      </c>
      <c r="I165" s="43">
        <v>724.5</v>
      </c>
      <c r="J165" s="31" t="s">
        <v>562</v>
      </c>
      <c r="K165" s="31" t="s">
        <v>397</v>
      </c>
      <c r="L165" s="34" t="s">
        <v>563</v>
      </c>
    </row>
    <row r="166" s="3" customFormat="1" ht="76" customHeight="1" spans="1:12">
      <c r="A166" s="27"/>
      <c r="B166" s="31" t="s">
        <v>564</v>
      </c>
      <c r="C166" s="31" t="s">
        <v>17</v>
      </c>
      <c r="D166" s="31" t="s">
        <v>18</v>
      </c>
      <c r="E166" s="31" t="s">
        <v>565</v>
      </c>
      <c r="F166" s="31" t="s">
        <v>565</v>
      </c>
      <c r="G166" s="31" t="s">
        <v>566</v>
      </c>
      <c r="H166" s="70" t="s">
        <v>53</v>
      </c>
      <c r="I166" s="43">
        <v>990</v>
      </c>
      <c r="J166" s="31" t="s">
        <v>520</v>
      </c>
      <c r="K166" s="31" t="s">
        <v>397</v>
      </c>
      <c r="L166" s="34" t="s">
        <v>563</v>
      </c>
    </row>
    <row r="167" s="3" customFormat="1" ht="76" customHeight="1" spans="1:12">
      <c r="A167" s="27"/>
      <c r="B167" s="31" t="s">
        <v>567</v>
      </c>
      <c r="C167" s="31" t="s">
        <v>17</v>
      </c>
      <c r="D167" s="43" t="s">
        <v>18</v>
      </c>
      <c r="E167" s="31" t="s">
        <v>568</v>
      </c>
      <c r="F167" s="31" t="s">
        <v>92</v>
      </c>
      <c r="G167" s="31" t="s">
        <v>569</v>
      </c>
      <c r="H167" s="70" t="s">
        <v>53</v>
      </c>
      <c r="I167" s="26">
        <v>30</v>
      </c>
      <c r="J167" s="31" t="s">
        <v>570</v>
      </c>
      <c r="K167" s="31" t="s">
        <v>397</v>
      </c>
      <c r="L167" s="34" t="s">
        <v>504</v>
      </c>
    </row>
    <row r="168" s="3" customFormat="1" ht="76" customHeight="1" spans="1:12">
      <c r="A168" s="27"/>
      <c r="B168" s="31" t="s">
        <v>571</v>
      </c>
      <c r="C168" s="31" t="s">
        <v>17</v>
      </c>
      <c r="D168" s="43" t="s">
        <v>18</v>
      </c>
      <c r="E168" s="31" t="s">
        <v>522</v>
      </c>
      <c r="F168" s="31" t="s">
        <v>315</v>
      </c>
      <c r="G168" s="31" t="s">
        <v>572</v>
      </c>
      <c r="H168" s="70" t="s">
        <v>53</v>
      </c>
      <c r="I168" s="26">
        <v>30</v>
      </c>
      <c r="J168" s="31" t="s">
        <v>570</v>
      </c>
      <c r="K168" s="31" t="s">
        <v>397</v>
      </c>
      <c r="L168" s="34" t="s">
        <v>504</v>
      </c>
    </row>
    <row r="169" s="3" customFormat="1" ht="76" customHeight="1" spans="1:12">
      <c r="A169" s="27"/>
      <c r="B169" s="31" t="s">
        <v>573</v>
      </c>
      <c r="C169" s="31" t="s">
        <v>17</v>
      </c>
      <c r="D169" s="43" t="s">
        <v>18</v>
      </c>
      <c r="E169" s="25" t="s">
        <v>96</v>
      </c>
      <c r="F169" s="31" t="s">
        <v>210</v>
      </c>
      <c r="G169" s="31" t="s">
        <v>574</v>
      </c>
      <c r="H169" s="70" t="s">
        <v>53</v>
      </c>
      <c r="I169" s="26">
        <v>30</v>
      </c>
      <c r="J169" s="31" t="s">
        <v>570</v>
      </c>
      <c r="K169" s="31" t="s">
        <v>42</v>
      </c>
      <c r="L169" s="34" t="s">
        <v>575</v>
      </c>
    </row>
    <row r="170" s="3" customFormat="1" ht="76" customHeight="1" spans="1:12">
      <c r="A170" s="27"/>
      <c r="B170" s="31" t="s">
        <v>576</v>
      </c>
      <c r="C170" s="31" t="s">
        <v>17</v>
      </c>
      <c r="D170" s="31" t="s">
        <v>18</v>
      </c>
      <c r="E170" s="31" t="s">
        <v>199</v>
      </c>
      <c r="F170" s="31" t="s">
        <v>250</v>
      </c>
      <c r="G170" s="31" t="s">
        <v>577</v>
      </c>
      <c r="H170" s="70" t="s">
        <v>53</v>
      </c>
      <c r="I170" s="26">
        <v>30</v>
      </c>
      <c r="J170" s="31" t="s">
        <v>570</v>
      </c>
      <c r="K170" s="31" t="s">
        <v>397</v>
      </c>
      <c r="L170" s="34" t="s">
        <v>563</v>
      </c>
    </row>
    <row r="171" s="3" customFormat="1" ht="76" customHeight="1" spans="1:12">
      <c r="A171" s="27"/>
      <c r="B171" s="31" t="s">
        <v>578</v>
      </c>
      <c r="C171" s="31" t="s">
        <v>17</v>
      </c>
      <c r="D171" s="31" t="s">
        <v>18</v>
      </c>
      <c r="E171" s="31" t="s">
        <v>77</v>
      </c>
      <c r="F171" s="31" t="s">
        <v>30</v>
      </c>
      <c r="G171" s="31" t="s">
        <v>579</v>
      </c>
      <c r="H171" s="70" t="s">
        <v>53</v>
      </c>
      <c r="I171" s="26">
        <v>30</v>
      </c>
      <c r="J171" s="31" t="s">
        <v>570</v>
      </c>
      <c r="K171" s="31" t="s">
        <v>397</v>
      </c>
      <c r="L171" s="34" t="s">
        <v>563</v>
      </c>
    </row>
    <row r="172" s="3" customFormat="1" ht="76" customHeight="1" spans="1:12">
      <c r="A172" s="27"/>
      <c r="B172" s="31" t="s">
        <v>580</v>
      </c>
      <c r="C172" s="31" t="s">
        <v>17</v>
      </c>
      <c r="D172" s="31" t="s">
        <v>18</v>
      </c>
      <c r="E172" s="31" t="s">
        <v>77</v>
      </c>
      <c r="F172" s="31" t="s">
        <v>30</v>
      </c>
      <c r="G172" s="31" t="s">
        <v>581</v>
      </c>
      <c r="H172" s="70" t="s">
        <v>53</v>
      </c>
      <c r="I172" s="26">
        <v>30</v>
      </c>
      <c r="J172" s="31" t="s">
        <v>570</v>
      </c>
      <c r="K172" s="31" t="s">
        <v>397</v>
      </c>
      <c r="L172" s="34" t="s">
        <v>563</v>
      </c>
    </row>
    <row r="173" s="4" customFormat="1" ht="47" customHeight="1" spans="1:12">
      <c r="A173" s="10" t="s">
        <v>582</v>
      </c>
      <c r="B173" s="81"/>
      <c r="C173" s="87"/>
      <c r="D173" s="88"/>
      <c r="E173" s="87"/>
      <c r="F173" s="25"/>
      <c r="G173" s="25"/>
      <c r="H173" s="70"/>
      <c r="I173" s="89">
        <f>SUM(I174:I175)</f>
        <v>7560</v>
      </c>
      <c r="J173" s="25"/>
      <c r="K173" s="25"/>
      <c r="L173" s="25"/>
    </row>
    <row r="174" s="4" customFormat="1" ht="51" customHeight="1" spans="1:12">
      <c r="A174" s="90"/>
      <c r="B174" s="81" t="s">
        <v>583</v>
      </c>
      <c r="C174" s="87" t="s">
        <v>17</v>
      </c>
      <c r="D174" s="88" t="s">
        <v>584</v>
      </c>
      <c r="E174" s="87" t="s">
        <v>585</v>
      </c>
      <c r="F174" s="25" t="s">
        <v>20</v>
      </c>
      <c r="G174" s="32" t="s">
        <v>586</v>
      </c>
      <c r="H174" s="25" t="s">
        <v>65</v>
      </c>
      <c r="I174" s="23">
        <v>6610</v>
      </c>
      <c r="J174" s="25" t="s">
        <v>587</v>
      </c>
      <c r="K174" s="25" t="s">
        <v>24</v>
      </c>
      <c r="L174" s="65" t="s">
        <v>563</v>
      </c>
    </row>
    <row r="175" s="4" customFormat="1" ht="51" customHeight="1" spans="1:12">
      <c r="A175" s="90"/>
      <c r="B175" s="25" t="s">
        <v>588</v>
      </c>
      <c r="C175" s="25" t="s">
        <v>17</v>
      </c>
      <c r="D175" s="25" t="s">
        <v>457</v>
      </c>
      <c r="E175" s="25" t="s">
        <v>589</v>
      </c>
      <c r="F175" s="25" t="s">
        <v>20</v>
      </c>
      <c r="G175" s="53" t="s">
        <v>590</v>
      </c>
      <c r="H175" s="60" t="s">
        <v>65</v>
      </c>
      <c r="I175" s="39">
        <v>950</v>
      </c>
      <c r="J175" s="25" t="s">
        <v>591</v>
      </c>
      <c r="K175" s="25" t="s">
        <v>24</v>
      </c>
      <c r="L175" s="65" t="s">
        <v>563</v>
      </c>
    </row>
    <row r="176" s="4" customFormat="1" ht="35" customHeight="1" spans="1:12">
      <c r="A176" s="91" t="s">
        <v>592</v>
      </c>
      <c r="B176" s="25"/>
      <c r="C176" s="25"/>
      <c r="D176" s="92"/>
      <c r="E176" s="25"/>
      <c r="F176" s="25"/>
      <c r="G176" s="25"/>
      <c r="H176" s="25"/>
      <c r="I176" s="89">
        <v>2758</v>
      </c>
      <c r="J176" s="25"/>
      <c r="K176" s="25"/>
      <c r="L176" s="65"/>
    </row>
    <row r="177" s="4" customFormat="1" ht="35" customHeight="1" spans="1:12">
      <c r="A177" s="91"/>
      <c r="B177" s="25" t="s">
        <v>593</v>
      </c>
      <c r="C177" s="25" t="s">
        <v>17</v>
      </c>
      <c r="D177" s="92" t="s">
        <v>594</v>
      </c>
      <c r="E177" s="25" t="s">
        <v>585</v>
      </c>
      <c r="F177" s="25" t="s">
        <v>595</v>
      </c>
      <c r="G177" s="25" t="s">
        <v>596</v>
      </c>
      <c r="H177" s="25" t="s">
        <v>65</v>
      </c>
      <c r="I177" s="42">
        <v>2758</v>
      </c>
      <c r="J177" s="25" t="s">
        <v>597</v>
      </c>
      <c r="K177" s="25" t="s">
        <v>549</v>
      </c>
      <c r="L177" s="65" t="s">
        <v>550</v>
      </c>
    </row>
    <row r="178" s="4" customFormat="1" ht="35" customHeight="1" spans="1:12">
      <c r="A178" s="91" t="s">
        <v>598</v>
      </c>
      <c r="B178" s="25"/>
      <c r="C178" s="25"/>
      <c r="D178" s="92"/>
      <c r="E178" s="25"/>
      <c r="F178" s="25"/>
      <c r="G178" s="25"/>
      <c r="H178" s="25"/>
      <c r="I178" s="89">
        <f>SUM(I179:I182)</f>
        <v>88</v>
      </c>
      <c r="J178" s="25"/>
      <c r="K178" s="25"/>
      <c r="L178" s="65"/>
    </row>
    <row r="179" s="4" customFormat="1" ht="35" customHeight="1" spans="1:12">
      <c r="A179" s="91"/>
      <c r="B179" s="25" t="s">
        <v>599</v>
      </c>
      <c r="C179" s="25" t="s">
        <v>17</v>
      </c>
      <c r="D179" s="25" t="s">
        <v>18</v>
      </c>
      <c r="E179" s="25" t="s">
        <v>77</v>
      </c>
      <c r="F179" s="25" t="s">
        <v>30</v>
      </c>
      <c r="G179" s="25" t="s">
        <v>600</v>
      </c>
      <c r="H179" s="25" t="s">
        <v>601</v>
      </c>
      <c r="I179" s="25">
        <v>28</v>
      </c>
      <c r="J179" s="25" t="s">
        <v>602</v>
      </c>
      <c r="K179" s="25" t="s">
        <v>603</v>
      </c>
      <c r="L179" s="25" t="s">
        <v>604</v>
      </c>
    </row>
    <row r="180" s="4" customFormat="1" ht="35" customHeight="1" spans="1:12">
      <c r="A180" s="91"/>
      <c r="B180" s="25" t="s">
        <v>605</v>
      </c>
      <c r="C180" s="25" t="s">
        <v>17</v>
      </c>
      <c r="D180" s="25" t="s">
        <v>18</v>
      </c>
      <c r="E180" s="25" t="s">
        <v>96</v>
      </c>
      <c r="F180" s="25" t="s">
        <v>210</v>
      </c>
      <c r="G180" s="25" t="s">
        <v>606</v>
      </c>
      <c r="H180" s="25" t="s">
        <v>601</v>
      </c>
      <c r="I180" s="25">
        <v>20</v>
      </c>
      <c r="J180" s="25" t="s">
        <v>602</v>
      </c>
      <c r="K180" s="25" t="s">
        <v>603</v>
      </c>
      <c r="L180" s="25" t="s">
        <v>604</v>
      </c>
    </row>
    <row r="181" s="4" customFormat="1" ht="35" customHeight="1" spans="1:12">
      <c r="A181" s="91"/>
      <c r="B181" s="25" t="s">
        <v>607</v>
      </c>
      <c r="C181" s="25" t="s">
        <v>17</v>
      </c>
      <c r="D181" s="25" t="s">
        <v>18</v>
      </c>
      <c r="E181" s="25" t="s">
        <v>91</v>
      </c>
      <c r="F181" s="25" t="s">
        <v>92</v>
      </c>
      <c r="G181" s="25" t="s">
        <v>608</v>
      </c>
      <c r="H181" s="25" t="s">
        <v>601</v>
      </c>
      <c r="I181" s="25">
        <v>20</v>
      </c>
      <c r="J181" s="25" t="s">
        <v>602</v>
      </c>
      <c r="K181" s="25" t="s">
        <v>603</v>
      </c>
      <c r="L181" s="25" t="s">
        <v>604</v>
      </c>
    </row>
    <row r="182" s="4" customFormat="1" ht="35" customHeight="1" spans="1:12">
      <c r="A182" s="91"/>
      <c r="B182" s="25" t="s">
        <v>609</v>
      </c>
      <c r="C182" s="25" t="s">
        <v>17</v>
      </c>
      <c r="D182" s="25" t="s">
        <v>18</v>
      </c>
      <c r="E182" s="25" t="s">
        <v>199</v>
      </c>
      <c r="F182" s="25" t="s">
        <v>250</v>
      </c>
      <c r="G182" s="25" t="s">
        <v>610</v>
      </c>
      <c r="H182" s="25" t="s">
        <v>601</v>
      </c>
      <c r="I182" s="25">
        <v>20</v>
      </c>
      <c r="J182" s="25" t="s">
        <v>602</v>
      </c>
      <c r="K182" s="25" t="s">
        <v>603</v>
      </c>
      <c r="L182" s="25" t="s">
        <v>604</v>
      </c>
    </row>
    <row r="183" s="4" customFormat="1" ht="35" customHeight="1" spans="1:12">
      <c r="A183" s="68" t="s">
        <v>611</v>
      </c>
      <c r="B183" s="25"/>
      <c r="C183" s="25"/>
      <c r="D183" s="25"/>
      <c r="E183" s="25"/>
      <c r="F183" s="25"/>
      <c r="G183" s="25"/>
      <c r="H183" s="25"/>
      <c r="I183" s="20">
        <f>SUM(I184,I187,I189)</f>
        <v>3640</v>
      </c>
      <c r="J183" s="25"/>
      <c r="K183" s="25"/>
      <c r="L183" s="25"/>
    </row>
    <row r="184" s="4" customFormat="1" ht="35" customHeight="1" spans="1:12">
      <c r="A184" s="10" t="s">
        <v>612</v>
      </c>
      <c r="B184" s="25"/>
      <c r="C184" s="25"/>
      <c r="D184" s="76"/>
      <c r="E184" s="25"/>
      <c r="F184" s="25"/>
      <c r="G184" s="25"/>
      <c r="H184" s="25"/>
      <c r="I184" s="20">
        <f>I185+I186</f>
        <v>910</v>
      </c>
      <c r="J184" s="25"/>
      <c r="K184" s="25"/>
      <c r="L184" s="25"/>
    </row>
    <row r="185" s="4" customFormat="1" ht="52" customHeight="1" spans="1:12">
      <c r="A185" s="25"/>
      <c r="B185" s="25" t="s">
        <v>613</v>
      </c>
      <c r="C185" s="25" t="s">
        <v>17</v>
      </c>
      <c r="D185" s="76" t="s">
        <v>614</v>
      </c>
      <c r="E185" s="25" t="s">
        <v>615</v>
      </c>
      <c r="F185" s="25" t="s">
        <v>20</v>
      </c>
      <c r="G185" s="25" t="s">
        <v>616</v>
      </c>
      <c r="H185" s="70" t="s">
        <v>53</v>
      </c>
      <c r="I185" s="23">
        <v>800</v>
      </c>
      <c r="J185" s="53" t="s">
        <v>617</v>
      </c>
      <c r="K185" s="25" t="s">
        <v>24</v>
      </c>
      <c r="L185" s="83" t="s">
        <v>618</v>
      </c>
    </row>
    <row r="186" s="4" customFormat="1" ht="75.75" spans="1:12">
      <c r="A186" s="25"/>
      <c r="B186" s="25" t="s">
        <v>619</v>
      </c>
      <c r="C186" s="25" t="s">
        <v>17</v>
      </c>
      <c r="D186" s="76" t="s">
        <v>614</v>
      </c>
      <c r="E186" s="25" t="s">
        <v>615</v>
      </c>
      <c r="F186" s="25" t="s">
        <v>20</v>
      </c>
      <c r="G186" s="25" t="s">
        <v>620</v>
      </c>
      <c r="H186" s="70" t="s">
        <v>53</v>
      </c>
      <c r="I186" s="23">
        <v>110</v>
      </c>
      <c r="J186" s="53" t="s">
        <v>621</v>
      </c>
      <c r="K186" s="25" t="s">
        <v>24</v>
      </c>
      <c r="L186" s="83" t="s">
        <v>618</v>
      </c>
    </row>
    <row r="187" s="4" customFormat="1" ht="35" customHeight="1" spans="1:12">
      <c r="A187" s="10" t="s">
        <v>622</v>
      </c>
      <c r="B187" s="93"/>
      <c r="C187" s="93"/>
      <c r="D187" s="94"/>
      <c r="E187" s="93"/>
      <c r="F187" s="25"/>
      <c r="G187" s="25"/>
      <c r="H187" s="25"/>
      <c r="I187" s="20">
        <v>30</v>
      </c>
      <c r="J187" s="25"/>
      <c r="K187" s="5"/>
      <c r="L187" s="25"/>
    </row>
    <row r="188" s="4" customFormat="1" ht="57" spans="1:12">
      <c r="A188" s="10"/>
      <c r="B188" s="25" t="s">
        <v>623</v>
      </c>
      <c r="C188" s="25" t="s">
        <v>17</v>
      </c>
      <c r="D188" s="25" t="s">
        <v>624</v>
      </c>
      <c r="E188" s="25" t="s">
        <v>615</v>
      </c>
      <c r="F188" s="25" t="s">
        <v>20</v>
      </c>
      <c r="G188" s="25" t="s">
        <v>625</v>
      </c>
      <c r="H188" s="70" t="s">
        <v>53</v>
      </c>
      <c r="I188" s="23">
        <v>30</v>
      </c>
      <c r="J188" s="53" t="s">
        <v>626</v>
      </c>
      <c r="K188" s="25" t="s">
        <v>627</v>
      </c>
      <c r="L188" s="83" t="s">
        <v>628</v>
      </c>
    </row>
    <row r="189" s="4" customFormat="1" ht="35" customHeight="1" spans="1:12">
      <c r="A189" s="10" t="s">
        <v>629</v>
      </c>
      <c r="B189" s="93"/>
      <c r="C189" s="93"/>
      <c r="D189" s="94"/>
      <c r="E189" s="93"/>
      <c r="F189" s="25"/>
      <c r="G189" s="25"/>
      <c r="H189" s="25"/>
      <c r="I189" s="20">
        <f>I190</f>
        <v>2700</v>
      </c>
      <c r="J189" s="25"/>
      <c r="K189" s="5"/>
      <c r="L189" s="25"/>
    </row>
    <row r="190" s="4" customFormat="1" ht="45" customHeight="1" spans="1:12">
      <c r="A190" s="49"/>
      <c r="B190" s="25" t="s">
        <v>630</v>
      </c>
      <c r="C190" s="25" t="s">
        <v>17</v>
      </c>
      <c r="D190" s="76" t="s">
        <v>614</v>
      </c>
      <c r="E190" s="25" t="s">
        <v>615</v>
      </c>
      <c r="F190" s="25" t="s">
        <v>20</v>
      </c>
      <c r="G190" s="25" t="s">
        <v>631</v>
      </c>
      <c r="H190" s="70" t="s">
        <v>53</v>
      </c>
      <c r="I190" s="26">
        <v>2700</v>
      </c>
      <c r="J190" s="53" t="s">
        <v>632</v>
      </c>
      <c r="K190" s="25" t="s">
        <v>24</v>
      </c>
      <c r="L190" s="83" t="s">
        <v>633</v>
      </c>
    </row>
    <row r="191" s="4" customFormat="1" ht="35" customHeight="1" spans="1:12">
      <c r="A191" s="68" t="s">
        <v>634</v>
      </c>
      <c r="B191" s="25"/>
      <c r="C191" s="25"/>
      <c r="D191" s="25"/>
      <c r="E191" s="25"/>
      <c r="F191" s="25"/>
      <c r="G191" s="25"/>
      <c r="H191" s="25"/>
      <c r="I191" s="20">
        <f>I192</f>
        <v>830</v>
      </c>
      <c r="J191" s="25"/>
      <c r="K191" s="25"/>
      <c r="L191" s="25"/>
    </row>
    <row r="192" s="4" customFormat="1" ht="57" spans="1:12">
      <c r="A192" s="25"/>
      <c r="B192" s="25" t="s">
        <v>635</v>
      </c>
      <c r="C192" s="25" t="s">
        <v>17</v>
      </c>
      <c r="D192" s="25" t="s">
        <v>636</v>
      </c>
      <c r="E192" s="25" t="s">
        <v>637</v>
      </c>
      <c r="F192" s="25" t="s">
        <v>20</v>
      </c>
      <c r="G192" s="53" t="s">
        <v>638</v>
      </c>
      <c r="H192" s="70" t="s">
        <v>53</v>
      </c>
      <c r="I192" s="26">
        <v>830</v>
      </c>
      <c r="J192" s="53" t="s">
        <v>639</v>
      </c>
      <c r="K192" s="25" t="s">
        <v>24</v>
      </c>
      <c r="L192" s="65" t="s">
        <v>640</v>
      </c>
    </row>
    <row r="193" s="4" customFormat="1" ht="35" customHeight="1" spans="1:12">
      <c r="A193" s="68" t="s">
        <v>641</v>
      </c>
      <c r="B193" s="25"/>
      <c r="C193" s="25"/>
      <c r="D193" s="25"/>
      <c r="E193" s="25"/>
      <c r="F193" s="25"/>
      <c r="G193" s="25"/>
      <c r="H193" s="25"/>
      <c r="I193" s="20">
        <f>I194</f>
        <v>600</v>
      </c>
      <c r="J193" s="25"/>
      <c r="K193" s="25"/>
      <c r="L193" s="25"/>
    </row>
    <row r="194" s="4" customFormat="1" ht="60" customHeight="1" spans="1:12">
      <c r="A194" s="25"/>
      <c r="B194" s="25" t="s">
        <v>642</v>
      </c>
      <c r="C194" s="25" t="s">
        <v>17</v>
      </c>
      <c r="D194" s="25" t="s">
        <v>643</v>
      </c>
      <c r="E194" s="25" t="s">
        <v>644</v>
      </c>
      <c r="F194" s="25" t="s">
        <v>20</v>
      </c>
      <c r="G194" s="25" t="s">
        <v>645</v>
      </c>
      <c r="H194" s="23" t="s">
        <v>53</v>
      </c>
      <c r="I194" s="26">
        <v>600</v>
      </c>
      <c r="J194" s="25" t="s">
        <v>646</v>
      </c>
      <c r="K194" s="25" t="s">
        <v>24</v>
      </c>
      <c r="L194" s="25" t="s">
        <v>647</v>
      </c>
    </row>
    <row r="195" s="4" customFormat="1" ht="35" customHeight="1" spans="1:12">
      <c r="A195" s="5"/>
      <c r="B195" s="5"/>
      <c r="C195" s="5"/>
      <c r="D195" s="5"/>
      <c r="E195" s="5"/>
      <c r="F195" s="5"/>
      <c r="G195" s="5"/>
      <c r="H195" s="5"/>
      <c r="I195" s="6"/>
      <c r="J195" s="5"/>
      <c r="K195" s="5"/>
      <c r="L195" s="5"/>
    </row>
    <row r="196" s="4" customFormat="1" ht="35" customHeight="1" spans="1:12">
      <c r="A196" s="5"/>
      <c r="B196" s="5"/>
      <c r="C196" s="5"/>
      <c r="D196" s="5"/>
      <c r="E196" s="5"/>
      <c r="F196" s="5"/>
      <c r="G196" s="5"/>
      <c r="H196" s="5"/>
      <c r="I196" s="6"/>
      <c r="J196" s="5"/>
      <c r="K196" s="5"/>
      <c r="L196" s="5"/>
    </row>
    <row r="197" s="4" customFormat="1" ht="35" customHeight="1" spans="1:12">
      <c r="A197" s="5"/>
      <c r="B197" s="5"/>
      <c r="C197" s="5"/>
      <c r="D197" s="5"/>
      <c r="E197" s="5"/>
      <c r="F197" s="5"/>
      <c r="G197" s="5"/>
      <c r="H197" s="5"/>
      <c r="I197" s="6"/>
      <c r="J197" s="5"/>
      <c r="K197" s="5"/>
      <c r="L197" s="5"/>
    </row>
    <row r="198" s="4" customFormat="1" ht="35" customHeight="1" spans="1:12">
      <c r="A198" s="5"/>
      <c r="B198" s="5"/>
      <c r="C198" s="5"/>
      <c r="D198" s="5"/>
      <c r="E198" s="5"/>
      <c r="F198" s="5"/>
      <c r="G198" s="5"/>
      <c r="H198" s="5"/>
      <c r="I198" s="6"/>
      <c r="J198" s="5"/>
      <c r="K198" s="5"/>
      <c r="L198" s="5"/>
    </row>
    <row r="199" s="4" customFormat="1" ht="35" customHeight="1" spans="1:12">
      <c r="A199" s="5"/>
      <c r="B199" s="5"/>
      <c r="C199" s="5"/>
      <c r="D199" s="5"/>
      <c r="E199" s="5"/>
      <c r="F199" s="5"/>
      <c r="G199" s="5"/>
      <c r="H199" s="5"/>
      <c r="I199" s="6"/>
      <c r="J199" s="5"/>
      <c r="K199" s="5"/>
      <c r="L199" s="5"/>
    </row>
    <row r="200" s="4" customFormat="1" ht="35" customHeight="1" spans="1:12">
      <c r="A200" s="5"/>
      <c r="B200" s="5"/>
      <c r="C200" s="5"/>
      <c r="D200" s="5"/>
      <c r="E200" s="5"/>
      <c r="F200" s="5"/>
      <c r="G200" s="5"/>
      <c r="H200" s="5"/>
      <c r="I200" s="6"/>
      <c r="J200" s="5"/>
      <c r="K200" s="5"/>
      <c r="L200" s="5"/>
    </row>
    <row r="201" s="4" customFormat="1" ht="35" customHeight="1" spans="1:12">
      <c r="A201" s="5"/>
      <c r="B201" s="5"/>
      <c r="C201" s="5"/>
      <c r="D201" s="5"/>
      <c r="E201" s="5"/>
      <c r="F201" s="5"/>
      <c r="G201" s="5"/>
      <c r="H201" s="5"/>
      <c r="I201" s="6"/>
      <c r="J201" s="5"/>
      <c r="K201" s="5"/>
      <c r="L201" s="5"/>
    </row>
    <row r="202" s="4" customFormat="1" ht="35" customHeight="1" spans="1:12">
      <c r="A202" s="5"/>
      <c r="B202" s="5"/>
      <c r="C202" s="5"/>
      <c r="D202" s="5"/>
      <c r="E202" s="5"/>
      <c r="F202" s="5"/>
      <c r="G202" s="5"/>
      <c r="H202" s="5"/>
      <c r="I202" s="6"/>
      <c r="J202" s="5"/>
      <c r="K202" s="5"/>
      <c r="L202" s="5"/>
    </row>
    <row r="203" s="4" customFormat="1" ht="35" customHeight="1" spans="1:12">
      <c r="A203" s="5"/>
      <c r="B203" s="5"/>
      <c r="C203" s="5"/>
      <c r="D203" s="5"/>
      <c r="E203" s="5"/>
      <c r="F203" s="5"/>
      <c r="G203" s="5"/>
      <c r="H203" s="5"/>
      <c r="I203" s="6"/>
      <c r="J203" s="5"/>
      <c r="K203" s="5"/>
      <c r="L203" s="5"/>
    </row>
    <row r="204" s="4" customFormat="1" ht="35" customHeight="1" spans="1:12">
      <c r="A204" s="5"/>
      <c r="B204" s="5"/>
      <c r="C204" s="5"/>
      <c r="D204" s="5"/>
      <c r="E204" s="5"/>
      <c r="F204" s="5"/>
      <c r="G204" s="5"/>
      <c r="H204" s="5"/>
      <c r="I204" s="6"/>
      <c r="J204" s="5"/>
      <c r="K204" s="5"/>
      <c r="L204" s="5"/>
    </row>
    <row r="205" s="4" customFormat="1" ht="35" customHeight="1" spans="1:12">
      <c r="A205" s="5"/>
      <c r="B205" s="5"/>
      <c r="C205" s="5"/>
      <c r="D205" s="5"/>
      <c r="E205" s="5"/>
      <c r="F205" s="5"/>
      <c r="G205" s="5"/>
      <c r="H205" s="5"/>
      <c r="I205" s="6"/>
      <c r="J205" s="5"/>
      <c r="K205" s="5"/>
      <c r="L205" s="5"/>
    </row>
    <row r="206" s="4" customFormat="1" ht="35" customHeight="1" spans="1:12">
      <c r="A206" s="5"/>
      <c r="B206" s="5"/>
      <c r="C206" s="5"/>
      <c r="D206" s="5"/>
      <c r="E206" s="5"/>
      <c r="F206" s="5"/>
      <c r="G206" s="5"/>
      <c r="H206" s="5"/>
      <c r="I206" s="6"/>
      <c r="J206" s="5"/>
      <c r="K206" s="5"/>
      <c r="L206" s="5"/>
    </row>
    <row r="207" s="4" customFormat="1" ht="35" customHeight="1" spans="1:12">
      <c r="A207" s="5"/>
      <c r="B207" s="5"/>
      <c r="C207" s="5"/>
      <c r="D207" s="5"/>
      <c r="E207" s="5"/>
      <c r="F207" s="5"/>
      <c r="G207" s="5"/>
      <c r="H207" s="5"/>
      <c r="I207" s="6"/>
      <c r="J207" s="5"/>
      <c r="K207" s="5"/>
      <c r="L207" s="5"/>
    </row>
    <row r="208" s="4" customFormat="1" ht="35" customHeight="1" spans="1:12">
      <c r="A208" s="5"/>
      <c r="B208" s="5"/>
      <c r="C208" s="5"/>
      <c r="D208" s="5"/>
      <c r="E208" s="5"/>
      <c r="F208" s="5"/>
      <c r="G208" s="5"/>
      <c r="H208" s="5"/>
      <c r="I208" s="6"/>
      <c r="J208" s="5"/>
      <c r="K208" s="5"/>
      <c r="L208" s="5"/>
    </row>
    <row r="209" s="4" customFormat="1" ht="35" customHeight="1" spans="1:12">
      <c r="A209" s="5"/>
      <c r="B209" s="5"/>
      <c r="C209" s="5"/>
      <c r="D209" s="5"/>
      <c r="E209" s="5"/>
      <c r="F209" s="5"/>
      <c r="G209" s="5"/>
      <c r="H209" s="5"/>
      <c r="I209" s="6"/>
      <c r="J209" s="5"/>
      <c r="K209" s="5"/>
      <c r="L209" s="5"/>
    </row>
    <row r="210" s="4" customFormat="1" ht="35" customHeight="1" spans="1:12">
      <c r="A210" s="5"/>
      <c r="B210" s="5"/>
      <c r="C210" s="5"/>
      <c r="D210" s="5"/>
      <c r="E210" s="5"/>
      <c r="F210" s="5"/>
      <c r="G210" s="5"/>
      <c r="H210" s="5"/>
      <c r="I210" s="6"/>
      <c r="J210" s="5"/>
      <c r="K210" s="5"/>
      <c r="L210" s="5"/>
    </row>
    <row r="211" s="4" customFormat="1" ht="35" customHeight="1" spans="1:12">
      <c r="A211" s="5"/>
      <c r="B211" s="5"/>
      <c r="C211" s="5"/>
      <c r="D211" s="5"/>
      <c r="E211" s="5"/>
      <c r="F211" s="5"/>
      <c r="G211" s="5"/>
      <c r="H211" s="5"/>
      <c r="I211" s="6"/>
      <c r="J211" s="5"/>
      <c r="K211" s="5"/>
      <c r="L211" s="5"/>
    </row>
    <row r="212" s="4" customFormat="1" ht="35" customHeight="1" spans="1:12">
      <c r="A212" s="5"/>
      <c r="B212" s="5"/>
      <c r="C212" s="5"/>
      <c r="D212" s="5"/>
      <c r="E212" s="5"/>
      <c r="F212" s="5"/>
      <c r="G212" s="5"/>
      <c r="H212" s="5"/>
      <c r="I212" s="6"/>
      <c r="J212" s="5"/>
      <c r="K212" s="5"/>
      <c r="L212" s="5"/>
    </row>
    <row r="213" s="4" customFormat="1" ht="35" customHeight="1" spans="1:12">
      <c r="A213" s="5"/>
      <c r="B213" s="5"/>
      <c r="C213" s="5"/>
      <c r="D213" s="5"/>
      <c r="E213" s="5"/>
      <c r="F213" s="5"/>
      <c r="G213" s="5"/>
      <c r="H213" s="5"/>
      <c r="I213" s="6"/>
      <c r="J213" s="5"/>
      <c r="K213" s="5"/>
      <c r="L213" s="5"/>
    </row>
    <row r="214" s="4" customFormat="1" ht="35" customHeight="1" spans="1:12">
      <c r="A214" s="5"/>
      <c r="B214" s="5"/>
      <c r="C214" s="5"/>
      <c r="D214" s="5"/>
      <c r="E214" s="5"/>
      <c r="F214" s="5"/>
      <c r="G214" s="5"/>
      <c r="H214" s="5"/>
      <c r="I214" s="6"/>
      <c r="J214" s="5"/>
      <c r="K214" s="5"/>
      <c r="L214" s="5"/>
    </row>
    <row r="215" s="4" customFormat="1" ht="35" customHeight="1" spans="1:12">
      <c r="A215" s="5"/>
      <c r="B215" s="5"/>
      <c r="C215" s="5"/>
      <c r="D215" s="5"/>
      <c r="E215" s="5"/>
      <c r="F215" s="5"/>
      <c r="G215" s="5"/>
      <c r="H215" s="5"/>
      <c r="I215" s="6"/>
      <c r="J215" s="5"/>
      <c r="K215" s="5"/>
      <c r="L215" s="5"/>
    </row>
    <row r="216" s="4" customFormat="1" ht="35" customHeight="1" spans="1:12">
      <c r="A216" s="5"/>
      <c r="B216" s="5"/>
      <c r="C216" s="5"/>
      <c r="D216" s="5"/>
      <c r="E216" s="5"/>
      <c r="F216" s="5"/>
      <c r="G216" s="5"/>
      <c r="H216" s="5"/>
      <c r="I216" s="6"/>
      <c r="J216" s="5"/>
      <c r="K216" s="5"/>
      <c r="L216" s="5"/>
    </row>
    <row r="217" s="4" customFormat="1" ht="35" customHeight="1" spans="1:12">
      <c r="A217" s="5"/>
      <c r="B217" s="5"/>
      <c r="C217" s="5"/>
      <c r="D217" s="5"/>
      <c r="E217" s="5"/>
      <c r="F217" s="5"/>
      <c r="G217" s="5"/>
      <c r="H217" s="5"/>
      <c r="I217" s="6"/>
      <c r="J217" s="5"/>
      <c r="K217" s="5"/>
      <c r="L217" s="5"/>
    </row>
    <row r="218" s="4" customFormat="1" ht="35" customHeight="1" spans="1:12">
      <c r="A218" s="5"/>
      <c r="B218" s="5"/>
      <c r="C218" s="5"/>
      <c r="D218" s="5"/>
      <c r="E218" s="5"/>
      <c r="F218" s="5"/>
      <c r="G218" s="5"/>
      <c r="H218" s="5"/>
      <c r="I218" s="6"/>
      <c r="J218" s="5"/>
      <c r="K218" s="5"/>
      <c r="L218" s="5"/>
    </row>
    <row r="219" s="4" customFormat="1" ht="35" customHeight="1" spans="1:12">
      <c r="A219" s="5"/>
      <c r="B219" s="5"/>
      <c r="C219" s="5"/>
      <c r="D219" s="5"/>
      <c r="E219" s="5"/>
      <c r="F219" s="5"/>
      <c r="G219" s="5"/>
      <c r="H219" s="5"/>
      <c r="I219" s="6"/>
      <c r="J219" s="5"/>
      <c r="K219" s="5"/>
      <c r="L219" s="5"/>
    </row>
    <row r="220" s="4" customFormat="1" ht="35" customHeight="1" spans="1:12">
      <c r="A220" s="5"/>
      <c r="B220" s="5"/>
      <c r="C220" s="5"/>
      <c r="D220" s="5"/>
      <c r="E220" s="5"/>
      <c r="F220" s="5"/>
      <c r="G220" s="5"/>
      <c r="H220" s="5"/>
      <c r="I220" s="6"/>
      <c r="J220" s="5"/>
      <c r="K220" s="5"/>
      <c r="L220" s="5"/>
    </row>
    <row r="221" s="4" customFormat="1" ht="35" customHeight="1" spans="1:12">
      <c r="A221" s="5"/>
      <c r="B221" s="5"/>
      <c r="C221" s="5"/>
      <c r="D221" s="5"/>
      <c r="E221" s="5"/>
      <c r="F221" s="5"/>
      <c r="G221" s="5"/>
      <c r="H221" s="5"/>
      <c r="I221" s="6"/>
      <c r="J221" s="5"/>
      <c r="K221" s="5"/>
      <c r="L221" s="5"/>
    </row>
    <row r="222" s="4" customFormat="1" ht="35" customHeight="1" spans="1:12">
      <c r="A222" s="5"/>
      <c r="B222" s="5"/>
      <c r="C222" s="5"/>
      <c r="D222" s="5"/>
      <c r="E222" s="5"/>
      <c r="F222" s="5"/>
      <c r="G222" s="5"/>
      <c r="H222" s="5"/>
      <c r="I222" s="6"/>
      <c r="J222" s="5"/>
      <c r="K222" s="5"/>
      <c r="L222" s="5"/>
    </row>
    <row r="223" s="4" customFormat="1" ht="35" customHeight="1" spans="1:12">
      <c r="A223" s="5"/>
      <c r="B223" s="5"/>
      <c r="C223" s="5"/>
      <c r="D223" s="5"/>
      <c r="E223" s="5"/>
      <c r="F223" s="5"/>
      <c r="G223" s="5"/>
      <c r="H223" s="5"/>
      <c r="I223" s="6"/>
      <c r="J223" s="5"/>
      <c r="K223" s="5"/>
      <c r="L223" s="5"/>
    </row>
    <row r="224" s="4" customFormat="1" ht="35" customHeight="1" spans="1:12">
      <c r="A224" s="5"/>
      <c r="B224" s="5"/>
      <c r="C224" s="5"/>
      <c r="D224" s="5"/>
      <c r="E224" s="5"/>
      <c r="F224" s="5"/>
      <c r="G224" s="5"/>
      <c r="H224" s="5"/>
      <c r="I224" s="6"/>
      <c r="J224" s="5"/>
      <c r="K224" s="5"/>
      <c r="L224" s="5"/>
    </row>
    <row r="225" s="4" customFormat="1" ht="35" customHeight="1" spans="1:12">
      <c r="A225" s="5"/>
      <c r="B225" s="5"/>
      <c r="C225" s="5"/>
      <c r="D225" s="5"/>
      <c r="E225" s="5"/>
      <c r="F225" s="5"/>
      <c r="G225" s="5"/>
      <c r="H225" s="5"/>
      <c r="I225" s="6"/>
      <c r="J225" s="5"/>
      <c r="K225" s="5"/>
      <c r="L225" s="5"/>
    </row>
    <row r="226" s="4" customFormat="1" ht="35" customHeight="1" spans="1:12">
      <c r="A226" s="5"/>
      <c r="B226" s="5"/>
      <c r="C226" s="5"/>
      <c r="D226" s="5"/>
      <c r="E226" s="5"/>
      <c r="F226" s="5"/>
      <c r="G226" s="5"/>
      <c r="H226" s="5"/>
      <c r="I226" s="6"/>
      <c r="J226" s="5"/>
      <c r="K226" s="5"/>
      <c r="L226" s="5"/>
    </row>
    <row r="227" s="4" customFormat="1" ht="35" customHeight="1" spans="1:12">
      <c r="A227" s="5"/>
      <c r="B227" s="5"/>
      <c r="C227" s="5"/>
      <c r="D227" s="5"/>
      <c r="E227" s="5"/>
      <c r="F227" s="5"/>
      <c r="G227" s="5"/>
      <c r="H227" s="5"/>
      <c r="I227" s="6"/>
      <c r="J227" s="5"/>
      <c r="K227" s="5"/>
      <c r="L227" s="5"/>
    </row>
    <row r="228" s="4" customFormat="1" ht="35" customHeight="1" spans="1:12">
      <c r="A228" s="5"/>
      <c r="B228" s="5"/>
      <c r="C228" s="5"/>
      <c r="D228" s="5"/>
      <c r="E228" s="5"/>
      <c r="F228" s="5"/>
      <c r="G228" s="5"/>
      <c r="H228" s="5"/>
      <c r="I228" s="6"/>
      <c r="J228" s="5"/>
      <c r="K228" s="5"/>
      <c r="L228" s="5"/>
    </row>
    <row r="229" s="4" customFormat="1" ht="35" customHeight="1" spans="1:12">
      <c r="A229" s="5"/>
      <c r="B229" s="5"/>
      <c r="C229" s="5"/>
      <c r="D229" s="5"/>
      <c r="E229" s="5"/>
      <c r="F229" s="5"/>
      <c r="G229" s="5"/>
      <c r="H229" s="5"/>
      <c r="I229" s="6"/>
      <c r="J229" s="5"/>
      <c r="K229" s="5"/>
      <c r="L229" s="5"/>
    </row>
    <row r="230" s="4" customFormat="1" ht="35" customHeight="1" spans="1:12">
      <c r="A230" s="5"/>
      <c r="B230" s="5"/>
      <c r="C230" s="5"/>
      <c r="D230" s="5"/>
      <c r="E230" s="5"/>
      <c r="F230" s="5"/>
      <c r="G230" s="5"/>
      <c r="H230" s="5"/>
      <c r="I230" s="6"/>
      <c r="J230" s="5"/>
      <c r="K230" s="5"/>
      <c r="L230" s="5"/>
    </row>
    <row r="231" s="4" customFormat="1" ht="35" customHeight="1" spans="1:12">
      <c r="A231" s="5"/>
      <c r="B231" s="5"/>
      <c r="C231" s="5"/>
      <c r="D231" s="5"/>
      <c r="E231" s="5"/>
      <c r="F231" s="5"/>
      <c r="G231" s="5"/>
      <c r="H231" s="5"/>
      <c r="I231" s="6"/>
      <c r="J231" s="5"/>
      <c r="K231" s="5"/>
      <c r="L231" s="5"/>
    </row>
    <row r="232" s="4" customFormat="1" ht="35" customHeight="1" spans="1:12">
      <c r="A232" s="5"/>
      <c r="B232" s="5"/>
      <c r="C232" s="5"/>
      <c r="D232" s="5"/>
      <c r="E232" s="5"/>
      <c r="F232" s="5"/>
      <c r="G232" s="5"/>
      <c r="H232" s="5"/>
      <c r="I232" s="6"/>
      <c r="J232" s="5"/>
      <c r="K232" s="5"/>
      <c r="L232" s="5"/>
    </row>
    <row r="233" s="4" customFormat="1" ht="35" customHeight="1" spans="1:12">
      <c r="A233" s="5"/>
      <c r="B233" s="5"/>
      <c r="C233" s="5"/>
      <c r="D233" s="5"/>
      <c r="E233" s="5"/>
      <c r="F233" s="5"/>
      <c r="G233" s="5"/>
      <c r="H233" s="5"/>
      <c r="I233" s="6"/>
      <c r="J233" s="5"/>
      <c r="K233" s="5"/>
      <c r="L233" s="5"/>
    </row>
    <row r="234" s="4" customFormat="1" ht="35" customHeight="1" spans="1:12">
      <c r="A234" s="5"/>
      <c r="B234" s="5"/>
      <c r="C234" s="5"/>
      <c r="D234" s="5"/>
      <c r="E234" s="5"/>
      <c r="F234" s="5"/>
      <c r="G234" s="5"/>
      <c r="H234" s="5"/>
      <c r="I234" s="6"/>
      <c r="J234" s="5"/>
      <c r="K234" s="5"/>
      <c r="L234" s="5"/>
    </row>
    <row r="235" s="4" customFormat="1" ht="35" customHeight="1" spans="1:12">
      <c r="A235" s="5"/>
      <c r="B235" s="5"/>
      <c r="C235" s="5"/>
      <c r="D235" s="5"/>
      <c r="E235" s="5"/>
      <c r="F235" s="5"/>
      <c r="G235" s="5"/>
      <c r="H235" s="5"/>
      <c r="I235" s="6"/>
      <c r="J235" s="5"/>
      <c r="K235" s="5"/>
      <c r="L235" s="5"/>
    </row>
    <row r="236" s="4" customFormat="1" ht="35" customHeight="1" spans="1:12">
      <c r="A236" s="5"/>
      <c r="B236" s="5"/>
      <c r="C236" s="5"/>
      <c r="D236" s="5"/>
      <c r="E236" s="5"/>
      <c r="F236" s="5"/>
      <c r="G236" s="5"/>
      <c r="H236" s="5"/>
      <c r="I236" s="6"/>
      <c r="J236" s="5"/>
      <c r="K236" s="5"/>
      <c r="L236" s="5"/>
    </row>
    <row r="237" s="4" customFormat="1" ht="35" customHeight="1" spans="1:12">
      <c r="A237" s="5"/>
      <c r="B237" s="5"/>
      <c r="C237" s="5"/>
      <c r="D237" s="5"/>
      <c r="E237" s="5"/>
      <c r="F237" s="5"/>
      <c r="G237" s="5"/>
      <c r="H237" s="5"/>
      <c r="I237" s="6"/>
      <c r="J237" s="5"/>
      <c r="K237" s="5"/>
      <c r="L237" s="5"/>
    </row>
    <row r="238" s="4" customFormat="1" ht="35" customHeight="1" spans="1:12">
      <c r="A238" s="5"/>
      <c r="B238" s="5"/>
      <c r="C238" s="5"/>
      <c r="D238" s="5"/>
      <c r="E238" s="5"/>
      <c r="F238" s="5"/>
      <c r="G238" s="5"/>
      <c r="H238" s="5"/>
      <c r="I238" s="6"/>
      <c r="J238" s="5"/>
      <c r="K238" s="5"/>
      <c r="L238" s="5"/>
    </row>
    <row r="239" s="4" customFormat="1" ht="35" customHeight="1" spans="1:12">
      <c r="A239" s="5"/>
      <c r="B239" s="5"/>
      <c r="C239" s="5"/>
      <c r="D239" s="5"/>
      <c r="E239" s="5"/>
      <c r="F239" s="5"/>
      <c r="G239" s="5"/>
      <c r="H239" s="5"/>
      <c r="I239" s="6"/>
      <c r="J239" s="5"/>
      <c r="K239" s="5"/>
      <c r="L239" s="5"/>
    </row>
    <row r="240" s="4" customFormat="1" ht="35" customHeight="1" spans="1:12">
      <c r="A240" s="5"/>
      <c r="B240" s="5"/>
      <c r="C240" s="5"/>
      <c r="D240" s="5"/>
      <c r="E240" s="5"/>
      <c r="F240" s="5"/>
      <c r="G240" s="5"/>
      <c r="H240" s="5"/>
      <c r="I240" s="6"/>
      <c r="J240" s="5"/>
      <c r="K240" s="5"/>
      <c r="L240" s="5"/>
    </row>
    <row r="241" s="4" customFormat="1" ht="35" customHeight="1" spans="1:12">
      <c r="A241" s="5"/>
      <c r="B241" s="5"/>
      <c r="C241" s="5"/>
      <c r="D241" s="5"/>
      <c r="E241" s="5"/>
      <c r="F241" s="5"/>
      <c r="G241" s="5"/>
      <c r="H241" s="5"/>
      <c r="I241" s="6"/>
      <c r="J241" s="5"/>
      <c r="K241" s="5"/>
      <c r="L241" s="5"/>
    </row>
    <row r="242" s="4" customFormat="1" ht="35" customHeight="1" spans="1:12">
      <c r="A242" s="5"/>
      <c r="B242" s="5"/>
      <c r="C242" s="5"/>
      <c r="D242" s="5"/>
      <c r="E242" s="5"/>
      <c r="F242" s="5"/>
      <c r="G242" s="5"/>
      <c r="H242" s="5"/>
      <c r="I242" s="6"/>
      <c r="J242" s="5"/>
      <c r="K242" s="5"/>
      <c r="L242" s="5"/>
    </row>
    <row r="243" s="4" customFormat="1" ht="35" customHeight="1" spans="1:12">
      <c r="A243" s="5"/>
      <c r="B243" s="5"/>
      <c r="C243" s="5"/>
      <c r="D243" s="5"/>
      <c r="E243" s="5"/>
      <c r="F243" s="5"/>
      <c r="G243" s="5"/>
      <c r="H243" s="5"/>
      <c r="I243" s="6"/>
      <c r="J243" s="5"/>
      <c r="K243" s="5"/>
      <c r="L243" s="5"/>
    </row>
    <row r="244" s="4" customFormat="1" ht="35" customHeight="1" spans="1:12">
      <c r="A244" s="5"/>
      <c r="B244" s="5"/>
      <c r="C244" s="5"/>
      <c r="D244" s="5"/>
      <c r="E244" s="5"/>
      <c r="F244" s="5"/>
      <c r="G244" s="5"/>
      <c r="H244" s="5"/>
      <c r="I244" s="6"/>
      <c r="J244" s="5"/>
      <c r="K244" s="5"/>
      <c r="L244" s="5"/>
    </row>
  </sheetData>
  <mergeCells count="13">
    <mergeCell ref="A1:L1"/>
    <mergeCell ref="A2:A3"/>
    <mergeCell ref="B2:B3"/>
    <mergeCell ref="C2:C3"/>
    <mergeCell ref="D2:D3"/>
    <mergeCell ref="E2:E3"/>
    <mergeCell ref="F2:F3"/>
    <mergeCell ref="G2:G3"/>
    <mergeCell ref="H2:H3"/>
    <mergeCell ref="I2:I3"/>
    <mergeCell ref="J2:J3"/>
    <mergeCell ref="K2:K3"/>
    <mergeCell ref="L2:L3"/>
  </mergeCells>
  <conditionalFormatting sqref="B13">
    <cfRule type="duplicateValues" dxfId="0" priority="1"/>
  </conditionalFormatting>
  <conditionalFormatting sqref="B25:B26">
    <cfRule type="duplicateValues" dxfId="0" priority="3"/>
  </conditionalFormatting>
  <conditionalFormatting sqref="B107:B108">
    <cfRule type="duplicateValues" dxfId="0" priority="2"/>
  </conditionalFormatting>
  <pageMargins left="0.700694444444445" right="0.700694444444445" top="0.751388888888889" bottom="0.751388888888889" header="0.298611111111111" footer="0.298611111111111"/>
  <pageSetup paperSize="8" scale="65"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cp:lastModifiedBy>
  <dcterms:created xsi:type="dcterms:W3CDTF">2023-05-12T11:15:00Z</dcterms:created>
  <dcterms:modified xsi:type="dcterms:W3CDTF">2025-11-17T06:54:55Z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D76E132061DA43289E6E96DB38817066_13</vt:lpwstr>
  </property>
  <property fmtid="{D5CDD505-2E9C-101B-9397-08002B2CF9AE}" pid="3" name="KSOProductBuildVer">
    <vt:lpwstr>2052-12.1.0.23542</vt:lpwstr>
  </property>
  <property fmtid="{D5CDD505-2E9C-101B-9397-08002B2CF9AE}" pid="4" name="KSOReadingLayout">
    <vt:bool>true</vt:bool>
  </property>
</Properties>
</file>