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596"/>
  </bookViews>
  <sheets>
    <sheet name="项目库清单" sheetId="3" r:id="rId1"/>
    <sheet name="Sheet2" sheetId="5" r:id="rId2"/>
  </sheets>
  <definedNames>
    <definedName name="_xlnm._FilterDatabase" localSheetId="0" hidden="1">项目库清单!$A$5:$XFB$524</definedName>
    <definedName name="_xlnm.Print_Titles" localSheetId="0">项目库清单!$1:$5</definedName>
    <definedName name="粮经类">Sheet2!$A$2:$A$24</definedName>
    <definedName name="畜禽类">Sheet2!$B$2:$B$8</definedName>
    <definedName name="水产类">Sheet2!$C$2:$C$8</definedName>
    <definedName name="林特类">Sheet2!$D$2:$D$10</definedName>
    <definedName name="其他产业">Sheet2!$E$2:$E$8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<sst xmlns="http://schemas.openxmlformats.org/spreadsheetml/2006/main" count="9351" uniqueCount="2138">
  <si>
    <r>
      <rPr>
        <sz val="28"/>
        <rFont val="方正小标宋_GBK"/>
        <charset val="134"/>
      </rPr>
      <t>萧县</t>
    </r>
    <r>
      <rPr>
        <sz val="28"/>
        <rFont val="Times New Roman"/>
        <charset val="134"/>
      </rPr>
      <t>2026</t>
    </r>
    <r>
      <rPr>
        <sz val="28"/>
        <rFont val="方正小标宋_GBK"/>
        <charset val="134"/>
      </rPr>
      <t>年巩固拓展脱贫攻坚成果和乡村振兴项目库</t>
    </r>
  </si>
  <si>
    <t>项目类别</t>
  </si>
  <si>
    <t>项目名称</t>
  </si>
  <si>
    <r>
      <rPr>
        <sz val="14"/>
        <rFont val="黑体"/>
        <charset val="134"/>
      </rPr>
      <t>建设</t>
    </r>
    <r>
      <rPr>
        <sz val="14"/>
        <rFont val="Times New Roman"/>
        <charset val="134"/>
      </rPr>
      <t xml:space="preserve">
</t>
    </r>
    <r>
      <rPr>
        <sz val="14"/>
        <rFont val="黑体"/>
        <charset val="134"/>
      </rPr>
      <t>性质</t>
    </r>
  </si>
  <si>
    <t>主管部门</t>
  </si>
  <si>
    <t>实施单位和责任人</t>
  </si>
  <si>
    <t>项目实施地点</t>
  </si>
  <si>
    <t>建设任务（内容及规模）</t>
  </si>
  <si>
    <r>
      <rPr>
        <sz val="14"/>
        <rFont val="黑体"/>
        <charset val="134"/>
      </rPr>
      <t>时间进度</t>
    </r>
    <r>
      <rPr>
        <sz val="14"/>
        <rFont val="Times New Roman"/>
        <charset val="134"/>
      </rPr>
      <t xml:space="preserve">
(</t>
    </r>
    <r>
      <rPr>
        <sz val="14"/>
        <rFont val="黑体"/>
        <charset val="134"/>
      </rPr>
      <t>完成时限）</t>
    </r>
  </si>
  <si>
    <r>
      <rPr>
        <sz val="14"/>
        <rFont val="黑体"/>
        <charset val="134"/>
      </rPr>
      <t>预计</t>
    </r>
    <r>
      <rPr>
        <sz val="14"/>
        <rFont val="Times New Roman"/>
        <charset val="134"/>
      </rPr>
      <t xml:space="preserve">
</t>
    </r>
    <r>
      <rPr>
        <sz val="14"/>
        <rFont val="黑体"/>
        <charset val="134"/>
      </rPr>
      <t>投资</t>
    </r>
  </si>
  <si>
    <t>其中：</t>
  </si>
  <si>
    <t>项目年度总目标</t>
  </si>
  <si>
    <t>绩效目标</t>
  </si>
  <si>
    <t>群众参与</t>
  </si>
  <si>
    <t>联农带农机制</t>
  </si>
  <si>
    <t>是否属于当地主导产业</t>
  </si>
  <si>
    <t>选择“是”请填这列</t>
  </si>
  <si>
    <t>选择“否”请填这两列</t>
  </si>
  <si>
    <t>产出指标</t>
  </si>
  <si>
    <t>效益指标</t>
  </si>
  <si>
    <t>满意度指标（受益人口满意度）</t>
  </si>
  <si>
    <r>
      <rPr>
        <sz val="14"/>
        <rFont val="黑体"/>
        <charset val="134"/>
      </rPr>
      <t>财政</t>
    </r>
    <r>
      <rPr>
        <sz val="14"/>
        <rFont val="Times New Roman"/>
        <charset val="134"/>
      </rPr>
      <t xml:space="preserve">
</t>
    </r>
    <r>
      <rPr>
        <sz val="14"/>
        <rFont val="黑体"/>
        <charset val="134"/>
      </rPr>
      <t>资金</t>
    </r>
  </si>
  <si>
    <r>
      <rPr>
        <sz val="14"/>
        <rFont val="黑体"/>
        <charset val="134"/>
      </rPr>
      <t>其他</t>
    </r>
    <r>
      <rPr>
        <sz val="14"/>
        <rFont val="Times New Roman"/>
        <charset val="134"/>
      </rPr>
      <t xml:space="preserve">
</t>
    </r>
    <r>
      <rPr>
        <sz val="14"/>
        <rFont val="黑体"/>
        <charset val="134"/>
      </rPr>
      <t>资金</t>
    </r>
  </si>
  <si>
    <t>经济效益指标</t>
  </si>
  <si>
    <t>社会效益指标</t>
  </si>
  <si>
    <t>生态效益指标</t>
  </si>
  <si>
    <t>可持续影响指标</t>
  </si>
  <si>
    <t>项目所属当地主导产业</t>
  </si>
  <si>
    <t>项目所属产业类型</t>
  </si>
  <si>
    <t>产业子类</t>
  </si>
  <si>
    <t>乡镇（街道）</t>
  </si>
  <si>
    <t>行政村</t>
  </si>
  <si>
    <r>
      <rPr>
        <sz val="14"/>
        <rFont val="黑体"/>
        <charset val="134"/>
      </rPr>
      <t>是否</t>
    </r>
    <r>
      <rPr>
        <sz val="14"/>
        <rFont val="Times New Roman"/>
        <charset val="134"/>
      </rPr>
      <t xml:space="preserve">
</t>
    </r>
    <r>
      <rPr>
        <sz val="14"/>
        <rFont val="黑体"/>
        <charset val="134"/>
      </rPr>
      <t>出列村</t>
    </r>
  </si>
  <si>
    <t>数量指标</t>
  </si>
  <si>
    <t>质量指标</t>
  </si>
  <si>
    <t>时效指标</t>
  </si>
  <si>
    <t>成本指标</t>
  </si>
  <si>
    <t>带动脱贫户经济总收入（万元）</t>
  </si>
  <si>
    <t>资产股权年收益率</t>
  </si>
  <si>
    <t>受益劳动者经济总收入（万元）</t>
  </si>
  <si>
    <t>受益户数</t>
  </si>
  <si>
    <t>受益人数</t>
  </si>
  <si>
    <t>合计</t>
  </si>
  <si>
    <t>一、产业发展</t>
  </si>
  <si>
    <t>（一）特色种养殖补助到户</t>
  </si>
  <si>
    <r>
      <rPr>
        <sz val="12"/>
        <rFont val="Times New Roman"/>
        <charset val="134"/>
      </rPr>
      <t>2026</t>
    </r>
    <r>
      <rPr>
        <sz val="12"/>
        <rFont val="方正仿宋_GBK"/>
        <charset val="134"/>
      </rPr>
      <t>年特色种养殖补贴到户项目</t>
    </r>
  </si>
  <si>
    <r>
      <rPr>
        <sz val="12"/>
        <rFont val="方正仿宋_GBK"/>
        <charset val="134"/>
      </rPr>
      <t>新建</t>
    </r>
  </si>
  <si>
    <r>
      <rPr>
        <sz val="12"/>
        <rFont val="方正仿宋_GBK"/>
        <charset val="134"/>
      </rPr>
      <t>县农业农村局</t>
    </r>
  </si>
  <si>
    <r>
      <rPr>
        <sz val="12"/>
        <rFont val="方正仿宋_GBK"/>
        <charset val="134"/>
      </rPr>
      <t>各乡镇（街道）</t>
    </r>
    <r>
      <rPr>
        <sz val="12"/>
        <rFont val="Times New Roman"/>
        <charset val="134"/>
      </rPr>
      <t xml:space="preserve">
</t>
    </r>
    <r>
      <rPr>
        <sz val="12"/>
        <rFont val="方正仿宋_GBK"/>
        <charset val="134"/>
      </rPr>
      <t>主要负责人</t>
    </r>
  </si>
  <si>
    <r>
      <rPr>
        <sz val="12"/>
        <rFont val="方正仿宋_GBK"/>
        <charset val="134"/>
      </rPr>
      <t>各乡镇（街道）</t>
    </r>
  </si>
  <si>
    <r>
      <rPr>
        <sz val="12"/>
        <rFont val="方正仿宋_GBK"/>
        <charset val="134"/>
      </rPr>
      <t>扶持脱贫户（含监测帮扶对象）发展特色种养殖业。</t>
    </r>
  </si>
  <si>
    <r>
      <rPr>
        <sz val="12"/>
        <rFont val="Times New Roman"/>
        <charset val="134"/>
      </rPr>
      <t>2026</t>
    </r>
    <r>
      <rPr>
        <sz val="12"/>
        <rFont val="方正仿宋_GBK"/>
        <charset val="134"/>
      </rPr>
      <t>年</t>
    </r>
    <r>
      <rPr>
        <sz val="12"/>
        <rFont val="Times New Roman"/>
        <charset val="134"/>
      </rPr>
      <t>12</t>
    </r>
    <r>
      <rPr>
        <sz val="12"/>
        <rFont val="方正仿宋_GBK"/>
        <charset val="134"/>
      </rPr>
      <t>月</t>
    </r>
    <r>
      <rPr>
        <sz val="12"/>
        <rFont val="Times New Roman"/>
        <charset val="134"/>
      </rPr>
      <t>15</t>
    </r>
    <r>
      <rPr>
        <sz val="12"/>
        <rFont val="方正仿宋_GBK"/>
        <charset val="134"/>
      </rPr>
      <t>日前</t>
    </r>
  </si>
  <si>
    <r>
      <rPr>
        <sz val="12"/>
        <rFont val="方正仿宋_GBK"/>
        <charset val="134"/>
      </rPr>
      <t>通过项目实施，实现激发脱贫户（含监测帮扶对象）内生动力、家庭增收的目标。</t>
    </r>
  </si>
  <si>
    <t>扶持13333户发展特色种养业，支持脱贫人口（含监测帮扶对象）自主发展增收</t>
  </si>
  <si>
    <t>种植成活率受益人口满意度≥95%，养殖成活率≥80%</t>
  </si>
  <si>
    <t>项目完成及时率100%</t>
  </si>
  <si>
    <t>/</t>
  </si>
  <si>
    <t>受益人口满意度≥95%</t>
  </si>
  <si>
    <r>
      <rPr>
        <sz val="12"/>
        <rFont val="方正仿宋_GBK"/>
        <charset val="134"/>
      </rPr>
      <t>项目申报、实施过程监督、完成后受益</t>
    </r>
  </si>
  <si>
    <r>
      <rPr>
        <sz val="12"/>
        <rFont val="方正仿宋_GBK"/>
        <charset val="134"/>
      </rPr>
      <t>自主发展，激发内生动力。</t>
    </r>
  </si>
  <si>
    <t>（二）高质量发展庭院经济和兴业富民工坊</t>
  </si>
  <si>
    <t>张庄寨镇寿楼村“兴业富民工坊”示范带动建设项目</t>
  </si>
  <si>
    <t>新建</t>
  </si>
  <si>
    <t>县农业农村局</t>
  </si>
  <si>
    <t>张庄寨镇
李冰</t>
  </si>
  <si>
    <t>张庄寨镇</t>
  </si>
  <si>
    <t>寿楼村</t>
  </si>
  <si>
    <t>否</t>
  </si>
  <si>
    <t>利用闲置空地、房屋等，开展蟋蟀等特色种养殖和初加工。</t>
  </si>
  <si>
    <t>2026年12月底前</t>
  </si>
  <si>
    <t>通过利用闲置空地、房屋等，开展蟋蟀等特色种养殖和初加工，壮大村集体经济，同时示范带动群众开展种养殖，增加群众收入。</t>
  </si>
  <si>
    <t>盘活闲置窑厂500平方米</t>
  </si>
  <si>
    <t>项目验收合格率100%</t>
  </si>
  <si>
    <t>参与项目申报、实施过程监督、完成后受益</t>
  </si>
  <si>
    <t>收益分红、就业务工、带动生产、帮助产销对接等</t>
  </si>
  <si>
    <t>其他产业</t>
  </si>
  <si>
    <t>其他</t>
  </si>
  <si>
    <t>张庄寨镇张新集村“兴业富民工坊”示范带动建设项目</t>
  </si>
  <si>
    <t>张新集村</t>
  </si>
  <si>
    <t>盘活闲置学校空闲房屋130平方米</t>
  </si>
  <si>
    <t>张庄寨镇袁圩村“兴业富民工坊”示范带动建设项目</t>
  </si>
  <si>
    <t>袁圩村</t>
  </si>
  <si>
    <t>是</t>
  </si>
  <si>
    <t>张庄寨镇崔口村“兴业富民工坊”示范带动建设项目</t>
  </si>
  <si>
    <t>崔口村</t>
  </si>
  <si>
    <t>盘活闲置学校500平方米</t>
  </si>
  <si>
    <t>萧县杨楼镇郜洼村2026年乡村振兴玩具加工厂</t>
  </si>
  <si>
    <t>改建</t>
  </si>
  <si>
    <t>杨楼镇
孟岩</t>
  </si>
  <si>
    <t>杨楼镇</t>
  </si>
  <si>
    <t>郜洼村</t>
  </si>
  <si>
    <t>扩建加工厂规模，为村民提供就业单位</t>
  </si>
  <si>
    <t>帮助96户农户就业，增加收入</t>
  </si>
  <si>
    <t>为96户农户提供就业</t>
  </si>
  <si>
    <t>自主发展，激发内生动力</t>
  </si>
  <si>
    <t>萧县马井镇权楼村股份经济合作社</t>
  </si>
  <si>
    <t>马井镇
罗性伟</t>
  </si>
  <si>
    <t>马井镇</t>
  </si>
  <si>
    <t>权楼村</t>
  </si>
  <si>
    <t>建设1000平方米养牛场</t>
  </si>
  <si>
    <t>2026年12月30日前</t>
  </si>
  <si>
    <t>通过项目的实施，完善村股份经济合作社项目配套，打造兴业富民工坊，实现增加村集体经济收益3万元，带动农户增收2万元。</t>
  </si>
  <si>
    <t>1座养牛场</t>
  </si>
  <si>
    <t>项目申报、实施
过程监督、带动
产业发展</t>
  </si>
  <si>
    <t>通过设置就业岗位，带动闲置劳动力就业，同时增加村集体收入。</t>
  </si>
  <si>
    <t>萧县马井镇吴九店村股份经济合作社</t>
  </si>
  <si>
    <t>吴九店村</t>
  </si>
  <si>
    <t>建设800平方米钢构厂房及地面硬化</t>
  </si>
  <si>
    <t>通过项目的实施，完善村股份经济合作社项目配套，打造兴业富民工坊，实现增加村集体经济收益3-4万元，带动农户增收2万元。</t>
  </si>
  <si>
    <t>1个钢构厂房</t>
  </si>
  <si>
    <t>2026年新庄镇李集村特色养殖项目</t>
  </si>
  <si>
    <t>新庄镇
杨宜成</t>
  </si>
  <si>
    <t>新庄镇</t>
  </si>
  <si>
    <t>李集村</t>
  </si>
  <si>
    <t>李集村发展养殖特色昆虫（蟋蟀）项目，厂房改造360㎡，大棚改造3120㎡</t>
  </si>
  <si>
    <t>李集村发展养殖特色昆虫（蟋蟀）项目，厂房改造360㎡，大棚改造3120㎡。带动村集体经济增收3万元，带动6户贫困户务工，开拓出一条实现强村富民的好路子。</t>
  </si>
  <si>
    <t>建设至3480平方米。</t>
  </si>
  <si>
    <t>养殖合格率≥80%</t>
  </si>
  <si>
    <t>鼓励发展特色产业，激发村内人口发展产业内生动力，增加收入</t>
  </si>
  <si>
    <t>2026年刘套镇张庄村扶持村级集体经济项目</t>
  </si>
  <si>
    <t>刘套镇
惠圣前</t>
  </si>
  <si>
    <t>刘套镇</t>
  </si>
  <si>
    <t>张庄村</t>
  </si>
  <si>
    <t>新建温室大棚3000平方及保温等配套设施，用于村级自营养殖黄粉虫。</t>
  </si>
  <si>
    <t>2026年12底月前</t>
  </si>
  <si>
    <t>通过项目的实施，实现壮大村集体经济收入每年4万元、带动村集体和脱贫人口（含监测帮扶对象）及一般农户劳动增收。</t>
  </si>
  <si>
    <t>发展种植水果玉米1000亩</t>
  </si>
  <si>
    <t>≥6%</t>
  </si>
  <si>
    <t>项目申报、实施过程监督、建成后受益</t>
  </si>
  <si>
    <t>带动参与就业务工、资产收益、集体收益二次分红等，促进脱贫人口（含监测帮扶对象）及一般农户增收</t>
  </si>
  <si>
    <t>2026年刘套镇刘套村扶持村级集体经济项目</t>
  </si>
  <si>
    <t>刘套村</t>
  </si>
  <si>
    <t>依托党组织领班合作社，发展种植蒲公英中药材种植约100亩，增加集体经济收入。</t>
  </si>
  <si>
    <t>2026年12月15日前</t>
  </si>
  <si>
    <t>通过项目的实施，带动村集体和脱贫人口（含监测帮扶对象）及一般农户劳动增收。</t>
  </si>
  <si>
    <t>发展蒲公英中药材种植100亩</t>
  </si>
  <si>
    <t>2026年祖楼镇孙楼村辣椒深加工（剁椒）项目</t>
  </si>
  <si>
    <t>祖楼镇
孙萍</t>
  </si>
  <si>
    <t>祖楼镇</t>
  </si>
  <si>
    <t>孙楼村</t>
  </si>
  <si>
    <t>辣椒深加工（剁椒）流水线及配套仓储、冷库。</t>
  </si>
  <si>
    <t>≥95%</t>
  </si>
  <si>
    <t>项目申报、实施过程监督、带动产业发展</t>
  </si>
  <si>
    <t>以务工就业对脱贫户进行带动，并鼓励发展特色产业，激发脱贫人口内生动力，增加脱贫户收入</t>
  </si>
  <si>
    <t>辣椒深加工</t>
  </si>
  <si>
    <t>祖楼镇孟苏庄村肉羊养殖项目</t>
  </si>
  <si>
    <t>孟苏庄村</t>
  </si>
  <si>
    <t>新建肉羊养殖场地，繁育肉羊</t>
  </si>
  <si>
    <t>肉羊养殖，带动周边农户发展个体经济促进增收</t>
  </si>
  <si>
    <t>≧95%</t>
  </si>
  <si>
    <t>以产业补助的形式对脱贫户进行补助，鼓励发展特色产业，激发脱贫人口内生动力，扩大种养殖规模，增加脱贫户收入</t>
  </si>
  <si>
    <t>白山羊</t>
  </si>
  <si>
    <t>赵庄镇三座楼村党组织领办合作社项目</t>
  </si>
  <si>
    <t>赵庄镇
张普</t>
  </si>
  <si>
    <t>赵庄镇</t>
  </si>
  <si>
    <t>三座楼村</t>
  </si>
  <si>
    <t>扩建钢结构棚约900平方米，地面硬化、水电及相关附属配套设施。</t>
  </si>
  <si>
    <t>扩建钢结构棚约900平方米，发展村党组织领办合作社，开展小麦、玉米规模化经营，实现村集体和农户分红“双增收的目标”</t>
  </si>
  <si>
    <t>扩建钢结构棚约900平方米</t>
  </si>
  <si>
    <t>该乡镇使用17年扶贫资金</t>
  </si>
  <si>
    <t>萧县酒店镇杨楼-丹楼联建兴业富民工坊</t>
  </si>
  <si>
    <t>酒店镇
梁新梅</t>
  </si>
  <si>
    <t>酒店镇</t>
  </si>
  <si>
    <t>丹楼村</t>
  </si>
  <si>
    <t>对丹楼村闲置学校房屋进行修缮，建筑面积约700平方米，地面修复、水电及相关附属配套设施。</t>
  </si>
  <si>
    <t>投产后，通过引进本村能人回乡创业发展毛绒玩具制造，带动村集体增收，直接带动脱贫户就业增收</t>
  </si>
  <si>
    <t>对丹楼闲置学校房屋进行修缮，地面修复、水电及相关附属配套设施。</t>
  </si>
  <si>
    <t>≥8%</t>
  </si>
  <si>
    <t>带动参与就业务工、资产收益，促进脱贫人口（含监测帮扶对象）及一般农户增收</t>
  </si>
  <si>
    <t>新庄镇张庄村庭院经济项目</t>
  </si>
  <si>
    <t>利用闲置房屋及村内院内空闲土地约20亩，用于石榴、枣等果树种植，带动60户脱贫人口（含监测帮扶对象）发展庭院经济。</t>
  </si>
  <si>
    <t>通过利用闲置房屋及村内院内空闲土地约20亩，用于石榴、枣等果树种植，带动农户发展庭院种植，实现农户增收的目标。</t>
  </si>
  <si>
    <t>盘活闲置资产资源、带动务工就业、带动产业发展</t>
  </si>
  <si>
    <t>粮经类</t>
  </si>
  <si>
    <t>其他水果</t>
  </si>
  <si>
    <t>新庄镇小集子村庭院经济项目</t>
  </si>
  <si>
    <t>小集子村</t>
  </si>
  <si>
    <t>利用闲置房屋及村内空闲土地约120亩，用于果树种植，带动全村农户发展庭院经济，同时打造一村一品特色产业。</t>
  </si>
  <si>
    <r>
      <rPr>
        <sz val="12"/>
        <color theme="1"/>
        <rFont val="仿宋"/>
        <charset val="134"/>
      </rPr>
      <t>2026</t>
    </r>
    <r>
      <rPr>
        <sz val="12"/>
        <rFont val="仿宋"/>
        <charset val="134"/>
      </rPr>
      <t>年12月15日前</t>
    </r>
  </si>
  <si>
    <t>利用闲置房屋及村内空闲土地约285亩，用于果树种植，带动全村农户发展庭院经济，同时打造一村一品特色产业，实现农户增收的目标</t>
  </si>
  <si>
    <t xml:space="preserve">项目完成及时率100%
</t>
  </si>
  <si>
    <t>项目申报、实施过程监督、建成后受益。</t>
  </si>
  <si>
    <t>盘活闲置资产资源、带动务工就业、带动产业发展。</t>
  </si>
  <si>
    <t>萧县庄里镇大蔡村庭院经济项目</t>
  </si>
  <si>
    <t>庄里镇
刘站</t>
  </si>
  <si>
    <t>庄里镇</t>
  </si>
  <si>
    <t>大蔡村</t>
  </si>
  <si>
    <r>
      <rPr>
        <sz val="12"/>
        <rFont val="仿宋"/>
        <charset val="134"/>
      </rPr>
      <t>利用闲置房屋及村内院内空闲土地约</t>
    </r>
    <r>
      <rPr>
        <sz val="12"/>
        <rFont val="仿宋"/>
        <charset val="0"/>
      </rPr>
      <t>7000</t>
    </r>
    <r>
      <rPr>
        <sz val="12"/>
        <rFont val="仿宋"/>
        <charset val="134"/>
      </rPr>
      <t>平方米，种植露天蔬菜、蒜黄等农作物，带动</t>
    </r>
    <r>
      <rPr>
        <sz val="12"/>
        <rFont val="仿宋"/>
        <charset val="0"/>
      </rPr>
      <t>59</t>
    </r>
    <r>
      <rPr>
        <sz val="12"/>
        <rFont val="仿宋"/>
        <charset val="134"/>
      </rPr>
      <t>户农户发展庭院经济。</t>
    </r>
  </si>
  <si>
    <r>
      <rPr>
        <sz val="12"/>
        <rFont val="仿宋"/>
        <charset val="134"/>
      </rPr>
      <t>通过利用闲置房屋及村内院内空闲土地，种植露天蔬菜、蒜黄等农作物，带动</t>
    </r>
    <r>
      <rPr>
        <sz val="12"/>
        <rFont val="仿宋"/>
        <charset val="0"/>
      </rPr>
      <t>59</t>
    </r>
    <r>
      <rPr>
        <sz val="12"/>
        <rFont val="仿宋"/>
        <charset val="134"/>
      </rPr>
      <t>户农户发展庭院种植，实现农户增收的目标</t>
    </r>
  </si>
  <si>
    <r>
      <rPr>
        <sz val="12"/>
        <rFont val="仿宋"/>
        <charset val="134"/>
      </rPr>
      <t>项目验收合格率</t>
    </r>
    <r>
      <rPr>
        <sz val="12"/>
        <rFont val="仿宋"/>
        <charset val="0"/>
      </rPr>
      <t>100%</t>
    </r>
  </si>
  <si>
    <t>郝庄寨村庭院经济</t>
  </si>
  <si>
    <t>杜楼镇
夏林</t>
  </si>
  <si>
    <t>杜楼镇</t>
  </si>
  <si>
    <t>郝庄寨村</t>
  </si>
  <si>
    <t>扶持约100户农户发展庭院经济</t>
  </si>
  <si>
    <t>项目申报、实施过程务工和监督、竣工后受益</t>
  </si>
  <si>
    <t>朱解庄村庭院经济</t>
  </si>
  <si>
    <t>朱解庄村</t>
  </si>
  <si>
    <t>桃</t>
  </si>
  <si>
    <t>酒店镇丹楼村庭院经济果树种植项目</t>
  </si>
  <si>
    <t>扶持75户农户发展庭院经济种植山楂树、苹果树</t>
  </si>
  <si>
    <t>通过实施庭院经济种植业发展项目，实现群众自我发展增收目标。</t>
  </si>
  <si>
    <t>75</t>
  </si>
  <si>
    <t>128</t>
  </si>
  <si>
    <t>鼓励发展特色产业，激发脱贫人口内生动力，扩大种殖规模，增加脱贫户收入</t>
  </si>
  <si>
    <t>苹果</t>
  </si>
  <si>
    <t>萧县石林乡朱大楼村庭院经济项目</t>
  </si>
  <si>
    <t>石林乡
李光辉</t>
  </si>
  <si>
    <t>石林乡</t>
  </si>
  <si>
    <t>朱大楼村</t>
  </si>
  <si>
    <t>发展260农户发展庭院经济</t>
  </si>
  <si>
    <t>通过实施庭院经济发展项目，实现260户农户自我发展，实现增收目标。</t>
  </si>
  <si>
    <t>石榴树种植数量2000棵、矮化冬枣种植数量4000棵</t>
  </si>
  <si>
    <t>萧县石林乡李庄村庭院经济项目</t>
  </si>
  <si>
    <t>李庄村</t>
  </si>
  <si>
    <t>发展300农户发展庭院经济</t>
  </si>
  <si>
    <t>通过实施庭院经济发展项目，实现300户农户自我发展，实现增收目标。</t>
  </si>
  <si>
    <t>羊养殖900只</t>
  </si>
  <si>
    <t>项目申报、实施过程监督、竣工后受益</t>
  </si>
  <si>
    <t>2026年杨楼镇尹庄村庭院经济项目</t>
  </si>
  <si>
    <t>尹庄村</t>
  </si>
  <si>
    <t>扶持117户在房前屋后、空地种植金银花36亩等配套设施</t>
  </si>
  <si>
    <t>扶持117户发展特色种植业，种植金银花36亩等配套设施，发展庭院经济，鼓励其扩大规模，增加家庭收入。</t>
  </si>
  <si>
    <t>种植金银花36亩</t>
  </si>
  <si>
    <t>林特类</t>
  </si>
  <si>
    <t>花卉苗木</t>
  </si>
  <si>
    <t>赵庄镇建华村庭院经济（黄花菜）项目</t>
  </si>
  <si>
    <t>建华村</t>
  </si>
  <si>
    <t>扶持243户脱贫户及监测户通过庭院经济黄花菜种子种植及配套，占地约460亩</t>
  </si>
  <si>
    <t>通过村党组织领办合作社带动243户农户利用闲置房屋及空闲地发展庭院黄花菜种植，实现村集体、农户家庭增收的目标</t>
  </si>
  <si>
    <t>扶持243户农户发展庭院经济</t>
  </si>
  <si>
    <t>萧县圣泉镇袁新庄社区庭院经济项目</t>
  </si>
  <si>
    <t>圣泉镇
姜新</t>
  </si>
  <si>
    <t>圣泉镇</t>
  </si>
  <si>
    <t>袁新庄社区</t>
  </si>
  <si>
    <t>扶持386户农户发展庭院经济</t>
  </si>
  <si>
    <t>通过实施庭院经济种植业发展项目，实现群众自我发展增收目标</t>
  </si>
  <si>
    <t>种植菊花、黄花菜150亩</t>
  </si>
  <si>
    <t>以产业补助的形式对脱贫户进行补助，鼓励发展特色产业，激发内生动力，增加脱贫户收入</t>
  </si>
  <si>
    <t>萧县圣泉镇穆集社区庭院经济项目</t>
  </si>
  <si>
    <t>穆集社区</t>
  </si>
  <si>
    <t>扶持1300户农户发展庭院经济</t>
  </si>
  <si>
    <t>种植菊花约400亩</t>
  </si>
  <si>
    <t>程蒋山村庭院经济项目</t>
  </si>
  <si>
    <t>孙圩子镇
卢先锋</t>
  </si>
  <si>
    <t>孙圩子镇</t>
  </si>
  <si>
    <t>程蒋山村</t>
  </si>
  <si>
    <t>扶持190户农户发展庭院经济</t>
  </si>
  <si>
    <t>2026年12月底</t>
  </si>
  <si>
    <t>帮助190户农户发展庭院经济</t>
  </si>
  <si>
    <t>种植辣椒6亩，柿子树180棵，石榴树600棵，杏树200棵，养殖羊600只</t>
  </si>
  <si>
    <t>以产业补助的形式对农户进行补助，鼓励发展庭院经济，激发农户内生动力，扩大养殖规模，增加农户收入</t>
  </si>
  <si>
    <t>王庄村庭院经济项目</t>
  </si>
  <si>
    <t>王庄村</t>
  </si>
  <si>
    <t>发展270户农户发展庭院经济</t>
  </si>
  <si>
    <t>帮助270户农户发展庭院经济</t>
  </si>
  <si>
    <t>种植葡萄770棵，养殖白山羊1200只</t>
  </si>
  <si>
    <t>徐里村庭院经济项目</t>
  </si>
  <si>
    <t>徐里村</t>
  </si>
  <si>
    <t>扶持280户农户发展庭院经济</t>
  </si>
  <si>
    <t>种植石榴树1100棵，樱桃树300棵，杏树500棵，柿子树200棵，养殖白山羊560只</t>
  </si>
  <si>
    <t>以产业补助的形式鼓励发展庭院经济，激发农户内生动力，增加农户收入</t>
  </si>
  <si>
    <t>酒店镇酒店村庭院经济山楂树种植项目</t>
  </si>
  <si>
    <r>
      <rPr>
        <sz val="12"/>
        <rFont val="仿宋"/>
        <charset val="134"/>
      </rPr>
      <t>县农业农村局</t>
    </r>
  </si>
  <si>
    <t>酒店村</t>
  </si>
  <si>
    <t>扶持100户农户发展庭院经济种植山楂树</t>
  </si>
  <si>
    <t>100</t>
  </si>
  <si>
    <t>215</t>
  </si>
  <si>
    <t>（三 ）乡村产业发展</t>
  </si>
  <si>
    <t>萧县现代化菌菇生产基地建设项目（一期）</t>
  </si>
  <si>
    <t>县农业农村局    欧阳宁             萧县萧兴农业开发有限公司
屈志婉</t>
  </si>
  <si>
    <t>丁里镇</t>
  </si>
  <si>
    <t>武寺村</t>
  </si>
  <si>
    <t>建设内容包括：蘑菇棚、消防水池、主机房、仓库、给排水、消防等附属工程，并购置相关生产运营设备。</t>
  </si>
  <si>
    <t>2027年12月</t>
  </si>
  <si>
    <t>主要建设蘑菇棚、主机房、仓库。</t>
  </si>
  <si>
    <t>主要建设蘑菇棚、主机房、仓库等。</t>
  </si>
  <si>
    <t>项目的实施，能给当地居民带来大量的就业机会，提升劳动收入，同时大力振兴菌菇行业。</t>
  </si>
  <si>
    <t>菌菇</t>
  </si>
  <si>
    <t>皖浙高质量畜产品保供集群一萧县白山羊三产融合现代产业项目</t>
  </si>
  <si>
    <t>县农业农村局    欧阳宁          萧县萧乡农业开发有限公司屈志婉</t>
  </si>
  <si>
    <t>丁里镇、官桥镇、杨楼镇、圣泉镇</t>
  </si>
  <si>
    <t>建设内容包括种羊场、育肥场、合作社育肥场、饲料厂、屠宰厂、冷链仓储物流、深加工厂、商业街等项目</t>
  </si>
  <si>
    <t>2028年8月</t>
  </si>
  <si>
    <t>主要建设种羊场、育肥场、合作社育肥场、饲料厂。</t>
  </si>
  <si>
    <t>主要建设种羊场、育肥场、合作社育肥场、饲料厂等。</t>
  </si>
  <si>
    <t>项目的实施，能给当地居民带来大量的就业机会，提升劳动收入，同时助力萧县现代畜牧产业高质量发展</t>
  </si>
  <si>
    <t>果蔬一二三产融合项目</t>
  </si>
  <si>
    <t>县农业农村局    欧阳宁
萧县乡投农业发展有限公司
纵蕾</t>
  </si>
  <si>
    <t>龙河街道</t>
  </si>
  <si>
    <t>建设内容包括：厂房、配套用房、风雨连廊、地下工程、给排水、消防等附属工程，并购置相关生产运营设备。</t>
  </si>
  <si>
    <t>2028年3月</t>
  </si>
  <si>
    <t>主要建设厂房、配套用房。</t>
  </si>
  <si>
    <t>项目的实施，能给当地居民带来大量的就业机会，提升劳动收入，同时助力萧县果蔬产业高质量发展</t>
  </si>
  <si>
    <t>葡萄</t>
  </si>
  <si>
    <t>萧县龙城镇帽山社区萝卜等果蔬冷藏冷库建设项目</t>
  </si>
  <si>
    <t>龙城镇
王洋洋</t>
  </si>
  <si>
    <t>龙城镇</t>
  </si>
  <si>
    <t>帽山社区</t>
  </si>
  <si>
    <t>建设容量占地面积500平方冷库及配套电力设施,叉车2台，冷藏车1辆，地磅1座，货架100组，托盘200个等相关配套设施</t>
  </si>
  <si>
    <t>2026年12月31日前</t>
  </si>
  <si>
    <t>建设容量占地面积500平方冷库及配套电力设施,叉车2台，冷藏车1辆，地磅1座，货架100组，托盘200个等相关配套设施发展果蔬产地冷藏保鲜，实现带动村集体、农户持续增收的目标</t>
  </si>
  <si>
    <t>以提供就业岗位的形式，增加脱贫户收入，激发脱贫户内生动力，同时增加村集体收入</t>
  </si>
  <si>
    <t>特色食品</t>
  </si>
  <si>
    <t>龙城镇帽山社区粮食烘干塔项目</t>
  </si>
  <si>
    <t>新建粮食100吨烘干塔，占地1500平方米，仓储中心、晾晒场、机械储备中心、铲车1台，烘干塔设备等相关配套设施</t>
  </si>
  <si>
    <t>新建粮食100吨烘干塔，占地1500平方米，仓储中心、晾晒场、机械储备中心、铲车1台，烘干塔设备等相关配套设施提高粮食质量，壮大村集体经济收入，带动脱贫人口（含监测帮扶对象）及一般农户发展增收</t>
  </si>
  <si>
    <t>以提供就业岗位的形式，增加脱贫户和农户收入，激发脱贫户和农户内生动力，同时增加村集体收入。</t>
  </si>
  <si>
    <t>玉米</t>
  </si>
  <si>
    <t>窦庄村烘干塔项目</t>
  </si>
  <si>
    <t>永堌镇
李振</t>
  </si>
  <si>
    <t>永堌镇</t>
  </si>
  <si>
    <t>窦庄村</t>
  </si>
  <si>
    <t>新建厂房、晾晒场、场地回填、院墙、场地下水道、烘干塔机械等。</t>
  </si>
  <si>
    <t>以带动务工就业、村集体经济收入二次分配、发展生产等方式促进脱贫人口（含监测帮扶对象）及一般农户发展增收，同时增加村集体收入</t>
  </si>
  <si>
    <t>高庄村粮食晾晒仓储
大棚项目</t>
  </si>
  <si>
    <t>官桥镇
彭磊</t>
  </si>
  <si>
    <t>官桥镇</t>
  </si>
  <si>
    <t>高庄村</t>
  </si>
  <si>
    <t>新建仓储大棚1500平方米，晾晒场地8500平方米及相关配套设施用于村党组织领办合作社农业种植服务</t>
  </si>
  <si>
    <t>新建仓储大棚1500平方米，晾晒场地8500平方米及相关配套设施用于村党组织领办合作社农业种植服务，带动脱贫人口（含监测对象）及一般农户，增加村集体收入</t>
  </si>
  <si>
    <t>新建仓储大棚1500平方米，晾晒场地8500平方米及相关配套设施</t>
  </si>
  <si>
    <t>以提供就业、收益分红等方式，促进脱贫人口（含监测对象）及一般农户发展增收，同时增加村集体收入</t>
  </si>
  <si>
    <t>小麦</t>
  </si>
  <si>
    <t>萧县官桥镇彭林村食品加工厂新增生产线项目——壮大村级集体经济</t>
  </si>
  <si>
    <t>彭林村</t>
  </si>
  <si>
    <t>依托村内食品加工厂，村委会以机械设备投入新增冻干糖葫芦生产线一条，石磨设备三套。</t>
  </si>
  <si>
    <t>依托村内食品加工厂，村委会以机械设备投入新增冻干糖葫芦生产线一条，石磨设备三套。预计村集体经济收益每年增加6万元。</t>
  </si>
  <si>
    <t>新增冻干糖葫芦生产线一条，石磨设备三套。</t>
  </si>
  <si>
    <t>萧县官桥镇吴集孟村农业示范园</t>
  </si>
  <si>
    <t>吴集村</t>
  </si>
  <si>
    <t>依托竹园提升改造，建设观光采摘大棚约30亩，用于种植羊肚菌、赤松茸等菌类作物，建设小菜园10亩用于种植蔬菜、草莓、桃等果蔬，采购菌菇、果树以及其他附属配套设施，修路2公里。</t>
  </si>
  <si>
    <t>通过建设30亩的采摘大棚，并对竹园提升改造，实现促进脱贫人口（含监测帮扶对象）及一般农户发展增收，同时增加村集体收入的目标</t>
  </si>
  <si>
    <t>建设观光采摘大棚约30亩，小菜园10亩以及附属配套设施</t>
  </si>
  <si>
    <t>以带动务工就业、发展生产、收益分红等方式促进脱贫人口（含监测帮扶对象）及一般农户发展增收，同时增加村集体收入</t>
  </si>
  <si>
    <t>食用菌</t>
  </si>
  <si>
    <t>萧县官桥镇吴集张集特色种养殖大棚项目</t>
  </si>
  <si>
    <t>盘活村内闲置地、沟塘建大棚及其配套设施，养青蛙，龙虾等共计25亩。</t>
  </si>
  <si>
    <t>通过盘活村内闲置地、沟塘建大棚，养青蛙，龙虾等实现促进脱贫人口（含监测帮扶对象）及一般农户发展增收，同时增加村集体收入的目标</t>
  </si>
  <si>
    <t>盘活25亩农户的空地和沟塘。</t>
  </si>
  <si>
    <t>水产类</t>
  </si>
  <si>
    <t>胡庄村100吨级智能化年粮食烘干塔建设项目</t>
  </si>
  <si>
    <t>青龙集镇
杨阳</t>
  </si>
  <si>
    <t>青龙集镇</t>
  </si>
  <si>
    <t>胡庄村</t>
  </si>
  <si>
    <t xml:space="preserve"> 1、核心设备：建设1座日处理量100吨的连续式粮食烘干塔（适配玉米、小麦），配备1台提升机、1套PLC智能控制系统及粮食水分检测仪。2、配套设施：建设1000㎡硬化作业场地、300㎡原料暂存仓、150㎡设备操作间，铺设供排水管网及10KV专用供电线路。铲车一辆，电子地磅。</t>
  </si>
  <si>
    <t xml:space="preserve"> 2026年12月底前，完成烘干塔及配套设施建设并投入使用；年度内为周边农户烘干粮食8000吨以上，解决阴雨天气粮食霉变问题，降低产后损失率；带动5名村民稳定就业，合作社年增收20万元。
</t>
  </si>
  <si>
    <t>辐射周边10个村、2万亩耕地、年均烘干粮食1.2万吨。</t>
  </si>
  <si>
    <t>优先雇佣本地有施工经验的村民参与场地硬化、设备辅助安装，提供临时就业岗位15个。</t>
  </si>
  <si>
    <t>对本村脱贫户、种粮大户实行烘干费减免（脱贫户减免10%，大户烘干超50吨部分减免5%），每年减免费用约5万元。固定聘用2名本村村民负责设备日常操作、场地清扫，月薪3000-3500元；农忙时临时雇佣3-5名村民协助粮食转运，日薪150元。若由村集体或合作社运营，年度盈利后按比例分红（如村集体留存60%用于设备维护，40%分给社员，预计人均年分红500-800元）；同时与周边农户签订“烘干+代销”协议，帮助农户对接粮库，每吨粮食溢价50-100元。</t>
  </si>
  <si>
    <t>青龙集镇路口产业园区巩固提升项目</t>
  </si>
  <si>
    <t>路口村</t>
  </si>
  <si>
    <t>维修21座高标准温室大棚：大棚塑料膜、保温粘布、钢管、排水系统等配套设施</t>
  </si>
  <si>
    <t>项目申报、实施过程监督、竣工后项目所在地受益</t>
  </si>
  <si>
    <t>依托产业园区，提升园区更好带动脱贫户及监测户及农户务工就业增加家庭收入同时增加村集体经济收入</t>
  </si>
  <si>
    <t>辣椒</t>
  </si>
  <si>
    <t>青龙集镇路口村烘干、粮储中心站及配套项目</t>
  </si>
  <si>
    <t>建设烘干塔1台300吨加大，粮仓8米高及湿粮仓约3千平方左右硬化、小跑道运输带6个、筛子2个，配套50龙工856T-E电动铲车2台、1辆6米8高栏自卸车、大小地磅各1座、变压器500kw/台、扒皮脱粒机1台、办公区约200平方等配套设施</t>
  </si>
  <si>
    <t>新建粮食烘干塔一座及相关配套设施，确保粮食安全。</t>
  </si>
  <si>
    <t>新建粮食烘干塔一座及相关配套设施</t>
  </si>
  <si>
    <t>以新建设备的形式，为脱贫户长久可持续发展提供便利</t>
  </si>
  <si>
    <t>青龙集镇路口村冷库配套项目</t>
  </si>
  <si>
    <t>6米高，3.5吨合力电动叉车1台，3吨手推叉车4台，托盘1.25米*1.32米*1.7米1500个，蔬菜筐0.4m*0.6m*0.4m米23000个，变压器500kw一套</t>
  </si>
  <si>
    <t>以就业务工、收益分红等方式促进脱贫人口（含监测帮扶对象）20户，56人及一般农户35户，72人发展增加家庭收入，同是增加村集体经济收入</t>
  </si>
  <si>
    <t>青龙集镇黄月店村粮食烘干塔配套设施</t>
  </si>
  <si>
    <t>黄月店村</t>
  </si>
  <si>
    <t>建设1座日处理量300吨的连续式粮食烘干塔（适配玉米、小麦），（粮储中心1000平，包含土地硬化400平，厚30cm，垫层30cm，电子地磅，运输带1个，吸粮器，筛子、铲车）</t>
  </si>
  <si>
    <t>萧县青龙集镇青龙集村牛羊屠宰厂项目</t>
  </si>
  <si>
    <t>青龙集村</t>
  </si>
  <si>
    <t>依托萧县众芝合生猪屠宰场，建设青龙集村牛羊屠宰场项目，占地50亩。配套设施包括屠宰车间、分割车间、冷库系统、污水处理、卫生防疫和办公生活区，供电设置10KV变配室</t>
  </si>
  <si>
    <t>新建牛羊屠宰厂，建设高标准厂房，通过标准化设计与环保技术，实现屠宰加工的高效、安全与绿色运营，助力当地产业链完善与产业升级</t>
  </si>
  <si>
    <t>牛羊屠宰场标准厂房，生产线</t>
  </si>
  <si>
    <t>无污染屠宰生产。</t>
  </si>
  <si>
    <t>为村民提供就业，为脱贫户提供岗位，增加村集体收益，增加镇级财政税收。</t>
  </si>
  <si>
    <t>畜禽类</t>
  </si>
  <si>
    <t>牛</t>
  </si>
  <si>
    <t>张鲁庄村粮食烘干塔配套设施项目</t>
  </si>
  <si>
    <t>张鲁庄村</t>
  </si>
  <si>
    <t>新建粮食烘干塔（日均烘干100吨）一座及相关配套设施。（粮储中心600平，包含土地硬化400平，厚30cm，垫层30cm，电子地磅，运输带1个，吸粮器，筛子、铲车）</t>
  </si>
  <si>
    <t>新建粮食烘干塔（日均烘干100吨）一座及相关配套设施，确保粮食安全。</t>
  </si>
  <si>
    <t>新建粮食烘干塔（日均烘干100吨）一座及相关配套设施</t>
  </si>
  <si>
    <t>萧县青龙集镇路口村畜牧交易市场建设项目</t>
  </si>
  <si>
    <t>建设钢构大棚约16000平方、兽药饲料、厂内及道路硬化等配套设施</t>
  </si>
  <si>
    <t>非农产品加工</t>
  </si>
  <si>
    <t>萧县黄口镇邵庄村高温辣椒制种大棚建设项目</t>
  </si>
  <si>
    <t>黄口镇
朱天星</t>
  </si>
  <si>
    <t>黄口镇</t>
  </si>
  <si>
    <t>邵庄村</t>
  </si>
  <si>
    <t>建设50亩高温大棚及变压器、水肥一体机、砂石路、水井等配套设施</t>
  </si>
  <si>
    <t>新建50亩高温果蔬大棚,8条排水沟渠，1条道路，2口水井，2台水肥一体机等</t>
  </si>
  <si>
    <t>以带动务工就业、发展生产、收益分红、资产收益等方式促进脱贫人口（含监测帮扶对象）及一般农户发展增收，同时增加村集体收入</t>
  </si>
  <si>
    <t>2026年萧县黄口镇邵庄村产业发展项目</t>
  </si>
  <si>
    <t>新建3500㎡农副产品辣椒香菜深加工标准化钢构厂房(地坪、混凝土+环氧地坪漆、3吨叉车、仓储货架、不锈钢发酵罐、香菜生产加工车间、辣椒破碎机、辣椒打浆机、辣椒去蒂机、气泡清洗机、杀毒设备、真空均质搅拌机、自动打码机、真空连续包装机、变压器、水贡菜给袋式真空包装机、泡发流水线、巴氏杀菌线、冷却流水线、风干流水线、蒸汽发生器及相关电力设备配套设施；污水处理设备+净化池及2千米污水管道，建设道路长500米、宽4米、厚20厘米，大门，围墙等及相关配套建设）</t>
  </si>
  <si>
    <t>黄口镇徐洼社区晾粮厂硬化项目</t>
  </si>
  <si>
    <t>徐洼社区</t>
  </si>
  <si>
    <t>新建晾粮厂硬化5000平方米</t>
  </si>
  <si>
    <t>参与项目申报、实施过程监督和建成后受益</t>
  </si>
  <si>
    <t>通过财政资金投入，项目收益分红、务工等带动脱贫户增收，激发脱贫户内生动力，同时增加村集体收入</t>
  </si>
  <si>
    <t>萧县黄口镇徐洼社区农副产品深加工及配套设施建设</t>
  </si>
  <si>
    <t>新建厂房3000平方米，其中包含1000吨冷库一个，净菜、梨加工、包装、生产等相关配套设施</t>
  </si>
  <si>
    <t>梨</t>
  </si>
  <si>
    <t>黄口镇杨阁社区农副产品加工建设项目</t>
  </si>
  <si>
    <t>杨阁社区</t>
  </si>
  <si>
    <t>2000㎡农副产品加工标准化钢构厂房(地坪、混凝土+环氧地坪漆、3吨叉车、晾晒场晾晒架、变压器、干贡菜盒式连续包装机、水贡菜给袋式真空包装机、泡发流水线、巴氏杀菌线、冷却流水线、风干流水线、蒸汽发生器及相关电力设备配套设施；建设道路长500米、宽4米、厚20厘米，大门，围墙等及相关配套建设）</t>
  </si>
  <si>
    <t>黄口镇杨阁社区产业发展配套设施建设项目</t>
  </si>
  <si>
    <t>杨阁社区2000吨冷库及生产车间配套大三格净化池及2千米污水管网项目建设</t>
  </si>
  <si>
    <t>以产业补助的形式对脱贫户进行补助，鼓励发展特色产业，激发脱贫人口内生动力，增加脱贫户收入</t>
  </si>
  <si>
    <t>黄口镇杨阁社区育苗大棚建设项目</t>
  </si>
  <si>
    <t>建设20亩智能温室大棚3个及配套设施</t>
  </si>
  <si>
    <t>蔬菜</t>
  </si>
  <si>
    <t>黄口镇老黄口社区高温大棚建设项目</t>
  </si>
  <si>
    <t>老黄口社区</t>
  </si>
  <si>
    <t>发展培育蔬菜苗大棚15座，新建温室大棚，总占地15亩，建设滴灌系统、排水沟等附属设施及配套设施</t>
  </si>
  <si>
    <t>黄口镇暗楼村烘干塔及配套设施建设项目</t>
  </si>
  <si>
    <t>暗楼村</t>
  </si>
  <si>
    <t>建设粮食烘干塔150吨</t>
  </si>
  <si>
    <t>粮食烘干塔150吨</t>
  </si>
  <si>
    <t>以提供就业岗位或产业分红的形式，增加脱贫户收入，激发脱贫户内生动力，同时增加村集体收入</t>
  </si>
  <si>
    <t>黄口镇唐元村温室大棚项目</t>
  </si>
  <si>
    <t>唐元村</t>
  </si>
  <si>
    <t>新建40亩温室大棚、水肥一体机、砂石路、水井等配套设施</t>
  </si>
  <si>
    <t>黄口镇孙庙村58.6亩温室果蔬大棚建设项目</t>
  </si>
  <si>
    <t>孙庙村</t>
  </si>
  <si>
    <t>建设58.6亩高温大棚及变压器、水肥一体机、砂石路、水井等配套设施</t>
  </si>
  <si>
    <t>郝新庄村民富工坊项目</t>
  </si>
  <si>
    <t>郝新庄村</t>
  </si>
  <si>
    <t>建设约3000平方米的钢构厂房，地面硬化、水电及相关附属配套设施。</t>
  </si>
  <si>
    <t>建设约3000平方钢构厂房，地面硬化、水电及相关附属配套设施。</t>
  </si>
  <si>
    <t>一座约3000平方米的钢构厂房</t>
  </si>
  <si>
    <t>受益人口满意度≥92%</t>
  </si>
  <si>
    <t>芦笋</t>
  </si>
  <si>
    <t>红庙村富民工坊配套设施</t>
  </si>
  <si>
    <t>红庙</t>
  </si>
  <si>
    <t>变压器1台</t>
  </si>
  <si>
    <t>受益人口满意度≥93%</t>
  </si>
  <si>
    <t>以带动务工就业、发展农业生产、收益分红等方式促进脱贫人口（含监测帮扶对象）及一般农户发展增收，同时增加村集体收入每年3万元。</t>
  </si>
  <si>
    <t>杜庄村富民工坊项目</t>
  </si>
  <si>
    <t>杜庄村</t>
  </si>
  <si>
    <t>建设约1500平方米的钢构厂房，地面硬化、水电及相关附属配套设施。</t>
  </si>
  <si>
    <t>建设约1500平方钢构厂房，地面硬化、水电及相关附属配套设施。</t>
  </si>
  <si>
    <t>一座约2600平方米的钢构厂房</t>
  </si>
  <si>
    <t>肉牛</t>
  </si>
  <si>
    <t>杜楼镇曹庄村冀源养殖场冷库、冷链设施建设项目</t>
  </si>
  <si>
    <t>曹庄村</t>
  </si>
  <si>
    <t xml:space="preserve">是 </t>
  </si>
  <si>
    <t>建设冷库50平方米及设施，小型运输冷藏车1辆等</t>
  </si>
  <si>
    <t>以就业务工、收益分红、带动生产等方式促进脱贫人口（含监测帮扶对象）及一般农户发展增收，同时增加村集体收入</t>
  </si>
  <si>
    <t>酒店镇申河村5G智能水肥一体化灌溉种植示范基地项目</t>
  </si>
  <si>
    <t>申河村</t>
  </si>
  <si>
    <t>新建550亩地埋式5G智能水肥一体化灌溉、土地平整、排水沟渠、蓄水池及相关配套设施。</t>
  </si>
  <si>
    <t>规划项目实施后，可带动农户参与发展、就业务工、资产收益等。</t>
  </si>
  <si>
    <t>酒店镇申河村现代化农事综合服务中心项目</t>
  </si>
  <si>
    <t>项目总占地面积10000㎡（约15亩），总建筑面积3600㎡，配套建设农机停放区、道路、水电消防等附属设施，购置农业机械、烘干仓储设备、地磅等核心设备，形成“烘干-仓储-农机服务-农资供应”全链条农事服务能力。生产服务设施：农机具及存放库棚（配备维修保养区、加油设施）。产后处理设施：粮食烘干中心（配套热风炉、仓储仓容）。</t>
  </si>
  <si>
    <t>项目总占地面积10000㎡（约15亩），总建筑面积3600㎡</t>
  </si>
  <si>
    <t>项目申报 、实施过 程监督、 带动产业发展。</t>
  </si>
  <si>
    <t>酒店镇丁庄村产业大棚提升改造项目</t>
  </si>
  <si>
    <t>丁庄村</t>
  </si>
  <si>
    <t>新建透水彩砖（100x200x60）；成品看护房2间；围墙400米；全自动化制冷增温设备5组；遮阳设备5套；设水位感应排水设备5套；水肥一体化设备1套；水肥一体化设备房2间；自动控温设备5套；电缆更换改造1套；排风机20台（1.6x1.6）等附属设施及设备。</t>
  </si>
  <si>
    <t>通过新建附属设施及设备，提升改造产业大棚，使村集体经济创收。</t>
  </si>
  <si>
    <t>以提供就业岗位的形式，增加农户收入，激发农户内生动力，同时增加经济收入。</t>
  </si>
  <si>
    <t>酒店乡旗杆村粮食仓储规塔及配套设备</t>
  </si>
  <si>
    <t>旗杆村</t>
  </si>
  <si>
    <t>建设700平米厂房一座；2个1000吨级粮食储存塔；烘干机一台100吨级；色选机一台；比重筛一台，地面硬化等配套设施</t>
  </si>
  <si>
    <t>建设700平米厂房一座；2个1000吨级粮食储存塔；烘干机一台100吨级；色选机一台；比重筛一台</t>
  </si>
  <si>
    <t>酒店乡赵圈村粮食仓储规塔及配套设备</t>
  </si>
  <si>
    <t>赵圈村</t>
  </si>
  <si>
    <t>建设1000平米厂房一座；2个1000吨级粮食储存塔；烘干机一台100吨级；色选机一台；比重筛一台，地面硬化等配套设施</t>
  </si>
  <si>
    <t>建设1000平米厂房一座；2个1000吨级粮食储存塔；烘干机一台100吨级；色选机一台；比重筛一台</t>
  </si>
  <si>
    <t>项目申报、实施过程监督、带动产业发展。</t>
  </si>
  <si>
    <t>以产业补助的形式对脱贫户进行补助，鼓励发展特色产业，激发内生动力，增加脱贫户收入。</t>
  </si>
  <si>
    <t>萧县刘套镇张庄村2026年特色产业发展项目</t>
  </si>
  <si>
    <t>新建粮食200吨烘干塔，占地2000平方米,筛选机，传输带，烘干塔设备等相关配套设备。</t>
  </si>
  <si>
    <t>新建粮食200吨烘干塔，占地2000平方米</t>
  </si>
  <si>
    <t>≥3%</t>
  </si>
  <si>
    <t>以就业务工、收益分红等方式促进脱贫人口（含监测帮扶对象）及一般农户发展增收，同时增加村集体收入</t>
  </si>
  <si>
    <t>萧县刘套镇管粥集村2026年小麦面粉加工厂建设项目</t>
  </si>
  <si>
    <t>管粥集村</t>
  </si>
  <si>
    <t>新建钢结构厂房1000平方米，购置面粉加工机械、铲车、地磅以及电力配套设施</t>
  </si>
  <si>
    <t>建成钢结构厂房1000平方米，面粉加工机械、铲车、地磅以及电力配套设施等，发展粮食加工产业，实现带动农户发展生产、增加集体经济收入的目标。</t>
  </si>
  <si>
    <t>钢结构厂房1000平方米，面粉加工机械、铲车、地磅以及电力配套设施。</t>
  </si>
  <si>
    <t>以带动发展产业，带动土地流转，带动务工就业，带动收益分配等方式促进脱贫人口（含监测帮扶对象）及一般农户发展增收，同时增加村集体收入</t>
  </si>
  <si>
    <t>萧县刘套镇管粥集村2026年冷库项目</t>
  </si>
  <si>
    <t>新建2000平方保鲜冷库1座，配套附属设备、变压器一台，电缆2千米等设备</t>
  </si>
  <si>
    <t>通过新建2000平方保鲜冷库1座，配套电力等附属设施，发展果蔬保鲜，实现带动农户发展生产，增加村集体经济收入的目标。</t>
  </si>
  <si>
    <t>新建2000平方保鲜冷库一座，及电力配套设施。</t>
  </si>
  <si>
    <t>萧县刘套镇管粥集村2026年特色产业发展项目</t>
  </si>
  <si>
    <t>在管粥集村建设有机蔬菜种植基地（并轮作主粮种植），建设内容：插地钢架大棚250亩，大棚肩高为2米，顶高3.5米，跨度8米，长度不超过65米，两头留门宽2米*高2米，棚间距为1.5米，端面膜可拆卸安装防虫网，内部安装吊喷和滴灌带接口设施等。建设田间机耕道路800米，水肥一体化设施，基地内部排水设施，基地围挡2000米，进行土地平整，安装变压器及电力设施，进行土壤改良和地力提升等。300亩基地规划种植夏季冷凉蔬菜，以叶类蔬菜为主，预计每亩产出不低于5吨，可实现年产量1250吨，实现年销售收入1800万元。同时为周边农户提供不低于120个就业岗位，基地用工优先录用脱贫劳动力，人均月收入3000-4000元，预计带动农户增收450万元。通过土地流转带动农户增收26万元。</t>
  </si>
  <si>
    <t>在管粥集村建设有机蔬菜种植基地（并轮作主粮种植），建设内容：插地钢架大棚250亩，大棚肩高为2米，顶高3.5米，跨度8米，长度不超过65米，两头留门宽2米*高2米，棚间距为1.5米，端面膜可拆卸安装防虫网，内部安装吊喷和滴灌带接口设施等。建设田间机耕道路800米，水肥一体化设施，基地内部排水设施，基地围挡2000米，进行土地平整，安装变压器及电力设施，进行土壤改良和地力提升等。</t>
  </si>
  <si>
    <t>群众加入合作社、村集体经济人数30人</t>
  </si>
  <si>
    <t>项目建成后，援建资金形成的资产产权归村集体所有，出租给意向合作企业使用。投资回收期按20年计，经营期不低于20年，资产收入每年按照帮扶资金投入额不低于银行贷款同期利率收取租金，作为利益联结行政村的村集体收益。</t>
  </si>
  <si>
    <t>萧县刘套镇三大家村2026年特色产业发展项目</t>
  </si>
  <si>
    <t>三大家村</t>
  </si>
  <si>
    <t>新建钢结构厂房2000平方及15公分硬化地坪，5吨装在行车一台、黄储秸秆打包机1台，电力配套设施。等配套设施，用于临时储存黄储。</t>
  </si>
  <si>
    <t>建成钢结构厂房2000平方</t>
  </si>
  <si>
    <t>200吨烘干塔，12米传输带80公分宽，加长臂668铲车，双比重筛选机等配套设施。</t>
  </si>
  <si>
    <t>100吨烘干塔，12米传输带80公分宽，加长臂668铲车，双比重筛选机等配套设施。</t>
  </si>
  <si>
    <t>锦屏街道吴庄村粮食烘干设备项目</t>
  </si>
  <si>
    <t>锦屏街道
梁伟</t>
  </si>
  <si>
    <t>锦屏街道</t>
  </si>
  <si>
    <t>吴庄村</t>
  </si>
  <si>
    <t>新建粮食烘干塔一座，占地1300平方米，日烘干粮食200吨，含仓储、晾晒、机械、磅秤、烘干塔设备等相关配套设施</t>
  </si>
  <si>
    <t>通过建设占地1300平方米粮食收储烘干基地一处，完善村党组织领办合作社发展主导产业规模化种植配套，实现带动农户发展增加家庭收入、壮大村集体经济收入的目标</t>
  </si>
  <si>
    <t>建设粮食仓储一座1300平方米，配套烘干等相关设施</t>
  </si>
  <si>
    <t>有效改善粮食储藏安全，提高粮食应对市场风险能力，消除霉变风险，提升粮食质量</t>
  </si>
  <si>
    <t>以提供就业岗位或土地流转的形式，增加脱贫户收入，激发脱贫户内生动力，同时增加村集体收入</t>
  </si>
  <si>
    <t>小麦、玉米</t>
  </si>
  <si>
    <t>萧县大屯镇高楼村粮食烘干设备项目</t>
  </si>
  <si>
    <t>大屯镇
王忠峦</t>
  </si>
  <si>
    <t>大屯镇</t>
  </si>
  <si>
    <t>高楼村</t>
  </si>
  <si>
    <t xml:space="preserve">烘干塔日烘干粮食300吨的循环塔（东北产高质量），地面硬化3000平方米厚度20cm，30铲车，2个立体仓（每个500吨，每个底座面积80㎡高12米），100吨地磅，400变压器，脱粒机、净粮筛，运输带等 </t>
  </si>
  <si>
    <t>6/%</t>
  </si>
  <si>
    <t>萧县大屯镇高楼村特色产业发展项目</t>
  </si>
  <si>
    <t>38栋蘑菇棚安装食用菌种植钢结构架子，地面硬化，铲车等</t>
  </si>
  <si>
    <t>完成38栋蘑菇棚安装食用菌种植钢结构架子，地面硬化，铲车等</t>
  </si>
  <si>
    <t>萧县丁里镇武寺村食用菌菌种加工建设项目</t>
  </si>
  <si>
    <t>丁里镇
欧阳星</t>
  </si>
  <si>
    <t>新建食用菌菌种加工厂房总占地面积5亩，建设内容包括（钢结构棚，购置菌菇机械、粉碎机、装载机、地磅、农用车、地坪等）</t>
  </si>
  <si>
    <t>通过建设食用菌菌种加工厂房5亩及其配套设施，壮大村集体经济收入，带动农户增收</t>
  </si>
  <si>
    <t>建设食用菌菌种厂房5亩及配套设施</t>
  </si>
  <si>
    <t>项目申报、实施过程监督、完成后受益</t>
  </si>
  <si>
    <t>萧县丁里镇瓦子口村蟋蟀养殖项目</t>
  </si>
  <si>
    <t>瓦子口村</t>
  </si>
  <si>
    <t>利用闲置房屋及村内院内空闲土地约5亩，建棚、硬化、取暖、养殖箱等相关配套设施，用于养殖蟋蟀。</t>
  </si>
  <si>
    <t>利用闲置房屋及村内院内空闲土地约5亩，用于养殖蟋蟀，建棚、硬化、取暖、养殖箱等相关配套设施。</t>
  </si>
  <si>
    <t>以提供就业岗位或产业分红的形式，增加已脱贫户收入，激发脱贫户内生动力，同时增加村集体收入</t>
  </si>
  <si>
    <t>萧县丁里镇丁里社区富民工坊配套设施项目</t>
  </si>
  <si>
    <t>丁里社区</t>
  </si>
  <si>
    <t>新建富民工坊内相关基础设施</t>
  </si>
  <si>
    <t>通过新建富民工坊内基础设施，为工坊长效运营提供支撑，进一步壮大集体经济、带动脱贫群众增收</t>
  </si>
  <si>
    <t>带动周边农户及脱贫户（含监测户）务工增加经济收入。</t>
  </si>
  <si>
    <t>萧县丁里镇瓦子口村特色产业发展项目</t>
  </si>
  <si>
    <t>新建钢结构厂房2000平方、硬化土地4000平方，日烘干300吨粮食烘干设备。</t>
  </si>
  <si>
    <t>通过新建钢结构厂房2000平方、硬化土地4000平方，日烘干300吨粮食烘干设备，提升村集体经济收入，带动脱贫户（含监测帮扶对象）及一般农户持续增收</t>
  </si>
  <si>
    <t>萧县丁里镇郭庄社区粮食烘干塔建设项目</t>
  </si>
  <si>
    <t>郭庄社区</t>
  </si>
  <si>
    <t>新建厂房6800平方米，烘干塔等相关配套设施</t>
  </si>
  <si>
    <t>建设粮食烘干塔一座及相关配套设施，提高粮食质量</t>
  </si>
  <si>
    <t>新建厂房6800平方米</t>
  </si>
  <si>
    <t>项目申报、实施过程监督、务工带动增收</t>
  </si>
  <si>
    <t>以提供就业岗位的形式，增加脱贫户监测户收入，激发脱贫户内生动力，同时增加村集体收入</t>
  </si>
  <si>
    <t>萧县丁里镇胜利社区粮食烘干塔建设项目</t>
  </si>
  <si>
    <t>胜利社区</t>
  </si>
  <si>
    <t>新建厂房2000平方米，烘干塔等相关配套设施，硬化场地4000平方</t>
  </si>
  <si>
    <t>建成粮食烘干塔一座及相关配套设施，提高粮食质量</t>
  </si>
  <si>
    <t>新建厂房2000平方米、硬化场地4000平方</t>
  </si>
  <si>
    <t>萧县丁里镇河头村萧艾工坊提升改造项目</t>
  </si>
  <si>
    <t>河头村</t>
  </si>
  <si>
    <t>厂房改造（设备房、包装房、展厅、工作室、员工宿舍、配套设施提升、增加合香珠项机器、加工中药缝纫机等等）约1400平方，加建晾晒棚约1200平方米，计约2600平方米</t>
  </si>
  <si>
    <t>通过制香厂的提升改造，壮大村集体经济收入，带动脱贫户（含监测帮扶对象）及一般农户持续增收</t>
  </si>
  <si>
    <t>以提供就业岗位、提供技术的形式，增加脱贫户收入，激发脱贫户内生动力，同时增加村集体收入</t>
  </si>
  <si>
    <t>特色手工</t>
  </si>
  <si>
    <t>萧县丁里镇河头村电商基地发展项目</t>
  </si>
  <si>
    <r>
      <rPr>
        <sz val="12"/>
        <rFont val="仿宋"/>
        <charset val="134"/>
      </rPr>
      <t>丁里镇</t>
    </r>
    <r>
      <rPr>
        <sz val="12"/>
        <rFont val="仿宋"/>
        <charset val="0"/>
      </rPr>
      <t xml:space="preserve">
</t>
    </r>
    <r>
      <rPr>
        <sz val="12"/>
        <rFont val="仿宋"/>
        <charset val="134"/>
      </rPr>
      <t>欧阳星</t>
    </r>
  </si>
  <si>
    <t>对现有的设施提升改造，规划改造约1500平方米的复合型直播基地（搭建直播间等等），新增冷库容量300立方米，并购置冷藏运输车辆2台</t>
  </si>
  <si>
    <t>通过电商直播设施的建设，进一步壮大村集体经济收入，带动脱贫户（含监测帮扶对象）及一般农户持续增收</t>
  </si>
  <si>
    <t>对现有的设施提升改造，规划建设约1500平方米的复合型直播基地，新增冷库容量300立方米，并购置冷藏运输车辆2台</t>
  </si>
  <si>
    <t>萧县祖楼镇粮食仓储基地及烘干项目</t>
  </si>
  <si>
    <t>新建设粮食仓储基地约7000平方米；建设800吨粮食储备烘干仓以及配套附属设施，包含粮仓，机械设备，运输带地磅，电力系统，通风设备，场地地坪，配电房，监控室等配套设施。</t>
  </si>
  <si>
    <t>新建设粮食仓储基地约7000平方米；建设800吨粮食储备烘干仓以及配套附属设施</t>
  </si>
  <si>
    <t>以务工就业对脱贫户进行带动，激发脱贫人口内生动力，增加脱贫户收入</t>
  </si>
  <si>
    <t>2026年祖楼镇孙楼村大棚项目</t>
  </si>
  <si>
    <t>新建设1栋半坡型智能温室大棚及2栋拱型智能温室大棚，及配套供暖降温、喷淋等相关设施。其中1栋大棚约90米长，12米宽，4.5米高，2栋大棚约65米长，13米宽，4.5米高，以及相关配套设施和配套设备。用于种植果蔬。</t>
  </si>
  <si>
    <t>萧县石林乡石林村辣椒制种钢构大棚建设项目</t>
  </si>
  <si>
    <t>石林村</t>
  </si>
  <si>
    <t>建设辣椒制种钢构大棚20座及其配套设施</t>
  </si>
  <si>
    <t>通过建设辣椒制种钢构大棚20座，发展辣椒制种特色产业，实现带动农户发展生产增加家庭收入、壮大村集体经济的目标</t>
  </si>
  <si>
    <t>建设辣椒制种种植大棚20座</t>
  </si>
  <si>
    <t>萧县石林乡李庄村蔬果冷藏保鲜冷库建设项目</t>
  </si>
  <si>
    <t>依托废旧学校旧址改建500立方米冷库及配套相关附属设施。其中主机房60平方米、储氨库80平方、办公室60平方、电控室及变电与配电间以及充电、发电机房30平方，配套制冷设备，保温设备，控制系统，防护设施，冷库辅助设备包括叉车、冷鲜厢等</t>
  </si>
  <si>
    <r>
      <rPr>
        <sz val="12"/>
        <rFont val="仿宋"/>
        <charset val="134"/>
      </rPr>
      <t>通过新建果蔬冷藏库500m</t>
    </r>
    <r>
      <rPr>
        <sz val="12"/>
        <rFont val="宋体"/>
        <charset val="134"/>
      </rPr>
      <t>³</t>
    </r>
    <r>
      <rPr>
        <sz val="12"/>
        <rFont val="仿宋"/>
        <charset val="134"/>
      </rPr>
      <t>，完善村级胡萝卜等果蔬种植冷藏保鲜配套，带动农户发展特色种植，实现增加农户家庭收入、壮大村集体经济收入的目标</t>
    </r>
  </si>
  <si>
    <t>建设果蔬冷藏库500立方米</t>
  </si>
  <si>
    <t>胡萝卜</t>
  </si>
  <si>
    <t>萧县石林乡崔阁村农事综合服务中心</t>
  </si>
  <si>
    <t>崔阁村</t>
  </si>
  <si>
    <t>新建粮库1座占地面积约1500平方米，农用机械存放钢结构大棚1座占地面积1000平方米，农资存放钢结构大棚600平方米，300吨烘干塔1座及地坪、地磅、变压器及水电等相关配套设施</t>
  </si>
  <si>
    <t>通过新建农事综合服务中心1500平方米，完善村级农事综合服务中心配套，实现带动农户发展生产增加家庭收入、壮大村集体经济</t>
  </si>
  <si>
    <t>建设农事综合服务中心1500平方米</t>
  </si>
  <si>
    <t>石林乡魏楼村粮食烘干塔仓储项目</t>
  </si>
  <si>
    <t>魏楼村</t>
  </si>
  <si>
    <t>新建烘干塔仓储基地一座，占地约10000平方米，建设烘干塔主体及配套设施1500平方米，建设标准化仓储库房5000平方米及2000平方米硬化晒粮场，形成“晒、烘、储”一体化场地。建500吨烘干塔1座及传送带、地磅、铲车及水电等相关配套设施，为农户、粮库、粮食贸易商等提供粮食产后烘干处理服务，满足规模化种植需求、抢农时、提效率，提升粮食经济效益的同时带动1021户农户开展小麦、玉米规模化经营。</t>
  </si>
  <si>
    <t>带动1021户农户开展小麦、玉米规模化经营，实现村集体和农户分红“双增收的目标</t>
  </si>
  <si>
    <t>建设10000平方米粮食烘干塔，带动1021户农户开展农业种植</t>
  </si>
  <si>
    <t>萧县石林乡石林村烘干塔仓储项目</t>
  </si>
  <si>
    <t>新建烘干塔仓储基地一座，占地约4000平方米，建设烘干塔主体及配套设施500平方米，建设标准化仓储库房3000平方米及500平方米硬化晒粮场，形成“晒、烘、储”一体化场地。建300吨烘干塔1座及传送带、地磅、铲车及水电等相关配套设施，为农户、粮库、粮食贸易商等提供粮食产后烘干处理服务，满足规模化种植需求、抢农时、提效率，提升粮食经济效益的同时带动1060户农户开展小麦、玉米规模化经营，带动村民就业实现村集体经济和农户分红“双增收”。</t>
  </si>
  <si>
    <t>带动1060户农户开展小麦、玉米规模化经营，实现村集体和农户分红“双增收的目标</t>
  </si>
  <si>
    <t>建设4000平方米粮食烘干塔，带动1060户农户开展农业种植</t>
  </si>
  <si>
    <t>2026年杨楼镇北部片区党组织领办合作社仓储联建项目</t>
  </si>
  <si>
    <t>冯场村、路套村</t>
  </si>
  <si>
    <t>新建农产品仓储约6000平方米，及铲车、烘干机、地磅、脱粒机、传送带、地坪、配电等配套设施.</t>
  </si>
  <si>
    <t>新建农产品仓储约6000平方米及相关配套设施</t>
  </si>
  <si>
    <t>新建农产品仓储约6000平方米</t>
  </si>
  <si>
    <t>杨楼镇冯场村仓储设施提升项目</t>
  </si>
  <si>
    <t>冯场村</t>
  </si>
  <si>
    <t>依托党组织领办合作社，对1000平方米仓储进行整体提升，新建1500平方米库房，4台烘干机（30吨/台）及相关配套等，完善配套设施，提升综合效益。</t>
  </si>
  <si>
    <t>杨楼镇郜洼村烘干塔相关项目</t>
  </si>
  <si>
    <t>新建标准结构烘干塔厂房约2000平方米，烘干机、铲车、地坪、监控、下水管道、地磅等相关配套设施。</t>
  </si>
  <si>
    <t>新建标准结构烘干塔厂房约2000平方米及相关配套设施</t>
  </si>
  <si>
    <t>新建标准结构厂房约2000平方米及相关配套设施</t>
  </si>
  <si>
    <t>黄庙村农资生产厂库建设项目</t>
  </si>
  <si>
    <t>黄庙村</t>
  </si>
  <si>
    <t>新建农资生产厂库约1200平方米，照明通风设施、铲车一辆、货车一辆等相关配套设施</t>
  </si>
  <si>
    <t>萧县杨楼镇路套村水稻种植项目</t>
  </si>
  <si>
    <t>路套村</t>
  </si>
  <si>
    <t>种植水稻300亩，架三项四线电线8千米，50米深机井6眼，配套井房，翻水站2个，配套水渠3公里，机井配套、挖机1台、插秧机1台。4米宽硬化道路2公里，8寸水泵4个，四驱1804拖拉机2台，配套桨子、坝、深耕犁，整平机1台，蓝牌自卸三轮车2辆，收割机2台，监控设备一套，太阳能杀虫灯50个等相关配套设施</t>
  </si>
  <si>
    <t>种植水稻300亩及相关配套设施</t>
  </si>
  <si>
    <t>以提供就业岗位或产业分红的形式，增加脱贫人口（含监测帮扶对象）及一般群众收入，激发群众内生动力，同时增加村集体收入</t>
  </si>
  <si>
    <t>水稻</t>
  </si>
  <si>
    <t>萧县杨楼镇裴庄村“老花庄”大蒜种植、育种示范基地项目</t>
  </si>
  <si>
    <t>裴庄村</t>
  </si>
  <si>
    <t>新建大蒜高标准示范基地100亩，及机井、滴灌、喷淋、电力系统等配套设施:。</t>
  </si>
  <si>
    <t>新建大蒜高标准示范基地100亩</t>
  </si>
  <si>
    <t>新建大蒜高标准示范基地，包含道路硬化、土地深耕平整，机井及其配套、电力设施、滴灌、喷淋、运输车辆等配套设施:。</t>
  </si>
  <si>
    <t>杨楼镇孙庄社区粮食加工基地建设项目</t>
  </si>
  <si>
    <t>孙庄社区</t>
  </si>
  <si>
    <t>建成仓储2000平方，烘干塔1套（150吨）、地磅、铲车、变压器配套配电、消防、排水及相关地坪配套道路等设施。</t>
  </si>
  <si>
    <t>建成仓储2000平方米和配套附属设施，带动脱贫人口（含监测帮扶对象）及一般农户发展增收，增加村集体经济收入。</t>
  </si>
  <si>
    <t>建成仓储2000平方米，带动脱贫人口（监测对象）、其他农户加入党组织领办合作社82人</t>
  </si>
  <si>
    <t>萧县杨楼镇尹庄村金银花种植加工储存智能一体化项目</t>
  </si>
  <si>
    <t>新建两层加工车间，约1000平方米。配套建设智能化喷灌设施、烘干设备、冷鲜库、铲车一辆、晾架、水泥地坪等附属设施。</t>
  </si>
  <si>
    <t>新建两层加工车间，约1000平方米。配套建设智能化喷灌设施、烘干设备、冷鲜库、叉车一辆、晾架、水泥地坪等附属设施。</t>
  </si>
  <si>
    <t>杨楼镇镇南粮食仓储烘干一体化建设项目</t>
  </si>
  <si>
    <t>余洼村</t>
  </si>
  <si>
    <t>建成仓储3000平方，烘干塔1套（150吨）、地磅、铲车、变压器配套配电、消防、排水及相关地坪配套道路等设施。</t>
  </si>
  <si>
    <t>建成仓储3000平方米和配套附属设施，带动脱贫人口（含监测帮扶对象）及一般农户发展增收，增加村集体经济收入。</t>
  </si>
  <si>
    <t>建成仓储3000平方米，带动脱贫人口（监测对象）、其他农户加入党组织领办合作社73人</t>
  </si>
  <si>
    <t>程蒋山村产业发展“粮食烘干加工厂”项目</t>
  </si>
  <si>
    <t>新建设粮食仓储基地约2000平方米;建设350吨粮食储备烘干仓以及配套附属设施，包含粮仓，机械设备，运输带地磅，电力系统，通风设备，场地地坪，配电房，监控室等配套设施。</t>
  </si>
  <si>
    <t>以就业务工、收益分红、带动生产、帮助产销对接等方式促进脱贫人口（含监测帮扶对象）及一般农户发展增收，同时增加村集体收入</t>
  </si>
  <si>
    <t>徐双楼村产业发展“粮食烘干加工厂”项目</t>
  </si>
  <si>
    <t>徐双楼村</t>
  </si>
  <si>
    <t>新建设粮食仓储基地约4620平方米;建设600吨粮食储备烘干仓以及配套附属设施，包含粮仓，机械设备，运输带地磅，电力系统，通风设备，场地地坪，配电房，监控室等配套设施。</t>
  </si>
  <si>
    <t>新建村集体特色产业发展冷库项目</t>
  </si>
  <si>
    <t>孙圩子村</t>
  </si>
  <si>
    <t>冷库主体容量300吨、叉车、变压器、架子、胡萝卜清洗机1套。</t>
  </si>
  <si>
    <t>新建冷库主体、叉车、变压器、架子、胡萝卜清洗机1套。</t>
  </si>
  <si>
    <t>冷库主体、叉车、变压器、架子、胡萝卜清洗机1套。</t>
  </si>
  <si>
    <t>以发展到村项目的形式发展村集体增收，鼓励发展特色产业胡萝卜种植，扩大种养殖规模，增加脱贫户收入</t>
  </si>
  <si>
    <t>孙圩子镇王庄村产业发展“粮食烘干加工厂”项目</t>
  </si>
  <si>
    <t>新建设粮食仓储基地约3300平方米;建设380吨粮食储备烘干仓以及配套附属设施，包含粮仓，机械设备，运输带地磅，电力系统，通风设备，场地地坪，配电房，监控室等配套设施。</t>
  </si>
  <si>
    <t>孙圩子镇周圩村粮食烘干及储备库项目</t>
  </si>
  <si>
    <t>周圩村</t>
  </si>
  <si>
    <t>建设300吨/日烘干塔及粮食储备库配套设施及相关附属设施等。</t>
  </si>
  <si>
    <t>新建300吨/日烘干塔及粮食储备库配套设施及相关附属设施等</t>
  </si>
  <si>
    <t>徐里村特色产业发展项目</t>
  </si>
  <si>
    <t>建设钢架养羊大棚6个以及附属基础设施，总占地面积约10亩</t>
  </si>
  <si>
    <t>建设钢架养羊大棚6个以及附属设施，总占地面积约10亩</t>
  </si>
  <si>
    <t>发展养羊数量3000只左右</t>
  </si>
  <si>
    <t>以产业发展的形式，帮助脱贫户代购代销，同时增加村集体经济收入。</t>
  </si>
  <si>
    <t>孙圩子镇徐里村“粮食烘干加工厂”项目</t>
  </si>
  <si>
    <t>新建设粮食仓储基地约2000平方米;建设260吨粮食储备烘干仓以及配套附属设施，包含粮仓，机械设备，运输带地磅，电力系统，通风设备，场地地坪，配电房，监控室等配套设施。</t>
  </si>
  <si>
    <t>马庄村粮食储备烘干储存库项目</t>
  </si>
  <si>
    <t>马庄村</t>
  </si>
  <si>
    <t>新建设粮食仓储基地约2500平方米;建设280吨粮食储备烘干仓以及配套附属设施，包含粮仓，机械设备，运输带地磅，电力系统，通风设备，场地地坪，配电房，监控室等配套设施。</t>
  </si>
  <si>
    <t>以就业务工等方式促进脱贫人口（含监测帮扶对象）及一般农户发展增收，同时增加村集体收入</t>
  </si>
  <si>
    <t>张楼村粮食仓储及铲车等配套设施项目</t>
  </si>
  <si>
    <t>王寨镇
刘敏</t>
  </si>
  <si>
    <t>王寨镇</t>
  </si>
  <si>
    <t>张楼村</t>
  </si>
  <si>
    <t>建设粮食仓储一座，项目建设占地面积5亩，其中厂房占地2亩，建设面积地面全部硬化，烘干塔2台烘干能力400吨。</t>
  </si>
  <si>
    <t>2026年12底前</t>
  </si>
  <si>
    <t>建设粮食仓储一座，包括两个烘干塔，一个脱粒机及其配套设施，增加就业人员，促进村级农业发展，每年为村集体增收约10万元</t>
  </si>
  <si>
    <t>通过务工就业、带动群众自主发展等方式，项目的实施能够促进村集体经济发展，提高农民群众收入和生活质量。</t>
  </si>
  <si>
    <t>孟楼村钢构大棚项目</t>
  </si>
  <si>
    <t>闫集镇
晁飞朋</t>
  </si>
  <si>
    <t>闫集镇</t>
  </si>
  <si>
    <t>孟楼村</t>
  </si>
  <si>
    <t>建设钢构大棚2000平方米，水泥地5000平方米</t>
  </si>
  <si>
    <t xml:space="preserve">  </t>
  </si>
  <si>
    <t>解决农户粮食安全储存</t>
  </si>
  <si>
    <t>为农业丰产丰收提供保障</t>
  </si>
  <si>
    <t>闫集镇柳园村特色产业发展项目(到村）</t>
  </si>
  <si>
    <t>柳园村</t>
  </si>
  <si>
    <t>新建1000平方粮食储备仓、日烘干120吨粮食烘干设备、地磅1套，小麦收割机2台，玉米收割机2台等配套设施</t>
  </si>
  <si>
    <t>脱贫人口加入合作社、村集体经济务工人数20人</t>
  </si>
  <si>
    <t>萧县闫集镇汪楼村利用秸秆加工有机肥项目</t>
  </si>
  <si>
    <t>汪楼村</t>
  </si>
  <si>
    <t>新建秸秆加工有机肥厂房4000平方及配套基础设施，实验室1座，高速挤塑机设备（主机）1台，生产线1条。</t>
  </si>
  <si>
    <t>新建秸秆加工有机肥厂房4000平方及厂内水、电、路、网基础设施，实验室1座，高速挤塑机设备（主机）1台。生产线1条。发展秸秆深加工，实现带农农户发展增收，壮大村集体经济的目标</t>
  </si>
  <si>
    <t>新建秸秆加工有机肥厂房4000平方及厂内水、电、路、网基础设施，实验室1座，高速挤塑机设备（主机）1台。生产线1条。</t>
  </si>
  <si>
    <t>以就业务工、收益分红、发展生产、土地流转等方式促进脱贫人口（含监测帮扶对象）及一般农户发展增收，同时增加村集体收入</t>
  </si>
  <si>
    <t>赵庄镇三座楼村特色产业发展项目</t>
  </si>
  <si>
    <t>完善已实施的2019年三座楼村大棚项目，对40个低温棚覆盖二层保温膜，更换大棚塑料纸。</t>
  </si>
  <si>
    <t>对40个低温棚覆盖二层保温膜，提升大棚效益</t>
  </si>
  <si>
    <t>赵庄镇三座楼村粮食仓储项目</t>
  </si>
  <si>
    <t>建设粮食仓储棚2376平方米，硬化场地2376平方米、围墙、看护房、地磅称、排水管道、变压器、线路、粮食传输设备等</t>
  </si>
  <si>
    <t>建设粮食仓储棚2376平方米</t>
  </si>
  <si>
    <t>2026年赵庄镇孙大庙行政村烘干塔项目</t>
  </si>
  <si>
    <t>孙大庙村</t>
  </si>
  <si>
    <t>新建仓储1000平方米，烘干塔、地坪、铲车、配电、消防等配套设施</t>
  </si>
  <si>
    <t>新建仓储2000平方米，烘干塔、地坪、铲车、配电、消防等配套设施</t>
  </si>
  <si>
    <t>新建仓储2000平方米</t>
  </si>
  <si>
    <t>以提供就业岗位或产业分红的形式，增加群众收入，激发群众内生动力，同时增加村集体收入</t>
  </si>
  <si>
    <t>单楼行政村钢结构厂房项目</t>
  </si>
  <si>
    <t>单楼行政村</t>
  </si>
  <si>
    <t>通过新建设两层1500平方钢结构厂房，及道路硬化等配套设施</t>
  </si>
  <si>
    <t>1500平方钢结构厂房，及道路硬化等配套设施</t>
  </si>
  <si>
    <t>通过财政资金投入，发展村级产业，增加村集体收入，项目收益量化、务工等带动脱贫户增收</t>
  </si>
  <si>
    <t>穆集社区玉米绿色加工储存项目</t>
  </si>
  <si>
    <t>建设钢构厂房3000平方及相关配套设备</t>
  </si>
  <si>
    <t>建设玉米棒脱粒机1台，清粮机1台，200吨地磅一台、铲车二台，提粮机2台套，皮带运输机5台（100米）配套房屋等附属工程。建设智能化自然风干粮库5万立方，预计储存加工玉米棒规模5000万公斤</t>
  </si>
  <si>
    <t>玉米棒脱粒机1台，清粮机1台，200吨地磅一台、铲车二台，提粮机2台套，皮带运输机5台（100米）配套房屋等附属工程。建设智能化自然风干粮库5万立方，预计储存加工玉米棒规模5000万公斤</t>
  </si>
  <si>
    <t>以提供就业岗位的形式，增加脱贫户（含监测对象）收入，激发脱贫户（含监测对象）内生动力，同时增加村集体收入</t>
  </si>
  <si>
    <t>萧县庄里镇大蔡村粮食仓储烘干基地建设项目</t>
  </si>
  <si>
    <r>
      <rPr>
        <sz val="12"/>
        <rFont val="仿宋"/>
        <charset val="134"/>
      </rPr>
      <t>购买</t>
    </r>
    <r>
      <rPr>
        <sz val="12"/>
        <rFont val="仿宋"/>
        <charset val="0"/>
      </rPr>
      <t>200</t>
    </r>
    <r>
      <rPr>
        <sz val="12"/>
        <rFont val="仿宋"/>
        <charset val="134"/>
      </rPr>
      <t>吨粮食烘干设备一套（含粮食输送机、提升机、过滤筛等）</t>
    </r>
    <r>
      <rPr>
        <sz val="12"/>
        <rFont val="仿宋"/>
        <charset val="0"/>
      </rPr>
      <t>,</t>
    </r>
    <r>
      <rPr>
        <sz val="12"/>
        <rFont val="仿宋"/>
        <charset val="134"/>
      </rPr>
      <t>新建</t>
    </r>
    <r>
      <rPr>
        <sz val="12"/>
        <rFont val="仿宋"/>
        <charset val="0"/>
      </rPr>
      <t>4</t>
    </r>
    <r>
      <rPr>
        <sz val="12"/>
        <rFont val="仿宋"/>
        <charset val="134"/>
      </rPr>
      <t>米高防水粮库</t>
    </r>
    <r>
      <rPr>
        <sz val="12"/>
        <rFont val="仿宋"/>
        <charset val="0"/>
      </rPr>
      <t>1500</t>
    </r>
    <r>
      <rPr>
        <sz val="12"/>
        <rFont val="仿宋"/>
        <charset val="134"/>
      </rPr>
      <t>平方米，仓储</t>
    </r>
    <r>
      <rPr>
        <sz val="12"/>
        <rFont val="仿宋"/>
        <charset val="0"/>
      </rPr>
      <t>1000</t>
    </r>
    <r>
      <rPr>
        <sz val="12"/>
        <rFont val="仿宋"/>
        <charset val="134"/>
      </rPr>
      <t>平方米，及水、电、变压器、地磅（</t>
    </r>
    <r>
      <rPr>
        <sz val="12"/>
        <rFont val="仿宋"/>
        <charset val="0"/>
      </rPr>
      <t>15</t>
    </r>
    <r>
      <rPr>
        <sz val="12"/>
        <rFont val="仿宋"/>
        <charset val="134"/>
      </rPr>
      <t>米长）等，及其它配套设施，占地约</t>
    </r>
    <r>
      <rPr>
        <sz val="12"/>
        <rFont val="仿宋"/>
        <charset val="0"/>
      </rPr>
      <t>10</t>
    </r>
    <r>
      <rPr>
        <sz val="12"/>
        <rFont val="仿宋"/>
        <charset val="134"/>
      </rPr>
      <t>亩。</t>
    </r>
  </si>
  <si>
    <r>
      <rPr>
        <sz val="12"/>
        <rFont val="仿宋"/>
        <charset val="134"/>
      </rPr>
      <t>通过购买</t>
    </r>
    <r>
      <rPr>
        <sz val="12"/>
        <rFont val="仿宋"/>
        <charset val="0"/>
      </rPr>
      <t>200</t>
    </r>
    <r>
      <rPr>
        <sz val="12"/>
        <rFont val="仿宋"/>
        <charset val="134"/>
      </rPr>
      <t>吨粮食烘干设备一套</t>
    </r>
    <r>
      <rPr>
        <sz val="12"/>
        <rFont val="仿宋"/>
        <charset val="0"/>
      </rPr>
      <t>,</t>
    </r>
    <r>
      <rPr>
        <sz val="12"/>
        <rFont val="仿宋"/>
        <charset val="134"/>
      </rPr>
      <t>新建粮库</t>
    </r>
    <r>
      <rPr>
        <sz val="12"/>
        <rFont val="仿宋"/>
        <charset val="0"/>
      </rPr>
      <t>1500</t>
    </r>
    <r>
      <rPr>
        <sz val="12"/>
        <rFont val="仿宋"/>
        <charset val="134"/>
      </rPr>
      <t>平方米，仓储</t>
    </r>
    <r>
      <rPr>
        <sz val="12"/>
        <rFont val="仿宋"/>
        <charset val="0"/>
      </rPr>
      <t>1000</t>
    </r>
    <r>
      <rPr>
        <sz val="12"/>
        <rFont val="仿宋"/>
        <charset val="134"/>
      </rPr>
      <t>平方米，完善村党组织领办合作社项目配套，实现增加村集体经济收益，带动农户发展增收的目标</t>
    </r>
  </si>
  <si>
    <r>
      <rPr>
        <sz val="12"/>
        <rFont val="仿宋"/>
        <charset val="0"/>
      </rPr>
      <t>200</t>
    </r>
    <r>
      <rPr>
        <sz val="12"/>
        <rFont val="仿宋"/>
        <charset val="134"/>
      </rPr>
      <t>吨粮食烘干设备一套（含粮食输送机、提升机、过滤筛等）</t>
    </r>
    <r>
      <rPr>
        <sz val="12"/>
        <rFont val="仿宋"/>
        <charset val="0"/>
      </rPr>
      <t>,</t>
    </r>
    <r>
      <rPr>
        <sz val="12"/>
        <rFont val="仿宋"/>
        <charset val="134"/>
      </rPr>
      <t>新建</t>
    </r>
    <r>
      <rPr>
        <sz val="12"/>
        <rFont val="仿宋"/>
        <charset val="0"/>
      </rPr>
      <t>4</t>
    </r>
    <r>
      <rPr>
        <sz val="12"/>
        <rFont val="仿宋"/>
        <charset val="134"/>
      </rPr>
      <t>米高防水粮库</t>
    </r>
    <r>
      <rPr>
        <sz val="12"/>
        <rFont val="仿宋"/>
        <charset val="0"/>
      </rPr>
      <t>1500</t>
    </r>
    <r>
      <rPr>
        <sz val="12"/>
        <rFont val="仿宋"/>
        <charset val="134"/>
      </rPr>
      <t>平方米，仓储</t>
    </r>
    <r>
      <rPr>
        <sz val="12"/>
        <rFont val="仿宋"/>
        <charset val="0"/>
      </rPr>
      <t>1000</t>
    </r>
    <r>
      <rPr>
        <sz val="12"/>
        <rFont val="仿宋"/>
        <charset val="134"/>
      </rPr>
      <t>平方米，及水、电、变压器、地磅（</t>
    </r>
    <r>
      <rPr>
        <sz val="12"/>
        <rFont val="仿宋"/>
        <charset val="0"/>
      </rPr>
      <t>15</t>
    </r>
    <r>
      <rPr>
        <sz val="12"/>
        <rFont val="仿宋"/>
        <charset val="134"/>
      </rPr>
      <t>米长）等，</t>
    </r>
  </si>
  <si>
    <t>以带动务工就业、村集体经济收入二次分配、发展生产、资产收益等方式促进脱贫人口（含监测帮扶对象）及一般农户发展增收，同时增加村集体收入</t>
  </si>
  <si>
    <t>萧县庄里镇栾庄村生态石磨面粉厂提升项目</t>
  </si>
  <si>
    <t>栾庄村</t>
  </si>
  <si>
    <t>包括整改提升厂房2000平方米，面粉加工设备3套，及配套设施建设</t>
  </si>
  <si>
    <r>
      <rPr>
        <sz val="12"/>
        <rFont val="仿宋"/>
        <charset val="134"/>
      </rPr>
      <t>整改提升厂房</t>
    </r>
    <r>
      <rPr>
        <sz val="12"/>
        <rFont val="仿宋"/>
        <charset val="0"/>
      </rPr>
      <t>2000</t>
    </r>
    <r>
      <rPr>
        <sz val="12"/>
        <rFont val="仿宋"/>
        <charset val="134"/>
      </rPr>
      <t>平方米，加工设备</t>
    </r>
    <r>
      <rPr>
        <sz val="12"/>
        <rFont val="仿宋"/>
        <charset val="0"/>
      </rPr>
      <t>3</t>
    </r>
    <r>
      <rPr>
        <sz val="12"/>
        <rFont val="仿宋"/>
        <charset val="134"/>
      </rPr>
      <t>套</t>
    </r>
  </si>
  <si>
    <t>萧县庄里镇高庄村民宿特色产业发展项目</t>
  </si>
  <si>
    <t>建设民宿15间，水、电、路、雨水污水管网铺设、有机蔬菜水果采摘、步道约2000米，及其他配套设施。</t>
  </si>
  <si>
    <t>建设民宿15间，水、电、路、雨水污水管网铺设、有机蔬菜水果采摘，步道约2000米</t>
  </si>
  <si>
    <t>休闲农业和乡村旅游</t>
  </si>
  <si>
    <t>萧县庄里镇智慧农业产业园农文旅融合发展项目</t>
  </si>
  <si>
    <t>依托庄里镇智慧农业产业园区，整修园区内大沟两条、两侧护砌约3000米，桥5座，滚水坝3座，废弃坑塘整修等其它配套设施，建设集研学、休闲、农事体验、观光为一体农文旅融合发展园区</t>
  </si>
  <si>
    <t>整修园区内大沟两条、两侧护砌约3000米，桥5座，滚水坝3座，废弃坑塘整修等其它配套设施</t>
  </si>
  <si>
    <t>以带动参与就业务工、资产收益、集体收益二次分红等，促进脱贫人口（含监测帮扶对象）及一般农户增收，同时增加村集体收入</t>
  </si>
  <si>
    <t>萧县庄里镇高庄村农副产品仓储项目</t>
  </si>
  <si>
    <t>新建农副产品仓储及相关配套设施，占地约3.744亩，建筑面积2300平方</t>
  </si>
  <si>
    <r>
      <rPr>
        <sz val="12"/>
        <rFont val="仿宋"/>
        <charset val="134"/>
      </rPr>
      <t>通过农副产品仓储约</t>
    </r>
    <r>
      <rPr>
        <sz val="12"/>
        <rFont val="仿宋"/>
        <charset val="0"/>
      </rPr>
      <t>2300</t>
    </r>
    <r>
      <rPr>
        <sz val="12"/>
        <rFont val="仿宋"/>
        <charset val="134"/>
      </rPr>
      <t>平方米及相关配套设施，实现带动脱贫人口（含监测帮扶对象）及一般农户发展增收，增加村集体经济收入的目标。</t>
    </r>
  </si>
  <si>
    <r>
      <rPr>
        <sz val="12"/>
        <rFont val="仿宋"/>
        <charset val="134"/>
      </rPr>
      <t>新建农副产品仓储及相关配套设施，占地约</t>
    </r>
    <r>
      <rPr>
        <sz val="12"/>
        <rFont val="仿宋"/>
        <charset val="0"/>
      </rPr>
      <t>3.744</t>
    </r>
    <r>
      <rPr>
        <sz val="12"/>
        <rFont val="仿宋"/>
        <charset val="134"/>
      </rPr>
      <t>亩</t>
    </r>
  </si>
  <si>
    <t>项目申报、实施过程监督、土地流转、务工带动增收</t>
  </si>
  <si>
    <t>萧县庄里镇稻花飘香东坡贡米农文旅研学基地建设项目</t>
  </si>
  <si>
    <t>城阳社区</t>
  </si>
  <si>
    <t>提灌站1座及配套设施，灌溉渠5000米，拱形桥3座，过路涵3个，护坡砌沟3000米，滚水坝若干，闸门2座，石板步道6000米，其它配套设施等</t>
  </si>
  <si>
    <t>参与项目申报、实施过程监督、竣工后受益</t>
  </si>
  <si>
    <t>萧县庄里镇皖北白山羊智慧养殖基地项目</t>
  </si>
  <si>
    <t>黄山村</t>
  </si>
  <si>
    <r>
      <rPr>
        <sz val="12"/>
        <rFont val="仿宋"/>
        <charset val="134"/>
      </rPr>
      <t>建设现代化羊舍</t>
    </r>
    <r>
      <rPr>
        <sz val="12"/>
        <rFont val="仿宋"/>
        <charset val="0"/>
      </rPr>
      <t>7</t>
    </r>
    <r>
      <rPr>
        <sz val="12"/>
        <rFont val="仿宋"/>
        <charset val="134"/>
      </rPr>
      <t>间、青储库</t>
    </r>
    <r>
      <rPr>
        <sz val="12"/>
        <rFont val="仿宋"/>
        <charset val="0"/>
      </rPr>
      <t>1</t>
    </r>
    <r>
      <rPr>
        <sz val="12"/>
        <rFont val="仿宋"/>
        <charset val="134"/>
      </rPr>
      <t>个，干草棚</t>
    </r>
    <r>
      <rPr>
        <sz val="12"/>
        <rFont val="仿宋"/>
        <charset val="0"/>
      </rPr>
      <t>1</t>
    </r>
    <r>
      <rPr>
        <sz val="12"/>
        <rFont val="仿宋"/>
        <charset val="134"/>
      </rPr>
      <t>座（其中包括机修间）、精料库</t>
    </r>
    <r>
      <rPr>
        <sz val="12"/>
        <rFont val="仿宋"/>
        <charset val="0"/>
      </rPr>
      <t>1</t>
    </r>
    <r>
      <rPr>
        <sz val="12"/>
        <rFont val="仿宋"/>
        <charset val="134"/>
      </rPr>
      <t>个、小围栏饲养区</t>
    </r>
    <r>
      <rPr>
        <sz val="12"/>
        <rFont val="仿宋"/>
        <charset val="0"/>
      </rPr>
      <t>1</t>
    </r>
    <r>
      <rPr>
        <sz val="12"/>
        <rFont val="仿宋"/>
        <charset val="134"/>
      </rPr>
      <t>处、水电、应急污水池、雨污分流设施等，占地约</t>
    </r>
    <r>
      <rPr>
        <sz val="12"/>
        <rFont val="仿宋"/>
        <charset val="0"/>
      </rPr>
      <t>66</t>
    </r>
    <r>
      <rPr>
        <sz val="12"/>
        <rFont val="仿宋"/>
        <charset val="134"/>
      </rPr>
      <t>亩</t>
    </r>
  </si>
  <si>
    <r>
      <rPr>
        <sz val="12"/>
        <rFont val="仿宋"/>
        <charset val="134"/>
      </rPr>
      <t>新建现代化羊舍</t>
    </r>
    <r>
      <rPr>
        <sz val="12"/>
        <rFont val="仿宋"/>
        <charset val="0"/>
      </rPr>
      <t>7</t>
    </r>
    <r>
      <rPr>
        <sz val="12"/>
        <rFont val="仿宋"/>
        <charset val="134"/>
      </rPr>
      <t>间、青储库</t>
    </r>
    <r>
      <rPr>
        <sz val="12"/>
        <rFont val="仿宋"/>
        <charset val="0"/>
      </rPr>
      <t>1</t>
    </r>
    <r>
      <rPr>
        <sz val="12"/>
        <rFont val="仿宋"/>
        <charset val="134"/>
      </rPr>
      <t>个，干草棚</t>
    </r>
    <r>
      <rPr>
        <sz val="12"/>
        <rFont val="仿宋"/>
        <charset val="0"/>
      </rPr>
      <t>1</t>
    </r>
    <r>
      <rPr>
        <sz val="12"/>
        <rFont val="仿宋"/>
        <charset val="134"/>
      </rPr>
      <t>座（其中包括机修间）、精料库</t>
    </r>
    <r>
      <rPr>
        <sz val="12"/>
        <rFont val="仿宋"/>
        <charset val="0"/>
      </rPr>
      <t>1</t>
    </r>
    <r>
      <rPr>
        <sz val="12"/>
        <rFont val="仿宋"/>
        <charset val="134"/>
      </rPr>
      <t>个、小围栏饲养区</t>
    </r>
    <r>
      <rPr>
        <sz val="12"/>
        <rFont val="仿宋"/>
        <charset val="0"/>
      </rPr>
      <t>1</t>
    </r>
    <r>
      <rPr>
        <sz val="12"/>
        <rFont val="仿宋"/>
        <charset val="134"/>
      </rPr>
      <t>处、水电、应急污水池、雨污分流设施等，占地约</t>
    </r>
    <r>
      <rPr>
        <sz val="12"/>
        <rFont val="仿宋"/>
        <charset val="0"/>
      </rPr>
      <t>66</t>
    </r>
    <r>
      <rPr>
        <sz val="12"/>
        <rFont val="仿宋"/>
        <charset val="134"/>
      </rPr>
      <t>亩</t>
    </r>
  </si>
  <si>
    <t>庄里镇扳倒泉纯净水厂建设项目</t>
  </si>
  <si>
    <t>尠沟村</t>
  </si>
  <si>
    <r>
      <rPr>
        <sz val="12"/>
        <rFont val="仿宋"/>
        <charset val="134"/>
      </rPr>
      <t>新建纯净水厂</t>
    </r>
    <r>
      <rPr>
        <sz val="12"/>
        <rFont val="仿宋"/>
        <charset val="0"/>
      </rPr>
      <t>1</t>
    </r>
    <r>
      <rPr>
        <sz val="12"/>
        <rFont val="仿宋"/>
        <charset val="134"/>
      </rPr>
      <t>座，建设年产</t>
    </r>
    <r>
      <rPr>
        <sz val="12"/>
        <rFont val="仿宋"/>
        <charset val="0"/>
      </rPr>
      <t>2</t>
    </r>
    <r>
      <rPr>
        <sz val="12"/>
        <rFont val="仿宋"/>
        <charset val="134"/>
      </rPr>
      <t>万吨的纯净水厂，厂房占地约</t>
    </r>
    <r>
      <rPr>
        <sz val="12"/>
        <rFont val="仿宋"/>
        <charset val="0"/>
      </rPr>
      <t>1000</t>
    </r>
    <r>
      <rPr>
        <sz val="12"/>
        <rFont val="仿宋"/>
        <charset val="134"/>
      </rPr>
      <t>平方米、仓库</t>
    </r>
    <r>
      <rPr>
        <sz val="12"/>
        <rFont val="仿宋"/>
        <charset val="0"/>
      </rPr>
      <t>500</t>
    </r>
    <r>
      <rPr>
        <sz val="12"/>
        <rFont val="仿宋"/>
        <charset val="134"/>
      </rPr>
      <t>平方米、设备</t>
    </r>
    <r>
      <rPr>
        <sz val="12"/>
        <rFont val="仿宋"/>
        <charset val="0"/>
      </rPr>
      <t>1</t>
    </r>
    <r>
      <rPr>
        <sz val="12"/>
        <rFont val="仿宋"/>
        <charset val="134"/>
      </rPr>
      <t>套，水、电等及其它配套设施</t>
    </r>
  </si>
  <si>
    <r>
      <rPr>
        <sz val="12"/>
        <rFont val="仿宋"/>
        <charset val="134"/>
      </rPr>
      <t>新建纯净水厂</t>
    </r>
    <r>
      <rPr>
        <sz val="12"/>
        <rFont val="仿宋"/>
        <charset val="0"/>
      </rPr>
      <t>1</t>
    </r>
    <r>
      <rPr>
        <sz val="12"/>
        <rFont val="仿宋"/>
        <charset val="134"/>
      </rPr>
      <t>座，厂房占地约</t>
    </r>
    <r>
      <rPr>
        <sz val="12"/>
        <rFont val="仿宋"/>
        <charset val="0"/>
      </rPr>
      <t>1000</t>
    </r>
    <r>
      <rPr>
        <sz val="12"/>
        <rFont val="仿宋"/>
        <charset val="134"/>
      </rPr>
      <t>平方米、仓库</t>
    </r>
    <r>
      <rPr>
        <sz val="12"/>
        <rFont val="仿宋"/>
        <charset val="0"/>
      </rPr>
      <t>500</t>
    </r>
    <r>
      <rPr>
        <sz val="12"/>
        <rFont val="仿宋"/>
        <charset val="134"/>
      </rPr>
      <t>平方米、设备</t>
    </r>
    <r>
      <rPr>
        <sz val="12"/>
        <rFont val="仿宋"/>
        <charset val="0"/>
      </rPr>
      <t>1</t>
    </r>
    <r>
      <rPr>
        <sz val="12"/>
        <rFont val="仿宋"/>
        <charset val="134"/>
      </rPr>
      <t>套</t>
    </r>
  </si>
  <si>
    <t>庄里镇农副产品综合加工项目</t>
  </si>
  <si>
    <t>庄里村</t>
  </si>
  <si>
    <t>立足庄里交通区位优势，依托禀赋的资源条件，收购本乡镇及周边优质农产品（红薯、稻米、菜籽、芝麻等）进行加工，建设庄里镇农副产品综合加工园区，预计占地5000平方米，涵盖稻米（东坡贡米）加工生产线、菜籽油精深加工生产线、小磨香油精深加工生产线、各类果脯加工生产线等</t>
  </si>
  <si>
    <r>
      <rPr>
        <sz val="12"/>
        <rFont val="仿宋"/>
        <charset val="134"/>
      </rPr>
      <t>建设庄里镇农副产品综合加工园区，预计占地</t>
    </r>
    <r>
      <rPr>
        <sz val="12"/>
        <rFont val="仿宋"/>
        <charset val="0"/>
      </rPr>
      <t>5000</t>
    </r>
    <r>
      <rPr>
        <sz val="12"/>
        <rFont val="仿宋"/>
        <charset val="134"/>
      </rPr>
      <t>平方米，涵盖稻米（东坡贡米）加工生产线、菜籽油精深加工生产线、小磨香油精深加工生产线、各类果脯加工生产线等</t>
    </r>
  </si>
  <si>
    <t>萧县庄里镇城阳社区农产品加工厂</t>
  </si>
  <si>
    <t>扩建</t>
  </si>
  <si>
    <t>改造提升农产品加工厂及其附属配套设施（包括面粉加工设备1套、面条加工设备1套，及其他配套设施）</t>
  </si>
  <si>
    <t>面粉加工设备1套、面条加工设备1套</t>
  </si>
  <si>
    <t>庄里镇大蔡村特色产业发展项目</t>
  </si>
  <si>
    <t>新建钢结构厂房2座，其中油料作物加工钢构厂房1座，占地约1000平方米，购买菜籽油、大豆油等加工设备1套，电子产品加工钢构厂房1座，用于电子产品加工，操作台20套，占地约700平方米，水、电等，及其它配套设施；</t>
  </si>
  <si>
    <t>通过项目的实施，以带动务工就业、发展生产等形式带动村集体和脱贫人口（含监测帮扶对象）及一般农户劳动增收。</t>
  </si>
  <si>
    <t>新建厂房约1700平方</t>
  </si>
  <si>
    <t>（四）特色产业奖补</t>
  </si>
  <si>
    <t>（五）易地搬迁后续扶持</t>
  </si>
  <si>
    <t>杨楼镇新廷社区乡村振兴产业园设施提升项目</t>
  </si>
  <si>
    <t>新廷社区</t>
  </si>
  <si>
    <t>依托新廷社区乡村振兴产业园，对70亩葡萄大棚进行整体提升，完善配套设施，提升综合效益。</t>
  </si>
  <si>
    <t>（六）扶持壮大村级集体经济项目</t>
  </si>
  <si>
    <t>萧县黄口镇马常庄村兴业富民种植基地</t>
  </si>
  <si>
    <t>马常庄村</t>
  </si>
  <si>
    <t>建设温室蔬菜大棚，主要种植蔬菜、瓜果；温室大棚跨度10米，高度5米，每个2.5亩，共计6个棚，占地15亩</t>
  </si>
  <si>
    <t>带动30户农户，通过村党组织领办合作社实现村集体和农户“双增收”</t>
  </si>
  <si>
    <t>建设蔬菜大棚；以及用于15亩土地种子、农药、化肥、耕种等支出</t>
  </si>
  <si>
    <t>≥5%</t>
  </si>
  <si>
    <t>以提供就业岗位的形式，人均年增收2000元以上。增加脱贫户收入的同时，有效激发脱贫户内生动力</t>
  </si>
  <si>
    <t>萧县黄口镇朱庄村兴业富民种植基地</t>
  </si>
  <si>
    <t>朱庄村</t>
  </si>
  <si>
    <t>建设蔬菜大棚，主要种植蔬菜、瓜果；入股村党组织领办合作社种植农作物，用于种子、农药、化肥、耕种等成本支出，带动46户农户，通过村党组织领办合作社实现村集体和农户“双增收”</t>
  </si>
  <si>
    <t xml:space="preserve">
带动46户农户，通过村党组织领办合作社实现村集体和农户“双增收”</t>
  </si>
  <si>
    <t>建设蔬菜大棚；以及用于10亩土地种子、农药、化肥、耕种等支出</t>
  </si>
  <si>
    <t>以提供就业岗位的形式，人均年增收2000元以上。增加脱贫户收入发同时，有效激发脱贫户内生动力</t>
  </si>
  <si>
    <t>萧县马井镇道口村股份经济合作社</t>
  </si>
  <si>
    <t>道口村</t>
  </si>
  <si>
    <t>通过项目的实施，完善村股份经济合作社项目配套，打造兴业富民工坊，实现增加村集体经济收益3万元，带动农户增收2.5万元。</t>
  </si>
  <si>
    <t>萧县马井镇郝庄村股份经济合作社</t>
  </si>
  <si>
    <t>郝庄村</t>
  </si>
  <si>
    <t>建设烘干塔，日烘干能力100余吨</t>
  </si>
  <si>
    <t>1个烘干塔</t>
  </si>
  <si>
    <t>与脱贫户及一般农户签订订单协议，收购湿粮，优先聘用周边农户。为其提供就业岗位，同时增加村集体收入。</t>
  </si>
  <si>
    <t>大屯镇瓦房村河虾养殖项目</t>
  </si>
  <si>
    <t>瓦房村</t>
  </si>
  <si>
    <t>瓦房村利用党组织领办合作社的10余亩地进行养殖河虾，扩大村集体经济。</t>
  </si>
  <si>
    <t>河虾年产量不少于15000公斤，带动低收入群体增收，扩大村集体经济收入。</t>
  </si>
  <si>
    <t>≧15000公斤</t>
  </si>
  <si>
    <t>以河虾养殖带动农户在家门口就业，提高农户收入，进一步壮大村集体经济</t>
  </si>
  <si>
    <t>2026年刘套镇李圩村兴业富民工厂项目</t>
  </si>
  <si>
    <t>李圩村</t>
  </si>
  <si>
    <t>新建1300平方钢结构厂房，以及配套加工设备。</t>
  </si>
  <si>
    <t>1300平方钢结构厂房，以及配套加工设备</t>
  </si>
  <si>
    <t>萧县赵庄镇吴集村厂房建设项目</t>
  </si>
  <si>
    <t>建设800平米钢构厂房及地面硬化</t>
  </si>
  <si>
    <t>带动村集体经济增收5万元，带动20户脱贫户务工，通过厂房储存村党组织领办合作社流转土地收获的粮食，增值销售实现村集体和农户“双增收 ”。</t>
  </si>
  <si>
    <t>建设800平米钢构厂房及地面硬化，储存村党组织领办合作社流转土地收获的粮食</t>
  </si>
  <si>
    <t>萧县赵庄镇赵庄社区厂房建设项目</t>
  </si>
  <si>
    <t>赵庄社区</t>
  </si>
  <si>
    <t>建设2000平米左右钢构厂房及地面硬化</t>
  </si>
  <si>
    <t>建设2000平米左右钢构厂房及地面硬化，储存村党组织领办合作社流转土地收获的粮食</t>
  </si>
  <si>
    <t>萧县杨楼镇路套村2026年乡村振兴面油共生坊加工基地建设项目</t>
  </si>
  <si>
    <t>新建占地500平方米面油共生坊（全自动磨粉机1台、洗麦机1台、对辊破碎机1台、轧胚机1台、全自动螺旋榨油机1台及配套设施）</t>
  </si>
  <si>
    <t>新建占地500平方米面油共生坊及其配备设施</t>
  </si>
  <si>
    <t>3</t>
  </si>
  <si>
    <t>(七）金融配套项目</t>
  </si>
  <si>
    <t>小额信贷贴息项目</t>
  </si>
  <si>
    <t>县财政局</t>
  </si>
  <si>
    <t>县财政局
何玉良</t>
  </si>
  <si>
    <t>各乡镇（街道）</t>
  </si>
  <si>
    <t>对脱贫人口（含监测帮扶对象）办理5万元（含以内）的小额信贷产生的利息给予70%贴息</t>
  </si>
  <si>
    <t>对脱贫人口（含监测帮扶对象）2026年度内小额信贷产生的利息予以70%贴息</t>
  </si>
  <si>
    <t>计划对4300笔小额贷款进行贴息</t>
  </si>
  <si>
    <t>贴息补助精准率100%</t>
  </si>
  <si>
    <t>贴息及时率100%</t>
  </si>
  <si>
    <t>带动发展生产</t>
  </si>
  <si>
    <t>特色农业保险补贴</t>
  </si>
  <si>
    <t>县农业农村局
欧阳宁</t>
  </si>
  <si>
    <t>各乡镇、街道</t>
  </si>
  <si>
    <t>对全县范围内对肉羊、葡萄、大棚蔬菜、胡萝卜、芦笋、黄花菜、辣椒制种、梨树、桃树等特色农业保险保费给予补贴。</t>
  </si>
  <si>
    <t>对全县2026年内特色农业保险保费进行补贴。</t>
  </si>
  <si>
    <t>带动特色产业发展</t>
  </si>
  <si>
    <t>（ 八）少数民族发展任务</t>
  </si>
  <si>
    <t>（ 九）小麦赤霉病防治</t>
  </si>
  <si>
    <t>萧县2026年小麦赤霉病防控项目</t>
  </si>
  <si>
    <t>衔接资金投入主要用于采购小麦赤霉病防治高效对路农药、基层病虫监测点维护保养、农作物病虫害防治试验示范、培训等</t>
  </si>
  <si>
    <t>2026年7月底前</t>
  </si>
  <si>
    <t>通过采购高效对路农药，实现小麦赤霉病病粒率控制在2%以下，危害损失控制在5%以内，白粉病、锈病病情指数控制在8以下，生物毒素控制在安全数量以下，保障粮食安全、农产品质量安全的目标。</t>
  </si>
  <si>
    <t>小麦赤霉病病粒率控制在2%以下，危害损失控制在5%以内，白粉病、锈病病情指数控制在8以下</t>
  </si>
  <si>
    <t>参与产业发展，完成后受益</t>
  </si>
  <si>
    <t>支持发展产业</t>
  </si>
  <si>
    <t>（十）产业服务支撑项目</t>
  </si>
  <si>
    <t>重大动物疫病强制免疫及检测项目</t>
  </si>
  <si>
    <t>不断提高全县动物疫病防控技术水平和应急处置能力，重大动物疫病强制免疫密度达100%以上，平均抗体合格率常年保持70%以上，确保全县无区域性重大动物疫病发生。</t>
  </si>
  <si>
    <t>通过项目实施，进一步提高全县动物疫病防控技术水平和应急处置能力，实现重大动物疫病强制免疫密度达100%以上，平均抗体合格率常年保持70%以上，确保全县无区域性重大动物疫病发生的目标。</t>
  </si>
  <si>
    <t>县域内所有养殖场户</t>
  </si>
  <si>
    <t>萧县2026年农产品质量安全监管检测项目</t>
  </si>
  <si>
    <t>1.食用农产品风险（定量）检测，风险（定量）检测达2800批次以上；2.乡镇农产品质量监管员、检测员、农业生产经营主体内检员、村协管员“四员”培训；3.“二品一标”及名特优新产品认证及续展。</t>
  </si>
  <si>
    <t>1.食用农产品风险（定量）检测和快速（定性）检测，风险（定量）检测达2800批次以上；2.乡镇农产品质量监管员、检测员、农业生产经营主体内检员、村协管员“四员”培训培训；3.“二品一标”及名特优新产品认证及续展。</t>
  </si>
  <si>
    <t>完成定量定性检测批次，完成乡镇“四员”培训及“二品一标”及名特优新产品认证及续展。</t>
  </si>
  <si>
    <t>按时完成</t>
  </si>
  <si>
    <t>23个乡镇及2个街道农户</t>
  </si>
  <si>
    <t>农业生态环境</t>
  </si>
  <si>
    <t>农业绿色可持续发展</t>
  </si>
  <si>
    <t>萧县土壤墒情自动监测仪项目</t>
  </si>
  <si>
    <t>购置10台土壤墒情自动监测仪开展土壤墒情监测工作</t>
  </si>
  <si>
    <t>购置10台土壤墒情自动监测仪并开展土壤墒情监测工作，逐渐建成覆盖全县各乡镇的墒情监测网络，及时准确反映农田墒情动态，服务全县农业生产。</t>
  </si>
  <si>
    <t>采购土壤墒情自动监测仪器10台</t>
  </si>
  <si>
    <t>10个乡镇（街道）</t>
  </si>
  <si>
    <t>萧县第三次全国土壤普查项目</t>
  </si>
  <si>
    <t>续建</t>
  </si>
  <si>
    <t>开展萧县第三次土壤普查。对土壤表层样品和剖面样品进行调查和采样并流转到省级实验室进行样品制备与检测，最后进行数据库建设和土壤野外校核制图和成果汇总。</t>
  </si>
  <si>
    <t>通过项目实施，完成100%的土壤表层样品和剖面样品的采样、制备与检测，完成100%的数据库建设、土壤野外校核制图和成果汇总。实现为生态建设提供决策性依据，保障粮食安全的目标。</t>
  </si>
  <si>
    <t>完成100%的土壤表层样品和剖面样品的采样、制备与检测，完成100%的数据库建设、土壤野外校核制图和成果汇总</t>
  </si>
  <si>
    <t>二、乡村建设行动</t>
  </si>
  <si>
    <t>（一）农村道路</t>
  </si>
  <si>
    <t>龙城镇人民村改建生产路</t>
  </si>
  <si>
    <t xml:space="preserve">人民村 </t>
  </si>
  <si>
    <t>改建生产路3600米</t>
  </si>
  <si>
    <t>通过改建生产路3600米，解决5处道路积水问题，改善脱贫人口及一般农户生产生活设施条件，提升村内基础设施水平</t>
  </si>
  <si>
    <t>以道路建设的形式，改善村内基础设施条件，提升脱贫人口出行水平</t>
  </si>
  <si>
    <t>萧县凤城街道王山社区改建生产路</t>
  </si>
  <si>
    <t>凤城街道
郑元柳</t>
  </si>
  <si>
    <t>凤城街道</t>
  </si>
  <si>
    <t>王山社区</t>
  </si>
  <si>
    <t xml:space="preserve">1、干路道路（白变黑）3000米
2、巷道4000米
3、下水道3000米，配套检查井、连接末端污水处理设施、道路修复等
4、安装道路标线、标识牌、配套安全防护等设施
</t>
  </si>
  <si>
    <t>通过改建巷道4000米，解决43处道路硬化问题，改善脱贫人口及一般农户生产生活设施条件，提升村内基础设施水平</t>
  </si>
  <si>
    <t>改建干路道路（白变黑）3000米、巷道4000米、下水道3000米</t>
  </si>
  <si>
    <t>酒店镇孟暗楼村道路基础建设项目</t>
  </si>
  <si>
    <t>孟暗楼村</t>
  </si>
  <si>
    <t>改建道路长5公里，宽4米，厚20厘米,配套设施等</t>
  </si>
  <si>
    <t>实施改建道路5公里，改善脱贫人口生产生活设施条件，提升村内基础设施水平</t>
  </si>
  <si>
    <t>实施改建道路5公里</t>
  </si>
  <si>
    <t>酒店镇杨楼行政村道路建设项目</t>
  </si>
  <si>
    <t>杨楼村</t>
  </si>
  <si>
    <t>改建道路2.1公里，宽4米，厚度20cm,配套设施等</t>
  </si>
  <si>
    <t>建设道路长不少于2.1公里，改善脱贫人口生产生活设施条件，提升村内基础设施水平</t>
  </si>
  <si>
    <t>改建道路2.1公里，宽4米，厚度20cm</t>
  </si>
  <si>
    <t>酒店镇旗杆村道路基础建设项目</t>
  </si>
  <si>
    <t>改建道路长9公里，宽3米，厚20厘米,配套设施等</t>
  </si>
  <si>
    <t>实施改建道路9公里，改善脱贫人口生产生活设施条件，提升村内基础设施水平</t>
  </si>
  <si>
    <t>实施改建道路9公里</t>
  </si>
  <si>
    <t>酒店镇和谐村和美乡村基础设施道路建设项目</t>
  </si>
  <si>
    <t>和谐村</t>
  </si>
  <si>
    <t>改建道路长8公里，宽4米，厚20厘米,配套设施等</t>
  </si>
  <si>
    <t>实施改建道路8公里，改善脱贫人口生产生活设施条件，提升村内基础设施水平</t>
  </si>
  <si>
    <t>实施改建道路8公里</t>
  </si>
  <si>
    <t>酒店镇丹楼村道路建设项目</t>
  </si>
  <si>
    <t>改建道路3公里，宽4米，厚度20cm,配套设施等</t>
  </si>
  <si>
    <t>建设道路长不少于3公里，改善脱贫人口生产生活设施条件，提升村内基础设施水平</t>
  </si>
  <si>
    <t>改建道路3公里，宽4米，厚度20cm</t>
  </si>
  <si>
    <t>酒店镇西赵楼村道路建设项目</t>
  </si>
  <si>
    <t>西赵楼</t>
  </si>
  <si>
    <t>改建道路2.5公里，宽4米，厚度20cm,配套设施等</t>
  </si>
  <si>
    <t>建设道路长不少于2.5公里，改善脱贫人口生产生活设施条件，提升村内基础设施水平</t>
  </si>
  <si>
    <t>改建道路2.5公里，宽4米，厚度20cm</t>
  </si>
  <si>
    <t>酒店镇何寨村道路基础建设项目</t>
  </si>
  <si>
    <t>何寨村</t>
  </si>
  <si>
    <t>改建道路长3公里，宽4米，厚20厘米,配套设施等</t>
  </si>
  <si>
    <t>实施改建道路3公里，改善脱贫人口生产生活设施条件，提升村内基础设施水平</t>
  </si>
  <si>
    <t>实施改建道路3公里</t>
  </si>
  <si>
    <t>酒店镇李庄村道路基础建设项目</t>
  </si>
  <si>
    <t>改建道路1.8千米，宽4米，厚度20cm,配套设施等</t>
  </si>
  <si>
    <t>改善农户生产生活设施条件，提升村内基础设施水平</t>
  </si>
  <si>
    <t>1.8千米</t>
  </si>
  <si>
    <t>东镇村</t>
  </si>
  <si>
    <t>改建道路5千米，宽4米，厚度18cm,配套设施等</t>
  </si>
  <si>
    <t>5千米</t>
  </si>
  <si>
    <t>酒店镇赵圈村道路基础建设项目</t>
  </si>
  <si>
    <t>前白村村内道路白改黑工程项目</t>
  </si>
  <si>
    <t>前白村</t>
  </si>
  <si>
    <t>建设村内白改黑道路13000平方，安装道路标线、标识牌约5公里</t>
  </si>
  <si>
    <t>建设村内白改黑道路13000平方，安装道路标线标识牌约5公里，改善脱贫人口生产生活设施条件，提升村内基础设施水平。</t>
  </si>
  <si>
    <t>建设村内白改黑道路13000平方，安装道路标线标识牌约5公里</t>
  </si>
  <si>
    <t>以道路建设的形式，改善村内基础设施条件，提升脱贫人口出行水平。</t>
  </si>
  <si>
    <t>萧县丁里镇瓦子口村道路建设项目</t>
  </si>
  <si>
    <t>改建道路2.06公里，宽3米，厚度20cm</t>
  </si>
  <si>
    <t>建设道路长不少于2.06公里，改善脱贫人口生产生活设施条件，提升村内基础设施水平</t>
  </si>
  <si>
    <t>丁里镇胜利社区道路建设项目</t>
  </si>
  <si>
    <t>丁里镇
胜利社区</t>
  </si>
  <si>
    <t>建设混凝土道路总长2798米。其中：建设道路长2169米、宽3米、厚20厘米； 建设道路长629米宽3.5米、厚20厘米；配套安全防护等设施</t>
  </si>
  <si>
    <t>新建村内道路2798米，改善农户生产生活设施条件，提升村内基础设施水平</t>
  </si>
  <si>
    <t>新建村内道路2798米</t>
  </si>
  <si>
    <t>萧县王寨镇吴丛村吴丛自然村污水处理设施及道路改建项目</t>
  </si>
  <si>
    <t>吴丛村</t>
  </si>
  <si>
    <t>采用单户处理、集中处理相结合的方式，对村内户家生活污水、厕所污水等进行就地消纳处理，建设内容包括污水管网总长约5800米（含主管网、支管网），配套检查井、末端污水处理等设施及路面破损恢复等</t>
  </si>
  <si>
    <t>通过建设村内污水管网总长约5800米（含主管网、支管网），配套检查井、末端污水处理等设施及路面破损恢复等，实现改善农村人居环境的目标。</t>
  </si>
  <si>
    <t>村内污水管网总长约5800米（含主管网、支管网），配套检查井、末端污水处理等设施及路面破损恢复等</t>
  </si>
  <si>
    <t>以建设污水管网和道路建设、村庄亮化和绿化的形式，改善脱贫人口（含监测帮扶对象）及一般农户生产生活设施条件</t>
  </si>
  <si>
    <t>萧县王寨镇吴丛村吴丛自然村道路及附属设施等建设项目</t>
  </si>
  <si>
    <t>道路硬化长4500米，宽3-5米、白改黑道路约1500米，坑塘治理和护坡约4800平方米以及其他附属设施建设等。</t>
  </si>
  <si>
    <t>通过道路硬化长4500米，宽3-5米、白改黑道路约1500米，坑塘治理和护坡约4800平方米以及相关附属设施建设等，实现改善农村人居环境的目标。</t>
  </si>
  <si>
    <t>道路硬化长4500米，宽3-5米、白改黑道路约1500米，坑塘治理和护坡约4800平方米。</t>
  </si>
  <si>
    <t>以道路及附属设施建设形式，改善脱贫人口（含监测帮扶对象）及一般农户生产生活设施条件</t>
  </si>
  <si>
    <t>萧县王寨镇大演武村道路及附属设施等建设项目</t>
  </si>
  <si>
    <t>大演武村</t>
  </si>
  <si>
    <t>道路硬化长约8千米，宽3-5米，坑塘治理和护坡约5000平方米以及其他附属设施建设等。</t>
  </si>
  <si>
    <t>通过道路硬化长约8千米，宽3-5米，坑塘治理和护坡约5000平方米以及其他附属设施建设等，实现改善农村人居环境的目标。</t>
  </si>
  <si>
    <t>道路硬化长约8千米，宽3-5米，坑塘治理和护坡约5000平方米以及其他附属设施建设等</t>
  </si>
  <si>
    <t>以道路建设的形式，改善脱贫人口（含监测帮扶对象）及一般农户生产生活设施条件</t>
  </si>
  <si>
    <t>萧县王寨镇苏庄梁巷口自然村道路及附属设施项目</t>
  </si>
  <si>
    <t>苏庄村</t>
  </si>
  <si>
    <t>道路修复及硬化长约2.5千米包括入户道路，道路宽3-5米，坑塘治理和护坡约3000平方米其他附属设施建设等。</t>
  </si>
  <si>
    <t>通过道路修复及硬化长约2.5千米包括入户道路，道路宽3-5米，坑塘治理和护坡约3000平方米以及其他附属设施建设等，实现改善农村人居环境的目标。</t>
  </si>
  <si>
    <t>道路修复及硬化长约2.5千米包括入户道路，道路宽3-5米，坑塘治理和护坡约3000平方米以及其他附属设施建设等。</t>
  </si>
  <si>
    <t>永堌镇马庄村道路项目</t>
  </si>
  <si>
    <t>县交通运输局</t>
  </si>
  <si>
    <t>实施入户路及进村路项目约3.5公里，宽1米 ,厚18厘米混凝土路面</t>
  </si>
  <si>
    <t>通过改建道路长不少于3.5公里，实现改善脱贫人口生产生活设施条件，提升村内基础设施水平的目标</t>
  </si>
  <si>
    <t>张庄寨镇“进村入户”道路商砼、石子采购项目</t>
  </si>
  <si>
    <t>众姓庄村、袁圩村、白楼村等16个行政村（社区）</t>
  </si>
  <si>
    <r>
      <rPr>
        <sz val="12"/>
        <rFont val="仿宋"/>
        <charset val="134"/>
      </rPr>
      <t>采购混凝土17000m</t>
    </r>
    <r>
      <rPr>
        <sz val="12"/>
        <rFont val="宋体"/>
        <charset val="134"/>
      </rPr>
      <t>³</t>
    </r>
    <r>
      <rPr>
        <sz val="12"/>
        <rFont val="仿宋"/>
        <charset val="134"/>
      </rPr>
      <t>、石子5800m</t>
    </r>
    <r>
      <rPr>
        <sz val="12"/>
        <rFont val="宋体"/>
        <charset val="134"/>
      </rPr>
      <t>³</t>
    </r>
    <r>
      <rPr>
        <sz val="12"/>
        <rFont val="仿宋"/>
        <charset val="134"/>
      </rPr>
      <t>用于进村入户道路改建。</t>
    </r>
  </si>
  <si>
    <t>建设道路长不低于32公里，改善脱贫人口生产生活设施条件，提升村内基础设施水平。</t>
  </si>
  <si>
    <t>新庄镇“进村入户”道路商砼、石子采购项目</t>
  </si>
  <si>
    <t>杜集、新庄社区、东阁、张庄、邵套、铁佛、郭套、常庄、李集、西阁、沟头、李庄、马郑庄、小集子、小桥村等15个村</t>
  </si>
  <si>
    <t>采购商砼约18400立方、石子约4600方用于进村入户道路新建</t>
  </si>
  <si>
    <t>建设道路长约20公里，改善脱贫人口生产生活设施条件，提升村内基础设施水平</t>
  </si>
  <si>
    <t>采购商砼约18400立方、石子约4600方</t>
  </si>
  <si>
    <t>孙圩子镇马周路至省道101段道路及排水沟</t>
  </si>
  <si>
    <t>周圩子村</t>
  </si>
  <si>
    <t>改建马周路至省道101段水泥路面，宽6米、厚20厘米、垫层20厘米、长3.5公里；新建涵管下水道0.4公里及50个入水口</t>
  </si>
  <si>
    <t>建设道路长约3.5公里，改善脱贫人口生产生活设施条件，提升村内基础设施水平</t>
  </si>
  <si>
    <t>建成马周路至省道101段水泥路面长约3.5公里；新建涵管下水道0.4公里及50个入水口</t>
  </si>
  <si>
    <t>孙圩子镇“进村入户”道路商砼、石子采购项目</t>
  </si>
  <si>
    <t>孙圩子、程蒋山、王庄、徐双楼、港河、马庄、丁楼、徐里、周圩、侯楼等村</t>
  </si>
  <si>
    <t>采购商砼约9000立方米、石子约5000立方米用于进村入户道路改建。</t>
  </si>
  <si>
    <t>建成道路不少于10公里，改善脱贫人口生产生活设施条件，提升村内基础设施水平</t>
  </si>
  <si>
    <t>采购商砼约9000立方米、石子约5000立方米用于进村入户道路建设</t>
  </si>
  <si>
    <t>杨楼镇农村道路建设项目</t>
  </si>
  <si>
    <t>张口社区、郝集社区、郜洼村、黄庙村、刘庄村、孙庄社区等村</t>
  </si>
  <si>
    <t>改建道路总长度16.5公里（宽4米，混凝土18厘米，垫层7厘米）</t>
  </si>
  <si>
    <t>建成道路不少于16.5公里，改善脱贫人口生产生活设施条件，提升村内基础设施水平</t>
  </si>
  <si>
    <t>改建道路总长度16.5公里</t>
  </si>
  <si>
    <t>石林乡“进村入户”道路商砼、石子采购项目</t>
  </si>
  <si>
    <t>崔阁村、李庄村、石林村、陶楼村、魏楼村、朱大楼村等</t>
  </si>
  <si>
    <t>采购商砼约9510方、石子约3460方用于进村入户道路改建</t>
  </si>
  <si>
    <t>建设道路长不少于11.6公里，改善脱贫人口生产生活设施条件，提升村内基础设施水平</t>
  </si>
  <si>
    <t>马井镇“进村入户”道路商砼、石子采购项目</t>
  </si>
  <si>
    <t>权楼、黄楼、马井、郝庄等行政村</t>
  </si>
  <si>
    <t>采购商砼约7000立方米、石子约3000方用于进村入户道路改建</t>
  </si>
  <si>
    <t>建设道路长不低于10公里，改善脱贫人口生产生活设施条件，提升村内基础设施水平</t>
  </si>
  <si>
    <t>大屯镇农村道路“进村入户”项目</t>
  </si>
  <si>
    <t>大屯村、高楼村、郭阁村、林楼村等村</t>
  </si>
  <si>
    <t>修建混凝土道路36600平方米、混凝土厚度18cm，石子垫层厚度10 cm；</t>
  </si>
  <si>
    <t>建设道路长不少于36600平方米，改善脱贫人口生产生活设施条件，提升村内基础设施水平</t>
  </si>
  <si>
    <t>建设道路长不少于36600平方米</t>
  </si>
  <si>
    <t>杜楼镇“进村入户”道路商砼、石子采购项目</t>
  </si>
  <si>
    <t>杜老楼、郝新庄、红庙、杜庄等村</t>
  </si>
  <si>
    <t>采购商砼约10000方，石子约 4000方用于进村入户道路改建</t>
  </si>
  <si>
    <t>建设道路长不少于20公里，改善脱贫人口生产生活设施条件，提升村内基础设施水平</t>
  </si>
  <si>
    <t>官桥镇2026年“进村入户”道路商砼、石子采购项目</t>
  </si>
  <si>
    <t>彭林村、高庄村、吴集村、赵楼村、前白村</t>
  </si>
  <si>
    <t>采购商砼、石子用于进村入户道路改建</t>
  </si>
  <si>
    <t>建设道路长不少于27公里，改善脱贫人口生产生活设施条件，提升村内基础设施水平</t>
  </si>
  <si>
    <t>建成水泥硬化道路不低于27公里</t>
  </si>
  <si>
    <t>以道路建设的形式，进一步提升村内基础设施条件，提升群众出行水平</t>
  </si>
  <si>
    <t>皇藏峪老大门至新大门村内连接路改造项目</t>
  </si>
  <si>
    <t>改建皇藏峪老大门至新大门村内连接道路1公里，建设泊油路长1公里，宽6米；</t>
  </si>
  <si>
    <t>建设泊油路长1公里，宽6米；</t>
  </si>
  <si>
    <t>建设道路长1公里</t>
  </si>
  <si>
    <t>项目申报、参与项目实施和过程监督、竣工后受益</t>
  </si>
  <si>
    <t>黄口镇“进村入户”道路商砼、石子采购项目</t>
  </si>
  <si>
    <t>镇北社区、镇东社区、老黄口社区、邵庄村、马常庄村、朱庄村、唐庄村、张寨村、瓦房村、唐元村、暗楼村等村（社区）</t>
  </si>
  <si>
    <t>采购商混约16000方、石子约6000方用于进村入户道路改建</t>
  </si>
  <si>
    <t>建设道路长不少于23公里，改善脱贫人口生产生活设施条件，提升村内基础设施水平</t>
  </si>
  <si>
    <t>酒店镇“进村入户”道路商砼、石子采购项目</t>
  </si>
  <si>
    <t>东镇等13个村</t>
  </si>
  <si>
    <t>采购商砼约12000方、石子约5000方用于进村入户道路改建</t>
  </si>
  <si>
    <t>刘套镇“进村入户”道路商砼、石子采购项目</t>
  </si>
  <si>
    <t xml:space="preserve">刘套镇
</t>
  </si>
  <si>
    <t>刘套镇徐安村等</t>
  </si>
  <si>
    <t>建设道路长不少于65公里，改善脱贫人口生产生活设施条件，提升村内基础设施水平</t>
  </si>
  <si>
    <t>采购商砼约33320方、石子约16660方用于进村入户道路改建</t>
  </si>
  <si>
    <t>龙城镇2026年“进村入户”道路商砼、石子采购项目</t>
  </si>
  <si>
    <t>帽山社区、人民村、王大庄村等</t>
  </si>
  <si>
    <t>采购商砼约9100立方米、4800方石子用于进村入户道路改建</t>
  </si>
  <si>
    <t>建设道路长约10公里，改善脱贫人口生产生活设施条件，提升村内基础设施水平</t>
  </si>
  <si>
    <t>青龙集镇农村道路“进村入户”项目建设</t>
  </si>
  <si>
    <t>青龙集村、张鲁庄村、邱庄村胡庄村、黄月店村、路口村等村</t>
  </si>
  <si>
    <t xml:space="preserve">建设长度17.281公里，宽4米，计32条。
</t>
  </si>
  <si>
    <t>新建道路17.281公里，宽4米，改善农户生产生活设施条件，提升村内人居环境</t>
  </si>
  <si>
    <t>建设长度17.281公里</t>
  </si>
  <si>
    <t>王寨镇“进村入户”道路商砼、石子采购项目</t>
  </si>
  <si>
    <t>王集村、齐庄村、王寨社区、戴柿园村、三座楼村、吴丛村、李楼村、吴河涯村、后洼村、杨集村、张楼村等</t>
  </si>
  <si>
    <t>建设道路长约62.2公里，改善脱贫人口生产生活设施条件，提升村内基础设施水平</t>
  </si>
  <si>
    <t>采购商砼、石子改建11个村进村入户道路</t>
  </si>
  <si>
    <t>王寨镇道路改建项目（白改黑）</t>
  </si>
  <si>
    <t>吴丛村、杨集村</t>
  </si>
  <si>
    <t>吴丛村、杨集村道路共2.5公里。</t>
  </si>
  <si>
    <t>通过实施自然村村内道路白改黑约2.5公里，实现改善村内基础设施条件的目标</t>
  </si>
  <si>
    <t>实施自然村村内道路白改黑约2.5公里</t>
  </si>
  <si>
    <t>庄里镇“进村入户”道路商砼、石子采购项目</t>
  </si>
  <si>
    <t>陶墟、黄山、庄里村、尠沟村等</t>
  </si>
  <si>
    <t>采购商砼约9000立方米、石子约3000方，用于进村入户道路改建</t>
  </si>
  <si>
    <t>改建道路长约15公里，改善脱贫人口生产生活设施条件，提升村内基础设施水平</t>
  </si>
  <si>
    <r>
      <rPr>
        <sz val="12"/>
        <rFont val="仿宋"/>
        <charset val="134"/>
      </rPr>
      <t>祖楼镇</t>
    </r>
    <r>
      <rPr>
        <sz val="12"/>
        <rFont val="仿宋"/>
        <charset val="0"/>
      </rPr>
      <t>“</t>
    </r>
    <r>
      <rPr>
        <sz val="12"/>
        <rFont val="仿宋"/>
        <charset val="134"/>
      </rPr>
      <t>进村入户</t>
    </r>
    <r>
      <rPr>
        <sz val="12"/>
        <rFont val="仿宋"/>
        <charset val="0"/>
      </rPr>
      <t>”</t>
    </r>
    <r>
      <rPr>
        <sz val="12"/>
        <rFont val="仿宋"/>
        <charset val="134"/>
      </rPr>
      <t>道路商砼、石子采购项目</t>
    </r>
  </si>
  <si>
    <t>王楼村、祖楼社区、孙楼村、穆寨村、刘其村、蒋庄村、石桥村、孟苏庄村、湘山庙村、张湾村等</t>
  </si>
  <si>
    <t>采购商混约11000方、石子约4300方用于进村入户道路改建</t>
  </si>
  <si>
    <t>赵庄镇“进村入户”道路商砼、石子采购项目</t>
  </si>
  <si>
    <t>前韦村、大孙庄村、建华村、九店村等村</t>
  </si>
  <si>
    <t>采购商砼约60000立方米、石子约20000方用于进村入户道路改建</t>
  </si>
  <si>
    <t>改建道路长约61公里，改善脱贫人口生产生活设施条件，提升村内基础设施水平</t>
  </si>
  <si>
    <t>圣泉镇“进村入户”道路商砼、石子采购项目</t>
  </si>
  <si>
    <t>袁新庄社区、郭庄社区、俞庄社区等社区</t>
  </si>
  <si>
    <t>采购商砼约14238立方米、石子约5671方用于进村入户道路改建</t>
  </si>
  <si>
    <t>建设道路长约21公里，改善脱贫人口生产生活设施条件，提升村内基础设施水平</t>
  </si>
  <si>
    <t>采购商砼约14238立方米、石子约5671方</t>
  </si>
  <si>
    <t>永堌镇“进村入户”道路商砼、石子采购项目</t>
  </si>
  <si>
    <t>前进村、胜利村、窦庄村、山窝村、马庄村等行政村</t>
  </si>
  <si>
    <t>采购商混约14000方、石子约5000方用于进村入户道路改建</t>
  </si>
  <si>
    <t>建设道路长不少于22公里，改善脱贫人口生产生活设施条件，提升村内基础设施水平</t>
  </si>
  <si>
    <t>采购商混约14000方、石子约5000方</t>
  </si>
  <si>
    <t>闫集镇“进村入户”道路提升项目</t>
  </si>
  <si>
    <t>高楼村、郑集村等村</t>
  </si>
  <si>
    <r>
      <rPr>
        <sz val="12"/>
        <rFont val="仿宋"/>
        <charset val="134"/>
      </rPr>
      <t>采购混凝土10000m</t>
    </r>
    <r>
      <rPr>
        <sz val="12"/>
        <rFont val="宋体"/>
        <charset val="134"/>
      </rPr>
      <t>³</t>
    </r>
    <r>
      <rPr>
        <sz val="12"/>
        <rFont val="仿宋"/>
        <charset val="134"/>
      </rPr>
      <t>、石子4000m</t>
    </r>
    <r>
      <rPr>
        <sz val="12"/>
        <rFont val="宋体"/>
        <charset val="134"/>
      </rPr>
      <t>³</t>
    </r>
    <r>
      <rPr>
        <sz val="12"/>
        <rFont val="仿宋"/>
        <charset val="134"/>
      </rPr>
      <t>用于进村入户道路提升。</t>
    </r>
  </si>
  <si>
    <t>建设道路长不低于17公里，改善脱贫人口生产生活设施条件，提升村内基础设施水平。</t>
  </si>
  <si>
    <r>
      <rPr>
        <sz val="12"/>
        <rFont val="仿宋"/>
        <charset val="0"/>
      </rPr>
      <t>采购混凝土10000m</t>
    </r>
    <r>
      <rPr>
        <sz val="12"/>
        <rFont val="宋体"/>
        <charset val="0"/>
      </rPr>
      <t>³</t>
    </r>
    <r>
      <rPr>
        <sz val="12"/>
        <rFont val="仿宋"/>
        <charset val="0"/>
      </rPr>
      <t>、石子4000m</t>
    </r>
    <r>
      <rPr>
        <sz val="12"/>
        <rFont val="宋体"/>
        <charset val="0"/>
      </rPr>
      <t>³</t>
    </r>
    <r>
      <rPr>
        <sz val="12"/>
        <rFont val="仿宋"/>
        <charset val="0"/>
      </rPr>
      <t>用于进村入户道路改建。</t>
    </r>
  </si>
  <si>
    <t>闫集镇“进村入户”道路改善项目</t>
  </si>
  <si>
    <t>孟楼村、柳园村等村</t>
  </si>
  <si>
    <r>
      <rPr>
        <sz val="12"/>
        <rFont val="仿宋"/>
        <charset val="134"/>
      </rPr>
      <t>采购混凝土1000m</t>
    </r>
    <r>
      <rPr>
        <sz val="12"/>
        <rFont val="宋体"/>
        <charset val="134"/>
      </rPr>
      <t>³</t>
    </r>
    <r>
      <rPr>
        <sz val="12"/>
        <rFont val="仿宋"/>
        <charset val="134"/>
      </rPr>
      <t>、石子4000m</t>
    </r>
    <r>
      <rPr>
        <sz val="12"/>
        <rFont val="宋体"/>
        <charset val="134"/>
      </rPr>
      <t>³</t>
    </r>
    <r>
      <rPr>
        <sz val="12"/>
        <rFont val="仿宋"/>
        <charset val="134"/>
      </rPr>
      <t>用于进村入户道路改善。</t>
    </r>
  </si>
  <si>
    <t>锦屏街道“进村入户”道路商砼、石子采购项目</t>
  </si>
  <si>
    <t>房庄社区、刘行、王典等村及社区</t>
  </si>
  <si>
    <t>采购商砼约10260方、石子约4480方用于进村入户道路改建</t>
  </si>
  <si>
    <t>建设道路长不少于13.7公里，改善脱贫人口生产生活设施条件，提升村内基础设施水平</t>
  </si>
  <si>
    <t>凤城街道“进村入户”道路商砼、石子采购项目</t>
  </si>
  <si>
    <t>郑腰庄社区、黄安子社区、王座村等</t>
  </si>
  <si>
    <t>采购商砼约10000立方米、石子约2700方，用于进村入户道路改建</t>
  </si>
  <si>
    <t>改建道路长约13.5公里，改善脱贫人口生产生活设施条件，提升村内基础设施水平</t>
  </si>
  <si>
    <t>萧县白土镇白土社区中心幼儿园连通道路硬化项目</t>
  </si>
  <si>
    <t>白土镇
张前程</t>
  </si>
  <si>
    <t>白土镇</t>
  </si>
  <si>
    <t>白土社区</t>
  </si>
  <si>
    <t>对通往白土镇中心幼儿园的道路用混凝土硬化20公分，南北长95米、宽4米，东西长310米、宽3米，合计：1310平方米。</t>
  </si>
  <si>
    <t>硬化道路总长405米，提升通往幼儿园道路的通行条件，方便全镇家长接送孩子。</t>
  </si>
  <si>
    <t>硬化道路总长405米、1310平方米。</t>
  </si>
  <si>
    <t>项目申报、实施过程监督和竣工后受益</t>
  </si>
  <si>
    <t>以道路建设的形式，改善村内基础设施条件，提升农户出行水平</t>
  </si>
  <si>
    <t>（二）以工代赈任务及推广以工代赈</t>
  </si>
  <si>
    <t>萧县杨楼镇2026年农村道路以工代赈项目</t>
  </si>
  <si>
    <t>县发展改革委</t>
  </si>
  <si>
    <t>路套行政村</t>
  </si>
  <si>
    <t>新建道路长度约 13600 米，宽 3.5米，面积约48630.5平方米，每侧各 0.5 米土路肩。</t>
  </si>
  <si>
    <t>通过以工代赈项目，通过新建混凝土路面宽度3.5米，面积约48630.5平方，实现带动脱贫人口和一般农户就业务工增收，改善村内基础设施的目标</t>
  </si>
  <si>
    <t>新建混凝土路面宽度3.5米，面积约48630.5平方</t>
  </si>
  <si>
    <t>较高</t>
  </si>
  <si>
    <t>带动务工（含开发公益岗位）、技能培训，提升脱贫人口（含监测帮扶对象）及一般农户生产生活设施水平</t>
  </si>
  <si>
    <t>萧县刘套镇农村道路以工代赈项目</t>
  </si>
  <si>
    <t>芈集社区、李圩村、刘套村</t>
  </si>
  <si>
    <t>芈集社区是</t>
  </si>
  <si>
    <t>新建道路长9500米，宽3.5-4米；雨水管网5000米。</t>
  </si>
  <si>
    <t>改善村内基础设施条件，方便群众出行，提升群众生活设施水平</t>
  </si>
  <si>
    <t>萧县祖楼镇2026年城乡融合基础设施建设以工代赈项目</t>
  </si>
  <si>
    <t>刘其村行政村，蒋庄村行政村，张湾村行政村，祖楼村行政村，王楼村行政村，孙楼村行政村，石桥村行政村，孟苏庄村行政村</t>
  </si>
  <si>
    <t>建设道路全长约16000米，其中对长度约9000米的现状道路两侧各加宽1米，加宽结构为20厘米水泥混凝土+8厘米碎石垫层；对全长约16000米的道路实施现状沟渠和街道排水设施完善</t>
  </si>
  <si>
    <t>通过以工代赈项目，通过对长度约9000米的现状道路两侧各加宽1米，加宽结构为20厘米水泥混凝土+8厘米碎石垫层；对全长约16000米的道路实施现状沟渠和街道排水设施完善，实现带动脱贫人口和一般农户就业务工增收，改善村内基础设施的目标</t>
  </si>
  <si>
    <t>对长度约9000米的现状道路两侧各加宽1米，加宽结构为20厘米水泥混凝土+8厘米碎石垫层；对全长约16000米的道路实施现状沟渠和街道排水设施完善</t>
  </si>
  <si>
    <t>萧县孙圩子镇2026年农村道路以工代赈项目</t>
  </si>
  <si>
    <t>孙圩子行政村、徐双楼行政村</t>
  </si>
  <si>
    <t>孙圩子行政村否、徐双楼行政村否</t>
  </si>
  <si>
    <t>新建道路长度约9300米，总面积约36700平方米，其中3米宽道路长度约500米，4米宽道路长度约8800米，路面结构为15厘米水泥混凝土路面+10厘米碎石垫层，完善现状沟渠和排水设施2500米</t>
  </si>
  <si>
    <t>通过以工代赈项目，通过新建道路长度约9300米，总面积约36700平方米，其中3米宽道路长度约500米，4米宽道路长度约8800米，路面结构为15厘米水泥混凝土路面+10厘米碎石垫层，完善现状沟渠和排水设施2500米，实现带动脱贫人口和一般农户就业务工增收，改善村内基础设施的目标</t>
  </si>
  <si>
    <t>萧县丁里镇2026年农村交通以工代赈项目</t>
  </si>
  <si>
    <t>丁里社区、郭庄社区</t>
  </si>
  <si>
    <t>丁里社区是、郭庄社区否</t>
  </si>
  <si>
    <t>新建道路全长4.19公里，其中丁里社区：4米宽道路0.33公里、4.5米宽道路1.66公里、新建排水沟150米；郭庄社区4.5米宽道路2.2公里。</t>
  </si>
  <si>
    <t>通过以工代赈项目，新建道路全长4.19公里，宽4—4.5米，新建排水沟150米，实现带动脱贫人口和一般农户就业务工增收，改善村内基础设施的目标</t>
  </si>
  <si>
    <t>新建道路全长4.19公里，宽4—4.5米。新建排水沟150米。</t>
  </si>
  <si>
    <t>萧县杜楼镇2026年农村道路以工代赈项目</t>
  </si>
  <si>
    <t>红庙行政村 、杜庄行政村 、小圩子行政村、郝庄寨行政村</t>
  </si>
  <si>
    <t>新建道路长15380米，宽3—4.5米。其中：红庙行政村 3871 米、杜庄行政村 3763 米、小圩子行政村 3678 米、郝庄寨行政村4068米，雨水管网850米。</t>
  </si>
  <si>
    <t>通过以工代赈项目，通过新建道路长15380米，宽3—4.5米，实现带动脱贫人口和一般农户就业务工增收，改善村内基础设施的目标</t>
  </si>
  <si>
    <t>新建道路长15380米，宽3—4.5米。</t>
  </si>
  <si>
    <t>萧县凤城街道基础设施建设以工代赈项目</t>
  </si>
  <si>
    <t>姬村社区、郑腰庄社区、王山社区</t>
  </si>
  <si>
    <t>改建道路总长7948米、宽3米；下水道工程745米；安装护栏300米。其中：姬村行政村改建道路长2235米，宽3米，下水道工程230米；安装护栏300米；郑腰庄社区修建道路3200米，宽3米，下水道工程300米；王山社区修建道路2513米，宽3米，下水道工程215米。</t>
  </si>
  <si>
    <t>通过以工代赈项目，通过改建道路总长7948米、宽3米，实现带动脱贫人口和一般农户就业务工增收，改善村内基础设施的目标</t>
  </si>
  <si>
    <t>改建道路总长7948米、宽3米</t>
  </si>
  <si>
    <t>萧县马井镇孙庄村百年梨园吴麻庄基础设施以工代赈项目</t>
  </si>
  <si>
    <t>孙庄村</t>
  </si>
  <si>
    <t>新建道路长8703米，清淤2630米。其中：村道巷道硬化长4329米、生产道路长3980米、乡村道路改造长394米、村内沟渠护砌600米。</t>
  </si>
  <si>
    <t>建设孙庄村道路总长8703米，路面宽2.5-4米，配套排水设施；村内沟渠护砌2700平方米，清淤2630米，宽1米，深0.3米；设置圆管涵2道，改善脱贫人口生产生活设施条件，提升村内基础设施水平</t>
  </si>
  <si>
    <t>建设孙庄村道路总长8703米，路面宽2.5-4米，配套排水设施；村内沟渠护砌2700平方米，清淤2630米，宽1米，深0.3米；设置圆管涵2道。</t>
  </si>
  <si>
    <t>参与项目实施及过程监督、完成后受益，完善农村基础设施建设条件，提升群众满意度</t>
  </si>
  <si>
    <t>以改基础设施的形式，带动群众务工并增加收入，为群众长久可持续发展提供便利</t>
  </si>
  <si>
    <t>萧县王寨镇农村道路以工代赈项目</t>
  </si>
  <si>
    <t>杨集、吴河涯、郝洼、李楼、齐庄</t>
  </si>
  <si>
    <t>吴河涯是、郝洼是、杨集否、李楼否、齐庄否</t>
  </si>
  <si>
    <t>新建道路长度8114米，宽度1.5—4m；护坡修复200米，垂直挖深3.8米，底部宽度5.3。</t>
  </si>
  <si>
    <t>通过建设道路8114米、护坡修复200米，实现带动脱贫人口和一般农户就业务工增收，改善村内基础设施的目标</t>
  </si>
  <si>
    <t>建设道路8114米、护坡修复200米</t>
  </si>
  <si>
    <t>带动务工（含开发公益岗位）、技能培训</t>
  </si>
  <si>
    <t>萧县新庄镇2026年农村交通以工代赈项目</t>
  </si>
  <si>
    <t>杜集村、东阁村、西阁村</t>
  </si>
  <si>
    <t>西阁村是，杜集村否，东阁村否</t>
  </si>
  <si>
    <t>改建道路全长9314米，路基4米，宽3-5米，厚18厘米。其中杜集村3044米长，西阁村3100米长，东阁村3170米长</t>
  </si>
  <si>
    <t>通过改建道路9314米，实现带动脱贫人口和一般农户就业务工增收，改善村内基础设施的目标</t>
  </si>
  <si>
    <t>改建道路9314米，路基4米，宽3-5米，厚18厘米。其中杜集村3044米长，西阁村3100米长，东阁村3170米长</t>
  </si>
  <si>
    <t>萧县赵庄镇吴集村2026年农村交通以工代赈项目</t>
  </si>
  <si>
    <t>硬化道路长5320米，宽3.5-4米，设10厘米厚碎石垫层。其中赵庄镇吴集行政村长4510米，宽3.5-4米；王寨镇郝洼行政村长810米，宽3.5米，过路涵6座。</t>
  </si>
  <si>
    <t>通过以工代赈项目，实现硬化道路长5320米，宽3.5-4米，设10厘米厚碎石垫层。其中赵庄镇吴集行政村长4510米，宽3.5-4米；王寨镇郝洼行政村长810米，宽3.5米，过路涵6座，带动100人群众务工的目的。</t>
  </si>
  <si>
    <t>萧县赵庄镇王汉集村农村交通以工代赈项目</t>
  </si>
  <si>
    <t>王汉集村</t>
  </si>
  <si>
    <t>新建道路长9862米，宽3-3.5米；道路修复120米；道路加宽2440米</t>
  </si>
  <si>
    <t>通过以工代赈项目，实现新建道路长9862米，宽3-3.5米；道路修复120米；道路加宽2440米，带动342人群众务工的目的。</t>
  </si>
  <si>
    <t>萧县赵庄镇汪屯村农村交通以工代赈项目</t>
  </si>
  <si>
    <t>汪屯村</t>
  </si>
  <si>
    <t>硬化道路长12470米，宽3.5-4米，10厘米厚碎石垫层。</t>
  </si>
  <si>
    <t>通过以工代赈项目，实现硬化道路长12470米，宽3.5-4米，10厘米厚碎石垫层，带动252人群众务工的目的。</t>
  </si>
  <si>
    <t>萧县庄里镇农村交通以工代赈项目</t>
  </si>
  <si>
    <t>黄山村、高庄村、庄里村</t>
  </si>
  <si>
    <t>新建道路长13950米，宽3—4.5米。其中：黄山行政村 5680 米、高庄行政村 2700 米、庄里行政村 5570 米。</t>
  </si>
  <si>
    <t>通过以工代赈形式，新建道路长13950米，实现带动脱贫人口和一般农户就业务工增收，改善村内基础设施的目标</t>
  </si>
  <si>
    <t>新建道路长13950米</t>
  </si>
  <si>
    <t>萧县圣泉镇农村交通以工代赈项目</t>
  </si>
  <si>
    <t>袁新庄社区、郭庄社区、营子社区 俞庄社区等社区</t>
  </si>
  <si>
    <t>建设14895米道路，宽3米，改善脱贫人口生产生活设施条件，提升村内基础设施水平</t>
  </si>
  <si>
    <t>建设道路长约14.98公里，改善脱贫人口生产生活设施条件，提升村内基础设施水平</t>
  </si>
  <si>
    <t>萧县张庄寨镇2026年城乡融合发展基础设施以工代赈项目</t>
  </si>
  <si>
    <t>张庄寨社区
崔口村
申河村
杭子村
武楼村</t>
  </si>
  <si>
    <t>武楼村是出列村，其余村（社区）是一般村</t>
  </si>
  <si>
    <t>新建道路长8700米，宽3-4米；道路拓宽、硬化总计长1140米，宽1.5-3米；新建人行道550米，宽1.5米；污水管网350米；河道清淤、护坡460米；沟塘清淤两口</t>
  </si>
  <si>
    <t>通过以工代赈项目，通过新建新建道路长8700米，宽3-4米；道路拓宽、硬化总计长1140米，宽1.5-3米；新建人行道550米，宽1.5米；污水管网350米；河道清淤、护坡460米；沟塘清淤两口，实现带动脱贫人口和一般农户就业务工增收，改善村内基础设施的目标</t>
  </si>
  <si>
    <t>萧县官桥镇农村交通以工代赈项目</t>
  </si>
  <si>
    <t>项目安排官桥镇吴集村道路改造4950米，宽度2.5到4米，共计18482平方米，板桥3座，管桥3座；</t>
  </si>
  <si>
    <t>通过改建道路实现带动脱贫人口和一般农户就业务工增收，改善村内基础设施的目标</t>
  </si>
  <si>
    <t>吴集村道路改造4950米，宽度2.5到4米，共计18482平方米，板桥3座，管桥3座</t>
  </si>
  <si>
    <t>（三）人居环境整治</t>
  </si>
  <si>
    <t>农村污水处理设施运营维护项目</t>
  </si>
  <si>
    <t>县住建局</t>
  </si>
  <si>
    <t>县住房城乡建设局
张勇</t>
  </si>
  <si>
    <t>22个乡镇</t>
  </si>
  <si>
    <t>通过购买社会化服务，开展22个乡镇23个污水厂配套管网的运营和维护</t>
  </si>
  <si>
    <t>通过购买社会化服务，对农村污水处理设施开展专业化运营和维护，实现持续改善农村生活生产环境的目标。</t>
  </si>
  <si>
    <t>指标1：举办培训的班次 1次/月
指标2：培训学员的人次 近期15人次，远期50人次
指标3：新增设备数量 10台</t>
  </si>
  <si>
    <t>指标1：培训合格率 100%
指标2：研究成果验收通过率 100%</t>
  </si>
  <si>
    <t>指标1：培训完成时间 每月培训完成一次
指标2：研究成果发布时间 乡镇污水厂及管网协同运维技术体系研究</t>
  </si>
  <si>
    <t>指标1：人均培训成本 1800元/人
指标2：设备购置成本 20万元
指标3：和社会平均成本的比较 略高于社会平均成本</t>
  </si>
  <si>
    <t>指标1：水电能源节约率 35%
指标2：空气质量优良率 良</t>
  </si>
  <si>
    <t>指标1：项目持续发挥作用的期限 长期
指标2：对本行业未来可持续发展的影响 长期改善水生态环境和人居环境的质量</t>
  </si>
  <si>
    <t>持续受益</t>
  </si>
  <si>
    <t>改善人居环境</t>
  </si>
  <si>
    <t>萧县凤城街道郑腰庄社区农村黑臭水体治理项目</t>
  </si>
  <si>
    <t>县生态环境分局</t>
  </si>
  <si>
    <t xml:space="preserve">
郑腰庄社区</t>
  </si>
  <si>
    <t>清淤、岸坡整治、通过路管、水体生态修复，岸线面积35480平方米，其中郑腰庄自然村第一处1460平方米，郑腰庄自然村第二处6320平方米。王座自然村第一处1500平方米，王座自然村第二处300平方米，王座自然村第三处400平方米，王座自然村第四处300平方米，王座自然村第五处200平方米。芦屯自然村圣泉河25000平方米。</t>
  </si>
  <si>
    <t>通过实施35480平方米黑臭水体治理，实现改善水质，提升农村人居环境的目标</t>
  </si>
  <si>
    <t>治理水体岸线面积35480平方米</t>
  </si>
  <si>
    <t>有效改善水质，消除水体黑臭，提升农村人居环境质量</t>
  </si>
  <si>
    <t>改善脱贫人口（含监测帮扶对象）及一般农户生产生活设施条件</t>
  </si>
  <si>
    <t>萧县凤城街道姬村农村黑臭水体治理</t>
  </si>
  <si>
    <t>姬村</t>
  </si>
  <si>
    <t>截污治污、清淤、岸坡整治、水体生态修复等。水体面积约2000平方米。</t>
  </si>
  <si>
    <t>通过实施2000平方米黑臭水体治理，实现改善水质，提升农村人居环境的目标</t>
  </si>
  <si>
    <t>治理水体面积2000平方米</t>
  </si>
  <si>
    <t>萧县黄口镇镇东社区农村黑臭水体治理项目</t>
  </si>
  <si>
    <t>镇东社区</t>
  </si>
  <si>
    <t>截污治污、清淤、岸坡整治、水体生态修复等，水体面积37200平方米，其中二居37200平方米,</t>
  </si>
  <si>
    <t>通过实施37200平方米黑臭水体治理，实现改善水质，提升农村人居环境的目标</t>
  </si>
  <si>
    <t>治理水体面积37200平方米</t>
  </si>
  <si>
    <t>萧县黄口镇杨阁社区农村黑臭水体治理项目</t>
  </si>
  <si>
    <t>截污治污、清淤、岸坡整治、水体生态修复等，水体面积2000平方米，其中胡油坊700平方米、杨阁自然村600平方米、邢庄自然村700平方米。</t>
  </si>
  <si>
    <t>过实施2000平方米黑臭水体治理，实现改善水质，提升农村人居环境的目标</t>
  </si>
  <si>
    <t>萧县黄口镇镇北社区农村黑臭水体治理项目</t>
  </si>
  <si>
    <t>镇北社区</t>
  </si>
  <si>
    <t>截污治污、清淤、岸坡整治、水体生态修复等，水体面积18800平方米，其中王庄自然村6500平方米、朱阁自然村6000平方米，小杨庄自然村6300平方米。</t>
  </si>
  <si>
    <t>过实施18800平方米黑臭水体治理，实现改善水质，提升农村人居环境的目标</t>
  </si>
  <si>
    <t>治理水体面积18800平方米</t>
  </si>
  <si>
    <t>萧县黄口镇老黄口社区农村黑臭水体治理项目</t>
  </si>
  <si>
    <t>截污治污、清淤、岸坡整治、水体生态修复等，水体面积11000平方米，其中老黄口自然村11000平方米。</t>
  </si>
  <si>
    <t>过实施11000平方米黑臭水体治理，实现改善水质，提升农村人居环境的目标</t>
  </si>
  <si>
    <t>治理水体面积11000平方米</t>
  </si>
  <si>
    <t>萧县黄口镇唐庄行政村农村黑臭水体治理项目</t>
  </si>
  <si>
    <t>唐庄村</t>
  </si>
  <si>
    <t>截污治污、清淤、岸坡整治、水体生态修复等，水体面积12000平方米，其中唐庄自然村5500平方米、瞎子营6500平方米。</t>
  </si>
  <si>
    <t>过实施12000平方米黑臭水体治理，实现改善水质，提升农村人居环境的目标</t>
  </si>
  <si>
    <t>治理水体面积12000平方米</t>
  </si>
  <si>
    <t>萧县黄口镇邵庄行政村农村黑臭水体治理项目</t>
  </si>
  <si>
    <t>截污治污、清淤、岸坡整治、水体生态修复等，水体面积2400平方米，其中张丁庄自然村2000平方米、邵庄自然村400平方米。</t>
  </si>
  <si>
    <t>过实施2400平方米黑臭水体治理，实现改善水质，提升农村人居环境的目标</t>
  </si>
  <si>
    <t>治理水体面积2400平方米</t>
  </si>
  <si>
    <t>萧县黄口镇瓦房行政村农村黑臭水体治理项目</t>
  </si>
  <si>
    <t>截污治污、清淤、岸坡整治、水体生态修复等，水体面积9800平方米，其中后油坊自然村3800平方米，前油坊自然村6000平方米。</t>
  </si>
  <si>
    <t>过实施9800平方米黑臭水体治理，实现改善水质，提升农村人居环境的目标</t>
  </si>
  <si>
    <t>治理水体面积9800平方米</t>
  </si>
  <si>
    <t>萧县黄口镇张寨行政村农村黑臭水体治理项目</t>
  </si>
  <si>
    <t>张寨村</t>
  </si>
  <si>
    <t>截污治污、清淤、岸坡整治、水体生态修复等，水体面积7000平方米，其中梁吴楼自然村7000平方米。</t>
  </si>
  <si>
    <t>过实施7000平方米黑臭水体治理，实现改善水质，提升农村人居环境的目标</t>
  </si>
  <si>
    <t>治理水体面积7000平方米</t>
  </si>
  <si>
    <t>萧县黄口镇孙庙行政村农村黑臭水体治理项目</t>
  </si>
  <si>
    <t>截污治污、清淤、岸坡整治、水体生态修复等，水体面积9000平方米，其中东村自然村7800平方米，西村自然村1200平方米。</t>
  </si>
  <si>
    <t>过实施9000平方米黑臭水体治理，实现改善水质，提升农村人居环境的目标</t>
  </si>
  <si>
    <t>治理水体面积9000平方米</t>
  </si>
  <si>
    <t>萧县黄口镇徐洼社区农村黑臭水体治理项目</t>
  </si>
  <si>
    <t>截污治污、清淤、岸坡整治、水体生态修复等，水体面积13500平方米，其中后徐洼自然村12000平方米，大单庄自然村1500平方米。</t>
  </si>
  <si>
    <t>过实13500平方米黑臭水体治理，实现改善水质，提升农村人居环境的目标</t>
  </si>
  <si>
    <t>治理水体面积13500平方米</t>
  </si>
  <si>
    <t>萧县黄口镇马常庄行政村农村黑臭水体治理项目</t>
  </si>
  <si>
    <t>截污治污、清淤、岸坡整治、水体生态修复等，水体面积2200平方米，其中小张庄自然村2200平方米。</t>
  </si>
  <si>
    <t>过实2200平方米黑臭水体治理，实现改善水质，提升农村人居环境的目标</t>
  </si>
  <si>
    <t>治理水体面积2200平方米</t>
  </si>
  <si>
    <t>萧县黄口镇镇南社区农村黑臭水体治理项目</t>
  </si>
  <si>
    <t>镇南社区</t>
  </si>
  <si>
    <t>截污治污、清淤、岸坡整治、水体生态修复等，水体面积9000平方米，其中孙楼自然村4000平方米，陈庄自然村5000平方米。</t>
  </si>
  <si>
    <t>过实9000平方米黑臭水体治理，实现改善水质，提升农村人居环境的目标</t>
  </si>
  <si>
    <t xml:space="preserve">萧县杜楼镇曹庄村农村黑臭水体治理项目
</t>
  </si>
  <si>
    <t>岸坡整治、清淤等。水体面积1500平方米。</t>
  </si>
  <si>
    <t>通过实施1500平方米黑臭水体治理，实现改善水质，提升农村人居环境的目标</t>
  </si>
  <si>
    <t>治理水体面积1500平方米</t>
  </si>
  <si>
    <t>萧县杜楼镇红庙村黑臭水体治理项目</t>
  </si>
  <si>
    <t>红庙行政村红庙自然村</t>
  </si>
  <si>
    <t>岸坡整治、清淤等。水体面积7000平方米。</t>
  </si>
  <si>
    <t>通过实施黑臭水体治理，实现改善水质，提升农村人居环境的目标</t>
  </si>
  <si>
    <t>萧县杜楼镇郝庄寨农村黑臭水体项目</t>
  </si>
  <si>
    <t>郝庄寨行政村王台子自然村</t>
  </si>
  <si>
    <t>清淤、岸坡整治、截污等2200平方米</t>
  </si>
  <si>
    <t>通过实施2200平方米黑臭水体治理，实现改善水质，提升农村人居环境的目标</t>
  </si>
  <si>
    <t>萧县杜楼镇郝新庄农村黑臭水体项目</t>
  </si>
  <si>
    <t>郝新庄行政村郝瓦房、吴楼、王屯</t>
  </si>
  <si>
    <t>清淤、岸坡整治截污等4000平方米</t>
  </si>
  <si>
    <t>通过实施4000平方米黑臭水体治理，实现改善水质，提升农村人居环境的目标</t>
  </si>
  <si>
    <t>治理水体面积4000平方米</t>
  </si>
  <si>
    <t>萧县杜楼镇彭村农村黑臭水体项目</t>
  </si>
  <si>
    <t>彭村行政村高小楼</t>
  </si>
  <si>
    <t>清淤、岸坡整治、截污4800平方米</t>
  </si>
  <si>
    <t>通过实施4800平方米黑臭水体治理，实现改善水质，提升农村人居环境的目标</t>
  </si>
  <si>
    <t>治理水体面积4800平方米</t>
  </si>
  <si>
    <t>萧县农村黑臭水体综合整治项目</t>
  </si>
  <si>
    <t>朱集村（朱大庄、石将军庙、朱集村、韩庄、朱楼）</t>
  </si>
  <si>
    <t xml:space="preserve">截污治污、清淤、岸坡整治、水体生态修复等，水体面积5100平方米，其中朱大庄 中心坑.清淤,岸坡整治.800平方；石将军庙东坑.清淤.岸坡整治700平方；朱集村中心坑.清淤,岸坡整治:1300平方；韩 庄 南坑.水体生态修复,清淤800平方；
朱楼 西坑.清於岸坡整治1500平方；
</t>
  </si>
  <si>
    <t>通过实施5100平方米黑臭水体治理工程，实现改善水质，提升农村人居环境的目标</t>
  </si>
  <si>
    <t>治理水体面积5100平方米</t>
  </si>
  <si>
    <t>吴九店村（王集、吴河洼）</t>
  </si>
  <si>
    <t>截污治污、清淤、岸坡整治、水体生态修复等，水体面积5600平方米，其中王集自然村5000平方米,吴河洼自然村600平方米。</t>
  </si>
  <si>
    <t>通过实施5600平方米黑臭水体治理工程，实现改善水质，提升农村人居环境的目标</t>
  </si>
  <si>
    <t>治理水体面积5600平方米</t>
  </si>
  <si>
    <t>王楼村(王楼,闫庙）</t>
  </si>
  <si>
    <t>截污治污、清淤、岸坡整治、水体生态修复等，水体面积5000平方米，其中王楼自然村3000平方米,闫庙自然村2000平方米。</t>
  </si>
  <si>
    <t>通过实施5000平方米黑臭水体治理工程，实现改善水质，提升农村人居环境的目标</t>
  </si>
  <si>
    <t>治理水体面积5000平方米</t>
  </si>
  <si>
    <t>吴瓦房村(史庄、刘庄）</t>
  </si>
  <si>
    <t>截污治污、清淤、岸坡整治、水体生态修复等，水体面积2300平方米，其中史庄自然村1200平方米,刘庄自然村1100平方米。</t>
  </si>
  <si>
    <t>通过实施2300平方米黑臭水体治理工程，实现改善水质，提升农村人居环境的目标</t>
  </si>
  <si>
    <t>治理水体面积2300平方米</t>
  </si>
  <si>
    <t>长征村（岗叉楼）</t>
  </si>
  <si>
    <t>截污治污、清淤、岸坡整治、水体生态修复等，水体面积3500平方米，其中岗叉楼水体面积3500平方米。</t>
  </si>
  <si>
    <t>通过实施3500平方米黑臭水体治理工程，实现改善水质，提升农村人居环境的目标</t>
  </si>
  <si>
    <t>治理水体面积3500平方米</t>
  </si>
  <si>
    <t>萧县青龙集镇路口村农村黑臭水体治理项目</t>
  </si>
  <si>
    <t>路口行政村</t>
  </si>
  <si>
    <t>封闭坑塘水体外引，建设管网1公里，建设扬水站1座，配套相关设备。</t>
  </si>
  <si>
    <t>通过实施黑臭水体治理工程，实现改善水质，提升农村人居环境的目标</t>
  </si>
  <si>
    <t>引水管网1000米，提升泵站1座</t>
  </si>
  <si>
    <t>有效改善水质，消除水体黑臭，同时解决雨季积水严重现状，提升农村人居环境质量</t>
  </si>
  <si>
    <t>萧县青龙集镇青龙集村农村黑臭水体治理项目</t>
  </si>
  <si>
    <t>青龙集行政村</t>
  </si>
  <si>
    <t>截污治污、清淤、岸坡整治、水体生态修复、护栏等，水体面积5000平方米。</t>
  </si>
  <si>
    <t>萧县王寨镇农村坑塘治理项目</t>
  </si>
  <si>
    <t>郝洼行政村</t>
  </si>
  <si>
    <t>对郝洼行政村郝洼自然村和殷庄计5个坑塘进行截污治污、清淤、岸坡整治、水体生态修复等，水体面积12400平方米</t>
  </si>
  <si>
    <t>通过实施12400平方米坑塘水面治理，实现改善水质，提升农村人居环境的目标</t>
  </si>
  <si>
    <t>治理水体面积12400平方米</t>
  </si>
  <si>
    <t>王寨社区</t>
  </si>
  <si>
    <t>对王寨社区计6个坑塘进行截污治污、清淤、岸坡整治、水体生态修复等，水体面积18500平方米</t>
  </si>
  <si>
    <t>通过实施18500平方米坑塘水面治理，实现改善水质，提升农村人居环境的目标</t>
  </si>
  <si>
    <t>治理水体面积18500平方米</t>
  </si>
  <si>
    <t>吴河涯行政村</t>
  </si>
  <si>
    <t>对吴河涯村计2个坑塘进行截污治污、清淤、岸坡整治、水体生态修复等，水体面积6000平方米</t>
  </si>
  <si>
    <t>通过实施6000平方米坑塘水面治理，实现改善水质，提升农村人居环境的目标</t>
  </si>
  <si>
    <t>治理水体面积6000平方米</t>
  </si>
  <si>
    <t>戴柿园行政村</t>
  </si>
  <si>
    <t>对戴柿园村计3个坑塘进行截污治污、清淤、岸坡整治、水体生态修复等，水体面积2100平方米</t>
  </si>
  <si>
    <t>通过实施2100平方米坑塘水面治理，实现改善水质，提升农村人居环境的目标</t>
  </si>
  <si>
    <t>治理水体面积2100平方米</t>
  </si>
  <si>
    <t>王集行政村</t>
  </si>
  <si>
    <t>对王集村计3个坑塘进行截污治污、清淤、岸坡整治、水体生态修复等，水体面积5600平方米</t>
  </si>
  <si>
    <t>通过实施5600平方米坑塘水面治理，实现改善水质，提升农村人居环境的目标</t>
  </si>
  <si>
    <t>后洼行政村</t>
  </si>
  <si>
    <t>对后洼村计4个坑塘进行截污治污、清淤、岸坡整治、水体生态修复等，水体面积3980平方米</t>
  </si>
  <si>
    <t>通过实施3980平方米坑塘水面治理，实现改善水质，提升农村人居环境的目标</t>
  </si>
  <si>
    <t>治理水体面积3980平方米</t>
  </si>
  <si>
    <t>李楼行政村</t>
  </si>
  <si>
    <t>对李楼村朱庄计1个坑塘进行截污治污、清淤、岸坡整治、水体生态修复等，水体面积1500平方米</t>
  </si>
  <si>
    <t>通过实施1500平方米坑塘水面治理，实现改善水质，提升农村人居环境的目标</t>
  </si>
  <si>
    <t>三座楼行政村</t>
  </si>
  <si>
    <t>对三座楼计1个坑塘进行截污治污、清淤、岸坡整治、水体生态修复等，水体面积150平方米</t>
  </si>
  <si>
    <t>通过实施150平方米坑塘水面治理，实现改善水质，提升农村人居环境的目标</t>
  </si>
  <si>
    <t>治理水体面积150平方米</t>
  </si>
  <si>
    <t>吴丛行政村</t>
  </si>
  <si>
    <t>对吴丛老王庄计1个坑塘进行截污治污、清淤、岸坡整治、水体生态修复等，水体面积20000平方米</t>
  </si>
  <si>
    <t>通过实施20000平方米坑塘水面治理，实现改善水质，提升农村人居环境的目标</t>
  </si>
  <si>
    <t>治理水体面积20000平方米</t>
  </si>
  <si>
    <t>杨集行政村</t>
  </si>
  <si>
    <t>对杨集村计3个坑塘进行截污治污、清淤、岸坡整治、水体生态修复等，水体面积6000平方米</t>
  </si>
  <si>
    <t>张楼行政村</t>
  </si>
  <si>
    <t>对张楼村计1个坑塘进行截污治污、清淤、岸坡整治、水体生态修复等，水体面积600平方米</t>
  </si>
  <si>
    <t>通过实施600平方米坑塘水面治理，实现改善水质，提升农村人居环境的目标</t>
  </si>
  <si>
    <t>治理水体面积600平方米</t>
  </si>
  <si>
    <t>萧县杨楼尹庄行政村黑臭水体治理及污水处理设施建设项目</t>
  </si>
  <si>
    <t>尹庄行政村</t>
  </si>
  <si>
    <t>张庄自然村截污治污、清淤、岸坡整治、水体生态修复等，水体面积2800平方米，新建污水管网5660米、接户管网9600米及相关配套设施</t>
  </si>
  <si>
    <t>通过实施2800平方米黑臭水体治理，建设污水管网5660米、接户管网9600米及相关配套设施，实现改善水质，提升农村人居环境的目标</t>
  </si>
  <si>
    <t>治理水体面积2800平方米，新建污水管网5660米</t>
  </si>
  <si>
    <t>萧县杨楼镇张口社区黑臭水体治理项目</t>
  </si>
  <si>
    <t>张口社区</t>
  </si>
  <si>
    <t>董楼自然村截污治污、清淤、岸坡整治、水体生态修复等，水体面积3000平方米</t>
  </si>
  <si>
    <t>通过实施3000平方米黑臭水体治理，实现改善水质，提升农村人居环境的目标</t>
  </si>
  <si>
    <t>治理水体面积3000平方米</t>
  </si>
  <si>
    <t>萧县杨楼镇裴庄行政村黑臭水体治理项目</t>
  </si>
  <si>
    <t>裴庄行政村</t>
  </si>
  <si>
    <t>中台子自然村截污治污、清淤、岸坡整治、水体生态修复等，水体面积4000平方米</t>
  </si>
  <si>
    <t>萧县杨楼镇郜洼行政村黑臭水体治理项目</t>
  </si>
  <si>
    <t>郜洼新政村</t>
  </si>
  <si>
    <t>郜洼自然村截污治污、清淤、岸坡整治、水体生态修复等，水体面积2400平方米</t>
  </si>
  <si>
    <t>通过实施2400平方米黑臭水体治理，实现改善水质，提升农村人居环境的目标</t>
  </si>
  <si>
    <t>萧县杨楼镇杨楼社区黑臭水体及污水处理设施建设治理项目</t>
  </si>
  <si>
    <t>杨楼社区</t>
  </si>
  <si>
    <t>杨东自然村，杨西自然村，王集自然村,冯庄自然村，新楼自然村截污治污、清淤、岸坡整治、水体生态修复等，水体面积1600平方米，新建污水管网10560米、接户管网15700米及相关配套设施</t>
  </si>
  <si>
    <t>通过实施1600平方米黑臭水体治理，建设污水管网10560米、接户管网15700米及相关配套设施，实现改善水质，提升农村人居环境的目标</t>
  </si>
  <si>
    <t>治理水体面积1600平方米，新建污水管网10560米</t>
  </si>
  <si>
    <t>萧县张庄寨村黑臭水体治理</t>
  </si>
  <si>
    <t>张庄寨社区</t>
  </si>
  <si>
    <t>村内褚西沟黑臭水体面积8000平方米，清淤0.35万方，截污纳管200米。</t>
  </si>
  <si>
    <t>通过实施8000平方米黑臭水体治理，实现改善水质，提升农村人居环境的目标</t>
  </si>
  <si>
    <t>黑臭水体面积8000平方米。清淤0.35万方，截污纳管200米。</t>
  </si>
  <si>
    <t xml:space="preserve">萧县祖楼镇王楼村农村黑臭水体治理项目
</t>
  </si>
  <si>
    <t>王楼行政村</t>
  </si>
  <si>
    <t>截污治污、清淤、岸坡整治、水体生态修复等，水体面积3700平方米，其中王楼自然村2500平方米、柘元自然村1200平方米，</t>
  </si>
  <si>
    <t>通过实施3700平方米黑臭水体治理，实现改善水质，提升农村人居环境的目标</t>
  </si>
  <si>
    <r>
      <rPr>
        <sz val="12"/>
        <rFont val="仿宋"/>
        <charset val="134"/>
      </rPr>
      <t>治理水体面积</t>
    </r>
    <r>
      <rPr>
        <sz val="12"/>
        <rFont val="仿宋"/>
        <charset val="0"/>
      </rPr>
      <t>3700</t>
    </r>
    <r>
      <rPr>
        <sz val="12"/>
        <rFont val="仿宋"/>
        <charset val="134"/>
      </rPr>
      <t>平方米</t>
    </r>
  </si>
  <si>
    <t xml:space="preserve">萧县祖楼镇刘其村农村黑臭水体治理项目
</t>
  </si>
  <si>
    <t>刘其行政村</t>
  </si>
  <si>
    <t xml:space="preserve">截污治污、清淤、岸坡整治、水体生态修复等，水体面积14625平方米，其中穆楼自然村6300平方米、墓上自然村8325平方米，                                                                                                     </t>
  </si>
  <si>
    <t>通过实施14625平方米黑臭水体治理，实现改善水质，提升农村人居环境的目标</t>
  </si>
  <si>
    <t>治理水体面积14625平方米</t>
  </si>
  <si>
    <t xml:space="preserve">萧县祖楼镇孟苏庄村农村黑臭水体治理项目
</t>
  </si>
  <si>
    <t xml:space="preserve">截污治污、清淤、岸坡整治、水体生态修复等，水体面积5100平方米，其中陈庄自然村750平方米、天齐庙自然村740平方米、毛河自然村700平方米、闫庄自然村500平方米、高庄自然村540平方米、张塘自然村690平方米、孟苏庄自然村600平方米、王志庄580平方米。                                                                                                   </t>
  </si>
  <si>
    <t>通过实施5100平方米黑臭水体治理，实现改善水质，提升农村人居环境的目标</t>
  </si>
  <si>
    <t>有效改善水质，消除水体黑臭</t>
  </si>
  <si>
    <t>萧县酒店镇张小屯村坑塘黑臭水体治理</t>
  </si>
  <si>
    <t>旗杆</t>
  </si>
  <si>
    <t>污水管网1500米；10个坑塘黑臭水体治理，约5000平方米。</t>
  </si>
  <si>
    <t>通过实施5000平方米黑臭水体治理，新建污水管网1500米实现改善水质，提升农村人居环境的目标</t>
  </si>
  <si>
    <t>改善村内基础设施条件，提升脱贫人口生活水平</t>
  </si>
  <si>
    <t>萧县酒店镇孟暗楼村黑臭水体治理</t>
  </si>
  <si>
    <t>村内黑臭水体2处，为孟暗楼村1处、面积120平方米，苇子元1处、面积200平方米。</t>
  </si>
  <si>
    <t>通过实施320平方米黑臭水体治理，实现改善水质，提升农村人居环境的目标</t>
  </si>
  <si>
    <t>治理水体面积320平方米</t>
  </si>
  <si>
    <t>萧县圣泉镇红柳树村农村黑臭水体治理项目</t>
  </si>
  <si>
    <t>红柳树村</t>
  </si>
  <si>
    <t>截污治污、清淤、岸坡整治、水体生态修复等，水体面积个坑塘约24900平方米。其中徐新庄自然村1个水体，5400平方米，红柳树自然村3个水体，15000平方米，朱双楼自然村3个水体，5500平方米。</t>
  </si>
  <si>
    <t>通过实24900平方米黑臭水体治理，实现改善水质，提升农村人居环境的目标。</t>
  </si>
  <si>
    <t>治理水体面积24900平方米</t>
  </si>
  <si>
    <r>
      <rPr>
        <sz val="12"/>
        <rFont val="仿宋"/>
        <charset val="134"/>
      </rPr>
      <t>受益人口满意度</t>
    </r>
    <r>
      <rPr>
        <sz val="12"/>
        <rFont val="仿宋"/>
        <charset val="0"/>
      </rPr>
      <t>≥96%</t>
    </r>
  </si>
  <si>
    <t>萧县圣泉镇单楼村农村黑臭水体治理项目</t>
  </si>
  <si>
    <t>单楼村</t>
  </si>
  <si>
    <t>截污治污、清淤、岸坡整治、水体生态修复等，总水体面积6400平方米，其中李大楼自然村300平方米,玉庄自然村南1600平方米,玉庄自然村西北1500平方米，马路自然村西南310国道北1200平方米，康庄自然村北1800平方米。</t>
  </si>
  <si>
    <t>通过实施6400平方米黑臭水体治理，实现改善水质，提升农村人居环境的目标</t>
  </si>
  <si>
    <t>治理水体面积6400平方米</t>
  </si>
  <si>
    <t>萧县圣泉镇穆集社区农村黑臭水体治理项目</t>
  </si>
  <si>
    <t>截污治污、清淤、岸坡整治、水体生态修复等，水体面积2738平方米，其中杜六自然村238平方米,尚口自然村2500平方米。</t>
  </si>
  <si>
    <t>通过实施2738平方米黑臭水体治理，实现改善水质，提升农村人居环境的目标</t>
  </si>
  <si>
    <t>治理水体面积2738平方米</t>
  </si>
  <si>
    <t>萧县圣泉镇金黄庄社区农村黑臭水体治理项目</t>
  </si>
  <si>
    <t>金黄庄社区</t>
  </si>
  <si>
    <t>截污治污、清淤、岸坡整治、水体生态修复等，水体面积共计2个坑塘约9000平方米。</t>
  </si>
  <si>
    <t>通过实9000平方米黑臭水体治理，实现改善水质，提升农村人居环境的目标。</t>
  </si>
  <si>
    <t>萧县圣泉镇柴庄社区农村黑臭水体治理项目</t>
  </si>
  <si>
    <t>柴庄社区</t>
  </si>
  <si>
    <t>截污治污、清淤、岸坡整治、水体生态修复等，水体面积3000平方米.</t>
  </si>
  <si>
    <t>萧县圣泉镇俞庄社区农村黑臭水体治理项目</t>
  </si>
  <si>
    <t>俞庄社区</t>
  </si>
  <si>
    <t>截污治污、清淤、岸坡整治、水体生态修复等，水体面积12319平方米，其中孟店自然村1个，2040平方米，前荒自然村2个，5192平方米，后荒自然村4个，4856平方米，李庄自然村1个，231平方米。</t>
  </si>
  <si>
    <t>通过实施12319平方米黑臭水体治理，实现改善水质，提升农村人居环境的目标</t>
  </si>
  <si>
    <t>治理水体面积12319平方米</t>
  </si>
  <si>
    <t>萧县圣泉镇营子社区农村黑臭水体治理项目</t>
  </si>
  <si>
    <t>营子社区</t>
  </si>
  <si>
    <t>营子自然村截污治污、清淤、岸坡整治、水体生态修复等，水体面积共计2个坑塘约1000平方米。</t>
  </si>
  <si>
    <t>通过实1000平方米黑臭水体治理，实现改善水质，提升农村人居环境的目标。</t>
  </si>
  <si>
    <t>治理水体面积1000平方米</t>
  </si>
  <si>
    <t>萧县圣泉镇郭庄社区农村黑臭水体治理项目</t>
  </si>
  <si>
    <t>郭庄自然村截污治污、清淤、岸坡整治、水体生态修复等，水体面积共计8600平方米，其中郭庄自然村3个坑塘约7100平方米，燎原自然村1个坑塘，1500平方米。</t>
  </si>
  <si>
    <t>通过实施8600平方米黑臭水体治理，实现改善水质，提升农村人居环境的目标。</t>
  </si>
  <si>
    <t>治理水体面积8600平方米</t>
  </si>
  <si>
    <t>萧县圣泉镇岗子村农村黑臭水体治理项目</t>
  </si>
  <si>
    <t>岗子村</t>
  </si>
  <si>
    <t>截污治污、清淤、岸坡整治、水体生态修复等，治理刘楼自然村水体面积共计1个坑塘约3600平方米。</t>
  </si>
  <si>
    <t>通过实3600平方米黑臭水体治理，实现改善水质，提升农村人居环境的目标。</t>
  </si>
  <si>
    <t>治理水体面积3600平方米</t>
  </si>
  <si>
    <t>萧县刘套镇陈屯村肖场自然村农村黑臭水体治理项目</t>
  </si>
  <si>
    <t>陈屯村</t>
  </si>
  <si>
    <t>截污治污、清淤、岸坡整治、水体生态修复等，水体面积2100平方米，其中肖场自然村2100平方米</t>
  </si>
  <si>
    <t>通过实施2100平方米黑臭水体治理，实现改善水质，提升农村人居环境的目标</t>
  </si>
  <si>
    <t>萧县刘套镇刘套行政村谢庄自然村农村黑臭水体治理项目</t>
  </si>
  <si>
    <t>截污治污、清淤、岸坡整治、水体生态修复等，水体面积2000平方米，其中谢庄自然村2000平方米</t>
  </si>
  <si>
    <t>萧县刘套镇常楼行政村村农村黑臭水体治理项目</t>
  </si>
  <si>
    <t>常楼村</t>
  </si>
  <si>
    <t>截污治污、清淤、岸坡整治、水体生态修复等，水体面积25000平方米，其中常楼23000平方米自然村，中常楼自然村2000平方米</t>
  </si>
  <si>
    <t>通过实施25000平方米黑臭水体治理，实现改善水质，提升农村人居环境的目标</t>
  </si>
  <si>
    <t>治理水体面积25000平方米</t>
  </si>
  <si>
    <t>萧县刘套镇徐安行政村农村黑臭水体治理项目</t>
  </si>
  <si>
    <t>徐安村</t>
  </si>
  <si>
    <t>截污治污、清淤、岸坡整治、水体生态修复等，水体面积3000平方米，其中中徐安自然村3000平方米</t>
  </si>
  <si>
    <t>萧县锦屏街道马楼社区农村黑臭水体治理项目</t>
  </si>
  <si>
    <t>马楼社区</t>
  </si>
  <si>
    <t>截污治污、清淤、岸坡整治、水体生态修复等，水体面积1000平方米，新建雨污水管网500米。</t>
  </si>
  <si>
    <t>通过实施1000平方米黑臭水体治理，新建雨污水管网500米，实现改善水质，提升农村人居环境的目标。</t>
  </si>
  <si>
    <t>治理水体面积600平方米，新建雨污水管网500米。</t>
  </si>
  <si>
    <t>萧县锦屏街道庙街社区农村黑臭水体治理项目</t>
  </si>
  <si>
    <t>庙街社区</t>
  </si>
  <si>
    <t>截污治污、清淤、岸坡整治、水体生态修复等，水体面积1200平方米，疏通雨污水管网1.3公里。</t>
  </si>
  <si>
    <t>通过实施1200平方米黑臭水体治理，疏通雨污水管网1.3公里，实现水系畅通，改善水质，提升农村人居环境的目标</t>
  </si>
  <si>
    <t>治理水体面积1200平方米，疏通雨污水管网1.3公里。</t>
  </si>
  <si>
    <t>萧县丁里镇河头村农村人居环境提升</t>
  </si>
  <si>
    <t>截污治污、清淤、岸坡整治、水体生态修复等，水体面积26750平方米，其中皇避自然村15400平方米,河头自然村8500平方米,刘新庄自然村3150平方米。</t>
  </si>
  <si>
    <t>通过实施26750平方米水体治理，实现改善水质，提升农村人居环境的目标</t>
  </si>
  <si>
    <t>治理水体面积26750平方米</t>
  </si>
  <si>
    <t>丁里镇2026年农村生活污水治理项目</t>
  </si>
  <si>
    <t>丁里社区、许堂社区</t>
  </si>
  <si>
    <t>丁里社区为出列村、许堂社区为非出列村</t>
  </si>
  <si>
    <t>丁里镇运河两侧生活污水治理项目。计划新建污水管网约6km，建成50t/d污水处理能力等相关配套设施。</t>
  </si>
  <si>
    <t>计划新建污水管网约6km，建成50t/d污水处理能力等相关配套设施。</t>
  </si>
  <si>
    <t>以新建生活污水管网和处理站的形式，改善群众生活基础设施条件</t>
  </si>
  <si>
    <t>萧县凤城街道王山、齐山中心村和美乡村建设项目</t>
  </si>
  <si>
    <t>精神文明建设、公共环境提升、公厕提升建设、户厕改造、五小园建设、坑塘治理生态护坡、配置监控设备、有关人居环境整治项目等。</t>
  </si>
  <si>
    <t>积极推动王山精神文化的传承和发展，观光旅游带动村民及集体经济收入</t>
  </si>
  <si>
    <t>和美乡村建设项目</t>
  </si>
  <si>
    <t>芈集、徐安等2个个村</t>
  </si>
  <si>
    <t>道路提升、文化广场、、坑塘治理、排水设施、环境卫生等</t>
  </si>
  <si>
    <t>道路提升、文化广场、坑塘治理、排水设施、环境卫生等设施建设，改善群众生活环境，提升群众生活质量，提高群众的满意度，幸福感。</t>
  </si>
  <si>
    <t>2个村和美乡村建设，提升村庄基础设施，改善群众生活环境</t>
  </si>
  <si>
    <t>加强村基础设施建设，改善群众居住环境，助理乡村振兴</t>
  </si>
  <si>
    <t>龙城镇王大庄村和美乡村建设项目</t>
  </si>
  <si>
    <t>王大庄村</t>
  </si>
  <si>
    <t xml:space="preserve">建设村内基础设施
1.建设道路13290平方米及附属设施； 
2.道路排水1930米；
3.生活垃圾转运和处理设施485组；
4.沟塘清淤约40000立方米，河道生态护坡约3000平方米，等基础配套设施升级改造。
</t>
  </si>
  <si>
    <t>通过和美乡村建设，完善村内基础设施水平，提高村民的幸福指数</t>
  </si>
  <si>
    <t>通过和美乡村建设提升村内基础设施
1.建设道路13290平方米及附属设施； 
2.道路排水1930米；
3.生活垃圾转运和处理设施485组；
4.沟塘清淤约40000立方米，河道生态护坡约3000平方米，等基础配套设施升级改造。</t>
  </si>
  <si>
    <t>以和美乡村建设提升村内基础设施的形式，改善脱贫人口（含监测帮扶对象）及一般农户生产生活设施条件</t>
  </si>
  <si>
    <t>官桥镇五泉中心村和美乡村建设</t>
  </si>
  <si>
    <t>新建集中式加分散式结合污水处理设施（新建四池一地改厕治污一体化处理设施及配套设备，约90户；新建污水收集池及配套设施，约150户），新建水泥硬化路约15000平方米，新建沥青硬化路约10000平方米，“五小园”挡土墙建设约6000米，沟塘清淤约3000立方米，河道生态护坡约5000平方米，墙体外立面修复约6000平方米等基础配套设施建设及美化亮化设施建设。</t>
  </si>
  <si>
    <t>修建道路，改善产业基础设施条件，助力产业发展</t>
  </si>
  <si>
    <t>官桥镇龙泉寺中心村和美乡村建设</t>
  </si>
  <si>
    <t>新建水泥硬化路约3000平方米，新建沥青硬化路约9000平方米，河道清淤约2000平方米，河道生态护坡约3000平方米，墙体外立面修复约600平方米等基础配套设施建设及美化亮化设施建设。</t>
  </si>
  <si>
    <t>官桥镇白场村中心村和美乡村建设</t>
  </si>
  <si>
    <t>赵楼村</t>
  </si>
  <si>
    <t>新建污水收集池及配套设施约190户，新建水泥硬化路约12000平方米，新建沥青硬化路约15000平方米，“五小园”挡土墙建设约8000米，沟塘清淤约4000立方米，河道生态护坡约3000平方米，墙体外立面修复约3000平方米，等基础配套设施建设及美化亮化设施建设。</t>
  </si>
  <si>
    <t>官桥镇吴集张集和美乡村建设项目</t>
  </si>
  <si>
    <t>新建集中式加分散式结合污水处理设施（新建四池一地改厕治污一体化处理设施及配套设备，约50户；新建污水收集池及配套设施，约286户），新建水泥硬化路约2公里，新建沥青硬化路约7公里，“五小园”挡土墙建设约3000米，沟塘清淤约20000立方米，河道生态护坡约7200平方米，墙体外立面修复约2000平方米等基础配套设施建设。</t>
  </si>
  <si>
    <t>新建集中式加分散式结合污水处理设施（新建四池一地改厕治污一体化处理设施及配套设备，约50户；新建污水收集池及配套设施，约286户），新建水泥硬化路约2公里，新建沥青硬化路约7公里，户改厕约50户，“五小园”挡土墙建设约3000米，沟塘清淤约20000立方米，河道生态护坡约7200平方米，墙体外立面修复约2000平方米等基础配套设施建设及美化亮化设施建设。</t>
  </si>
  <si>
    <t>改善农户生产生活
设施条件，提升村
内基础设施水平</t>
  </si>
  <si>
    <t>萧县官桥镇2025年度高庄村和美乡村精品示范村建设项目</t>
  </si>
  <si>
    <t>总投资7090万元，其中投资980万元用于房前屋后五小园建设、人居环境整治、花园挡土墙、建筑立面修复、道路改建、拓宽及路边排水渠清理、沟塘清淤、截渗、生态护坡等配套设施建设等。</t>
  </si>
  <si>
    <t>在高庄村域范围内进行房前屋后五小园建设、人居环境整治、花园挡土墙、建筑立面修复等。</t>
  </si>
  <si>
    <t>萧县大屯镇高楼村和美乡村守备庄中心村建设项目</t>
  </si>
  <si>
    <r>
      <rPr>
        <sz val="12"/>
        <rFont val="仿宋"/>
        <charset val="134"/>
      </rPr>
      <t>改建村内道路10100m</t>
    </r>
    <r>
      <rPr>
        <sz val="12"/>
        <rFont val="宋体"/>
        <charset val="134"/>
      </rPr>
      <t>²</t>
    </r>
    <r>
      <rPr>
        <sz val="12"/>
        <rFont val="仿宋"/>
        <charset val="134"/>
      </rPr>
      <t>（厚度18cm，石子垫层）；铺设沥青路面24300㎡，新建排水管网340m（直径60cm水泥管）。</t>
    </r>
  </si>
  <si>
    <t>有效解决存在内涝，改善人居环境，提高821户村民生产生活设施条件。</t>
  </si>
  <si>
    <t>项目申报 、实施过程监督、 带动产业发展。</t>
  </si>
  <si>
    <t>规划项目 实施后有效解决存在内涝，改善人居环境，提高821户村民生产生活设施条件。</t>
  </si>
  <si>
    <t>萧县黄口镇徐洼社区大单庄基础设施建设项目</t>
  </si>
  <si>
    <r>
      <rPr>
        <sz val="12"/>
        <rFont val="仿宋"/>
        <charset val="134"/>
      </rPr>
      <t>建设村内通组入户道路硬化12000m</t>
    </r>
    <r>
      <rPr>
        <sz val="12"/>
        <rFont val="Times New Roman"/>
        <charset val="134"/>
      </rPr>
      <t>²</t>
    </r>
    <r>
      <rPr>
        <sz val="12"/>
        <rFont val="仿宋"/>
        <charset val="134"/>
      </rPr>
      <t>，长约3000米，厚度15厘米；道路“白改黑”5000米，公共基础设施项目；村内开展村内人居环境整治提升。</t>
    </r>
  </si>
  <si>
    <r>
      <rPr>
        <sz val="12"/>
        <rFont val="仿宋"/>
        <charset val="134"/>
      </rPr>
      <t xml:space="preserve">    通过建设村内通组入户道路硬化12000m</t>
    </r>
    <r>
      <rPr>
        <sz val="12"/>
        <rFont val="Times New Roman"/>
        <charset val="134"/>
      </rPr>
      <t>²</t>
    </r>
    <r>
      <rPr>
        <sz val="12"/>
        <rFont val="仿宋"/>
        <charset val="134"/>
      </rPr>
      <t>，长约3000米，道路提升；村内开展村内人居环境整治提升，实现带动农户发展、增加村集体收入的目标。</t>
    </r>
  </si>
  <si>
    <r>
      <rPr>
        <sz val="12"/>
        <rFont val="仿宋"/>
        <charset val="134"/>
      </rPr>
      <t>建设村内通组入户道路硬化12000m</t>
    </r>
    <r>
      <rPr>
        <sz val="12"/>
        <rFont val="宋体"/>
        <charset val="134"/>
      </rPr>
      <t>²</t>
    </r>
    <r>
      <rPr>
        <sz val="12"/>
        <rFont val="仿宋"/>
        <charset val="134"/>
      </rPr>
      <t>，长约3000米；道路“白改黑”提升5000米，公共基础设施项目。</t>
    </r>
  </si>
  <si>
    <t>以就业务工、收益分红等方式促进脱贫人口（含监测帮扶对象）及一般农户发展增收,促进环境整治、庭院经济、村庄样貌整体提升，同时增加村集体收入</t>
  </si>
  <si>
    <t>萧县黄口镇杨阁社区基础设施建设项目</t>
  </si>
  <si>
    <t>建设村内通组入户道路硬化长约10千米；新建集中式加分散式结合污水处理设施、污水收集池及配套设施等；村内开展村内人居环境整治提升。</t>
  </si>
  <si>
    <t xml:space="preserve">  通过建设村内通组入户道路硬化10千米，新建集中式加分散式结合污水处理设施、污水收集池及配套设施等；村内开展村内人居环境整治提升，实现带动农户发展、增加村集体收入的目标。</t>
  </si>
  <si>
    <t>萧县王寨镇大演武村污水处理设施等项目</t>
  </si>
  <si>
    <t>采用单户处理、集中处理相结合的方式，对村内户家生活污水、厕所污水等进行就地消纳处理，建设内容包括村内污水管网总长约10千米（含主管网、支管网），配套检查井、末端污水处理等设施及路面破损恢复等</t>
  </si>
  <si>
    <t>通过建设村内污水管网总长约10千米（含主管网、支管网），配套检查井、末端污水处理等设施及路面破损恢复等，实现改善农村人居环境的目标。</t>
  </si>
  <si>
    <t>村内污水管网总长约10千米（含主管网、支管网），道路硬化长约8千米，宽3.5-5米</t>
  </si>
  <si>
    <t>以建设污水管网等形式，改善脱贫人口（含监测帮扶对象）及一般农户生产生活设施条件</t>
  </si>
  <si>
    <t>杜楼镇杜庄村侯楼自然村污水治理建设项目</t>
  </si>
  <si>
    <t>采用单户处理、集中处理结合的形式，对村内户家生活污水、厕所污水等进行就地消纳处理，建设内容包括管道、检查井、沉淀池、集中处理池等配套设施安装及道路恢复等。</t>
  </si>
  <si>
    <t>改善村内基础设施条件，提升脱贫人口生活设施水平</t>
  </si>
  <si>
    <t>车牛返道路环境提升改造项目</t>
  </si>
  <si>
    <t>孟窑</t>
  </si>
  <si>
    <t xml:space="preserve">对村内道路周围空闲土地进行提升改造，进行片状果实株覆盖，以“鸡心、方形”柿品种为主，主要分支达到2米以上，确保养护。
</t>
  </si>
  <si>
    <t>以道路绿化建设的形式，改善村内基础设施条件，提升脱贫人口出行水平</t>
  </si>
  <si>
    <t>萧县酒店镇申河行政村寇庄自然村和美乡村建设项目</t>
  </si>
  <si>
    <t>铺设沥青路面2.5公里，开展房前屋后庭院环境整治提升，修建村内道路排水管道2.6公里及基础设施提升。</t>
  </si>
  <si>
    <t>铺设沥青路面2.5公里，村内道路排水管道2.6公里</t>
  </si>
  <si>
    <t>发展庭院经济，促进环境整治、同时增加农民及村集体收入</t>
  </si>
  <si>
    <t>青龙集镇胡庄行政村坑塘治理项目</t>
  </si>
  <si>
    <t>对村内10处9500平方河塘进行整治，包括清淤，净化水质，消除黑臭水体， 岸坡防护等。</t>
  </si>
  <si>
    <t>对村内10处坑塘进行整治，改善农户生产生活设施条件，提升村内人居环境</t>
  </si>
  <si>
    <t>全面综合整治村内10处坑塘</t>
  </si>
  <si>
    <t>以坑塘全面整治的形式，改善脱贫人口、监测对象及一般农户生活设施条件，提升农村人居环境</t>
  </si>
  <si>
    <t>青龙集镇张鲁庄行政村鲁菜园自然村坑塘治理项目</t>
  </si>
  <si>
    <t>建设混凝土道路1.5km（宽4m、厚18cm），及相关配套安全防护等设施。</t>
  </si>
  <si>
    <t>建设混凝土道路1.5km，及相关配套安全防护等设施。</t>
  </si>
  <si>
    <t>青龙集镇黄月店行政村高庄户自然村现状道路改造及雨水管网建设工程项目</t>
  </si>
  <si>
    <t>1、现状道路改造1600米及相关配套安全防护等设施。
2、建设雨水管网1500m，检查井50个及道路破损恢复等。</t>
  </si>
  <si>
    <t>萧县马井镇吴瓦房村史庄污水治理建设项目</t>
  </si>
  <si>
    <t>吴瓦房村史庄</t>
  </si>
  <si>
    <t>受益人口满意度≥96%</t>
  </si>
  <si>
    <t>实施污水治理工程，改善农村居住环境和设施条件，助力产业发展</t>
  </si>
  <si>
    <t>萧县马井镇孙庄村污水治理建设项目</t>
  </si>
  <si>
    <t>萧县圣泉镇营子社区权楼自然村污水处理设施及道路改建项目</t>
  </si>
  <si>
    <t>采用单户处理、集中处理相结合的方式，对村内户家生活污水、厕所污水等进行就地消纳处理，建设内容包括污水管网总长约4500米（含主管网、支管网），配套检查井、末端污水处理等设施及路面破损恢复等</t>
  </si>
  <si>
    <t>通过建设村内污水管网总长约4500米（含主管网、支管网），配套检查井、末端污水处理等设施及路面破损恢复等，实现改善农村人居环境的目标。</t>
  </si>
  <si>
    <t>村内污水管网总长约4500米（含主管网、支管网），配套检查井、末端污水处理等设施及路面破损恢复等</t>
  </si>
  <si>
    <t>前白村河道清淤项目</t>
  </si>
  <si>
    <t>小庄西河道清淤面积6000平方，下挖1.5米</t>
  </si>
  <si>
    <t>小庄西河道清淤面积6000平方，下挖1.5米，用于灌溉弄农田约500亩</t>
  </si>
  <si>
    <t>小庄西河道清淤面积6000平方，下挖1.5米深</t>
  </si>
  <si>
    <t>改善脱贫人口（含监测帮扶对象）及一般农户生产生活设施条件，同时增加村民及村集体收入。</t>
  </si>
  <si>
    <t>萧县酒店镇申河村和美乡村基础设施建设</t>
  </si>
  <si>
    <t>坑塘治理30000㎡、铺设沥青路面10公里，开展房前屋后庭院环境整治提升，修建村内道路排水管道10公里</t>
  </si>
  <si>
    <t>通过治理坑塘30000㎡、铺设沥青路面10公里，村内道路排水管道10公里，提升农村人居环境，改善农户生产生活设施条件</t>
  </si>
  <si>
    <t>治理坑塘30000㎡、铺设沥青路面10公里，村内道路排水管道10公里</t>
  </si>
  <si>
    <t>规划项目 实施后有效解决存在内涝，提升农村人居环境，改善农户生产生活设施条件</t>
  </si>
  <si>
    <t>萧县酒店镇孟暗楼行政村周孟庄自然村和美乡村建设项目</t>
  </si>
  <si>
    <t>村内坑塘治理19000㎡、铺设沥青路面1.2公里，开展房前屋后庭院环境整治提升，修建村内道路排水管道200米及基础设施提升，新建水泥道路930米，宽4米，厚度20cm。</t>
  </si>
  <si>
    <t>通过治理坑塘19000㎡、铺设沥青路面1.2公里，村内道路排水管道100米，提升农村人居环境，改善农户生产生活设施条件，修建村内道路排水管道200米及基础设施提升，新建水泥道路930米，宽4米，厚度20cm。改善村内基础设施水平，提高村民生活质量。</t>
  </si>
  <si>
    <t>治理坑塘19000㎡、铺设沥青路面1.2公里，村内道路排水管道100米，新建水泥道路930米</t>
  </si>
  <si>
    <t>改善村内基础设施条件，提升农户生活设施水平，增加经济收入。</t>
  </si>
  <si>
    <t>酒店镇丁庄行政村韩楼自然村和美乡村建设项目</t>
  </si>
  <si>
    <t>改建村内入户道路1756米，宽4米，厚度20cm；对村内主干道路修复及提升1350米，宽18米，厚度20cm。</t>
  </si>
  <si>
    <t>通过开展村内道路建设，改善村内基础设施水平，提高村民生活质量。</t>
  </si>
  <si>
    <t>改建村内入户道路1756米，宽4米，厚度20cm；对村内主干道路修复及提升1350米，宽18米，厚度20cm；打造和美乡村。</t>
  </si>
  <si>
    <t>改善村内基础设施条件，提升脱贫人口生活设施水平，增加经济收入。</t>
  </si>
  <si>
    <t>萧县丁里镇许堂社区基础设施提升项目</t>
  </si>
  <si>
    <t>许堂社区</t>
  </si>
  <si>
    <t>新建道路约长7000米、宽3.5米、厚20厘米。</t>
  </si>
  <si>
    <t>新建道路约长7000米、宽3.5米、厚20厘米），改善农户生产生活设施条件，提升村内人居环境</t>
  </si>
  <si>
    <t>新建道路约长7000米、宽3.5米、厚20厘米）</t>
  </si>
  <si>
    <t>以改善村内基础设施条件，提升脱贫人口出行水平</t>
  </si>
  <si>
    <t>萧县丁里镇张山头行政村郝桥自然村道路建设项目</t>
  </si>
  <si>
    <t>张山头村</t>
  </si>
  <si>
    <t>新建道路3条，总长约3500米，包含长1800米，宽4米；长1600米，宽3米；长100米，宽2米；路面统一设计厚度约18厘米。</t>
  </si>
  <si>
    <t>通过新建道路3500米，改善农户生产生活设施条件，提升村内基础设施水平</t>
  </si>
  <si>
    <t>新建道路3条，总长约3500米，包含长1800米，宽4米；长1600米，宽3米；长100米，宽2米；路面统一设计厚度约18厘米</t>
  </si>
  <si>
    <t>以改善村内基础设施条件，提升脱贫人口出行水平，优化农户生产生活环境</t>
  </si>
  <si>
    <t>萧县丁里镇郝桥自然村建设“五小园”打造生态宜居和美乡村</t>
  </si>
  <si>
    <t>围绕“建设‘五小园’、打造生态宜居和美乡村”目标，以“一村一景”为导向助力乡村振兴，主要建设内容包括：新建约357平方米休闲广场，配套安装娱乐活动设施；对道路两侧实施绿化改造提升，丰富村内绿化层次；清理整治现状土地并预留发展空间，同步开展村内环境综合整治及线路优化提升。</t>
  </si>
  <si>
    <t>围绕“建设‘五小园’、打造生态宜居和美乡村”目标，实现村内生态环境、村容村貌大幅改善，村民休闲娱乐设施显著优化，达成“一村一景”生态宜居建设成效</t>
  </si>
  <si>
    <t>新建约357平方米休闲广场，配套安装娱乐活动设施；对道路两侧实施绿化改造提升，丰富村内绿化层次；清理整治现状土地并预留发展空间，同步开展村内环境综合整治及线路优化提升。</t>
  </si>
  <si>
    <t>积极引导群众参与建设五小园，共同打造环境整洁、休闲娱乐设施完善、生活宜居的美丽乡村，改善村民生产生活条件，提升村民幸福感与获得感</t>
  </si>
  <si>
    <t>萧县丁里镇郭庄社区常庄自然村村容村貌提升项目</t>
  </si>
  <si>
    <t>建设沥青路面1.8公里、整治坑塘1处，村内整体环境提升</t>
  </si>
  <si>
    <t>通过建设沥青路面1.8公里，坑塘整治1处，改善农户生产生活设施条件，提升村内整体环境</t>
  </si>
  <si>
    <t>沥青路面1.8公里、整治坑塘1处</t>
  </si>
  <si>
    <t>改善生产生活基础设施条件，为农户长久可持续发展提供便利</t>
  </si>
  <si>
    <t>萧县丁里镇郭庄社区纵瓦房自然村村容村貌提升项目</t>
  </si>
  <si>
    <t>道路沥青路面3.5公里、建设居民活动广场2个（分别为800平方米、600平方米）及相关配套设施</t>
  </si>
  <si>
    <t>沥青路面3.5公里、建设活动广场共1400平方米，改善农户生产生活设施条件，提升村内基础设施水平</t>
  </si>
  <si>
    <t>沥青路面3.5公里、建设活动广场共1400平方米</t>
  </si>
  <si>
    <t>新庄镇杜集村和美乡村建设项目</t>
  </si>
  <si>
    <t>杜集村</t>
  </si>
  <si>
    <t>新建道路1公里，道路修复提升5公里，道路附属设施5公里（3道东西4道南北）。3个坑塘清淤治理约6600平方米及附属设施，护坡1000平方米，以及其他设施建设。</t>
  </si>
  <si>
    <t>通过项目的实施，乡村建设示范区改善脱贫人口生产生活设施条件，提升村内基础设施水平</t>
  </si>
  <si>
    <t>项目计划投入资金约380 万元</t>
  </si>
  <si>
    <t>项目申报、实施过程监督、带动环境提升。</t>
  </si>
  <si>
    <t>以基础设施建设，环境改造提升等方式促进脱贫人口（含监测帮扶对象）及一般农户生活质量提升，促进环境整治、村庄样貌整体提升。</t>
  </si>
  <si>
    <t>新庄镇小集子行政村基础设施建设项目</t>
  </si>
  <si>
    <t>新建道路4公里余，道路修复提升5公里余及道路附属设施。利用村内闲置土地发展庭院经济，坑塘清淤治理6个及附属设施，以及其他设施建设。</t>
  </si>
  <si>
    <t>新建道路4公里余，道路修复提升5公里余及道路附属设施。利用村内闲置土地发展庭院经济，坑塘清淤治理6个及附属设施。提升村民生产生活质量，实现村民素质提升，带动农户发展、实现乡村振兴目标</t>
  </si>
  <si>
    <t>新建道路4公里余，道路修复提升5公里余及道路附属设施。利用村内闲置土地发展庭院经济，坑塘清淤治理6个及附属设施</t>
  </si>
  <si>
    <t>受益人口满意度100%</t>
  </si>
  <si>
    <t xml:space="preserve">2026年永堌镇山窝村开展坑塘、山河子清淤，护坡项目   </t>
  </si>
  <si>
    <t>山窝村</t>
  </si>
  <si>
    <t xml:space="preserve">坑塘6面（包括清淤，护坡）合计3800平方米；山河子全长2000米，河坡8米，2面，计16米。             </t>
  </si>
  <si>
    <t>通过财政资金投入，改建农村生产生活设施条件，提升群众满意度</t>
  </si>
  <si>
    <t>2026年全县农村环境测评服务项目</t>
  </si>
  <si>
    <t>通过购买社会化服务，对全县农村人居环境开展常态化监测，推动人居环境持续改善。</t>
  </si>
  <si>
    <t>通过项目的实施，进一步强化农村人居环境监管，推动人居环境持续改善。</t>
  </si>
  <si>
    <t>萧县庄里镇庄里村龙虎峪自然村污水处理设施及道路改建项目</t>
  </si>
  <si>
    <t>采用单户处理、联户处理结合的形式，对村内户家生活污水、厕所污水等进行就地消纳处理，建设内容包括管道、沉淀池、处理池等配套设施安装及道路恢复等。改建道路长1500米、安置点道路长550米，路面厚度均为18厘米；综合治理坑塘2处，包括清淤、护坡等。</t>
  </si>
  <si>
    <t>采用单户处理、联户处理结合的形式，对村内户家生活污水、厕所污水等进行就地消纳处理，建设内容包括管道、沉淀池、处理池等配套设施安装及道路恢复等。改建道路长1500米，宽3.5-5米、安置点道路长550米，宽5米，总面积约8500平方米，路面厚度均为18厘米；综合治理坑塘2处，包括清淤、护坡等。</t>
  </si>
  <si>
    <t>以建设污水处理设施的形式，改善脱贫人口（含监测帮扶对象）及一般农户生产生活设施条件</t>
  </si>
  <si>
    <t>萧县庄里镇城阳社区污水处理设施建设项目</t>
  </si>
  <si>
    <t>采用单户处理、联户处理结合的形式，对村内户家生活污水、厕所污水等进行就地消纳处理，建设内容包括管道、沉淀池、处理池等配套设施安装及道路恢复等。坑塘综合治理4处，及其它配套设施等</t>
  </si>
  <si>
    <t>采用单户处理、联户处理结合的形式，对村内户家生活污水、厕所污水等进行就地消纳处理，建设内容包括管道、沉淀池、处理池等配套设施安装及道路恢复等。坑塘综合治理4处约3500平方米，及其它配套设施等</t>
  </si>
  <si>
    <t>采用单户处理、联户处理结合的形式，对村内户家生活污水、厕所污水等进行就地消纳处理，建设内容包括管道、沉淀池、处理池等配套设施安装及道路恢复等。堆砌沟渠约1000米，治理坑塘4处约3500平方米，及其它配套设施等</t>
  </si>
  <si>
    <t>杨楼镇冯场村基础设施建设和人居环境整治提升项目</t>
  </si>
  <si>
    <t>修建下水道4600米；坑塘清淤治理6500平方米（朱庄村内5处坑塘）、1000米（朱庄南坑塘），并加固护砌 ；新建80公分涵管40米及道路硬化等附属设施。</t>
  </si>
  <si>
    <t>通过修建下水道、对坑塘进行清淤护砌、新建涵管等，开展村内基础设施建设和人居环境整治提升，改善农户生产生活设施条件，提升村内人居环境</t>
  </si>
  <si>
    <t>修建下水道4600米；坑塘清淤治理6500平方米（朱庄村内5处坑塘）、1000米（朱庄南坑塘），并加固护砌 ；新建80公分涵管40米及涵管上道路硬化</t>
  </si>
  <si>
    <t>杨楼镇郝集社区河道清淤治理项目</t>
  </si>
  <si>
    <t>郝集社区</t>
  </si>
  <si>
    <t>开展沟渠河道治理5000米（雁南河河道清淤2000米、宽40米）（镇西沟河道清淤3000米、宽10米）</t>
  </si>
  <si>
    <t>通过实施治理雁南河河道清淤2000米、宽40米，镇西沟河道清淤3000米、宽10米项目，实现改善村内人居环境的目标</t>
  </si>
  <si>
    <t>开展雁南河河道清淤2000米、宽40米，镇西沟河道清淤3000米、宽10米</t>
  </si>
  <si>
    <t>改善村内基础设施条件，改善脱贫人口（含监测帮扶对象）及一般农户生产生活设施条件</t>
  </si>
  <si>
    <t>杨楼镇路套村新建下水道项目</t>
  </si>
  <si>
    <t>新建泗庄水泥下水管暗管道1200米，关庄水泥下水管暗管道1500米。杨庄水泥下水管暗管道2000米，路套水泥下水管暗管道3千米，（破水泥路）杨庄西南水泥下水管暗管道150米，路套自然村下水管暗管道300米（直径1米，8cm垫层）路套自然村下水管暗管道180米（直径50cm的双壁波纹管下水暗管）</t>
  </si>
  <si>
    <t>保障排水通畅</t>
  </si>
  <si>
    <t>杨楼镇裴庄村人居环境整治提升项目</t>
  </si>
  <si>
    <t>修建下水道；坑塘清淤治理；道路亮化，</t>
  </si>
  <si>
    <t>通过修建下水道、对坑塘进行清淤护砌、道路亮化，开展村内人居环境整治提升，改善农户生产生活设施条件，提升村内人居环境</t>
  </si>
  <si>
    <t>杨楼镇路孙庄社区修建下水道项目</t>
  </si>
  <si>
    <t>新建孙庄自然村下水道管子长650米 ，直径1米。阴井3个。</t>
  </si>
  <si>
    <t>萧县赵庄镇建华村基础建设项目</t>
  </si>
  <si>
    <t>铺设污水管网5300米（含主管网3000米、支管网2300米）配套检查井、路面破损恢复等</t>
  </si>
  <si>
    <t>通过铺设村内污水管网和老路拓宽各5300米，实现改善村内人居环境、提升群众生产生活设施水平的目标</t>
  </si>
  <si>
    <t>铺设污水管网5300米</t>
  </si>
  <si>
    <t>691人</t>
  </si>
  <si>
    <t>以建设污水管网的形式，改善村内基础设施条件，提升脱贫人口出行水平</t>
  </si>
  <si>
    <t>萧县农村人居环境专项治理及小型公益性基础设施建设项目</t>
  </si>
  <si>
    <t>在25个乡镇（街道）实施农村人居环境专项治理及小型公益性基础设施建设</t>
  </si>
  <si>
    <t>通过项目实施，改善村内人居环境、基础设施水平，提高村民生活质量。</t>
  </si>
  <si>
    <t>（四）农村供水保障</t>
  </si>
  <si>
    <t>孤西村自来水管网改造项目</t>
  </si>
  <si>
    <t>县水利局</t>
  </si>
  <si>
    <t>孤山村</t>
  </si>
  <si>
    <r>
      <rPr>
        <sz val="12"/>
        <rFont val="仿宋"/>
        <charset val="134"/>
      </rPr>
      <t xml:space="preserve">更换 </t>
    </r>
    <r>
      <rPr>
        <sz val="12"/>
        <rFont val="微软雅黑"/>
        <charset val="134"/>
      </rPr>
      <t>Ø</t>
    </r>
    <r>
      <rPr>
        <sz val="12"/>
        <rFont val="仿宋"/>
        <charset val="134"/>
      </rPr>
      <t>110PE管道2500米，</t>
    </r>
    <r>
      <rPr>
        <sz val="12"/>
        <rFont val="Arial"/>
        <charset val="134"/>
      </rPr>
      <t>Ø</t>
    </r>
    <r>
      <rPr>
        <sz val="12"/>
        <rFont val="仿宋"/>
        <charset val="134"/>
      </rPr>
      <t>90 930米，</t>
    </r>
    <r>
      <rPr>
        <sz val="12"/>
        <rFont val="Arial"/>
        <charset val="134"/>
      </rPr>
      <t>Ø</t>
    </r>
    <r>
      <rPr>
        <sz val="12"/>
        <rFont val="仿宋"/>
        <charset val="134"/>
      </rPr>
      <t>75 1190米，</t>
    </r>
    <r>
      <rPr>
        <sz val="12"/>
        <rFont val="Arial"/>
        <charset val="134"/>
      </rPr>
      <t>Ø</t>
    </r>
    <r>
      <rPr>
        <sz val="12"/>
        <rFont val="仿宋"/>
        <charset val="134"/>
      </rPr>
      <t>63 510米，</t>
    </r>
    <r>
      <rPr>
        <sz val="12"/>
        <rFont val="Arial"/>
        <charset val="134"/>
      </rPr>
      <t>Ø</t>
    </r>
    <r>
      <rPr>
        <sz val="12"/>
        <rFont val="仿宋"/>
        <charset val="134"/>
      </rPr>
      <t>50 1230米，</t>
    </r>
    <r>
      <rPr>
        <sz val="12"/>
        <rFont val="Arial"/>
        <charset val="134"/>
      </rPr>
      <t>Ø</t>
    </r>
    <r>
      <rPr>
        <sz val="12"/>
        <rFont val="仿宋"/>
        <charset val="134"/>
      </rPr>
      <t>32 8000米，</t>
    </r>
    <r>
      <rPr>
        <sz val="12"/>
        <rFont val="Arial"/>
        <charset val="134"/>
      </rPr>
      <t>Ø</t>
    </r>
    <r>
      <rPr>
        <sz val="12"/>
        <rFont val="仿宋"/>
        <charset val="134"/>
      </rPr>
      <t>20 12000米，入户安装632户。</t>
    </r>
  </si>
  <si>
    <t>2026年12月</t>
  </si>
  <si>
    <t>计划2026年12月完成</t>
  </si>
  <si>
    <t>孤西自然村自来水主支管道改造26360米，入户安装632户，解决孤西村群众饮水困难问题。</t>
  </si>
  <si>
    <t>工程良性运行</t>
  </si>
  <si>
    <t>项目申报、实施过程监督</t>
  </si>
  <si>
    <t>萧县2026年农村供水保障工程</t>
  </si>
  <si>
    <t>改扩建</t>
  </si>
  <si>
    <t>水利局
张勋</t>
  </si>
  <si>
    <t>白土镇、
官桥镇、锦屏街道、新庄镇、刘套镇、孙圩子镇、圣泉镇、丁里镇、庄里镇、赵庄镇等。</t>
  </si>
  <si>
    <t>费村、吴集、房庄、杜集、沟头寺、东阁、芈集、侯楼、港河、红柳树、穆集、丁里村、河头、庄里村、赵庄村行政村等。</t>
  </si>
  <si>
    <t>白土镇费村；官桥镇吴集村；锦屏街道房庄社区、新庄镇杜集、沟头寺、东阁、马郑庄；刘套镇芈集；孙圩子镇侯楼、港河；圣泉镇穆集；丁里镇丁里村、河头村；赵庄镇赵庄村等铺设配水主支管道10万余米，入户安装1078户，入户水表改造1400块。</t>
  </si>
  <si>
    <t>铺设配水主支管10万余米，入户安装1078户，入户水表改造1400块。</t>
  </si>
  <si>
    <t>（五）农村生活垃圾收集转运处理</t>
  </si>
  <si>
    <t>农村生活垃圾收集转运项目</t>
  </si>
  <si>
    <t>通过购买社会化服务，对农村垃圾收集转运，带动农户务工收益，改善农村生活生产环境。</t>
  </si>
  <si>
    <t>通过购买社会化服务，对农村生活垃圾进行收集转运，实现改善农村人居环境的目的</t>
  </si>
  <si>
    <t>生活垃圾收运覆盖率100%</t>
  </si>
  <si>
    <t>垃圾无害化处理率100%</t>
  </si>
  <si>
    <t xml:space="preserve"> 指标1：垃圾清理及时  指标2：设备及时到位</t>
  </si>
  <si>
    <t>1.主营业务成本4500万元，主要用于人员薪酬、设备维护、垃圾转运等日常运营方面.
2.管理费用300万元，涵盖办公费用、管理人员薪酬等。</t>
  </si>
  <si>
    <t>通过生活垃圾的统一清扫、转运和无害化处理，改善城乡人居环境。</t>
  </si>
  <si>
    <t>建立健全职责明确、运行规范、监督高效的农村生活垃圾治理长效机制，以促进经济、社会和生态的可持续发展</t>
  </si>
  <si>
    <t>萧县农村垃圾处理项目</t>
  </si>
  <si>
    <t>发展改革委
聂涛
光大城乡再生能源（萧县）有限公司
邵兵</t>
  </si>
  <si>
    <t>年处理农村生活垃圾17万吨，用于垃圾处理再利用</t>
  </si>
  <si>
    <t xml:space="preserve">处理萧县乡镇生活垃圾约17万吨，彻底解决生活垃圾填埋、渗滤液污染土壤及地下水问题，可节约因填埋垃圾占用的大量土地，实现了萧县生物质燃料及生活垃圾处理的无害化、资源化，为保护地方环境发挥了积极作用。
</t>
  </si>
  <si>
    <t>年处理农村生活垃圾17万吨</t>
  </si>
  <si>
    <t>（六）小型农田水利设施</t>
  </si>
  <si>
    <t>黄月店村农田水利建设项目</t>
  </si>
  <si>
    <t>建设内容包括：清淤中沟1.5km、清淤小沟1.5km、新建板桥20座</t>
  </si>
  <si>
    <t>通过清淤中沟1.5km、清淤小沟1.5km、新建板桥20座，实现提升农田生产设施条件的目标，带动脱贫人口及一般农户发展增收</t>
  </si>
  <si>
    <t>项目总投资约70万元，建设内容包括：清淤中沟1.5km、清淤小沟1.5km、新建板桥20座</t>
  </si>
  <si>
    <t>胡庄村清沟沥水、桥梁改建项目</t>
  </si>
  <si>
    <t>清沟沥水、桥梁改建</t>
  </si>
  <si>
    <t>2026年12月底完成自然村连通水路，清沟2500米，铺设内径1米涵管260个。连通夏洼、陈庄、望庄、赵庄、孔楼沟渠改建15座桥梁改善农户生产生活设施条件，提升村内人居环境</t>
  </si>
  <si>
    <t>以美丽乡村提升。建设的形式，为群众人口提升长久可持续发展提供便利</t>
  </si>
  <si>
    <t>萧县官桥镇2026年农田水利建设项目</t>
  </si>
  <si>
    <t>渠道护砌1.9公里，疏浚沟渠6.66公里，新建机耕桥及涵管桥48座，引水节制闸2座，挡阻墙50米</t>
  </si>
  <si>
    <t>锦屏街道王典社区农田水利工程项目</t>
  </si>
  <si>
    <t>王典社区</t>
  </si>
  <si>
    <t>治理中沟3条，治理小沟20条；1*6*6m机耕桥3座，1*1*5m过路涵2座；</t>
  </si>
  <si>
    <t>改善农田灌溉排涝条件，提高生产能力</t>
  </si>
  <si>
    <t>验收合格率100%</t>
  </si>
  <si>
    <t>有效改善防汛抗旱条件，消除低洼积水，提升耕地质量</t>
  </si>
  <si>
    <t>以改善基本农田生产条件，提高农作物生产质量及产量，提高社区及脱贫户的收入</t>
  </si>
  <si>
    <t>锦屏街道吴庄农田水利工程项目</t>
  </si>
  <si>
    <t>新建过路桥涵1座，维修桥面和护栏1座</t>
  </si>
  <si>
    <t>新建桥1座，改善耕地排水情况，维修桥面和护栏1座，保障群众出现</t>
  </si>
  <si>
    <t>新建桥1座，维修桥面1座</t>
  </si>
  <si>
    <t>有效改善排水条件，保障粮食安全</t>
  </si>
  <si>
    <t>锦屏街道刘行村农田水利工程项目</t>
  </si>
  <si>
    <t>刘行村</t>
  </si>
  <si>
    <t>新建过路桥涵1座</t>
  </si>
  <si>
    <t>新建桥1座，改善农田的排水难题，为该村发展规模化种植、特色农业筑牢基础</t>
  </si>
  <si>
    <t>新建桥1座</t>
  </si>
  <si>
    <t>有效改善排水难题，保障粮食安全</t>
  </si>
  <si>
    <t>改善农田的排水和村民的出行难题、提高农作物增产、增收。</t>
  </si>
  <si>
    <t>杜楼镇郝庄寨村排水沟建设项目</t>
  </si>
  <si>
    <t>新建排水沟1400米</t>
  </si>
  <si>
    <t>新建排水沟1400米，改善农户田间积水问题</t>
  </si>
  <si>
    <t>改善农户田间积水问题，提升农户满意度。</t>
  </si>
  <si>
    <t>杜楼镇纵袁庄村排水沟建设项目</t>
  </si>
  <si>
    <t>纵袁庄</t>
  </si>
  <si>
    <t>新建排水沟2800米</t>
  </si>
  <si>
    <t>新建排水沟2800米，改善农户田间积水问题</t>
  </si>
  <si>
    <t>杜楼镇小圩子村排水沟建设项目</t>
  </si>
  <si>
    <t>小圩子村</t>
  </si>
  <si>
    <t>新建排水沟1800米</t>
  </si>
  <si>
    <t>新建排水沟1800米，改善农户田间积水问题</t>
  </si>
  <si>
    <t>杜楼镇2026年农田水利工程</t>
  </si>
  <si>
    <t>杜集、郝庄寨朱解庄、八庄等11个村</t>
  </si>
  <si>
    <t>开挖疏浚中小沟14500米；新建2米跨板桥10座、2.5米跨板桥2座、3米跨板桥8座；新建DN500涵管桥23座、DN600涵管桥81座、DN800涵管桥1座；新建DN600排水暗涵2916米、DN800排水暗涵272米、DN1000排水暗涵280米、检查井58个；新建手动止水闸1座。</t>
  </si>
  <si>
    <t>实现提升农田生产设施条件的目标，带动脱贫人口及一般农户发展增收</t>
  </si>
  <si>
    <t>改善镇级基础设施条件，改善脱贫人口（含监测帮扶对象）及一般农户生产生活设施条件</t>
  </si>
  <si>
    <t>2026年刘套镇农田水利建设项目</t>
  </si>
  <si>
    <t>魏安村</t>
  </si>
  <si>
    <t>刘魏沟与故黄河连接处，新建闸桥1座（宽6,米，长20米）。</t>
  </si>
  <si>
    <t>刘魏沟与故黄河连接处，新建闸桥，改善我镇排水条件，提升抗旱防汛防洪能力，增加群众收益。</t>
  </si>
  <si>
    <t>新建闸桥1座</t>
  </si>
  <si>
    <t>修建闸桥，方便群众通行，提升抗旱防涝能力，改善基础设施条件，助力产业发展</t>
  </si>
  <si>
    <t>2026年刘套镇新华沟、幸福沟、刘魏沟西段清淤整治项目</t>
  </si>
  <si>
    <t>三大家等9个村</t>
  </si>
  <si>
    <t>三条中沟11.2千米清淤治理，幸福沟部分段建设休闲路。</t>
  </si>
  <si>
    <t>三条中沟清淤治理，提升群众抗旱防汛能力，提高群众生产生活条件，增加群众收入</t>
  </si>
  <si>
    <t>幸福沟5.3千米；新华沟5.1千米；刘魏沟西段1千米</t>
  </si>
  <si>
    <t>2026年刘套镇水冲毁耕地修复建设项目</t>
  </si>
  <si>
    <t>李圩、芈集2村</t>
  </si>
  <si>
    <t>水冲毁耕地约60亩，需要土方60000立方米回填修复。</t>
  </si>
  <si>
    <t>9.18大水水冲毁耕地约60亩，需要土方60000立方米回填修复，恢复耕地面积，保障群众收入稳定</t>
  </si>
  <si>
    <t>回填土方月60000立方米</t>
  </si>
  <si>
    <t>受益人口满意度≥97%</t>
  </si>
  <si>
    <t>2026年刘套镇李圩村农田水利建设项目</t>
  </si>
  <si>
    <t>修建污水外引网40厘米管道460米，
建设500米U型渠。</t>
  </si>
  <si>
    <t>建设处理过污水外引项目，解决村内积水过多，不能及时排出去，影响群众正常通行问题，煤矿周围排水沟塌陷，影响田间积水排出，建设U型渠解决排水沟塌陷阻水问题，保障粮食安全。</t>
  </si>
  <si>
    <t>埋40毫米暗涵管460米，建设U型渠500米</t>
  </si>
  <si>
    <t>受益人口满意度≥99%</t>
  </si>
  <si>
    <t>建设处理过污水外引项目，解决村内积水过多，不能及时排出去，影响群众正常通行问题，煤矿周围排水沟塌陷，影响田间积水排出，建设U型渠解决排水沟塌陷阻水问题，保障粮食安全</t>
  </si>
  <si>
    <t>2026年萧县凤城街道易堵易涝点治理建设项目</t>
  </si>
  <si>
    <t xml:space="preserve">凤城街道
</t>
  </si>
  <si>
    <t>郑腰庄社区、王山社区、黄安子社区</t>
  </si>
  <si>
    <t>主要建设内容：郑腰庄社区、王山社区、黄安子社区易堵易涝点治理，清淤疏通田间沟渠22.6千米</t>
  </si>
  <si>
    <t>通过项目实施，打通郑腰庄社区、王山社区、黄安子社区易堵易涝点，提供农业生产能力。</t>
  </si>
  <si>
    <t>郑腰庄社区、王山社区、黄安子社区易堵易涝点治理</t>
  </si>
  <si>
    <t>改善脱贫人口（含监测帮扶对象）及一般农户生产设施条件</t>
  </si>
  <si>
    <t>萧县酒店镇酒店村9个自然村板桥基础设施建设项目</t>
  </si>
  <si>
    <t>建设板桥67座、拱桥10座</t>
  </si>
  <si>
    <t>有效解决存在内涝，改善人居环境，提高1450户村民生产生活设施条件。</t>
  </si>
  <si>
    <t>规划项目 实施后有效解决存在内涝，提高1450户村民生产生活设施条件。</t>
  </si>
  <si>
    <t>萧县酒店镇赵圈村8个自然村板桥基础设施建设项目</t>
  </si>
  <si>
    <t>建设板桥33座、拱桥5座</t>
  </si>
  <si>
    <t>有效解决存在内涝，改善人居环境，提高1468户村民生产生活设施条件。</t>
  </si>
  <si>
    <t>规划项目 实施后有效解决存在内涝，提高1468户村民生产生活设施条件。</t>
  </si>
  <si>
    <t>酒店镇孟暗楼村8个自然村板桥基础设施建设项目</t>
  </si>
  <si>
    <t>修朱堤湾自然村大板桥1座、涵洞桥9座</t>
  </si>
  <si>
    <t>有效解决存在内涝，改善人居环境，提高1420户村民生产生活设施条件。</t>
  </si>
  <si>
    <t>修大板桥1座、涵洞桥9座</t>
  </si>
  <si>
    <t>规划项目 实施后有效解决存在内涝，提高1420户村民生产生活设施条件。</t>
  </si>
  <si>
    <t>酒店镇何寨村沟渠建设项目</t>
  </si>
  <si>
    <t>新建沟渠1000米</t>
  </si>
  <si>
    <t>1000米</t>
  </si>
  <si>
    <t>规划项目 实施后有效解决存在内涝，提高1210户村民生产生活设施条件。</t>
  </si>
  <si>
    <t>萧县丁里镇河头村刘侠超市至刘尧闸排水管道建设项目</t>
  </si>
  <si>
    <t>护坡、挖沟、涵管（内径1米）铺设、涵管桥商混桥绑、阴井等、明沟清淤共计1000米</t>
  </si>
  <si>
    <t>通过建设护坡、挖沟、涵管（内径1米）铺设、涵管桥商混桥绑、阴井等、明沟清淤共计1000米，改善农户生产生活出行条件，提升村内基础设施水平</t>
  </si>
  <si>
    <t>实施过程监督、竣工后项目所在地受益</t>
  </si>
  <si>
    <t>以改善基础设施建设的形式，提升群众生活幸福感</t>
  </si>
  <si>
    <t>萧县龙城镇公益河、帽山沟基础设施提升项目</t>
  </si>
  <si>
    <t>王大庄村、人民村、帽山社区</t>
  </si>
  <si>
    <t>河道清淤4800米，护坡5560米；路面硬化约6公里；修建箱涵4条</t>
  </si>
  <si>
    <t>通过项目的实施,改善脱贫人口、群众生产生活设施条件，提升村内基础设施水平</t>
  </si>
  <si>
    <t>河道清淤4800米，护坡4060米；路面硬化约6公里；修建箱涵4条</t>
  </si>
  <si>
    <t>新建机井、桥、涵、闸</t>
  </si>
  <si>
    <t>胜利村</t>
  </si>
  <si>
    <t>机井80个桥涵90个</t>
  </si>
  <si>
    <t>新建机井80个桥涵90个</t>
  </si>
  <si>
    <t>有效激发脱贫户内生动力</t>
  </si>
  <si>
    <t>建华村水毁桥修复项目</t>
  </si>
  <si>
    <t>修复、新建水毁桥涵2座</t>
  </si>
  <si>
    <t>以小型农田水利设施建设的形式，改善产业基础设施条件，助力产业发展</t>
  </si>
  <si>
    <t>赵庄镇吴蒋庄村河东桥修复工程</t>
  </si>
  <si>
    <t>吴蒋庄村</t>
  </si>
  <si>
    <t>新建20*6m桥一个</t>
  </si>
  <si>
    <t>以修建桥建设的形式，改善村内基础设施条件，提升脱贫人口出行水平</t>
  </si>
  <si>
    <t>赵庄镇吴蒋庄村蒋寺桥修复工程</t>
  </si>
  <si>
    <t>赵庄镇张朴楼村盖板沟项目</t>
  </si>
  <si>
    <t>张朴楼村</t>
  </si>
  <si>
    <t>铺设盖板沟5000米</t>
  </si>
  <si>
    <t>实施过程监督</t>
  </si>
  <si>
    <t>保障项目稳定实施，巩固拓展脱贫攻坚成果</t>
  </si>
  <si>
    <t>赵庄镇大孙庄村清沟利水项目</t>
  </si>
  <si>
    <t>大孙庄村</t>
  </si>
  <si>
    <t>清沟利水1500米</t>
  </si>
  <si>
    <t>张朴楼村清沟利水项目</t>
  </si>
  <si>
    <t>清沟利水5000米</t>
  </si>
  <si>
    <t>吴蒋庄村清沟利水项目</t>
  </si>
  <si>
    <t>清沟利水8000米</t>
  </si>
  <si>
    <t>三座楼村清沟利水项目</t>
  </si>
  <si>
    <t>清沟利水5000米。</t>
  </si>
  <si>
    <t>桃园村清沟利水项目</t>
  </si>
  <si>
    <t>桃园村</t>
  </si>
  <si>
    <t>清沟利水3000米</t>
  </si>
  <si>
    <t>大孙庄村涵管桥项目工程</t>
  </si>
  <si>
    <t>新建函桥30座。</t>
  </si>
  <si>
    <t>新建函桥26座。</t>
  </si>
  <si>
    <t>三座楼村涵管桥项目工程</t>
  </si>
  <si>
    <t>新建函桥20座。</t>
  </si>
  <si>
    <t>桃园村涵管桥项目工程</t>
  </si>
  <si>
    <t>新建函20座。</t>
  </si>
  <si>
    <t>吴蒋庄村涵管桥项目工程</t>
  </si>
  <si>
    <t>新建函桥40座。</t>
  </si>
  <si>
    <t>张朴楼村涵管桥项目工程</t>
  </si>
  <si>
    <t>新建函桥60座。</t>
  </si>
  <si>
    <t>三座楼村盖板沟项目</t>
  </si>
  <si>
    <t>三座楼村路肩修复项目</t>
  </si>
  <si>
    <t>包路肩10公里，加宽村内主要道路</t>
  </si>
  <si>
    <t>新庄镇李庄村农田水利建设项目</t>
  </si>
  <si>
    <t>建设内容：暗管90米，修建排水沟1.4公里，桥涵8座。</t>
  </si>
  <si>
    <t>通过项目实施，实现提升农田生产设施条件的目标，带动脱贫人口及一般农户发展增收</t>
  </si>
  <si>
    <t>新庄镇东阁村农田水利建设项目</t>
  </si>
  <si>
    <t>东阁村</t>
  </si>
  <si>
    <t>建设内容：渠道护砌0.4公里，修建排水沟5.12公里，配套建筑物5座。</t>
  </si>
  <si>
    <t>渠道护砌0.4公里，修建排水沟5.12公里，配套建筑物5座。</t>
  </si>
  <si>
    <t>新庄镇邵套村农田水利建设项目</t>
  </si>
  <si>
    <t>邵套村</t>
  </si>
  <si>
    <t>建设内容：渠道护砌0.4公里，修建排水沟5.12公里，桥涵5座。</t>
  </si>
  <si>
    <t>渠道护砌0.4公里，修建排水沟5.12公里，桥涵5座。</t>
  </si>
  <si>
    <t>2026年萧县杨楼镇农田水利建设提升项目</t>
  </si>
  <si>
    <t>建设内容包括：新建暗涵约0.3km、新建板桥4座、新建涵管桥1座、机井7口及配套等。</t>
  </si>
  <si>
    <t>通过治理农田0.6666万亩，实现提升农田生产设施条件的目标，带动脱贫人口及一般农户发展增收</t>
  </si>
  <si>
    <t>治理农田面积0.6666万亩</t>
  </si>
  <si>
    <t>2026年萧县杨楼镇尹庄村农田水利建设项目</t>
  </si>
  <si>
    <t>建设内容包括：清淤小沟加护坡、新建暗涵、新建板桥、新开沟，配电机井以及设施，硬化水泥路面。</t>
  </si>
  <si>
    <t>通过治理农田0.3万亩，实现提升农田生产设施条件的目标，带动脱贫人口及一般农户发展增收</t>
  </si>
  <si>
    <t>治理农田面积0.3万亩</t>
  </si>
  <si>
    <t>以小型农田水利设施建设的形式，改善产业基础设施条件，助力产业发展。</t>
  </si>
  <si>
    <t>杨楼镇张口社区道路、暗管</t>
  </si>
  <si>
    <t>重建道路300米，暗管370米</t>
  </si>
  <si>
    <t>建设道路300米，暗管170米，实现提升农田生产设施条件的目标，带动脱贫人口及一般农户发展增收，提升村内基础设施水平</t>
  </si>
  <si>
    <t>道路、暗管建设</t>
  </si>
  <si>
    <t>张庄寨村排水沟、桥涵建设项目</t>
  </si>
  <si>
    <t>张庄寨村</t>
  </si>
  <si>
    <t>小沟清淤2000米，涵管桥8座、新打机井2眼</t>
  </si>
  <si>
    <t>王衍庄村排水沟、桥涵建设项目</t>
  </si>
  <si>
    <t>王衍庄村</t>
  </si>
  <si>
    <t>开展沟渠治理4200米、(中沟屈西沟宽12米）4m板桥1座。小沟清淤2500米，3米板桥4座，涵管桥15座、新打机井5眼</t>
  </si>
  <si>
    <t>张庄寨镇新建下水道项目</t>
  </si>
  <si>
    <t>海青村等6个行政村</t>
  </si>
  <si>
    <t>新建海青暗管道44米，张庄寨村暗管道1250米。白楼村暗管道620米，崔口村暗管道30米（直径0.8米，8cm垫层），洪河村暗管350米（直径0.8米，8cm垫层），王柳元村暗管道880米（直径0.8米，8cm垫层）王衍庄村暗管道780米、袁圩村暗管道750米、杭子村暗管道291米、张新集村暗管道198米、白楼村暗管道350米、众姓庄村暗管道680米。</t>
  </si>
  <si>
    <t>新建海青水泥下水管暗管道980米，张庄寨村水泥下水管暗管道1500米。白楼村水泥下水管暗管道400米，崔口村水泥板暗管道500米（直径0.8米，8cm垫层），洪河村暗管780米，王柳元村水泥板暗管道550米（直径0.8米，8cm垫层）王衍庄村下水管暗管道300米</t>
  </si>
  <si>
    <t>申河村排水沟、桥涵建设项目</t>
  </si>
  <si>
    <t>开展沟渠治理2800米、涵管桥10座、新打机井2眼</t>
  </si>
  <si>
    <t>杭子村排水沟、桥涵建设项目</t>
  </si>
  <si>
    <t>杭子村</t>
  </si>
  <si>
    <t>开展沟渠治理5800米、涵管桥8座、新打机井2眼</t>
  </si>
  <si>
    <t>新建排水沟5800米、涵管桥8座</t>
  </si>
  <si>
    <t>寿楼村排水沟、桥涵建设项目</t>
  </si>
  <si>
    <t>开展沟渠治理小沟2200米，中沟2600米、(中沟爱国沟，宽4-8米）新建2米板桥1座、新建1米板桥1座、新打机井4眼</t>
  </si>
  <si>
    <t>张新集村排水沟、涵桥建设项目</t>
  </si>
  <si>
    <t>开展沟渠治理3100米、新建10米板桥1座、涵管桥3座</t>
  </si>
  <si>
    <t>欧庙村涵桥建设项目</t>
  </si>
  <si>
    <t>欧庙村</t>
  </si>
  <si>
    <t>涵管桥5座、板桥2座</t>
  </si>
  <si>
    <t>王柳元村排水沟、涵桥建设项目</t>
  </si>
  <si>
    <t>王柳元村</t>
  </si>
  <si>
    <t>开展沟渠治理3500米、新建3米板桥1座、涵管桥8座、新打机井3眼</t>
  </si>
  <si>
    <t>袁圩村排水沟、涵桥建设项目</t>
  </si>
  <si>
    <t>开展沟渠治理3200米、板桥2座，涵管桥5座、新打机井3眼</t>
  </si>
  <si>
    <t>开展沟渠治理3200米、涵管桥5座、新打机井3眼</t>
  </si>
  <si>
    <t>白楼村排水沟、涵桥建设项目</t>
  </si>
  <si>
    <t>白楼村</t>
  </si>
  <si>
    <t>开展沟渠治理4500米、涵管桥12座、新打机井5眼</t>
  </si>
  <si>
    <t>武楼村排水沟、涵桥建设项目</t>
  </si>
  <si>
    <t>武楼村</t>
  </si>
  <si>
    <t>开展沟渠治理4100米、涵管桥15座、新打机井2眼</t>
  </si>
  <si>
    <t>众姓庄村排水沟、涵桥建设项目</t>
  </si>
  <si>
    <t>众姓庄村</t>
  </si>
  <si>
    <t>开展沟渠治理2500米、涵管桥8座、新打机井2眼</t>
  </si>
  <si>
    <t>崔口村排水沟、涵桥建设项目</t>
  </si>
  <si>
    <t>开展沟渠治理3500米、板桥1座，涵管桥7座、新打机井5眼</t>
  </si>
  <si>
    <t>2026年萧县圣泉镇郭庄社区农田水利设施建设项目</t>
  </si>
  <si>
    <t>郭庄社区高铁北排水沟长1500米，宽8米，清淤土方12000立方，袁楼自然村东南沟长1500米，宽7米，清淤土方10500立方</t>
  </si>
  <si>
    <t>2026年萧县圣泉镇俞庄社区农田水利设施建设项目</t>
  </si>
  <si>
    <t>俞庄社区高铁南排水沟长2000米，宽8米，清淤土方16000立方</t>
  </si>
  <si>
    <t>2026年萧县圣泉镇金黄庄社区农田水利建设项目</t>
  </si>
  <si>
    <r>
      <rPr>
        <sz val="12"/>
        <rFont val="仿宋"/>
        <charset val="134"/>
      </rPr>
      <t>建设内容：挖土方2200m</t>
    </r>
    <r>
      <rPr>
        <sz val="12"/>
        <rFont val="宋体"/>
        <charset val="134"/>
      </rPr>
      <t>³</t>
    </r>
    <r>
      <rPr>
        <sz val="12"/>
        <rFont val="仿宋"/>
        <charset val="134"/>
      </rPr>
      <t>，埋DN800II级钢筋混凝土管340米，矩形砖砌检查井7个，八字出水口4座</t>
    </r>
  </si>
  <si>
    <r>
      <rPr>
        <sz val="12"/>
        <rFont val="仿宋"/>
        <charset val="134"/>
      </rPr>
      <t>挖土方2200m</t>
    </r>
    <r>
      <rPr>
        <sz val="12"/>
        <rFont val="宋体"/>
        <charset val="134"/>
      </rPr>
      <t>³</t>
    </r>
    <r>
      <rPr>
        <sz val="12"/>
        <rFont val="仿宋"/>
        <charset val="134"/>
      </rPr>
      <t>，埋DN800II级钢筋混凝土管340米，矩形砖砌检查井7个，八字出水口4座</t>
    </r>
  </si>
  <si>
    <t>2026年萧县圣泉镇北城集社区农田水利建设项目</t>
  </si>
  <si>
    <t>北城集社区</t>
  </si>
  <si>
    <r>
      <rPr>
        <sz val="12"/>
        <rFont val="仿宋"/>
        <charset val="134"/>
      </rPr>
      <t>建设内容：一般土方填筑1300m</t>
    </r>
    <r>
      <rPr>
        <sz val="12"/>
        <rFont val="宋体"/>
        <charset val="134"/>
      </rPr>
      <t>³</t>
    </r>
    <r>
      <rPr>
        <sz val="12"/>
        <rFont val="仿宋"/>
        <charset val="134"/>
      </rPr>
      <t>，埋DN1500II级钢筋
混凝土管94米，φ1300混凝土模
块检查井7个，八字出水口4座，桥面C20混凝土硬
化厚20cm240平方米，C20混凝土明渠88m</t>
    </r>
    <r>
      <rPr>
        <sz val="12"/>
        <rFont val="宋体"/>
        <charset val="134"/>
      </rPr>
      <t>³</t>
    </r>
  </si>
  <si>
    <r>
      <rPr>
        <sz val="12"/>
        <rFont val="仿宋"/>
        <charset val="134"/>
      </rPr>
      <t>一般土方填筑1300m</t>
    </r>
    <r>
      <rPr>
        <sz val="12"/>
        <rFont val="宋体"/>
        <charset val="134"/>
      </rPr>
      <t>³</t>
    </r>
    <r>
      <rPr>
        <sz val="12"/>
        <rFont val="仿宋"/>
        <charset val="134"/>
      </rPr>
      <t>，埋DN1500II级钢筋
混凝土管94米，φ1300混凝土模
块检查井7个，八字出水口4座，桥面C20混凝土硬
化厚20cm240平方米，C20混凝土明渠88m</t>
    </r>
    <r>
      <rPr>
        <sz val="12"/>
        <rFont val="宋体"/>
        <charset val="134"/>
      </rPr>
      <t>³</t>
    </r>
  </si>
  <si>
    <t>杨楼镇杜土楼桥拆除重建</t>
  </si>
  <si>
    <t>重建</t>
  </si>
  <si>
    <t>黄庙行政村</t>
  </si>
  <si>
    <t>重建桥粱3*10米</t>
  </si>
  <si>
    <r>
      <rPr>
        <sz val="12"/>
        <color theme="1"/>
        <rFont val="Times New Roman"/>
        <charset val="134"/>
      </rPr>
      <t>2026</t>
    </r>
    <r>
      <rPr>
        <sz val="12"/>
        <color theme="1"/>
        <rFont val="仿宋"/>
        <charset val="134"/>
      </rPr>
      <t>年</t>
    </r>
    <r>
      <rPr>
        <sz val="12"/>
        <color theme="1"/>
        <rFont val="Times New Roman"/>
        <charset val="134"/>
      </rPr>
      <t>12</t>
    </r>
    <r>
      <rPr>
        <sz val="12"/>
        <color theme="1"/>
        <rFont val="仿宋"/>
        <charset val="134"/>
      </rPr>
      <t>月底前</t>
    </r>
  </si>
  <si>
    <r>
      <rPr>
        <sz val="12"/>
        <color theme="1"/>
        <rFont val="仿宋"/>
        <charset val="134"/>
      </rPr>
      <t>重建桥粱</t>
    </r>
    <r>
      <rPr>
        <sz val="12"/>
        <color theme="1"/>
        <rFont val="Times New Roman"/>
        <charset val="134"/>
      </rPr>
      <t>1</t>
    </r>
    <r>
      <rPr>
        <sz val="12"/>
        <color theme="1"/>
        <rFont val="仿宋"/>
        <charset val="134"/>
      </rPr>
      <t>座，改善群众生产生活设施条件</t>
    </r>
  </si>
  <si>
    <r>
      <rPr>
        <sz val="12"/>
        <color theme="1"/>
        <rFont val="仿宋"/>
        <charset val="134"/>
      </rPr>
      <t>重建桥粱</t>
    </r>
    <r>
      <rPr>
        <sz val="12"/>
        <color theme="1"/>
        <rFont val="Times New Roman"/>
        <charset val="134"/>
      </rPr>
      <t>1</t>
    </r>
    <r>
      <rPr>
        <sz val="12"/>
        <color theme="1"/>
        <rFont val="仿宋"/>
        <charset val="134"/>
      </rPr>
      <t>座</t>
    </r>
  </si>
  <si>
    <r>
      <rPr>
        <sz val="12"/>
        <color theme="1"/>
        <rFont val="仿宋"/>
        <charset val="134"/>
      </rPr>
      <t>验收合格率</t>
    </r>
    <r>
      <rPr>
        <sz val="12"/>
        <color theme="1"/>
        <rFont val="Times New Roman"/>
        <charset val="134"/>
      </rPr>
      <t>100%</t>
    </r>
  </si>
  <si>
    <r>
      <rPr>
        <sz val="12"/>
        <color theme="1"/>
        <rFont val="仿宋"/>
        <charset val="134"/>
      </rPr>
      <t>受益人口满意度</t>
    </r>
    <r>
      <rPr>
        <sz val="12"/>
        <color theme="1"/>
        <rFont val="Times New Roman"/>
        <charset val="134"/>
      </rPr>
      <t>≥95%</t>
    </r>
  </si>
  <si>
    <t>新庄镇杜集村王集维修桥</t>
  </si>
  <si>
    <t>维修</t>
  </si>
  <si>
    <t>维修挡土墙、搭板和护栏</t>
  </si>
  <si>
    <t>维修加固桥涵1座，改善群众生产生活设施条件</t>
  </si>
  <si>
    <t>维修加固桥涵1座</t>
  </si>
  <si>
    <t>新庄镇张庄村维修西桥</t>
  </si>
  <si>
    <t>维修挡土墙及护栏</t>
  </si>
  <si>
    <t>新庄镇东阁村重建王庄北桥</t>
  </si>
  <si>
    <t>1*10*6</t>
  </si>
  <si>
    <t>重建桥涵1座，改善群众生产生活设施条件</t>
  </si>
  <si>
    <t>拆除重建桥涵1座</t>
  </si>
  <si>
    <t>新庄镇杜集村重建圩子桥</t>
  </si>
  <si>
    <t>2*8*6</t>
  </si>
  <si>
    <t>新庄镇居委会重建北桥</t>
  </si>
  <si>
    <t>居委会</t>
  </si>
  <si>
    <t>1*6*6</t>
  </si>
  <si>
    <t>赵庄镇王汉集维修郭庄桥</t>
  </si>
  <si>
    <t>3*10*6</t>
  </si>
  <si>
    <t>维修桥涵1座，改善群众生产生活设施条件</t>
  </si>
  <si>
    <t>维修桥涵1座</t>
  </si>
  <si>
    <t>赵庄镇张朴楼村重建袁庄桥</t>
  </si>
  <si>
    <t>赵庄镇吴蒋庄村维修河东桥</t>
  </si>
  <si>
    <t>赵庄镇吴蒋庄村维修蒋寺桥</t>
  </si>
  <si>
    <t>石林乡崔阁村重建马桥大桥</t>
  </si>
  <si>
    <t>1*55*6</t>
  </si>
  <si>
    <t>拆除重建桥梁1座</t>
  </si>
  <si>
    <t>酒店镇杨楼村重建郑庄学校西桥</t>
  </si>
  <si>
    <t>2*10*6</t>
  </si>
  <si>
    <t>酒店镇孟暗楼村重建周孟庄北桥</t>
  </si>
  <si>
    <t>孟暗楼</t>
  </si>
  <si>
    <t>1*8*6</t>
  </si>
  <si>
    <t>酒店镇孟暗楼村重建朱堤弯北桥</t>
  </si>
  <si>
    <t>圣泉镇岗子村重建岗子桥</t>
  </si>
  <si>
    <t>圣泉镇穆集重建2队板桥</t>
  </si>
  <si>
    <t>1*13*7</t>
  </si>
  <si>
    <t>龙城镇王大庄村新建小寨子闸两侧桥</t>
  </si>
  <si>
    <t>1*16*2</t>
  </si>
  <si>
    <t>新建小寨子闸暗涵两侧各16米</t>
  </si>
  <si>
    <t>新建暗涵</t>
  </si>
  <si>
    <t>龙城镇王大庄村新建刘楼闸两侧桥</t>
  </si>
  <si>
    <t>新建刘楼闸暗涵两侧各16米</t>
  </si>
  <si>
    <t>龙城镇帽山社区重建卢湾桥</t>
  </si>
  <si>
    <t>龙城镇帽山社区重建罗庄桥</t>
  </si>
  <si>
    <t>龙城镇人民村重建三道河1桥</t>
  </si>
  <si>
    <t>人民村</t>
  </si>
  <si>
    <t>重建闸1座，改善群众生产生活设施条件</t>
  </si>
  <si>
    <t>官桥镇吴集村重建医院南大桥</t>
  </si>
  <si>
    <t>1*6*10</t>
  </si>
  <si>
    <t>官桥镇彭林村重建灌沟河1桥</t>
  </si>
  <si>
    <t>重建桥涵1座护坡，改善群众生产生活设施条件</t>
  </si>
  <si>
    <t>官桥镇彭林村重建灌沟河2桥</t>
  </si>
  <si>
    <t>1*6*12</t>
  </si>
  <si>
    <t>官桥镇赵楼村重建灌沟河桥</t>
  </si>
  <si>
    <t>1*13*6</t>
  </si>
  <si>
    <t>马井镇长征村维修夏楼北沙河桥</t>
  </si>
  <si>
    <t>长征</t>
  </si>
  <si>
    <t>跨度20米，桥面宽5米</t>
  </si>
  <si>
    <t>马井镇长征村重建熊楼北沙河桥</t>
  </si>
  <si>
    <t>4*10*6</t>
  </si>
  <si>
    <t>马井镇王楼村重建西北地桥</t>
  </si>
  <si>
    <t>王楼</t>
  </si>
  <si>
    <t>马井镇麻堤口村重建北桥</t>
  </si>
  <si>
    <t>麻堤口</t>
  </si>
  <si>
    <t>马井镇朱庄村重建南地桥</t>
  </si>
  <si>
    <t>朱庄</t>
  </si>
  <si>
    <t>马井镇权楼村维修东桥</t>
  </si>
  <si>
    <t>张庄寨镇崔口村重建丰庄桥</t>
  </si>
  <si>
    <t>张庄寨镇崔口村重建小屯桥</t>
  </si>
  <si>
    <t>张庄寨镇脆口村重建后屯桥</t>
  </si>
  <si>
    <t>张庄寨镇张庄寨村重建褚洼桥</t>
  </si>
  <si>
    <t>张庄寨镇张庄寨村重建锦桥村北桥</t>
  </si>
  <si>
    <t>张庄寨镇张庄寨村重建任庄桥</t>
  </si>
  <si>
    <t>张庄寨镇洪河村重建盘庄桥</t>
  </si>
  <si>
    <t>洪河村</t>
  </si>
  <si>
    <t>张庄寨镇白楼村重建夏桥碱河桥</t>
  </si>
  <si>
    <t>2*10m*6m</t>
  </si>
  <si>
    <t>水毁工程修复数量1处</t>
  </si>
  <si>
    <t>张庄寨镇白楼村重建王新庄桥</t>
  </si>
  <si>
    <t>张庄寨镇张新集村重建后街西桥</t>
  </si>
  <si>
    <t>张庄寨镇河西村重建河西毛庄桥</t>
  </si>
  <si>
    <t>河西村</t>
  </si>
  <si>
    <t>张庄寨镇袁圩村重建邝庄桥</t>
  </si>
  <si>
    <t>张庄寨镇杭子村重建阎阁桥</t>
  </si>
  <si>
    <t>2*8m*6m</t>
  </si>
  <si>
    <t>张庄寨镇武楼村重建武楼桥</t>
  </si>
  <si>
    <t>张庄寨镇王衍庄村
重建梅庄桥</t>
  </si>
  <si>
    <t>王寨镇王集村
重建河东桥</t>
  </si>
  <si>
    <t>王集</t>
  </si>
  <si>
    <t>1*12*6</t>
  </si>
  <si>
    <t>修复桥涵1座，改善群众生产生活设施条件</t>
  </si>
  <si>
    <t>王寨镇齐庄村
重建周尹庄桥</t>
  </si>
  <si>
    <t>齐庄村</t>
  </si>
  <si>
    <t>王寨镇吴河涯村
重建保元店南桥</t>
  </si>
  <si>
    <t>吴河涯村</t>
  </si>
  <si>
    <t>1*12*8</t>
  </si>
  <si>
    <t>王寨镇苏庄村
重建王塘南桥</t>
  </si>
  <si>
    <t xml:space="preserve">王寨镇苏庄村
重建袁庄桥 </t>
  </si>
  <si>
    <t>黄口镇唐庄村重建唐庄桥</t>
  </si>
  <si>
    <t>唐庄行政村</t>
  </si>
  <si>
    <t>黄口镇唐庄村重建黄坝北桥</t>
  </si>
  <si>
    <t>黄口镇唐庄村重建黄坝桥</t>
  </si>
  <si>
    <t>黄口镇唐庄村重建胡庄北1桥</t>
  </si>
  <si>
    <t>黄口镇唐庄村重建胡庄北2桥</t>
  </si>
  <si>
    <t>庄里镇后城阳村重建后城阳桥</t>
  </si>
  <si>
    <t>城阳社区后城阳自然村</t>
  </si>
  <si>
    <t>庄里镇大蔡村重建后大蔡桥</t>
  </si>
  <si>
    <t>大蔡</t>
  </si>
  <si>
    <t>杨楼镇裴庄村重建东花庄桥</t>
  </si>
  <si>
    <t>祖楼镇孟苏庄村重建孟苏庄桥</t>
  </si>
  <si>
    <t>祖楼镇孙楼村重建苏庄桥</t>
  </si>
  <si>
    <t>祖楼镇祖楼村重建祖楼桥</t>
  </si>
  <si>
    <t>祖楼村</t>
  </si>
  <si>
    <t>1*5*6</t>
  </si>
  <si>
    <t>祖楼镇祖楼村重建张楼桥</t>
  </si>
  <si>
    <t>1*15*6</t>
  </si>
  <si>
    <t>大屯镇关庄村维修吴楼桥</t>
  </si>
  <si>
    <t>关庄村</t>
  </si>
  <si>
    <t>维修桥面和栏杆</t>
  </si>
  <si>
    <t>大屯镇郭阁村重建金楼沟中桥</t>
  </si>
  <si>
    <t>郭阁村</t>
  </si>
  <si>
    <t>大屯镇郭阁村重建边庄老毛河桥</t>
  </si>
  <si>
    <t>大屯镇张楼村重建史楼村桥</t>
  </si>
  <si>
    <t>大屯镇林楼村重建阮楼桥</t>
  </si>
  <si>
    <t>林楼村</t>
  </si>
  <si>
    <t>刘套镇徐安村重建徐安桥</t>
  </si>
  <si>
    <t>杜楼镇八公里新建桥梁项目</t>
  </si>
  <si>
    <t>业庄</t>
  </si>
  <si>
    <t>38m宽*10m跨度100吨荷载钢筋混凝土空心板桥（灌注桩基础）</t>
  </si>
  <si>
    <t>新建桥梁1座，实现提升农田生产设施条件的目标，带动脱贫人口及一般农户发展增收</t>
  </si>
  <si>
    <t>新建桥梁1座</t>
  </si>
  <si>
    <t>杜楼镇红庙村重建后街桥</t>
  </si>
  <si>
    <t>红庙村</t>
  </si>
  <si>
    <t>杜楼镇小圩子村重建村南桥</t>
  </si>
  <si>
    <t>小圩子</t>
  </si>
  <si>
    <t>杜楼镇小圩子村重建徐楼西桥</t>
  </si>
  <si>
    <t>杜楼镇小圩子村重建郭庄西桥</t>
  </si>
  <si>
    <t>杜楼镇小圩子村重建王新庄东南桥</t>
  </si>
  <si>
    <t>孙圩子镇港河村重建高魏庄南桥</t>
  </si>
  <si>
    <t>港河村</t>
  </si>
  <si>
    <t>孙圩子镇马庄村重建小郑庄东桥</t>
  </si>
  <si>
    <t>孙圩子镇马庄村重建马庄集桥</t>
  </si>
  <si>
    <t>孙圩子镇徐双楼村重建杜庄东桥</t>
  </si>
  <si>
    <t>孙圩子镇徐双楼村重建杜庄西北桥</t>
  </si>
  <si>
    <t>孙圩子镇周圩子村重建周洼南桥</t>
  </si>
  <si>
    <t>3*15*6</t>
  </si>
  <si>
    <t>孙圩子镇周圩子村重建汤庙桥</t>
  </si>
  <si>
    <t>孙圩子镇周圩子村重建陈庄桥</t>
  </si>
  <si>
    <t>孙圩子镇周圩子村重建周圩子沟1桥</t>
  </si>
  <si>
    <t>孙圩子镇周圩子村重建周圩子沟2桥</t>
  </si>
  <si>
    <t>孙圩子镇周圩子村重建周圩子沟3桥</t>
  </si>
  <si>
    <t>孙圩子镇周圩子村重建周圩子沟4桥</t>
  </si>
  <si>
    <t>孙圩子镇周圩子村重建周圩子沟5桥</t>
  </si>
  <si>
    <t>青龙集镇邱庄村维修吴楼桥</t>
  </si>
  <si>
    <t>邱庄村</t>
  </si>
  <si>
    <t>1*8*8</t>
  </si>
  <si>
    <t>青龙集镇黄月点村重建黄月店桥</t>
  </si>
  <si>
    <t>马庄南建设一座跨度8米，长8米的桥涵。方便群众通行</t>
  </si>
  <si>
    <t>建设一座跨度8米，长8米的桥涵。</t>
  </si>
  <si>
    <t>青龙集镇青龙集村重建马塘沟桥</t>
  </si>
  <si>
    <t>青龙集镇青龙集村重建朱庄沟桥</t>
  </si>
  <si>
    <t>凤城街道黄安子社区重建五里后桥</t>
  </si>
  <si>
    <t>黄安子社区</t>
  </si>
  <si>
    <t>凤城街道黄安子社区重建罗沟桥</t>
  </si>
  <si>
    <t>闫集镇汪楼村重建唐楼桥</t>
  </si>
  <si>
    <t>丁里镇胜利社区重建加固三所桥</t>
  </si>
  <si>
    <t>1*10*8</t>
  </si>
  <si>
    <t>白土镇费村社区重建费村桥</t>
  </si>
  <si>
    <t>费村社区</t>
  </si>
  <si>
    <t>闫集镇高楼村重建增产沟桥</t>
  </si>
  <si>
    <t>刘套镇三大家灌溉水渠建设项目</t>
  </si>
  <si>
    <t>修复三大家村灌溉水渠3300米。</t>
  </si>
  <si>
    <t>（七）和美乡村规划</t>
  </si>
  <si>
    <t>三、就业项目</t>
  </si>
  <si>
    <t>（一）务工补助</t>
  </si>
  <si>
    <t>脱贫劳动者交通补助项目</t>
  </si>
  <si>
    <t>县人社局</t>
  </si>
  <si>
    <t>县人社局董爱民</t>
  </si>
  <si>
    <t>为全县各乡镇跨省就业脱贫劳动者发放一次性交通补助</t>
  </si>
  <si>
    <t>10000人</t>
  </si>
  <si>
    <t>就业帮扶车间项目</t>
  </si>
  <si>
    <t>为在就业帮扶车间就业的脱贫劳动者按照每人每月200元标准给予就业补贴；按照吸纳稳定就业6个月以上脱贫劳动者人数，按每人每年2000-3000元的标准给予就业帮扶车间运营补贴</t>
  </si>
  <si>
    <t>100人</t>
  </si>
  <si>
    <t>（二）公益性岗位</t>
  </si>
  <si>
    <t>就业岗位项目</t>
  </si>
  <si>
    <t>为在保洁、保安、河道巡护员、环境监督员和互助岗等基层基础辅助性公益性岗位就业的脱贫劳动者发放补贴，月工资400-600元/人</t>
  </si>
  <si>
    <t>3500人</t>
  </si>
  <si>
    <t>（三）就业培训</t>
  </si>
  <si>
    <t>就业技能脱贫培训项目</t>
  </si>
  <si>
    <t>为全县各乡镇参加就业脱贫培训的脱贫劳动者补贴培训费每人800元和生活补助每天50元</t>
  </si>
  <si>
    <t>发放技能脱贫培训补贴金额10万元</t>
  </si>
  <si>
    <t>四、巩固三保障成果</t>
  </si>
  <si>
    <t>（一）雨露计划资助</t>
  </si>
  <si>
    <r>
      <rPr>
        <sz val="12"/>
        <rFont val="仿宋"/>
        <charset val="134"/>
      </rPr>
      <t>萧县</t>
    </r>
    <r>
      <rPr>
        <sz val="12"/>
        <rFont val="Times New Roman"/>
        <charset val="134"/>
      </rPr>
      <t>2026</t>
    </r>
    <r>
      <rPr>
        <sz val="12"/>
        <rFont val="仿宋"/>
        <charset val="134"/>
      </rPr>
      <t>年雨露计划</t>
    </r>
  </si>
  <si>
    <t>县教育体育局</t>
  </si>
  <si>
    <r>
      <rPr>
        <sz val="12"/>
        <rFont val="仿宋"/>
        <charset val="134"/>
      </rPr>
      <t>县教育体育局</t>
    </r>
    <r>
      <rPr>
        <sz val="12"/>
        <rFont val="Times New Roman"/>
        <charset val="134"/>
      </rPr>
      <t xml:space="preserve">
</t>
    </r>
    <r>
      <rPr>
        <sz val="12"/>
        <rFont val="仿宋"/>
        <charset val="134"/>
      </rPr>
      <t>刘广明</t>
    </r>
  </si>
  <si>
    <r>
      <rPr>
        <sz val="12"/>
        <rFont val="仿宋"/>
        <charset val="134"/>
      </rPr>
      <t>按照每学期</t>
    </r>
    <r>
      <rPr>
        <sz val="12"/>
        <rFont val="Times New Roman"/>
        <charset val="134"/>
      </rPr>
      <t>1500</t>
    </r>
    <r>
      <rPr>
        <sz val="12"/>
        <rFont val="仿宋"/>
        <charset val="134"/>
      </rPr>
      <t>元</t>
    </r>
    <r>
      <rPr>
        <sz val="12"/>
        <rFont val="Times New Roman"/>
        <charset val="134"/>
      </rPr>
      <t>/</t>
    </r>
    <r>
      <rPr>
        <sz val="12"/>
        <rFont val="仿宋"/>
        <charset val="134"/>
      </rPr>
      <t>人的标准，对符合条件的脱贫户（含监测对象）家庭子女落实中高职教育资助</t>
    </r>
  </si>
  <si>
    <r>
      <rPr>
        <sz val="12"/>
        <rFont val="Times New Roman"/>
        <charset val="134"/>
      </rPr>
      <t>2026</t>
    </r>
    <r>
      <rPr>
        <sz val="12"/>
        <rFont val="仿宋"/>
        <charset val="134"/>
      </rPr>
      <t>年</t>
    </r>
    <r>
      <rPr>
        <sz val="12"/>
        <rFont val="Times New Roman"/>
        <charset val="134"/>
      </rPr>
      <t>12</t>
    </r>
    <r>
      <rPr>
        <sz val="12"/>
        <rFont val="仿宋"/>
        <charset val="134"/>
      </rPr>
      <t>月底前</t>
    </r>
  </si>
  <si>
    <t>通过对脱贫户（含监测帮扶对象）家庭中职高职学生进行补助，实现减轻脱贫户（监测对象）家庭子女教育负担的目标</t>
  </si>
  <si>
    <r>
      <rPr>
        <sz val="12"/>
        <rFont val="仿宋"/>
        <charset val="134"/>
      </rPr>
      <t>资助脱贫户（含监测对象）家庭子女人数</t>
    </r>
    <r>
      <rPr>
        <sz val="12"/>
        <rFont val="Times New Roman"/>
        <charset val="134"/>
      </rPr>
      <t>2700</t>
    </r>
    <r>
      <rPr>
        <sz val="12"/>
        <rFont val="仿宋"/>
        <charset val="134"/>
      </rPr>
      <t>人</t>
    </r>
  </si>
  <si>
    <r>
      <rPr>
        <sz val="12"/>
        <rFont val="宋体"/>
        <charset val="134"/>
      </rPr>
      <t>项目完成及时率</t>
    </r>
    <r>
      <rPr>
        <sz val="12"/>
        <rFont val="Times New Roman"/>
        <charset val="134"/>
      </rPr>
      <t>100%</t>
    </r>
  </si>
  <si>
    <t>以教育补贴的形式，减轻脱贫户（含监测对象）家庭教育支出负担</t>
  </si>
  <si>
    <t>五、项目管理费</t>
  </si>
  <si>
    <r>
      <rPr>
        <sz val="12"/>
        <rFont val="仿宋"/>
        <charset val="134"/>
      </rPr>
      <t>萧县</t>
    </r>
    <r>
      <rPr>
        <sz val="12"/>
        <rFont val="Times New Roman"/>
        <charset val="134"/>
      </rPr>
      <t>2026</t>
    </r>
    <r>
      <rPr>
        <sz val="12"/>
        <rFont val="仿宋"/>
        <charset val="134"/>
      </rPr>
      <t>年项目管理费</t>
    </r>
  </si>
  <si>
    <t>各单位</t>
  </si>
  <si>
    <t>有关单位、有关乡镇</t>
  </si>
  <si>
    <t>用于项目前期设计、评审、招标、监理以及验收等与项目管理相关的支出。</t>
  </si>
  <si>
    <t>通过落实600万元衔接资金投入，实现提高项目管理规范化水平的目标</t>
  </si>
  <si>
    <r>
      <rPr>
        <sz val="12"/>
        <rFont val="仿宋"/>
        <charset val="134"/>
      </rPr>
      <t>列支项目管理费占到县衔接资金的比例</t>
    </r>
    <r>
      <rPr>
        <sz val="12"/>
        <rFont val="Times New Roman"/>
        <charset val="134"/>
      </rPr>
      <t>≤1%</t>
    </r>
  </si>
  <si>
    <t>油料</t>
  </si>
  <si>
    <t>猪</t>
  </si>
  <si>
    <t>鱼</t>
  </si>
  <si>
    <t>木本油料</t>
  </si>
  <si>
    <t>棉花</t>
  </si>
  <si>
    <t>虾</t>
  </si>
  <si>
    <t>茶叶</t>
  </si>
  <si>
    <t>羊</t>
  </si>
  <si>
    <t>蟹</t>
  </si>
  <si>
    <t>木本调料</t>
  </si>
  <si>
    <t>其他草食畜（马、驴、骆驼等）</t>
  </si>
  <si>
    <t>藻类</t>
  </si>
  <si>
    <t>光伏</t>
  </si>
  <si>
    <t>中药材</t>
  </si>
  <si>
    <t>禽类</t>
  </si>
  <si>
    <t>贝类</t>
  </si>
  <si>
    <t>咖啡</t>
  </si>
  <si>
    <t>糖聊蔗</t>
  </si>
  <si>
    <t>蚕桑</t>
  </si>
  <si>
    <t>竹子</t>
  </si>
  <si>
    <t>饲草</t>
  </si>
  <si>
    <t>蜂</t>
  </si>
  <si>
    <t>橡胶</t>
  </si>
  <si>
    <t>烤烟</t>
  </si>
  <si>
    <t>枸杞</t>
  </si>
  <si>
    <t>大豆</t>
  </si>
  <si>
    <t>薯类</t>
  </si>
  <si>
    <t>杂粮杂豆</t>
  </si>
  <si>
    <t>李子</t>
  </si>
  <si>
    <t>柑橘</t>
  </si>
  <si>
    <t>猕猴桃</t>
  </si>
  <si>
    <t>香蕉</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</si>
</sst>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 numFmtId="178" formatCode="yyyy&quot;年&quot;m&quot;月&quot;d&quot;日&quot;;@"/>
    <numFmt numFmtId="179" formatCode="0.0000_);[Red]\(0.0000\)"/>
    <numFmt numFmtId="180" formatCode="0_ "/>
    <numFmt numFmtId="181" formatCode="0.0_ "/>
    <numFmt numFmtId="182" formatCode="0_);[Red]\(0\)"/>
    <numFmt numFmtId="183" formatCode="0.00_);[Red]\(0.00\)"/>
  </numFmts>
  <fonts count="53">
    <font>
      <sz val="11"/>
      <color theme="1"/>
      <name val="宋体"/>
      <charset val="134"/>
      <scheme val="minor"/>
    </font>
    <font>
      <b/>
      <sz val="11"/>
      <color theme="1"/>
      <name val="宋体"/>
      <charset val="134"/>
      <scheme val="minor"/>
    </font>
    <font>
      <sz val="12"/>
      <name val="Times New Roman"/>
      <charset val="134"/>
    </font>
    <font>
      <sz val="14"/>
      <name val="Times New Roman"/>
      <charset val="134"/>
    </font>
    <font>
      <sz val="12"/>
      <name val="仿宋"/>
      <charset val="134"/>
    </font>
    <font>
      <sz val="12"/>
      <color theme="1"/>
      <name val="Times New Roman"/>
      <charset val="134"/>
    </font>
    <font>
      <sz val="12"/>
      <color theme="1"/>
      <name val="仿宋"/>
      <charset val="134"/>
    </font>
    <font>
      <b/>
      <sz val="12"/>
      <name val="Times New Roman"/>
      <charset val="134"/>
    </font>
    <font>
      <sz val="12"/>
      <name val="宋体"/>
      <charset val="134"/>
      <scheme val="minor"/>
    </font>
    <font>
      <sz val="28"/>
      <name val="方正小标宋_GBK"/>
      <charset val="134"/>
    </font>
    <font>
      <sz val="28"/>
      <name val="Times New Roman"/>
      <charset val="134"/>
    </font>
    <font>
      <sz val="28"/>
      <name val="仿宋"/>
      <charset val="134"/>
    </font>
    <font>
      <sz val="11"/>
      <name val="宋体"/>
      <charset val="134"/>
      <scheme val="minor"/>
    </font>
    <font>
      <sz val="14"/>
      <name val="黑体"/>
      <charset val="134"/>
    </font>
    <font>
      <sz val="14"/>
      <name val="仿宋"/>
      <charset val="134"/>
    </font>
    <font>
      <sz val="14"/>
      <name val="宋体"/>
      <charset val="134"/>
      <scheme val="minor"/>
    </font>
    <font>
      <sz val="12"/>
      <name val="黑体"/>
      <charset val="134"/>
    </font>
    <font>
      <sz val="12"/>
      <name val="楷体"/>
      <charset val="134"/>
    </font>
    <font>
      <sz val="12"/>
      <color theme="1"/>
      <name val="楷体"/>
      <charset val="134"/>
    </font>
    <font>
      <sz val="12"/>
      <name val="仿宋"/>
      <charset val="0"/>
    </font>
    <font>
      <b/>
      <sz val="12"/>
      <color theme="1"/>
      <name val="仿宋"/>
      <charset val="134"/>
    </font>
    <font>
      <sz val="12"/>
      <name val="宋体"/>
      <charset val="134"/>
    </font>
    <font>
      <b/>
      <sz val="12"/>
      <name val="仿宋"/>
      <charset val="134"/>
    </font>
    <font>
      <sz val="11"/>
      <name val="方正仿宋_GBK"/>
      <charset val="134"/>
    </font>
    <font>
      <sz val="12"/>
      <name val="方正仿宋_GBK"/>
      <charset val="134"/>
    </font>
    <font>
      <sz val="12"/>
      <name val="仿宋"/>
      <charset val="204"/>
    </font>
    <font>
      <strike/>
      <sz val="12"/>
      <name val="仿宋"/>
      <charset val="134"/>
    </font>
    <font>
      <sz val="11"/>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1"/>
      <name val="宋体"/>
      <charset val="134"/>
    </font>
    <font>
      <sz val="11"/>
      <color indexed="8"/>
      <name val="宋体"/>
      <charset val="134"/>
    </font>
    <font>
      <sz val="12"/>
      <name val="微软雅黑"/>
      <charset val="134"/>
    </font>
    <font>
      <sz val="12"/>
      <name val="Arial"/>
      <charset val="134"/>
    </font>
    <font>
      <sz val="12"/>
      <name val="宋体"/>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auto="1"/>
      </right>
      <top/>
      <bottom style="thin">
        <color auto="1"/>
      </bottom>
      <diagonal/>
    </border>
    <border>
      <left style="thin">
        <color auto="1"/>
      </left>
      <right style="thin">
        <color auto="1"/>
      </right>
      <top style="thin">
        <color indexed="8"/>
      </top>
      <bottom style="thin">
        <color indexed="8"/>
      </bottom>
      <diagonal/>
    </border>
    <border>
      <left style="thin">
        <color auto="1"/>
      </left>
      <right style="thin">
        <color auto="1"/>
      </right>
      <top style="thin">
        <color rgb="FF000000"/>
      </top>
      <bottom style="thin">
        <color auto="1"/>
      </bottom>
      <diagonal/>
    </border>
    <border>
      <left style="thin">
        <color auto="1"/>
      </left>
      <right style="thin">
        <color indexed="0"/>
      </right>
      <top style="thin">
        <color auto="1"/>
      </top>
      <bottom style="thin">
        <color auto="1"/>
      </bottom>
      <diagonal/>
    </border>
    <border>
      <left style="thin">
        <color indexed="0"/>
      </left>
      <right style="thin">
        <color auto="1"/>
      </right>
      <top style="thin">
        <color auto="1"/>
      </top>
      <bottom style="thin">
        <color auto="1"/>
      </bottom>
      <diagonal/>
    </border>
    <border>
      <left style="thin">
        <color rgb="FF000000"/>
      </left>
      <right style="thin">
        <color rgb="FF000000"/>
      </right>
      <top style="thin">
        <color auto="1"/>
      </top>
      <bottom style="thin">
        <color auto="1"/>
      </bottom>
      <diagonal/>
    </border>
    <border>
      <left style="thin">
        <color rgb="FF000000"/>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3" borderId="20"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21" applyNumberFormat="0" applyFill="0" applyAlignment="0" applyProtection="0">
      <alignment vertical="center"/>
    </xf>
    <xf numFmtId="0" fontId="34" fillId="0" borderId="21" applyNumberFormat="0" applyFill="0" applyAlignment="0" applyProtection="0">
      <alignment vertical="center"/>
    </xf>
    <xf numFmtId="0" fontId="35" fillId="0" borderId="22" applyNumberFormat="0" applyFill="0" applyAlignment="0" applyProtection="0">
      <alignment vertical="center"/>
    </xf>
    <xf numFmtId="0" fontId="35" fillId="0" borderId="0" applyNumberFormat="0" applyFill="0" applyBorder="0" applyAlignment="0" applyProtection="0">
      <alignment vertical="center"/>
    </xf>
    <xf numFmtId="0" fontId="36" fillId="4" borderId="23" applyNumberFormat="0" applyAlignment="0" applyProtection="0">
      <alignment vertical="center"/>
    </xf>
    <xf numFmtId="0" fontId="37" fillId="5" borderId="24" applyNumberFormat="0" applyAlignment="0" applyProtection="0">
      <alignment vertical="center"/>
    </xf>
    <xf numFmtId="0" fontId="38" fillId="5" borderId="23" applyNumberFormat="0" applyAlignment="0" applyProtection="0">
      <alignment vertical="center"/>
    </xf>
    <xf numFmtId="0" fontId="39" fillId="6" borderId="25" applyNumberFormat="0" applyAlignment="0" applyProtection="0">
      <alignment vertical="center"/>
    </xf>
    <xf numFmtId="0" fontId="40" fillId="0" borderId="26" applyNumberFormat="0" applyFill="0" applyAlignment="0" applyProtection="0">
      <alignment vertical="center"/>
    </xf>
    <xf numFmtId="0" fontId="41" fillId="0" borderId="27" applyNumberFormat="0" applyFill="0" applyAlignment="0" applyProtection="0">
      <alignment vertical="center"/>
    </xf>
    <xf numFmtId="0" fontId="42" fillId="7" borderId="0" applyNumberFormat="0" applyBorder="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6" fillId="11" borderId="0" applyNumberFormat="0" applyBorder="0" applyAlignment="0" applyProtection="0">
      <alignment vertical="center"/>
    </xf>
    <xf numFmtId="0" fontId="46" fillId="12"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6" fillId="19" borderId="0" applyNumberFormat="0" applyBorder="0" applyAlignment="0" applyProtection="0">
      <alignment vertical="center"/>
    </xf>
    <xf numFmtId="0" fontId="46"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5" fillId="25" borderId="0" applyNumberFormat="0" applyBorder="0" applyAlignment="0" applyProtection="0">
      <alignment vertical="center"/>
    </xf>
    <xf numFmtId="0" fontId="45" fillId="26" borderId="0" applyNumberFormat="0" applyBorder="0" applyAlignment="0" applyProtection="0">
      <alignment vertical="center"/>
    </xf>
    <xf numFmtId="0" fontId="46" fillId="27" borderId="0" applyNumberFormat="0" applyBorder="0" applyAlignment="0" applyProtection="0">
      <alignment vertical="center"/>
    </xf>
    <xf numFmtId="0" fontId="46" fillId="28" borderId="0" applyNumberFormat="0" applyBorder="0" applyAlignment="0" applyProtection="0">
      <alignment vertical="center"/>
    </xf>
    <xf numFmtId="0" fontId="45" fillId="29" borderId="0" applyNumberFormat="0" applyBorder="0" applyAlignment="0" applyProtection="0">
      <alignment vertical="center"/>
    </xf>
    <xf numFmtId="0" fontId="45" fillId="30" borderId="0" applyNumberFormat="0" applyBorder="0" applyAlignment="0" applyProtection="0">
      <alignment vertical="center"/>
    </xf>
    <xf numFmtId="0" fontId="46" fillId="31" borderId="0" applyNumberFormat="0" applyBorder="0" applyAlignment="0" applyProtection="0">
      <alignment vertical="center"/>
    </xf>
    <xf numFmtId="0" fontId="46" fillId="32" borderId="0" applyNumberFormat="0" applyBorder="0" applyAlignment="0" applyProtection="0">
      <alignment vertical="center"/>
    </xf>
    <xf numFmtId="0" fontId="45" fillId="33" borderId="0" applyNumberFormat="0" applyBorder="0" applyAlignment="0" applyProtection="0">
      <alignment vertical="center"/>
    </xf>
    <xf numFmtId="0" fontId="21" fillId="0" borderId="0">
      <protection locked="0"/>
    </xf>
    <xf numFmtId="0" fontId="47" fillId="0" borderId="0">
      <protection locked="0"/>
    </xf>
    <xf numFmtId="0" fontId="47" fillId="0" borderId="0">
      <protection locked="0"/>
    </xf>
    <xf numFmtId="0" fontId="48" fillId="0" borderId="0">
      <alignment vertical="center"/>
    </xf>
    <xf numFmtId="0" fontId="21" fillId="0" borderId="0">
      <protection locked="0"/>
    </xf>
    <xf numFmtId="0" fontId="48" fillId="0" borderId="0">
      <alignment vertical="center"/>
    </xf>
    <xf numFmtId="0" fontId="47" fillId="0" borderId="0">
      <protection locked="0"/>
    </xf>
    <xf numFmtId="0" fontId="21" fillId="0" borderId="0">
      <protection locked="0"/>
    </xf>
    <xf numFmtId="0" fontId="47" fillId="0" borderId="0">
      <protection locked="0"/>
    </xf>
    <xf numFmtId="0" fontId="0" fillId="0" borderId="0">
      <alignment vertical="center"/>
    </xf>
    <xf numFmtId="0" fontId="47" fillId="0" borderId="0">
      <protection locked="0"/>
    </xf>
    <xf numFmtId="0" fontId="48" fillId="0" borderId="0" applyBorder="0">
      <alignment vertical="center"/>
    </xf>
    <xf numFmtId="0" fontId="0" fillId="0" borderId="0">
      <alignment vertical="center"/>
    </xf>
    <xf numFmtId="0" fontId="21" fillId="0" borderId="0" applyBorder="0">
      <protection locked="0"/>
    </xf>
    <xf numFmtId="0" fontId="49" fillId="0" borderId="0">
      <alignment vertical="center"/>
    </xf>
    <xf numFmtId="0" fontId="0" fillId="0" borderId="0" applyBorder="0">
      <alignment vertical="center"/>
    </xf>
  </cellStyleXfs>
  <cellXfs count="354">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2" fillId="2" borderId="0" xfId="0" applyFont="1" applyFill="1" applyAlignment="1">
      <alignment horizontal="center" vertical="center" wrapText="1"/>
    </xf>
    <xf numFmtId="0" fontId="3" fillId="2" borderId="0" xfId="0" applyFont="1" applyFill="1" applyAlignment="1">
      <alignment horizontal="center" vertical="center" wrapText="1"/>
    </xf>
    <xf numFmtId="0" fontId="2" fillId="2" borderId="0" xfId="0" applyFont="1" applyFill="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5" fillId="0" borderId="0" xfId="0" applyFont="1" applyFill="1" applyAlignment="1">
      <alignment horizontal="center" vertical="center"/>
    </xf>
    <xf numFmtId="0" fontId="6" fillId="0" borderId="0" xfId="0" applyFont="1" applyFill="1" applyAlignment="1">
      <alignment horizontal="center" vertical="center"/>
    </xf>
    <xf numFmtId="0" fontId="4" fillId="2" borderId="0" xfId="0" applyFont="1" applyFill="1" applyAlignment="1">
      <alignment horizontal="center" vertical="center"/>
    </xf>
    <xf numFmtId="0" fontId="4" fillId="2" borderId="0" xfId="0" applyFont="1" applyFill="1" applyAlignment="1">
      <alignment horizontal="center" vertical="center" wrapText="1"/>
    </xf>
    <xf numFmtId="0" fontId="6" fillId="0" borderId="0" xfId="0" applyFont="1" applyBorder="1" applyAlignment="1">
      <alignment horizontal="center" vertical="center" wrapText="1"/>
    </xf>
    <xf numFmtId="0" fontId="6" fillId="0" borderId="0" xfId="0" applyFont="1" applyFill="1" applyBorder="1">
      <alignment vertical="center"/>
    </xf>
    <xf numFmtId="0" fontId="4" fillId="2" borderId="1" xfId="0" applyFont="1" applyFill="1" applyBorder="1" applyAlignment="1">
      <alignment horizontal="center" vertical="center" wrapText="1"/>
    </xf>
    <xf numFmtId="0" fontId="7" fillId="2" borderId="0" xfId="0" applyFont="1" applyFill="1" applyAlignment="1">
      <alignment horizontal="center" vertical="center"/>
    </xf>
    <xf numFmtId="0" fontId="4" fillId="0" borderId="0" xfId="0" applyFont="1" applyFill="1" applyAlignment="1">
      <alignment horizontal="center" vertical="center"/>
    </xf>
    <xf numFmtId="0" fontId="4" fillId="2" borderId="0"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8" fillId="2" borderId="0" xfId="0" applyFont="1" applyFill="1" applyBorder="1" applyAlignment="1">
      <alignment horizontal="center" vertical="center"/>
    </xf>
    <xf numFmtId="0" fontId="9" fillId="2" borderId="0" xfId="56" applyNumberFormat="1" applyFont="1" applyFill="1" applyBorder="1" applyAlignment="1" applyProtection="1">
      <alignment horizontal="center" vertical="center" wrapText="1"/>
    </xf>
    <xf numFmtId="0" fontId="10" fillId="2" borderId="0" xfId="56" applyNumberFormat="1" applyFont="1" applyFill="1" applyBorder="1" applyAlignment="1" applyProtection="1">
      <alignment horizontal="center" vertical="center" wrapText="1"/>
    </xf>
    <xf numFmtId="49" fontId="10" fillId="2" borderId="0" xfId="56" applyNumberFormat="1" applyFont="1" applyFill="1" applyBorder="1" applyAlignment="1" applyProtection="1">
      <alignment horizontal="center" vertical="center" wrapText="1"/>
    </xf>
    <xf numFmtId="0" fontId="2" fillId="2" borderId="0" xfId="56" applyNumberFormat="1" applyFont="1" applyFill="1" applyBorder="1" applyAlignment="1" applyProtection="1">
      <alignment horizontal="center" vertical="center" wrapText="1"/>
    </xf>
    <xf numFmtId="9" fontId="10" fillId="2" borderId="0" xfId="56" applyNumberFormat="1" applyFont="1" applyFill="1" applyBorder="1" applyAlignment="1" applyProtection="1">
      <alignment horizontal="center" vertical="center" wrapText="1"/>
    </xf>
    <xf numFmtId="0" fontId="11" fillId="2" borderId="0" xfId="56" applyNumberFormat="1" applyFont="1" applyFill="1" applyBorder="1" applyAlignment="1" applyProtection="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12" fillId="2" borderId="0" xfId="0" applyFont="1" applyFill="1" applyBorder="1" applyAlignment="1">
      <alignment horizontal="center" vertical="center"/>
    </xf>
    <xf numFmtId="0" fontId="13" fillId="2" borderId="1" xfId="56" applyFont="1" applyFill="1" applyBorder="1" applyAlignment="1" applyProtection="1">
      <alignment horizontal="center" vertical="center" wrapText="1"/>
    </xf>
    <xf numFmtId="49" fontId="13" fillId="2" borderId="1" xfId="56" applyNumberFormat="1" applyFont="1" applyFill="1" applyBorder="1" applyAlignment="1" applyProtection="1">
      <alignment horizontal="center" vertical="center" wrapText="1"/>
    </xf>
    <xf numFmtId="176" fontId="13" fillId="2" borderId="1" xfId="56" applyNumberFormat="1" applyFont="1" applyFill="1" applyBorder="1" applyAlignment="1" applyProtection="1">
      <alignment horizontal="center" vertical="center" wrapText="1"/>
    </xf>
    <xf numFmtId="0" fontId="3" fillId="2" borderId="1" xfId="56" applyFont="1" applyFill="1" applyBorder="1" applyAlignment="1" applyProtection="1">
      <alignment horizontal="center" vertical="center" wrapText="1"/>
    </xf>
    <xf numFmtId="0" fontId="13" fillId="2" borderId="1" xfId="56" applyNumberFormat="1" applyFont="1" applyFill="1" applyBorder="1" applyAlignment="1" applyProtection="1">
      <alignment horizontal="center" vertical="center" wrapText="1"/>
    </xf>
    <xf numFmtId="0" fontId="1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3" fillId="2" borderId="1" xfId="56" applyNumberFormat="1" applyFont="1" applyFill="1" applyBorder="1" applyAlignment="1" applyProtection="1">
      <alignment horizontal="center" vertical="center" wrapText="1"/>
    </xf>
    <xf numFmtId="9" fontId="3" fillId="2" borderId="1" xfId="56" applyNumberFormat="1" applyFont="1" applyFill="1" applyBorder="1" applyAlignment="1" applyProtection="1">
      <alignment horizontal="center" vertical="center" wrapText="1"/>
    </xf>
    <xf numFmtId="0" fontId="14" fillId="2" borderId="1" xfId="56" applyNumberFormat="1" applyFont="1" applyFill="1" applyBorder="1" applyAlignment="1" applyProtection="1">
      <alignment horizontal="center" vertical="center" wrapText="1"/>
    </xf>
    <xf numFmtId="0" fontId="13" fillId="2" borderId="1" xfId="53" applyFont="1" applyFill="1" applyBorder="1" applyAlignment="1" applyProtection="1">
      <alignment horizontal="center" vertical="center" wrapText="1"/>
    </xf>
    <xf numFmtId="0" fontId="13" fillId="2" borderId="4" xfId="53" applyFont="1" applyFill="1" applyBorder="1" applyAlignment="1" applyProtection="1">
      <alignment horizontal="center" vertical="center" wrapText="1"/>
    </xf>
    <xf numFmtId="0" fontId="13" fillId="2" borderId="5" xfId="53" applyFont="1" applyFill="1" applyBorder="1" applyAlignment="1" applyProtection="1">
      <alignment horizontal="center" vertical="center" wrapText="1"/>
    </xf>
    <xf numFmtId="0" fontId="13" fillId="2" borderId="6" xfId="53" applyFont="1" applyFill="1" applyBorder="1" applyAlignment="1" applyProtection="1">
      <alignment horizontal="center" vertical="center" wrapText="1"/>
    </xf>
    <xf numFmtId="0" fontId="3" fillId="2" borderId="0" xfId="0" applyFont="1" applyFill="1" applyBorder="1" applyAlignment="1">
      <alignment horizontal="center" vertical="center" wrapText="1"/>
    </xf>
    <xf numFmtId="0" fontId="15" fillId="2" borderId="0" xfId="0" applyFont="1" applyFill="1" applyBorder="1" applyAlignment="1">
      <alignment horizontal="center" vertical="center"/>
    </xf>
    <xf numFmtId="49" fontId="3" fillId="2" borderId="1" xfId="56" applyNumberFormat="1" applyFont="1" applyFill="1" applyBorder="1" applyAlignment="1" applyProtection="1">
      <alignment horizontal="center" vertical="center" wrapText="1"/>
    </xf>
    <xf numFmtId="176" fontId="3" fillId="2" borderId="1" xfId="56" applyNumberFormat="1" applyFont="1" applyFill="1" applyBorder="1" applyAlignment="1" applyProtection="1">
      <alignment horizontal="center" vertical="center" wrapText="1"/>
    </xf>
    <xf numFmtId="177" fontId="13" fillId="2" borderId="1" xfId="53" applyNumberFormat="1" applyFont="1" applyFill="1" applyBorder="1" applyAlignment="1" applyProtection="1">
      <alignment horizontal="center" vertical="center" wrapText="1"/>
    </xf>
    <xf numFmtId="0" fontId="3" fillId="2" borderId="1" xfId="53" applyFont="1" applyFill="1" applyBorder="1" applyAlignment="1" applyProtection="1">
      <alignment horizontal="center" vertical="center" wrapText="1"/>
    </xf>
    <xf numFmtId="0" fontId="3" fillId="2" borderId="4" xfId="53" applyFont="1" applyFill="1" applyBorder="1" applyAlignment="1" applyProtection="1">
      <alignment horizontal="center" vertical="center" wrapText="1"/>
    </xf>
    <xf numFmtId="0" fontId="13" fillId="2" borderId="7" xfId="53" applyFont="1" applyFill="1" applyBorder="1" applyAlignment="1" applyProtection="1">
      <alignment horizontal="center" vertical="center" wrapText="1"/>
    </xf>
    <xf numFmtId="0" fontId="13" fillId="2" borderId="8" xfId="53" applyFont="1" applyFill="1" applyBorder="1" applyAlignment="1" applyProtection="1">
      <alignment horizontal="center" vertical="center" wrapText="1"/>
    </xf>
    <xf numFmtId="0" fontId="13" fillId="2" borderId="9" xfId="53" applyFont="1" applyFill="1" applyBorder="1" applyAlignment="1" applyProtection="1">
      <alignment horizontal="center" vertical="center" wrapText="1"/>
    </xf>
    <xf numFmtId="0" fontId="3" fillId="2" borderId="5" xfId="56" applyFont="1" applyFill="1" applyBorder="1" applyAlignment="1" applyProtection="1">
      <alignment horizontal="center" vertical="center" wrapText="1"/>
    </xf>
    <xf numFmtId="0" fontId="13" fillId="2" borderId="1" xfId="56" applyFont="1" applyFill="1" applyBorder="1" applyAlignment="1">
      <alignment horizontal="center" vertical="center" wrapText="1"/>
      <protection locked="0"/>
    </xf>
    <xf numFmtId="0" fontId="13" fillId="2" borderId="1" xfId="53" applyNumberFormat="1" applyFont="1" applyFill="1" applyBorder="1" applyAlignment="1" applyProtection="1">
      <alignment horizontal="center" vertical="center" wrapText="1"/>
    </xf>
    <xf numFmtId="9" fontId="13" fillId="2" borderId="1" xfId="53" applyNumberFormat="1" applyFont="1" applyFill="1" applyBorder="1" applyAlignment="1" applyProtection="1">
      <alignment horizontal="center" vertical="center" wrapText="1"/>
    </xf>
    <xf numFmtId="0" fontId="16" fillId="2" borderId="1" xfId="56" applyFont="1" applyFill="1" applyBorder="1" applyAlignment="1" applyProtection="1">
      <alignment horizontal="center" vertical="center" wrapText="1"/>
    </xf>
    <xf numFmtId="0" fontId="7" fillId="2" borderId="1" xfId="56" applyFont="1" applyFill="1" applyBorder="1" applyAlignment="1" applyProtection="1">
      <alignment horizontal="center" vertical="center" wrapText="1"/>
    </xf>
    <xf numFmtId="0" fontId="2" fillId="2" borderId="1" xfId="56" applyFont="1" applyFill="1" applyBorder="1" applyAlignment="1" applyProtection="1">
      <alignment horizontal="center" vertical="center" wrapText="1"/>
    </xf>
    <xf numFmtId="49" fontId="2" fillId="2" borderId="1" xfId="56" applyNumberFormat="1" applyFont="1" applyFill="1" applyBorder="1" applyAlignment="1" applyProtection="1">
      <alignment horizontal="center" vertical="center" wrapText="1"/>
    </xf>
    <xf numFmtId="176" fontId="2" fillId="2" borderId="1" xfId="56" applyNumberFormat="1" applyFont="1" applyFill="1" applyBorder="1" applyAlignment="1" applyProtection="1">
      <alignment horizontal="center" vertical="center" wrapText="1"/>
    </xf>
    <xf numFmtId="0" fontId="2" fillId="2" borderId="1" xfId="56" applyFont="1" applyFill="1" applyBorder="1" applyAlignment="1">
      <alignment horizontal="center" vertical="center" wrapText="1"/>
      <protection locked="0"/>
    </xf>
    <xf numFmtId="0" fontId="2" fillId="2" borderId="1" xfId="56" applyNumberFormat="1" applyFont="1" applyFill="1" applyBorder="1" applyAlignment="1" applyProtection="1">
      <alignment horizontal="center" vertical="center" wrapText="1"/>
    </xf>
    <xf numFmtId="0" fontId="2" fillId="2" borderId="1" xfId="53" applyNumberFormat="1" applyFont="1" applyFill="1" applyBorder="1" applyAlignment="1" applyProtection="1">
      <alignment horizontal="center" vertical="center" wrapText="1"/>
    </xf>
    <xf numFmtId="9" fontId="2" fillId="2" borderId="1" xfId="53" applyNumberFormat="1" applyFont="1" applyFill="1" applyBorder="1" applyAlignment="1" applyProtection="1">
      <alignment horizontal="center" vertical="center" wrapText="1"/>
    </xf>
    <xf numFmtId="177" fontId="2" fillId="2" borderId="1" xfId="53" applyNumberFormat="1" applyFont="1" applyFill="1" applyBorder="1" applyAlignment="1" applyProtection="1">
      <alignment horizontal="center" vertical="center" wrapText="1"/>
    </xf>
    <xf numFmtId="177" fontId="4" fillId="2" borderId="1" xfId="53" applyNumberFormat="1" applyFont="1" applyFill="1" applyBorder="1" applyAlignment="1" applyProtection="1">
      <alignment horizontal="center" vertical="center" wrapText="1"/>
    </xf>
    <xf numFmtId="0" fontId="2" fillId="2" borderId="1" xfId="53" applyFont="1" applyFill="1" applyBorder="1" applyAlignment="1" applyProtection="1">
      <alignment horizontal="center" vertical="center" wrapText="1"/>
    </xf>
    <xf numFmtId="0" fontId="2" fillId="2" borderId="4" xfId="53" applyFont="1" applyFill="1" applyBorder="1" applyAlignment="1" applyProtection="1">
      <alignment horizontal="center" vertical="center" wrapText="1"/>
    </xf>
    <xf numFmtId="0" fontId="2" fillId="2" borderId="5" xfId="53" applyFont="1" applyFill="1" applyBorder="1" applyAlignment="1" applyProtection="1">
      <alignment horizontal="center" vertical="center" wrapText="1"/>
    </xf>
    <xf numFmtId="0" fontId="2" fillId="2" borderId="4"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0" xfId="0" applyFont="1" applyFill="1" applyBorder="1" applyAlignment="1">
      <alignment horizontal="center" vertical="center"/>
    </xf>
    <xf numFmtId="0" fontId="16" fillId="2" borderId="7" xfId="56" applyFont="1" applyFill="1" applyBorder="1" applyAlignment="1" applyProtection="1">
      <alignment horizontal="center" vertical="center" wrapText="1"/>
    </xf>
    <xf numFmtId="0" fontId="17" fillId="2" borderId="1" xfId="56" applyFont="1" applyFill="1" applyBorder="1" applyAlignment="1" applyProtection="1">
      <alignment horizontal="center" vertical="center" wrapText="1"/>
    </xf>
    <xf numFmtId="0" fontId="2" fillId="2" borderId="5" xfId="56" applyFont="1" applyFill="1" applyBorder="1" applyAlignment="1" applyProtection="1">
      <alignment horizontal="center" vertical="center" wrapText="1"/>
    </xf>
    <xf numFmtId="0" fontId="7" fillId="2" borderId="1" xfId="56" applyNumberFormat="1"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2" fillId="0" borderId="1" xfId="56" applyFont="1" applyFill="1" applyBorder="1" applyAlignment="1" applyProtection="1">
      <alignment horizontal="center" vertical="center" wrapText="1"/>
    </xf>
    <xf numFmtId="0" fontId="2" fillId="0" borderId="1" xfId="0" applyFont="1" applyFill="1" applyBorder="1" applyAlignment="1">
      <alignment horizontal="center" vertical="center"/>
    </xf>
    <xf numFmtId="49" fontId="2" fillId="0" borderId="1" xfId="56" applyNumberFormat="1" applyFont="1" applyFill="1" applyBorder="1" applyAlignment="1" applyProtection="1">
      <alignment horizontal="center" vertical="center" wrapText="1"/>
    </xf>
    <xf numFmtId="0" fontId="2" fillId="0" borderId="1" xfId="0" applyNumberFormat="1" applyFont="1" applyFill="1" applyBorder="1" applyAlignment="1">
      <alignment horizontal="center" vertical="center" wrapText="1"/>
    </xf>
    <xf numFmtId="0" fontId="4" fillId="2" borderId="1" xfId="53" applyNumberFormat="1" applyFont="1" applyFill="1" applyBorder="1" applyAlignment="1" applyProtection="1">
      <alignment horizontal="center" vertical="center" wrapText="1"/>
    </xf>
    <xf numFmtId="0" fontId="2" fillId="2" borderId="1" xfId="58" applyFont="1" applyFill="1" applyBorder="1" applyAlignment="1" applyProtection="1">
      <alignment horizontal="center" vertical="center" wrapText="1"/>
    </xf>
    <xf numFmtId="0" fontId="2" fillId="2" borderId="1" xfId="52" applyFont="1" applyFill="1" applyBorder="1" applyAlignment="1">
      <alignment horizontal="center" vertical="center" wrapText="1"/>
    </xf>
    <xf numFmtId="178" fontId="2" fillId="2" borderId="1" xfId="0" applyNumberFormat="1" applyFont="1" applyFill="1" applyBorder="1" applyAlignment="1">
      <alignment horizontal="center" vertical="center" wrapText="1"/>
    </xf>
    <xf numFmtId="9" fontId="2" fillId="2" borderId="1" xfId="0" applyNumberFormat="1" applyFont="1" applyFill="1" applyBorder="1" applyAlignment="1">
      <alignment horizontal="center" vertical="center" wrapText="1"/>
    </xf>
    <xf numFmtId="0" fontId="2" fillId="2" borderId="1" xfId="51" applyFont="1" applyFill="1" applyBorder="1" applyAlignment="1" applyProtection="1">
      <alignment horizontal="center" vertical="center" wrapText="1"/>
    </xf>
    <xf numFmtId="0" fontId="4" fillId="2" borderId="1" xfId="58" applyFont="1" applyFill="1" applyBorder="1" applyAlignment="1" applyProtection="1">
      <alignment horizontal="center" vertical="center" wrapText="1"/>
    </xf>
    <xf numFmtId="0" fontId="2" fillId="2" borderId="4" xfId="0" applyFont="1" applyFill="1" applyBorder="1" applyAlignment="1">
      <alignment horizontal="center" vertical="center" wrapText="1"/>
    </xf>
    <xf numFmtId="0" fontId="4" fillId="0" borderId="1" xfId="56"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57" fontId="4" fillId="0" borderId="1" xfId="0" applyNumberFormat="1" applyFont="1" applyFill="1" applyBorder="1" applyAlignment="1">
      <alignment horizontal="center" vertical="center" wrapText="1"/>
    </xf>
    <xf numFmtId="0" fontId="4" fillId="0" borderId="1" xfId="58" applyNumberFormat="1" applyFont="1" applyFill="1" applyBorder="1" applyAlignment="1" applyProtection="1">
      <alignment horizontal="center" vertical="center" wrapText="1"/>
    </xf>
    <xf numFmtId="179" fontId="4" fillId="0" borderId="1" xfId="0" applyNumberFormat="1" applyFont="1" applyFill="1" applyBorder="1" applyAlignment="1">
      <alignment horizontal="center" vertical="center" wrapText="1"/>
    </xf>
    <xf numFmtId="0" fontId="4" fillId="0" borderId="1" xfId="0" applyFont="1" applyFill="1" applyBorder="1" applyAlignment="1">
      <alignment horizontal="justify" vertical="center"/>
    </xf>
    <xf numFmtId="0" fontId="4" fillId="0" borderId="1" xfId="0" applyNumberFormat="1" applyFont="1" applyFill="1" applyBorder="1" applyAlignment="1">
      <alignment horizontal="center" vertical="center" wrapText="1"/>
    </xf>
    <xf numFmtId="177" fontId="4" fillId="0" borderId="1" xfId="53" applyNumberFormat="1" applyFont="1" applyFill="1" applyBorder="1" applyAlignment="1" applyProtection="1">
      <alignment horizontal="center" vertical="center" wrapText="1"/>
    </xf>
    <xf numFmtId="0" fontId="4" fillId="0" borderId="1" xfId="52"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0" xfId="0" applyFont="1" applyFill="1" applyAlignment="1">
      <alignment vertical="center"/>
    </xf>
    <xf numFmtId="0" fontId="4" fillId="0" borderId="1" xfId="0" applyFont="1" applyFill="1" applyBorder="1">
      <alignment vertical="center"/>
    </xf>
    <xf numFmtId="0" fontId="6" fillId="0" borderId="1" xfId="0" applyFont="1" applyFill="1" applyBorder="1" applyAlignment="1">
      <alignment horizontal="center" vertical="center" wrapText="1"/>
    </xf>
    <xf numFmtId="0" fontId="6" fillId="0" borderId="0" xfId="0" applyFont="1" applyFill="1" applyAlignment="1">
      <alignment vertical="center"/>
    </xf>
    <xf numFmtId="49" fontId="4" fillId="0" borderId="1" xfId="56" applyNumberFormat="1" applyFont="1" applyFill="1" applyBorder="1" applyAlignment="1" applyProtection="1">
      <alignment horizontal="center" vertical="center" wrapText="1"/>
    </xf>
    <xf numFmtId="0" fontId="4" fillId="0" borderId="1" xfId="0" applyFont="1" applyFill="1" applyBorder="1" applyAlignment="1">
      <alignment horizontal="left" vertical="center" wrapText="1"/>
    </xf>
    <xf numFmtId="0" fontId="4" fillId="0" borderId="1" xfId="53"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xf>
    <xf numFmtId="0" fontId="4" fillId="0" borderId="1" xfId="58" applyFont="1" applyFill="1" applyBorder="1" applyAlignment="1" applyProtection="1">
      <alignment horizontal="justify" vertical="center" wrapText="1"/>
    </xf>
    <xf numFmtId="0" fontId="4" fillId="0" borderId="1" xfId="58" applyFont="1" applyFill="1" applyBorder="1" applyAlignment="1" applyProtection="1">
      <alignment horizontal="center" vertical="center" wrapText="1"/>
    </xf>
    <xf numFmtId="0" fontId="4" fillId="0" borderId="1" xfId="56" applyNumberFormat="1" applyFont="1" applyFill="1" applyBorder="1" applyAlignment="1" applyProtection="1">
      <alignment horizontal="center" vertical="center" wrapText="1"/>
    </xf>
    <xf numFmtId="9" fontId="4" fillId="0" borderId="1" xfId="0" applyNumberFormat="1" applyFont="1" applyFill="1" applyBorder="1" applyAlignment="1">
      <alignment horizontal="center" vertical="center" wrapText="1"/>
    </xf>
    <xf numFmtId="9" fontId="4" fillId="0" borderId="1" xfId="53" applyNumberFormat="1" applyFont="1" applyFill="1" applyBorder="1" applyAlignment="1" applyProtection="1">
      <alignment horizontal="center" vertical="center" wrapText="1"/>
    </xf>
    <xf numFmtId="0" fontId="4" fillId="0" borderId="1" xfId="58" applyNumberFormat="1" applyFont="1" applyFill="1" applyBorder="1" applyAlignment="1" applyProtection="1">
      <alignment horizontal="justify" vertical="center" wrapText="1"/>
    </xf>
    <xf numFmtId="9" fontId="4" fillId="0" borderId="1" xfId="3" applyFont="1" applyFill="1" applyBorder="1" applyAlignment="1" applyProtection="1">
      <alignment horizontal="center" vertical="center" wrapText="1"/>
    </xf>
    <xf numFmtId="0" fontId="6" fillId="0" borderId="1" xfId="62" applyNumberFormat="1" applyFont="1" applyFill="1" applyBorder="1" applyAlignment="1" applyProtection="1">
      <alignment horizontal="center" vertical="center" wrapText="1"/>
    </xf>
    <xf numFmtId="49" fontId="6" fillId="0" borderId="1" xfId="56" applyNumberFormat="1" applyFont="1" applyFill="1" applyBorder="1" applyAlignment="1" applyProtection="1">
      <alignment horizontal="center" vertical="center" wrapText="1"/>
    </xf>
    <xf numFmtId="0" fontId="6" fillId="0" borderId="1" xfId="58" applyNumberFormat="1" applyFont="1" applyFill="1" applyBorder="1" applyAlignment="1" applyProtection="1">
      <alignment horizontal="center" vertical="center" wrapText="1"/>
    </xf>
    <xf numFmtId="177" fontId="6" fillId="0" borderId="1" xfId="53" applyNumberFormat="1" applyFont="1" applyFill="1" applyBorder="1" applyAlignment="1" applyProtection="1">
      <alignment horizontal="center" vertical="center" wrapText="1"/>
    </xf>
    <xf numFmtId="9" fontId="6" fillId="0" borderId="1" xfId="53" applyNumberFormat="1" applyFont="1" applyFill="1" applyBorder="1" applyAlignment="1" applyProtection="1">
      <alignment horizontal="center" vertical="center" wrapText="1"/>
    </xf>
    <xf numFmtId="180" fontId="6" fillId="0" borderId="1" xfId="0" applyNumberFormat="1" applyFont="1" applyFill="1" applyBorder="1" applyAlignment="1">
      <alignment horizontal="center" vertical="center" wrapText="1"/>
    </xf>
    <xf numFmtId="0" fontId="6" fillId="0" borderId="7" xfId="0" applyFont="1" applyFill="1" applyBorder="1" applyAlignment="1">
      <alignment horizontal="center" vertical="center" wrapText="1"/>
    </xf>
    <xf numFmtId="180" fontId="6" fillId="0" borderId="7" xfId="0" applyNumberFormat="1" applyFont="1" applyFill="1" applyBorder="1" applyAlignment="1">
      <alignment horizontal="center" vertical="center" wrapText="1"/>
    </xf>
    <xf numFmtId="0" fontId="6" fillId="0" borderId="4" xfId="62" applyNumberFormat="1" applyFont="1" applyFill="1" applyBorder="1" applyAlignment="1" applyProtection="1">
      <alignment horizontal="center" vertical="center" wrapText="1"/>
    </xf>
    <xf numFmtId="0" fontId="18" fillId="0" borderId="1" xfId="56" applyFont="1" applyFill="1" applyBorder="1" applyAlignment="1" applyProtection="1">
      <alignment horizontal="center" vertical="center" wrapText="1"/>
    </xf>
    <xf numFmtId="0" fontId="4" fillId="0" borderId="4" xfId="62" applyNumberFormat="1" applyFont="1" applyFill="1" applyBorder="1" applyAlignment="1" applyProtection="1">
      <alignment horizontal="center" vertical="center" wrapText="1"/>
    </xf>
    <xf numFmtId="0" fontId="0" fillId="0" borderId="0" xfId="0" applyFont="1" applyFill="1" applyAlignment="1">
      <alignment vertical="center"/>
    </xf>
    <xf numFmtId="0" fontId="4" fillId="0"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177" fontId="19" fillId="0" borderId="1" xfId="53" applyNumberFormat="1" applyFont="1" applyFill="1" applyBorder="1" applyAlignment="1" applyProtection="1">
      <alignment horizontal="center" vertical="center" wrapText="1"/>
    </xf>
    <xf numFmtId="0" fontId="19" fillId="0" borderId="1" xfId="53" applyNumberFormat="1" applyFont="1" applyFill="1" applyBorder="1" applyAlignment="1" applyProtection="1">
      <alignment horizontal="center" vertical="center" wrapText="1"/>
    </xf>
    <xf numFmtId="9" fontId="19" fillId="0" borderId="1" xfId="53" applyNumberFormat="1" applyFont="1" applyFill="1" applyBorder="1" applyAlignment="1" applyProtection="1">
      <alignment horizontal="center" vertical="center" wrapText="1"/>
    </xf>
    <xf numFmtId="177" fontId="4" fillId="0" borderId="4" xfId="53" applyNumberFormat="1" applyFont="1" applyFill="1" applyBorder="1" applyAlignment="1" applyProtection="1">
      <alignment horizontal="center" vertical="center" wrapText="1"/>
    </xf>
    <xf numFmtId="49" fontId="4" fillId="0" borderId="4" xfId="56" applyNumberFormat="1" applyFont="1" applyFill="1" applyBorder="1" applyAlignment="1" applyProtection="1">
      <alignment horizontal="center" vertical="center" wrapText="1"/>
    </xf>
    <xf numFmtId="0" fontId="6" fillId="0" borderId="1" xfId="53" applyNumberFormat="1" applyFont="1" applyFill="1" applyBorder="1" applyAlignment="1" applyProtection="1">
      <alignment horizontal="center" vertical="center" wrapText="1"/>
    </xf>
    <xf numFmtId="0" fontId="6" fillId="0" borderId="1" xfId="56" applyFont="1" applyFill="1" applyBorder="1" applyAlignment="1" applyProtection="1">
      <alignment horizontal="center" vertical="center" wrapText="1"/>
    </xf>
    <xf numFmtId="0" fontId="6" fillId="0" borderId="1" xfId="56" applyNumberFormat="1" applyFont="1" applyFill="1" applyBorder="1" applyAlignment="1" applyProtection="1">
      <alignment horizontal="center" vertical="center" wrapText="1"/>
    </xf>
    <xf numFmtId="9" fontId="6" fillId="0" borderId="1" xfId="0" applyNumberFormat="1" applyFont="1" applyFill="1" applyBorder="1" applyAlignment="1">
      <alignment horizontal="center" vertical="center" wrapText="1"/>
    </xf>
    <xf numFmtId="0" fontId="6" fillId="0" borderId="1" xfId="59" applyFont="1" applyFill="1" applyBorder="1" applyAlignment="1" applyProtection="1">
      <alignment horizontal="center" vertical="center" wrapText="1"/>
    </xf>
    <xf numFmtId="9" fontId="6" fillId="0" borderId="1" xfId="58" applyNumberFormat="1" applyFont="1" applyFill="1" applyBorder="1" applyAlignment="1" applyProtection="1">
      <alignment horizontal="center" vertical="center" wrapText="1"/>
    </xf>
    <xf numFmtId="0" fontId="6" fillId="0" borderId="1" xfId="0" applyNumberFormat="1" applyFont="1" applyFill="1" applyBorder="1" applyAlignment="1">
      <alignment horizontal="center" vertical="center" wrapText="1"/>
    </xf>
    <xf numFmtId="177" fontId="6" fillId="0" borderId="4" xfId="53" applyNumberFormat="1" applyFont="1" applyFill="1" applyBorder="1" applyAlignment="1" applyProtection="1">
      <alignment horizontal="center" vertical="center" wrapText="1"/>
    </xf>
    <xf numFmtId="0" fontId="6" fillId="0" borderId="1" xfId="58" applyFont="1" applyFill="1" applyBorder="1" applyAlignment="1" applyProtection="1">
      <alignment horizontal="center" vertical="center" wrapText="1"/>
    </xf>
    <xf numFmtId="0" fontId="6" fillId="0" borderId="1" xfId="0" applyNumberFormat="1" applyFont="1" applyFill="1" applyBorder="1" applyAlignment="1">
      <alignment horizontal="center" vertical="center"/>
    </xf>
    <xf numFmtId="180" fontId="6" fillId="0" borderId="1" xfId="56" applyNumberFormat="1" applyFont="1" applyFill="1" applyBorder="1" applyAlignment="1" applyProtection="1">
      <alignment horizontal="center" vertical="center" wrapText="1"/>
    </xf>
    <xf numFmtId="0" fontId="6" fillId="0" borderId="1" xfId="53" applyFont="1" applyFill="1" applyBorder="1" applyAlignment="1" applyProtection="1">
      <alignment horizontal="center" vertical="center" wrapText="1"/>
    </xf>
    <xf numFmtId="57" fontId="6" fillId="0" borderId="1" xfId="0" applyNumberFormat="1" applyFont="1" applyFill="1" applyBorder="1" applyAlignment="1">
      <alignment horizontal="center" vertical="center"/>
    </xf>
    <xf numFmtId="0" fontId="20" fillId="0" borderId="1" xfId="56" applyNumberFormat="1" applyFont="1" applyFill="1" applyBorder="1" applyAlignment="1" applyProtection="1">
      <alignment horizontal="center" vertical="center" wrapText="1"/>
    </xf>
    <xf numFmtId="0" fontId="21" fillId="0" borderId="1" xfId="0" applyFont="1" applyFill="1" applyBorder="1" applyAlignment="1">
      <alignment horizontal="center" vertical="center"/>
    </xf>
    <xf numFmtId="0" fontId="2" fillId="2" borderId="1" xfId="0" applyNumberFormat="1" applyFont="1" applyFill="1" applyBorder="1" applyAlignment="1">
      <alignment horizontal="center" vertical="center" wrapText="1"/>
    </xf>
    <xf numFmtId="0" fontId="4" fillId="2" borderId="1" xfId="53" applyFont="1" applyFill="1" applyBorder="1" applyAlignment="1" applyProtection="1">
      <alignment horizontal="center" vertical="center" wrapText="1"/>
    </xf>
    <xf numFmtId="0" fontId="4" fillId="2" borderId="4"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1" xfId="56" applyFont="1" applyFill="1" applyBorder="1" applyAlignment="1" applyProtection="1">
      <alignment horizontal="center" vertical="center" wrapText="1"/>
    </xf>
    <xf numFmtId="49" fontId="4" fillId="2" borderId="1" xfId="56" applyNumberFormat="1" applyFont="1" applyFill="1" applyBorder="1" applyAlignment="1" applyProtection="1">
      <alignment horizontal="center" vertical="center" wrapText="1"/>
    </xf>
    <xf numFmtId="176" fontId="4" fillId="2" borderId="1" xfId="56" applyNumberFormat="1" applyFont="1" applyFill="1" applyBorder="1" applyAlignment="1" applyProtection="1">
      <alignment horizontal="center" vertical="center" wrapText="1"/>
    </xf>
    <xf numFmtId="0" fontId="4" fillId="2" borderId="1" xfId="56" applyFont="1" applyFill="1" applyBorder="1" applyAlignment="1">
      <alignment horizontal="center" vertical="center" wrapText="1"/>
      <protection locked="0"/>
    </xf>
    <xf numFmtId="0" fontId="4" fillId="2" borderId="1" xfId="0" applyNumberFormat="1" applyFont="1" applyFill="1" applyBorder="1" applyAlignment="1">
      <alignment horizontal="center" vertical="center" wrapText="1"/>
    </xf>
    <xf numFmtId="0" fontId="4" fillId="2" borderId="3" xfId="56" applyNumberFormat="1" applyFont="1" applyFill="1" applyBorder="1" applyAlignment="1" applyProtection="1">
      <alignment horizontal="center" vertical="center" wrapText="1"/>
    </xf>
    <xf numFmtId="0" fontId="4" fillId="2" borderId="4" xfId="53" applyFont="1" applyFill="1" applyBorder="1" applyAlignment="1" applyProtection="1">
      <alignment horizontal="center" vertical="center" wrapText="1"/>
    </xf>
    <xf numFmtId="9" fontId="4" fillId="2" borderId="1" xfId="53" applyNumberFormat="1" applyFont="1" applyFill="1" applyBorder="1" applyAlignment="1" applyProtection="1">
      <alignment horizontal="center" vertical="center" wrapText="1"/>
    </xf>
    <xf numFmtId="0" fontId="4" fillId="2" borderId="3" xfId="0" applyFont="1" applyFill="1" applyBorder="1" applyAlignment="1">
      <alignment horizontal="center" vertical="center"/>
    </xf>
    <xf numFmtId="180" fontId="4" fillId="0" borderId="1" xfId="0" applyNumberFormat="1" applyFont="1" applyFill="1" applyBorder="1" applyAlignment="1">
      <alignment horizontal="center" vertical="center" wrapText="1"/>
    </xf>
    <xf numFmtId="177" fontId="4" fillId="0" borderId="1" xfId="53" applyNumberFormat="1" applyFont="1" applyFill="1" applyBorder="1" applyAlignment="1" applyProtection="1">
      <alignment horizontal="justify" vertical="center" wrapText="1"/>
    </xf>
    <xf numFmtId="0" fontId="4" fillId="2" borderId="10" xfId="0" applyFont="1" applyFill="1" applyBorder="1" applyAlignment="1">
      <alignment horizontal="center" vertical="center" wrapText="1"/>
    </xf>
    <xf numFmtId="9" fontId="4" fillId="2" borderId="1" xfId="58" applyNumberFormat="1" applyFont="1" applyFill="1" applyBorder="1" applyAlignment="1" applyProtection="1">
      <alignment horizontal="center" vertical="center" wrapText="1"/>
    </xf>
    <xf numFmtId="9" fontId="4" fillId="2" borderId="1" xfId="0" applyNumberFormat="1" applyFont="1" applyFill="1" applyBorder="1" applyAlignment="1">
      <alignment horizontal="center" vertical="center" wrapText="1"/>
    </xf>
    <xf numFmtId="180" fontId="4" fillId="2" borderId="1" xfId="0" applyNumberFormat="1" applyFont="1" applyFill="1" applyBorder="1" applyAlignment="1">
      <alignment horizontal="center" vertical="center" wrapText="1"/>
    </xf>
    <xf numFmtId="0" fontId="4" fillId="2" borderId="5" xfId="56" applyFont="1" applyFill="1" applyBorder="1" applyAlignment="1" applyProtection="1">
      <alignment horizontal="center" vertical="center" wrapText="1"/>
    </xf>
    <xf numFmtId="57" fontId="4" fillId="2" borderId="1" xfId="0" applyNumberFormat="1" applyFont="1" applyFill="1" applyBorder="1" applyAlignment="1">
      <alignment horizontal="center" vertical="center" wrapText="1"/>
    </xf>
    <xf numFmtId="9" fontId="4" fillId="2" borderId="7"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 xfId="58" applyNumberFormat="1" applyFont="1" applyFill="1" applyBorder="1" applyAlignment="1" applyProtection="1">
      <alignment horizontal="center" vertical="center" wrapText="1"/>
    </xf>
    <xf numFmtId="0" fontId="4" fillId="2" borderId="4" xfId="62" applyNumberFormat="1" applyFont="1" applyFill="1" applyBorder="1" applyAlignment="1" applyProtection="1">
      <alignment horizontal="center" vertical="center" wrapText="1"/>
    </xf>
    <xf numFmtId="0" fontId="4" fillId="2" borderId="4" xfId="58" applyNumberFormat="1" applyFont="1" applyFill="1" applyBorder="1" applyAlignment="1" applyProtection="1">
      <alignment horizontal="center" vertical="center" wrapText="1"/>
    </xf>
    <xf numFmtId="181" fontId="4" fillId="2" borderId="1" xfId="53" applyNumberFormat="1" applyFont="1" applyFill="1" applyBorder="1" applyAlignment="1" applyProtection="1">
      <alignment horizontal="center" vertical="center" wrapText="1"/>
    </xf>
    <xf numFmtId="0" fontId="22" fillId="2" borderId="1" xfId="0" applyFont="1" applyFill="1" applyBorder="1" applyAlignment="1">
      <alignment horizontal="center" vertical="center" wrapText="1"/>
    </xf>
    <xf numFmtId="0" fontId="4" fillId="2" borderId="1" xfId="62" applyFont="1" applyFill="1" applyBorder="1" applyAlignment="1" applyProtection="1">
      <alignment horizontal="center" vertical="center" wrapText="1"/>
    </xf>
    <xf numFmtId="0" fontId="4" fillId="2" borderId="4" xfId="0" applyNumberFormat="1" applyFont="1" applyFill="1" applyBorder="1" applyAlignment="1">
      <alignment horizontal="center" vertical="center" wrapText="1"/>
    </xf>
    <xf numFmtId="0" fontId="4" fillId="2" borderId="1" xfId="58" applyNumberFormat="1" applyFont="1" applyFill="1" applyBorder="1" applyAlignment="1">
      <alignment horizontal="center" vertical="center" wrapText="1"/>
    </xf>
    <xf numFmtId="0" fontId="4" fillId="2" borderId="4" xfId="58" applyNumberFormat="1" applyFont="1" applyFill="1" applyBorder="1" applyAlignment="1">
      <alignment horizontal="center" vertical="center" wrapText="1"/>
    </xf>
    <xf numFmtId="177" fontId="4" fillId="2" borderId="4" xfId="53" applyNumberFormat="1" applyFont="1" applyFill="1" applyBorder="1" applyAlignment="1" applyProtection="1">
      <alignment horizontal="center" vertical="center" wrapText="1"/>
    </xf>
    <xf numFmtId="0" fontId="4" fillId="2" borderId="3" xfId="58" applyFont="1" applyFill="1" applyBorder="1" applyAlignment="1" applyProtection="1">
      <alignment horizontal="center" vertical="center" wrapText="1"/>
    </xf>
    <xf numFmtId="178" fontId="4" fillId="2" borderId="1" xfId="0" applyNumberFormat="1" applyFont="1" applyFill="1" applyBorder="1" applyAlignment="1">
      <alignment horizontal="center" vertical="center" wrapText="1"/>
    </xf>
    <xf numFmtId="0" fontId="4" fillId="2" borderId="1" xfId="51" applyFont="1" applyFill="1" applyBorder="1" applyAlignment="1" applyProtection="1">
      <alignment horizontal="center" vertical="center" wrapText="1"/>
    </xf>
    <xf numFmtId="180" fontId="4" fillId="2" borderId="1" xfId="56" applyNumberFormat="1" applyFont="1" applyFill="1" applyBorder="1" applyAlignment="1" applyProtection="1">
      <alignment horizontal="center" vertical="center" wrapText="1"/>
    </xf>
    <xf numFmtId="0" fontId="4" fillId="2" borderId="4" xfId="58" applyFont="1" applyFill="1" applyBorder="1" applyAlignment="1" applyProtection="1">
      <alignment horizontal="center" vertical="center" wrapText="1"/>
    </xf>
    <xf numFmtId="0" fontId="4" fillId="2" borderId="1" xfId="56" applyNumberFormat="1" applyFont="1" applyFill="1" applyBorder="1" applyAlignment="1" applyProtection="1">
      <alignment horizontal="center" vertical="center" wrapText="1"/>
    </xf>
    <xf numFmtId="0" fontId="22" fillId="2" borderId="1" xfId="56" applyFont="1" applyFill="1" applyBorder="1" applyAlignment="1" applyProtection="1">
      <alignment horizontal="center" vertical="center" wrapText="1"/>
    </xf>
    <xf numFmtId="9" fontId="4" fillId="2" borderId="4" xfId="0" applyNumberFormat="1" applyFont="1" applyFill="1" applyBorder="1" applyAlignment="1">
      <alignment horizontal="center" vertical="center" wrapText="1"/>
    </xf>
    <xf numFmtId="0" fontId="23" fillId="0" borderId="1" xfId="56" applyFont="1" applyFill="1" applyBorder="1" applyAlignment="1" applyProtection="1">
      <alignment horizontal="center" vertical="center" wrapText="1"/>
    </xf>
    <xf numFmtId="0" fontId="24" fillId="0" borderId="1" xfId="56" applyFont="1" applyFill="1" applyBorder="1" applyAlignment="1" applyProtection="1">
      <alignment horizontal="center" vertical="center" wrapText="1"/>
    </xf>
    <xf numFmtId="0" fontId="4" fillId="2" borderId="1" xfId="59" applyNumberFormat="1" applyFont="1" applyFill="1" applyBorder="1" applyAlignment="1" applyProtection="1">
      <alignment horizontal="center" vertical="center" wrapText="1"/>
    </xf>
    <xf numFmtId="0" fontId="4" fillId="2" borderId="1" xfId="56" applyFont="1" applyFill="1" applyBorder="1" applyAlignment="1" applyProtection="1">
      <alignment horizontal="center" vertical="center" wrapText="1"/>
      <protection locked="0"/>
    </xf>
    <xf numFmtId="0" fontId="4" fillId="2" borderId="1" xfId="59" applyFont="1" applyFill="1" applyBorder="1" applyAlignment="1" applyProtection="1">
      <alignment horizontal="center" vertical="center" wrapText="1"/>
    </xf>
    <xf numFmtId="9" fontId="4" fillId="2" borderId="1" xfId="3" applyFont="1" applyFill="1" applyBorder="1" applyAlignment="1" applyProtection="1">
      <alignment horizontal="center" vertical="center" wrapText="1"/>
    </xf>
    <xf numFmtId="180" fontId="4" fillId="2" borderId="1" xfId="53" applyNumberFormat="1" applyFont="1" applyFill="1" applyBorder="1" applyAlignment="1" applyProtection="1">
      <alignment horizontal="center" vertical="center" wrapText="1"/>
    </xf>
    <xf numFmtId="49" fontId="4" fillId="2" borderId="1" xfId="0" applyNumberFormat="1" applyFont="1" applyFill="1" applyBorder="1" applyAlignment="1">
      <alignment horizontal="center" vertical="center" wrapText="1"/>
    </xf>
    <xf numFmtId="9" fontId="19" fillId="2" borderId="1" xfId="0" applyNumberFormat="1" applyFont="1" applyFill="1" applyBorder="1" applyAlignment="1">
      <alignment horizontal="center" vertical="center" wrapText="1"/>
    </xf>
    <xf numFmtId="0" fontId="4" fillId="2" borderId="5" xfId="53" applyNumberFormat="1" applyFont="1" applyFill="1" applyBorder="1" applyAlignment="1" applyProtection="1">
      <alignment horizontal="center" vertical="center" wrapText="1"/>
    </xf>
    <xf numFmtId="177" fontId="4" fillId="2" borderId="5" xfId="53" applyNumberFormat="1" applyFont="1" applyFill="1" applyBorder="1" applyAlignment="1" applyProtection="1">
      <alignment horizontal="center" vertical="center" wrapText="1"/>
    </xf>
    <xf numFmtId="49" fontId="4" fillId="2" borderId="1" xfId="53" applyNumberFormat="1" applyFont="1" applyFill="1" applyBorder="1" applyAlignment="1" applyProtection="1">
      <alignment horizontal="center" vertical="center" wrapText="1"/>
    </xf>
    <xf numFmtId="180" fontId="4" fillId="2" borderId="1" xfId="58" applyNumberFormat="1" applyFont="1" applyFill="1" applyBorder="1" applyAlignment="1" applyProtection="1">
      <alignment horizontal="center" vertical="center" wrapText="1"/>
    </xf>
    <xf numFmtId="0" fontId="4" fillId="2" borderId="1" xfId="52" applyNumberFormat="1" applyFont="1" applyFill="1" applyBorder="1" applyAlignment="1">
      <alignment horizontal="center" vertical="center" wrapText="1"/>
    </xf>
    <xf numFmtId="0" fontId="4" fillId="2" borderId="1" xfId="62" applyNumberFormat="1" applyFont="1" applyFill="1" applyBorder="1" applyAlignment="1" applyProtection="1">
      <alignment horizontal="center" vertical="center" wrapText="1"/>
    </xf>
    <xf numFmtId="0" fontId="4" fillId="2" borderId="4" xfId="56" applyFont="1" applyFill="1" applyBorder="1" applyAlignment="1" applyProtection="1">
      <alignment horizontal="center" vertical="center" wrapText="1"/>
    </xf>
    <xf numFmtId="0" fontId="4" fillId="2" borderId="1" xfId="53" applyNumberFormat="1" applyFont="1" applyFill="1" applyBorder="1" applyAlignment="1" applyProtection="1">
      <alignment horizontal="center" vertical="center"/>
    </xf>
    <xf numFmtId="49" fontId="4" fillId="2" borderId="1" xfId="58" applyNumberFormat="1" applyFont="1" applyFill="1" applyBorder="1" applyAlignment="1" applyProtection="1">
      <alignment horizontal="center" vertical="center" wrapText="1"/>
    </xf>
    <xf numFmtId="9" fontId="19" fillId="2" borderId="1" xfId="53" applyNumberFormat="1" applyFont="1" applyFill="1" applyBorder="1" applyAlignment="1" applyProtection="1">
      <alignment horizontal="center" vertical="center" wrapText="1"/>
    </xf>
    <xf numFmtId="0" fontId="19" fillId="2" borderId="1" xfId="56" applyFont="1" applyFill="1" applyBorder="1" applyAlignment="1" applyProtection="1">
      <alignment horizontal="center" vertical="center" wrapText="1"/>
    </xf>
    <xf numFmtId="0" fontId="4" fillId="2" borderId="10" xfId="0" applyNumberFormat="1" applyFont="1" applyFill="1" applyBorder="1" applyAlignment="1">
      <alignment horizontal="center" vertical="center" wrapText="1"/>
    </xf>
    <xf numFmtId="177" fontId="4" fillId="2" borderId="10" xfId="0" applyNumberFormat="1" applyFont="1" applyFill="1" applyBorder="1" applyAlignment="1">
      <alignment horizontal="center" vertical="center" wrapText="1"/>
    </xf>
    <xf numFmtId="9" fontId="4" fillId="2" borderId="10" xfId="0" applyNumberFormat="1" applyFont="1" applyFill="1" applyBorder="1" applyAlignment="1">
      <alignment horizontal="center" vertical="center" wrapText="1"/>
    </xf>
    <xf numFmtId="0" fontId="4" fillId="2" borderId="11" xfId="0" applyNumberFormat="1" applyFont="1" applyFill="1" applyBorder="1" applyAlignment="1">
      <alignment horizontal="center" vertical="center" wrapText="1"/>
    </xf>
    <xf numFmtId="10" fontId="4" fillId="2" borderId="1" xfId="0" applyNumberFormat="1" applyFont="1" applyFill="1" applyBorder="1" applyAlignment="1">
      <alignment horizontal="center" vertical="center" wrapText="1"/>
    </xf>
    <xf numFmtId="57" fontId="4" fillId="2" borderId="1" xfId="53" applyNumberFormat="1" applyFont="1" applyFill="1" applyBorder="1" applyAlignment="1" applyProtection="1">
      <alignment horizontal="center" vertical="center" wrapText="1"/>
    </xf>
    <xf numFmtId="0" fontId="19" fillId="2" borderId="1" xfId="0" applyFont="1" applyFill="1" applyBorder="1" applyAlignment="1">
      <alignment horizontal="center" vertical="center" wrapText="1"/>
    </xf>
    <xf numFmtId="0" fontId="4" fillId="2" borderId="1" xfId="0" applyFont="1" applyFill="1" applyBorder="1" applyAlignment="1">
      <alignment horizontal="center" vertical="center" wrapText="1" shrinkToFit="1"/>
    </xf>
    <xf numFmtId="0" fontId="19" fillId="2" borderId="1" xfId="53" applyNumberFormat="1" applyFont="1" applyFill="1" applyBorder="1" applyAlignment="1" applyProtection="1">
      <alignment horizontal="center" vertical="center" wrapText="1"/>
    </xf>
    <xf numFmtId="177" fontId="19" fillId="2" borderId="1" xfId="53" applyNumberFormat="1" applyFont="1" applyFill="1" applyBorder="1" applyAlignment="1" applyProtection="1">
      <alignment horizontal="center" vertical="center" wrapText="1"/>
    </xf>
    <xf numFmtId="0" fontId="19" fillId="2" borderId="1" xfId="58" applyFont="1" applyFill="1" applyBorder="1" applyAlignment="1" applyProtection="1">
      <alignment horizontal="center" vertical="center" wrapText="1"/>
    </xf>
    <xf numFmtId="180" fontId="19" fillId="2" borderId="1" xfId="0" applyNumberFormat="1" applyFont="1" applyFill="1" applyBorder="1" applyAlignment="1">
      <alignment horizontal="center" vertical="center" wrapText="1"/>
    </xf>
    <xf numFmtId="0" fontId="2" fillId="2" borderId="4" xfId="58" applyFont="1" applyFill="1" applyBorder="1" applyAlignment="1" applyProtection="1">
      <alignment horizontal="center" vertical="center" wrapText="1"/>
    </xf>
    <xf numFmtId="49" fontId="2" fillId="2" borderId="1" xfId="58" applyNumberFormat="1" applyFont="1" applyFill="1" applyBorder="1" applyAlignment="1" applyProtection="1">
      <alignment horizontal="center" vertical="center" wrapText="1"/>
    </xf>
    <xf numFmtId="49" fontId="2" fillId="2" borderId="1" xfId="0" applyNumberFormat="1" applyFont="1" applyFill="1" applyBorder="1" applyAlignment="1">
      <alignment horizontal="center" vertical="center" wrapText="1"/>
    </xf>
    <xf numFmtId="180" fontId="2" fillId="2" borderId="1" xfId="56" applyNumberFormat="1" applyFont="1" applyFill="1" applyBorder="1" applyAlignment="1" applyProtection="1">
      <alignment horizontal="center" vertical="center" wrapText="1"/>
    </xf>
    <xf numFmtId="0" fontId="6" fillId="0" borderId="1" xfId="0" applyFont="1" applyBorder="1" applyAlignment="1">
      <alignment horizontal="center" vertical="center" wrapText="1"/>
    </xf>
    <xf numFmtId="0" fontId="6" fillId="0" borderId="0" xfId="0" applyFont="1" applyBorder="1">
      <alignment vertical="center"/>
    </xf>
    <xf numFmtId="0" fontId="4"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1" xfId="59" applyNumberFormat="1" applyFont="1" applyFill="1" applyBorder="1" applyAlignment="1" applyProtection="1">
      <alignment horizontal="center" vertical="center" wrapText="1"/>
    </xf>
    <xf numFmtId="0" fontId="22" fillId="2" borderId="1" xfId="56" applyNumberFormat="1" applyFont="1" applyFill="1" applyBorder="1" applyAlignment="1" applyProtection="1">
      <alignment horizontal="center" vertical="center" wrapText="1"/>
    </xf>
    <xf numFmtId="0" fontId="4" fillId="2" borderId="1" xfId="0" applyNumberFormat="1" applyFont="1" applyFill="1" applyBorder="1" applyAlignment="1">
      <alignment horizontal="center" vertical="center"/>
    </xf>
    <xf numFmtId="0" fontId="25" fillId="2" borderId="1" xfId="0" applyNumberFormat="1" applyFont="1" applyFill="1" applyBorder="1" applyAlignment="1">
      <alignment horizontal="center" vertical="center" wrapText="1"/>
    </xf>
    <xf numFmtId="0" fontId="26" fillId="2" borderId="1"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3" xfId="0" applyFont="1" applyFill="1" applyBorder="1" applyAlignment="1">
      <alignment horizontal="center" vertical="center" wrapText="1"/>
    </xf>
    <xf numFmtId="49" fontId="7" fillId="2" borderId="1" xfId="56" applyNumberFormat="1" applyFont="1" applyFill="1" applyBorder="1" applyAlignment="1" applyProtection="1">
      <alignment horizontal="center" vertical="center" wrapText="1"/>
    </xf>
    <xf numFmtId="176" fontId="7" fillId="2" borderId="1" xfId="56" applyNumberFormat="1" applyFont="1" applyFill="1" applyBorder="1" applyAlignment="1" applyProtection="1">
      <alignment horizontal="center" vertical="center" wrapText="1"/>
    </xf>
    <xf numFmtId="0" fontId="7" fillId="2" borderId="1" xfId="56" applyFont="1" applyFill="1" applyBorder="1" applyAlignment="1">
      <alignment horizontal="center" vertical="center" wrapText="1"/>
      <protection locked="0"/>
    </xf>
    <xf numFmtId="0" fontId="7" fillId="2" borderId="1" xfId="53" applyNumberFormat="1" applyFont="1" applyFill="1" applyBorder="1" applyAlignment="1" applyProtection="1">
      <alignment horizontal="center" vertical="center" wrapText="1"/>
    </xf>
    <xf numFmtId="9" fontId="7" fillId="2" borderId="1" xfId="53" applyNumberFormat="1" applyFont="1" applyFill="1" applyBorder="1" applyAlignment="1" applyProtection="1">
      <alignment horizontal="center" vertical="center" wrapText="1"/>
    </xf>
    <xf numFmtId="177" fontId="7" fillId="2" borderId="1" xfId="53" applyNumberFormat="1" applyFont="1" applyFill="1" applyBorder="1" applyAlignment="1" applyProtection="1">
      <alignment horizontal="center" vertical="center" wrapText="1"/>
    </xf>
    <xf numFmtId="177" fontId="22" fillId="2" borderId="1" xfId="53" applyNumberFormat="1" applyFont="1" applyFill="1" applyBorder="1" applyAlignment="1" applyProtection="1">
      <alignment horizontal="center" vertical="center" wrapText="1"/>
    </xf>
    <xf numFmtId="0" fontId="7" fillId="2" borderId="1" xfId="53" applyFont="1" applyFill="1" applyBorder="1" applyAlignment="1" applyProtection="1">
      <alignment horizontal="center" vertical="center" wrapText="1"/>
    </xf>
    <xf numFmtId="0" fontId="7" fillId="2" borderId="4" xfId="53" applyFont="1" applyFill="1" applyBorder="1" applyAlignment="1" applyProtection="1">
      <alignment horizontal="center" vertical="center" wrapText="1"/>
    </xf>
    <xf numFmtId="0" fontId="7" fillId="2" borderId="0" xfId="0" applyFont="1" applyFill="1" applyBorder="1" applyAlignment="1">
      <alignment horizontal="center" vertical="center"/>
    </xf>
    <xf numFmtId="0" fontId="22" fillId="2" borderId="3" xfId="53" applyFont="1" applyFill="1" applyBorder="1" applyAlignment="1" applyProtection="1">
      <alignment horizontal="center" vertical="center" wrapText="1"/>
    </xf>
    <xf numFmtId="0" fontId="22" fillId="2" borderId="1" xfId="53" applyFont="1" applyFill="1" applyBorder="1" applyAlignment="1" applyProtection="1">
      <alignment horizontal="center" vertical="center" wrapText="1"/>
    </xf>
    <xf numFmtId="0" fontId="22" fillId="2" borderId="4" xfId="53" applyFont="1" applyFill="1" applyBorder="1" applyAlignment="1" applyProtection="1">
      <alignment horizontal="center" vertical="center" wrapText="1"/>
    </xf>
    <xf numFmtId="0" fontId="4" fillId="2" borderId="12" xfId="0" applyFont="1" applyFill="1" applyBorder="1" applyAlignment="1">
      <alignment horizontal="center" vertical="center" wrapText="1"/>
    </xf>
    <xf numFmtId="9" fontId="4" fillId="2" borderId="1" xfId="3" applyFont="1" applyFill="1" applyBorder="1" applyAlignment="1">
      <alignment horizontal="center" vertical="center" wrapText="1"/>
    </xf>
    <xf numFmtId="57" fontId="4" fillId="2" borderId="1" xfId="0" applyNumberFormat="1" applyFont="1" applyFill="1" applyBorder="1" applyAlignment="1">
      <alignment horizontal="center" vertical="center"/>
    </xf>
    <xf numFmtId="177" fontId="4" fillId="2" borderId="1" xfId="56" applyNumberFormat="1" applyFont="1" applyFill="1" applyBorder="1" applyAlignment="1" applyProtection="1">
      <alignment horizontal="center" vertical="center" wrapText="1"/>
    </xf>
    <xf numFmtId="0" fontId="4" fillId="2" borderId="7" xfId="0" applyFont="1" applyFill="1" applyBorder="1" applyAlignment="1">
      <alignment horizontal="center" vertical="center" wrapText="1"/>
    </xf>
    <xf numFmtId="0" fontId="17" fillId="0" borderId="1" xfId="56" applyFont="1" applyFill="1" applyBorder="1" applyAlignment="1" applyProtection="1">
      <alignment horizontal="center" vertical="center" wrapText="1"/>
    </xf>
    <xf numFmtId="49" fontId="4" fillId="0" borderId="1" xfId="0" applyNumberFormat="1" applyFont="1" applyFill="1" applyBorder="1" applyAlignment="1">
      <alignment horizontal="center" vertical="center" wrapText="1"/>
    </xf>
    <xf numFmtId="0" fontId="4" fillId="0" borderId="10" xfId="0" applyFont="1" applyFill="1" applyBorder="1" applyAlignment="1">
      <alignment horizontal="center" vertical="center" wrapText="1"/>
    </xf>
    <xf numFmtId="0" fontId="22" fillId="0" borderId="1" xfId="53" applyFont="1" applyFill="1" applyBorder="1" applyAlignment="1" applyProtection="1">
      <alignment horizontal="center" vertical="center" wrapText="1"/>
    </xf>
    <xf numFmtId="0" fontId="22" fillId="0" borderId="4" xfId="53" applyFont="1" applyFill="1" applyBorder="1" applyAlignment="1" applyProtection="1">
      <alignment horizontal="center" vertical="center" wrapText="1"/>
    </xf>
    <xf numFmtId="0" fontId="4" fillId="0" borderId="0" xfId="0" applyFont="1" applyFill="1" applyBorder="1" applyAlignment="1">
      <alignment horizontal="center" vertical="center"/>
    </xf>
    <xf numFmtId="0" fontId="4" fillId="2" borderId="1" xfId="64" applyFont="1" applyFill="1" applyBorder="1" applyAlignment="1">
      <alignment horizontal="center" vertical="center" wrapText="1"/>
    </xf>
    <xf numFmtId="57" fontId="4" fillId="0" borderId="1" xfId="0" applyNumberFormat="1" applyFont="1" applyFill="1" applyBorder="1" applyAlignment="1">
      <alignment horizontal="center" vertical="center"/>
    </xf>
    <xf numFmtId="0" fontId="17" fillId="0" borderId="1" xfId="56" applyFont="1" applyFill="1" applyBorder="1" applyAlignment="1" applyProtection="1">
      <alignment horizontal="center" vertical="center" wrapText="1"/>
    </xf>
    <xf numFmtId="0" fontId="4" fillId="0" borderId="5"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58" applyFont="1" applyFill="1" applyBorder="1" applyAlignment="1" applyProtection="1">
      <alignment horizontal="center" vertical="center" wrapText="1"/>
    </xf>
    <xf numFmtId="57" fontId="4" fillId="0" borderId="1" xfId="0" applyNumberFormat="1" applyFont="1" applyFill="1" applyBorder="1" applyAlignment="1">
      <alignment horizontal="center" vertical="center"/>
    </xf>
    <xf numFmtId="9" fontId="4" fillId="0" borderId="1"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22" fillId="0" borderId="1" xfId="53" applyFont="1" applyFill="1" applyBorder="1" applyAlignment="1" applyProtection="1">
      <alignment horizontal="center" vertical="center" wrapText="1"/>
    </xf>
    <xf numFmtId="0" fontId="22" fillId="0" borderId="4" xfId="53" applyFont="1" applyFill="1" applyBorder="1" applyAlignment="1" applyProtection="1">
      <alignment horizontal="center" vertical="center" wrapText="1"/>
    </xf>
    <xf numFmtId="0" fontId="4" fillId="0" borderId="0" xfId="0" applyFont="1" applyFill="1" applyBorder="1" applyAlignment="1">
      <alignment horizontal="center" vertical="center"/>
    </xf>
    <xf numFmtId="0" fontId="19" fillId="2" borderId="1" xfId="0" applyNumberFormat="1"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9" fontId="19" fillId="0"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xf>
    <xf numFmtId="0" fontId="19" fillId="2" borderId="1" xfId="56" applyNumberFormat="1" applyFont="1" applyFill="1" applyBorder="1" applyAlignment="1" applyProtection="1">
      <alignment horizontal="center" vertical="center" wrapText="1"/>
    </xf>
    <xf numFmtId="49" fontId="19" fillId="2" borderId="1" xfId="56" applyNumberFormat="1" applyFont="1" applyFill="1" applyBorder="1" applyAlignment="1" applyProtection="1">
      <alignment horizontal="center" vertical="center" wrapText="1"/>
    </xf>
    <xf numFmtId="0" fontId="4" fillId="2" borderId="13" xfId="0" applyFont="1" applyFill="1" applyBorder="1" applyAlignment="1">
      <alignment horizontal="center" vertical="center"/>
    </xf>
    <xf numFmtId="9" fontId="4" fillId="2" borderId="1" xfId="0" applyNumberFormat="1" applyFont="1" applyFill="1" applyBorder="1" applyAlignment="1">
      <alignment horizontal="center" vertical="center"/>
    </xf>
    <xf numFmtId="0" fontId="4" fillId="2" borderId="14" xfId="0" applyFont="1" applyFill="1" applyBorder="1" applyAlignment="1">
      <alignment horizontal="center" vertical="center" wrapText="1"/>
    </xf>
    <xf numFmtId="0" fontId="4" fillId="2" borderId="14" xfId="0" applyFont="1" applyFill="1" applyBorder="1" applyAlignment="1">
      <alignment horizontal="center" vertical="center"/>
    </xf>
    <xf numFmtId="0" fontId="4" fillId="2" borderId="1" xfId="64" applyFont="1" applyFill="1" applyBorder="1" applyAlignment="1" applyProtection="1">
      <alignment horizontal="center" vertical="center" wrapText="1"/>
    </xf>
    <xf numFmtId="182" fontId="4" fillId="2" borderId="1" xfId="63" applyNumberFormat="1" applyFont="1" applyFill="1" applyBorder="1" applyAlignment="1" applyProtection="1">
      <alignment horizontal="center" vertical="center" wrapText="1"/>
    </xf>
    <xf numFmtId="49" fontId="4" fillId="2" borderId="4" xfId="56" applyNumberFormat="1" applyFont="1" applyFill="1" applyBorder="1" applyAlignment="1" applyProtection="1">
      <alignment horizontal="center" vertical="center" wrapText="1"/>
    </xf>
    <xf numFmtId="177" fontId="4" fillId="2" borderId="1" xfId="50" applyNumberFormat="1" applyFont="1" applyFill="1" applyBorder="1" applyAlignment="1" applyProtection="1">
      <alignment horizontal="center" vertical="center" wrapText="1"/>
    </xf>
    <xf numFmtId="0" fontId="4" fillId="2" borderId="3" xfId="56" applyFont="1" applyFill="1" applyBorder="1" applyAlignment="1" applyProtection="1">
      <alignment horizontal="center" vertical="center" wrapText="1"/>
    </xf>
    <xf numFmtId="0" fontId="4" fillId="2" borderId="7" xfId="64" applyFont="1" applyFill="1" applyBorder="1" applyAlignment="1" applyProtection="1">
      <alignment horizontal="center" vertical="center" wrapText="1"/>
    </xf>
    <xf numFmtId="0" fontId="4" fillId="2" borderId="8" xfId="0" applyFont="1" applyFill="1" applyBorder="1" applyAlignment="1">
      <alignment horizontal="center" vertical="center" wrapText="1"/>
    </xf>
    <xf numFmtId="0" fontId="4" fillId="2" borderId="12" xfId="0" applyFont="1" applyFill="1" applyBorder="1" applyAlignment="1">
      <alignment horizontal="center" vertical="center" wrapText="1" shrinkToFit="1"/>
    </xf>
    <xf numFmtId="0" fontId="4" fillId="2" borderId="1" xfId="58" applyFont="1" applyFill="1" applyBorder="1" applyAlignment="1">
      <alignment horizontal="center" vertical="center" wrapText="1"/>
    </xf>
    <xf numFmtId="182" fontId="4" fillId="2" borderId="4" xfId="53" applyNumberFormat="1" applyFont="1" applyFill="1" applyBorder="1" applyAlignment="1" applyProtection="1">
      <alignment horizontal="center" vertical="center" wrapText="1"/>
    </xf>
    <xf numFmtId="177" fontId="4" fillId="2" borderId="1"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shrinkToFit="1"/>
    </xf>
    <xf numFmtId="9" fontId="4" fillId="2" borderId="5" xfId="58" applyNumberFormat="1" applyFont="1" applyFill="1" applyBorder="1" applyAlignment="1" applyProtection="1">
      <alignment horizontal="center" vertical="center" wrapText="1"/>
    </xf>
    <xf numFmtId="0" fontId="4" fillId="2" borderId="7" xfId="53" applyNumberFormat="1" applyFont="1" applyFill="1" applyBorder="1" applyAlignment="1" applyProtection="1">
      <alignment horizontal="center" vertical="center" wrapText="1"/>
    </xf>
    <xf numFmtId="177" fontId="4" fillId="2" borderId="7" xfId="53" applyNumberFormat="1" applyFont="1" applyFill="1" applyBorder="1" applyAlignment="1" applyProtection="1">
      <alignment horizontal="center" vertical="center" wrapText="1"/>
    </xf>
    <xf numFmtId="0" fontId="6" fillId="0" borderId="1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9" fontId="5" fillId="0" borderId="1" xfId="0" applyNumberFormat="1" applyFont="1" applyFill="1" applyBorder="1" applyAlignment="1">
      <alignment horizontal="center" vertical="center" wrapText="1"/>
    </xf>
    <xf numFmtId="9" fontId="5" fillId="0" borderId="1" xfId="53" applyNumberFormat="1" applyFont="1" applyFill="1" applyBorder="1" applyAlignment="1" applyProtection="1">
      <alignment horizontal="center" vertical="center" wrapText="1"/>
    </xf>
    <xf numFmtId="0" fontId="5" fillId="0" borderId="1" xfId="63" applyNumberFormat="1" applyFont="1" applyFill="1" applyBorder="1" applyAlignment="1" applyProtection="1">
      <alignment horizontal="center" vertical="center" wrapText="1"/>
    </xf>
    <xf numFmtId="9" fontId="5" fillId="0" borderId="1" xfId="63" applyNumberFormat="1" applyFont="1" applyFill="1" applyBorder="1" applyAlignment="1" applyProtection="1">
      <alignment horizontal="center" vertical="center" wrapText="1"/>
    </xf>
    <xf numFmtId="177" fontId="5" fillId="0" borderId="15" xfId="53" applyNumberFormat="1" applyFont="1" applyFill="1" applyBorder="1" applyAlignment="1" applyProtection="1">
      <alignment horizontal="center" vertical="center" wrapText="1"/>
    </xf>
    <xf numFmtId="0" fontId="27" fillId="0" borderId="16" xfId="0" applyNumberFormat="1" applyFont="1" applyFill="1" applyBorder="1" applyAlignment="1">
      <alignment horizontal="center" vertical="center" wrapText="1"/>
    </xf>
    <xf numFmtId="182" fontId="5" fillId="0" borderId="1" xfId="63"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wrapText="1" shrinkToFit="1"/>
    </xf>
    <xf numFmtId="0" fontId="6" fillId="0" borderId="1" xfId="0" applyFont="1" applyFill="1" applyBorder="1" applyAlignment="1">
      <alignment horizontal="justify" vertical="center" wrapText="1" shrinkToFit="1"/>
    </xf>
    <xf numFmtId="0" fontId="5" fillId="0" borderId="0" xfId="0" applyFont="1" applyFill="1" applyBorder="1" applyAlignment="1">
      <alignment vertical="center"/>
    </xf>
    <xf numFmtId="183" fontId="4" fillId="2" borderId="1" xfId="0" applyNumberFormat="1" applyFont="1" applyFill="1" applyBorder="1" applyAlignment="1">
      <alignment horizontal="center" vertical="center" wrapText="1"/>
    </xf>
    <xf numFmtId="0" fontId="4" fillId="2" borderId="12" xfId="0" applyNumberFormat="1" applyFont="1" applyFill="1" applyBorder="1" applyAlignment="1">
      <alignment horizontal="center" vertical="center" wrapText="1"/>
    </xf>
    <xf numFmtId="0" fontId="4" fillId="2" borderId="1" xfId="63" applyNumberFormat="1" applyFont="1" applyFill="1" applyBorder="1" applyAlignment="1" applyProtection="1">
      <alignment horizontal="center" vertical="center" wrapText="1"/>
    </xf>
    <xf numFmtId="9" fontId="4" fillId="2" borderId="1" xfId="63" applyNumberFormat="1" applyFont="1" applyFill="1" applyBorder="1" applyAlignment="1" applyProtection="1">
      <alignment horizontal="center" vertical="center" wrapText="1"/>
    </xf>
    <xf numFmtId="177" fontId="4" fillId="2" borderId="15" xfId="53" applyNumberFormat="1" applyFont="1" applyFill="1" applyBorder="1" applyAlignment="1" applyProtection="1">
      <alignment horizontal="center" vertical="center" wrapText="1"/>
    </xf>
    <xf numFmtId="0" fontId="4" fillId="2" borderId="16" xfId="0" applyNumberFormat="1" applyFont="1" applyFill="1" applyBorder="1" applyAlignment="1">
      <alignment horizontal="center" vertical="center" wrapText="1"/>
    </xf>
    <xf numFmtId="0" fontId="4" fillId="2" borderId="10" xfId="0" applyFont="1" applyFill="1" applyBorder="1" applyAlignment="1" applyProtection="1">
      <alignment horizontal="center" vertical="center" wrapText="1"/>
      <protection locked="0"/>
    </xf>
    <xf numFmtId="0" fontId="4" fillId="2" borderId="17" xfId="0" applyFont="1" applyFill="1" applyBorder="1" applyAlignment="1">
      <alignment horizontal="center" vertical="center"/>
    </xf>
    <xf numFmtId="0" fontId="22" fillId="2" borderId="10" xfId="0" applyFont="1" applyFill="1" applyBorder="1" applyAlignment="1">
      <alignment horizontal="center" vertical="center" wrapText="1"/>
    </xf>
    <xf numFmtId="9" fontId="22" fillId="2" borderId="10" xfId="0" applyNumberFormat="1" applyFont="1" applyFill="1" applyBorder="1" applyAlignment="1">
      <alignment horizontal="center" vertical="center" wrapText="1"/>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3" xfId="0" applyNumberFormat="1" applyFont="1" applyFill="1" applyBorder="1" applyAlignment="1">
      <alignment horizontal="center" vertical="center" wrapText="1"/>
    </xf>
    <xf numFmtId="0" fontId="4" fillId="2" borderId="14" xfId="0" applyNumberFormat="1" applyFont="1" applyFill="1" applyBorder="1" applyAlignment="1">
      <alignment horizontal="center" vertical="center" wrapText="1"/>
    </xf>
    <xf numFmtId="57"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shrinkToFit="1"/>
    </xf>
    <xf numFmtId="0" fontId="7" fillId="2" borderId="1" xfId="0" applyFont="1" applyFill="1" applyBorder="1" applyAlignment="1">
      <alignment horizontal="center" vertical="center" wrapText="1"/>
    </xf>
    <xf numFmtId="182" fontId="2" fillId="2" borderId="1" xfId="63" applyNumberFormat="1" applyFont="1" applyFill="1" applyBorder="1" applyAlignment="1" applyProtection="1">
      <alignment horizontal="center" vertical="center" wrapText="1"/>
    </xf>
    <xf numFmtId="177" fontId="2" fillId="2" borderId="1" xfId="0" applyNumberFormat="1" applyFont="1" applyFill="1" applyBorder="1" applyAlignment="1">
      <alignment horizontal="center" vertical="center" wrapText="1"/>
    </xf>
    <xf numFmtId="182" fontId="2" fillId="2" borderId="4" xfId="63" applyNumberFormat="1" applyFont="1" applyFill="1" applyBorder="1" applyAlignment="1" applyProtection="1">
      <alignment horizontal="center" vertical="center" wrapText="1"/>
    </xf>
    <xf numFmtId="182" fontId="4" fillId="2" borderId="4" xfId="63" applyNumberFormat="1" applyFont="1" applyFill="1" applyBorder="1" applyAlignment="1" applyProtection="1">
      <alignment horizontal="center" vertical="center" wrapText="1"/>
    </xf>
    <xf numFmtId="0" fontId="7" fillId="2" borderId="1" xfId="0" applyNumberFormat="1" applyFont="1" applyFill="1" applyBorder="1" applyAlignment="1">
      <alignment horizontal="center" vertical="center" wrapText="1"/>
    </xf>
    <xf numFmtId="9" fontId="7" fillId="2" borderId="1" xfId="0" applyNumberFormat="1" applyFont="1" applyFill="1" applyBorder="1" applyAlignment="1">
      <alignment horizontal="center" vertical="center" wrapText="1"/>
    </xf>
    <xf numFmtId="180" fontId="7" fillId="2" borderId="1" xfId="0" applyNumberFormat="1" applyFont="1" applyFill="1" applyBorder="1" applyAlignment="1">
      <alignment horizontal="center" vertical="center" wrapText="1"/>
    </xf>
    <xf numFmtId="0" fontId="7" fillId="2" borderId="1" xfId="58" applyFont="1" applyFill="1" applyBorder="1" applyAlignment="1" applyProtection="1">
      <alignment horizontal="center" vertical="center" wrapText="1"/>
    </xf>
    <xf numFmtId="0" fontId="24" fillId="2" borderId="1" xfId="0" applyFont="1" applyFill="1" applyBorder="1" applyAlignment="1">
      <alignment horizontal="center" vertical="center" wrapText="1"/>
    </xf>
    <xf numFmtId="9" fontId="21" fillId="2" borderId="1" xfId="0" applyNumberFormat="1" applyFont="1" applyFill="1" applyBorder="1" applyAlignment="1">
      <alignment horizontal="center" vertical="center" wrapText="1"/>
    </xf>
    <xf numFmtId="180" fontId="2" fillId="2" borderId="1" xfId="0" applyNumberFormat="1" applyFont="1" applyFill="1" applyBorder="1" applyAlignment="1">
      <alignment horizontal="center" vertical="center" wrapText="1"/>
    </xf>
    <xf numFmtId="57" fontId="7" fillId="2" borderId="1" xfId="0" applyNumberFormat="1" applyFont="1" applyFill="1" applyBorder="1" applyAlignment="1">
      <alignment horizontal="center" vertical="center" wrapText="1"/>
    </xf>
    <xf numFmtId="9" fontId="22" fillId="2" borderId="1" xfId="53" applyNumberFormat="1" applyFont="1" applyFill="1" applyBorder="1" applyAlignment="1" applyProtection="1">
      <alignment horizontal="center" vertical="center" wrapText="1"/>
    </xf>
    <xf numFmtId="0" fontId="7" fillId="2" borderId="4" xfId="0" applyFont="1" applyFill="1" applyBorder="1" applyAlignment="1">
      <alignment horizontal="center" vertical="center" wrapText="1"/>
    </xf>
    <xf numFmtId="9" fontId="2" fillId="2" borderId="1" xfId="58" applyNumberFormat="1" applyFont="1" applyFill="1" applyBorder="1" applyAlignment="1" applyProtection="1">
      <alignment horizontal="center" vertical="center" wrapText="1"/>
    </xf>
    <xf numFmtId="9" fontId="21" fillId="2" borderId="1" xfId="58" applyNumberFormat="1" applyFont="1" applyFill="1" applyBorder="1" applyAlignment="1" applyProtection="1">
      <alignment horizontal="center" vertical="center" wrapText="1"/>
    </xf>
    <xf numFmtId="0" fontId="2" fillId="2" borderId="1" xfId="0" applyNumberFormat="1" applyFont="1" applyFill="1" applyBorder="1" applyAlignment="1">
      <alignment horizontal="center" vertical="center" wrapText="1" shrinkToFit="1"/>
    </xf>
    <xf numFmtId="9" fontId="2" fillId="2" borderId="1" xfId="0" applyNumberFormat="1" applyFont="1" applyFill="1" applyBorder="1" applyAlignment="1">
      <alignment horizontal="center" vertical="center" wrapText="1" shrinkToFit="1"/>
    </xf>
    <xf numFmtId="9" fontId="4" fillId="2" borderId="1" xfId="56" applyNumberFormat="1" applyFont="1" applyFill="1" applyBorder="1" applyAlignment="1" applyProtection="1">
      <alignment horizontal="center" vertical="center" wrapText="1"/>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3 6" xfId="49"/>
    <cellStyle name="常规 10 2 2 3" xfId="50"/>
    <cellStyle name="常规 6" xfId="51"/>
    <cellStyle name="常规 8" xfId="52"/>
    <cellStyle name="常规 2 13" xfId="53"/>
    <cellStyle name="常规 8 2" xfId="54"/>
    <cellStyle name="常规 7 2" xfId="55"/>
    <cellStyle name="常规_附件1-5 2" xfId="56"/>
    <cellStyle name="常规 10 2 2 2 2" xfId="57"/>
    <cellStyle name="常规 7" xfId="58"/>
    <cellStyle name="常规 2" xfId="59"/>
    <cellStyle name="常规 4" xfId="60"/>
    <cellStyle name="常规 10 2 2" xfId="61"/>
    <cellStyle name="常规 3" xfId="62"/>
    <cellStyle name="常规_Sheet1" xfId="63"/>
    <cellStyle name="常规 10 2 2 2" xfId="64"/>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524"/>
  <sheetViews>
    <sheetView tabSelected="1" zoomScale="89" zoomScaleNormal="89" workbookViewId="0">
      <pane ySplit="6" topLeftCell="A121" activePane="bottomLeft" state="frozen"/>
      <selection/>
      <selection pane="bottomLeft" activeCell="A203" sqref="$A203:$XFD203"/>
    </sheetView>
  </sheetViews>
  <sheetFormatPr defaultColWidth="9" defaultRowHeight="15.75"/>
  <cols>
    <col min="1" max="1" width="17.1833333333333" style="4" customWidth="1"/>
    <col min="2" max="2" width="32.025" style="4" customWidth="1"/>
    <col min="3" max="3" width="9" style="4"/>
    <col min="4" max="4" width="11.0916666666667" style="4" customWidth="1"/>
    <col min="5" max="5" width="17.9083333333333" style="4" customWidth="1"/>
    <col min="6" max="6" width="9" style="4" customWidth="1"/>
    <col min="7" max="7" width="15.875" style="4" customWidth="1"/>
    <col min="8" max="8" width="8" style="4" customWidth="1"/>
    <col min="9" max="9" width="42.1916666666667" style="4" customWidth="1"/>
    <col min="10" max="10" width="22.2666666666667" style="4" customWidth="1"/>
    <col min="11" max="11" width="13.7416666666667" style="4" customWidth="1"/>
    <col min="12" max="12" width="11.5583333333333" style="4" customWidth="1"/>
    <col min="13" max="13" width="14.8" style="4" customWidth="1"/>
    <col min="14" max="14" width="63.1333333333333" style="4" customWidth="1"/>
    <col min="15" max="15" width="57.0583333333333" style="4" customWidth="1"/>
    <col min="16" max="16" width="15.775" style="4" customWidth="1"/>
    <col min="17" max="17" width="13.1166666666667" style="4" customWidth="1"/>
    <col min="18" max="18" width="9" style="4" customWidth="1"/>
    <col min="19" max="19" width="13.4333333333333" style="4" customWidth="1"/>
    <col min="20" max="20" width="9.84166666666667" style="4" customWidth="1"/>
    <col min="21" max="21" width="10.3083333333333" style="4" customWidth="1"/>
    <col min="22" max="22" width="9.375" style="4" customWidth="1"/>
    <col min="23" max="23" width="9.53333333333333" style="4" customWidth="1"/>
    <col min="24" max="25" width="9" style="4" customWidth="1"/>
    <col min="26" max="26" width="13.75" style="12" customWidth="1"/>
    <col min="27" max="27" width="15.1583333333333" style="4" customWidth="1"/>
    <col min="28" max="28" width="34.6833333333333" style="4" customWidth="1"/>
    <col min="29" max="29" width="9" style="4"/>
    <col min="30" max="30" width="19.2416666666667" style="4" customWidth="1"/>
    <col min="31" max="31" width="13.75" style="4" customWidth="1"/>
    <col min="32" max="32" width="24.875" style="19" customWidth="1"/>
    <col min="33" max="40" width="9" style="20"/>
    <col min="41" max="41" width="9" style="21"/>
    <col min="42" max="46" width="9" style="20"/>
    <col min="47" max="16384" width="9" style="4"/>
  </cols>
  <sheetData>
    <row r="1" s="4" customFormat="1" ht="57" customHeight="1" spans="1:46">
      <c r="A1" s="22" t="s">
        <v>0</v>
      </c>
      <c r="B1" s="23"/>
      <c r="C1" s="23"/>
      <c r="D1" s="24"/>
      <c r="E1" s="23"/>
      <c r="F1" s="23"/>
      <c r="G1" s="23"/>
      <c r="H1" s="23"/>
      <c r="I1" s="24"/>
      <c r="J1" s="25"/>
      <c r="K1" s="23"/>
      <c r="L1" s="23"/>
      <c r="M1" s="23"/>
      <c r="N1" s="23"/>
      <c r="O1" s="23"/>
      <c r="P1" s="23"/>
      <c r="Q1" s="23"/>
      <c r="R1" s="23"/>
      <c r="S1" s="23"/>
      <c r="T1" s="26"/>
      <c r="U1" s="23"/>
      <c r="V1" s="23"/>
      <c r="W1" s="26"/>
      <c r="X1" s="26"/>
      <c r="Y1" s="26"/>
      <c r="Z1" s="27"/>
      <c r="AA1" s="23"/>
      <c r="AB1" s="23"/>
      <c r="AE1" s="28"/>
      <c r="AF1" s="29"/>
      <c r="AG1" s="20"/>
      <c r="AH1" s="20"/>
      <c r="AI1" s="20"/>
      <c r="AJ1" s="20"/>
      <c r="AK1" s="20"/>
      <c r="AL1" s="20"/>
      <c r="AM1" s="20"/>
      <c r="AN1" s="20"/>
      <c r="AO1" s="30"/>
      <c r="AP1" s="20"/>
      <c r="AQ1" s="20"/>
      <c r="AR1" s="20"/>
      <c r="AS1" s="20"/>
      <c r="AT1" s="20"/>
    </row>
    <row r="2" s="5" customFormat="1" ht="29" customHeight="1" spans="1:46">
      <c r="A2" s="31" t="s">
        <v>1</v>
      </c>
      <c r="B2" s="31" t="s">
        <v>2</v>
      </c>
      <c r="C2" s="31" t="s">
        <v>3</v>
      </c>
      <c r="D2" s="32" t="s">
        <v>4</v>
      </c>
      <c r="E2" s="33" t="s">
        <v>5</v>
      </c>
      <c r="F2" s="31" t="s">
        <v>6</v>
      </c>
      <c r="G2" s="34"/>
      <c r="H2" s="34"/>
      <c r="I2" s="31" t="s">
        <v>7</v>
      </c>
      <c r="J2" s="32" t="s">
        <v>8</v>
      </c>
      <c r="K2" s="35" t="s">
        <v>9</v>
      </c>
      <c r="L2" s="36" t="s">
        <v>10</v>
      </c>
      <c r="M2" s="37"/>
      <c r="N2" s="35" t="s">
        <v>11</v>
      </c>
      <c r="O2" s="35" t="s">
        <v>12</v>
      </c>
      <c r="P2" s="38"/>
      <c r="Q2" s="38"/>
      <c r="R2" s="38"/>
      <c r="S2" s="38"/>
      <c r="T2" s="39"/>
      <c r="U2" s="38"/>
      <c r="V2" s="38"/>
      <c r="W2" s="38"/>
      <c r="X2" s="38"/>
      <c r="Y2" s="38"/>
      <c r="Z2" s="40"/>
      <c r="AA2" s="41" t="s">
        <v>13</v>
      </c>
      <c r="AB2" s="42" t="s">
        <v>14</v>
      </c>
      <c r="AC2" s="41" t="s">
        <v>15</v>
      </c>
      <c r="AD2" s="43" t="s">
        <v>16</v>
      </c>
      <c r="AE2" s="44" t="s">
        <v>17</v>
      </c>
      <c r="AF2" s="41"/>
      <c r="AG2" s="45"/>
      <c r="AH2" s="45"/>
      <c r="AI2" s="45"/>
      <c r="AJ2" s="45"/>
      <c r="AK2" s="45"/>
      <c r="AL2" s="45"/>
      <c r="AM2" s="45"/>
      <c r="AN2" s="45"/>
      <c r="AO2" s="46"/>
      <c r="AP2" s="45"/>
      <c r="AQ2" s="45"/>
      <c r="AR2" s="45"/>
      <c r="AS2" s="45"/>
      <c r="AT2" s="45"/>
    </row>
    <row r="3" s="5" customFormat="1" ht="29" customHeight="1" spans="1:46">
      <c r="A3" s="34"/>
      <c r="B3" s="34"/>
      <c r="C3" s="34"/>
      <c r="D3" s="47"/>
      <c r="E3" s="48"/>
      <c r="F3" s="34"/>
      <c r="G3" s="34"/>
      <c r="H3" s="34"/>
      <c r="I3" s="34"/>
      <c r="J3" s="47"/>
      <c r="K3" s="38"/>
      <c r="L3" s="37"/>
      <c r="M3" s="37"/>
      <c r="N3" s="38"/>
      <c r="O3" s="35" t="s">
        <v>18</v>
      </c>
      <c r="P3" s="38"/>
      <c r="Q3" s="38"/>
      <c r="R3" s="38"/>
      <c r="S3" s="35" t="s">
        <v>19</v>
      </c>
      <c r="T3" s="39"/>
      <c r="U3" s="38"/>
      <c r="V3" s="38"/>
      <c r="W3" s="38"/>
      <c r="X3" s="38"/>
      <c r="Y3" s="38"/>
      <c r="Z3" s="49" t="s">
        <v>20</v>
      </c>
      <c r="AA3" s="50"/>
      <c r="AB3" s="51"/>
      <c r="AC3" s="50"/>
      <c r="AD3" s="52"/>
      <c r="AE3" s="53"/>
      <c r="AF3" s="41"/>
      <c r="AG3" s="45"/>
      <c r="AH3" s="45"/>
      <c r="AI3" s="45"/>
      <c r="AJ3" s="45"/>
      <c r="AK3" s="45"/>
      <c r="AL3" s="45"/>
      <c r="AM3" s="45"/>
      <c r="AN3" s="45"/>
      <c r="AO3" s="46"/>
      <c r="AP3" s="45"/>
      <c r="AQ3" s="45"/>
      <c r="AR3" s="45"/>
      <c r="AS3" s="45"/>
      <c r="AT3" s="45"/>
    </row>
    <row r="4" s="5" customFormat="1" ht="11" customHeight="1" spans="1:46">
      <c r="A4" s="34"/>
      <c r="B4" s="34"/>
      <c r="C4" s="34"/>
      <c r="D4" s="47"/>
      <c r="E4" s="48"/>
      <c r="F4" s="34"/>
      <c r="G4" s="34"/>
      <c r="H4" s="34"/>
      <c r="I4" s="34"/>
      <c r="J4" s="47"/>
      <c r="K4" s="38"/>
      <c r="L4" s="35" t="s">
        <v>21</v>
      </c>
      <c r="M4" s="35" t="s">
        <v>22</v>
      </c>
      <c r="N4" s="38"/>
      <c r="O4" s="38"/>
      <c r="P4" s="38"/>
      <c r="Q4" s="38"/>
      <c r="R4" s="38"/>
      <c r="S4" s="35" t="s">
        <v>23</v>
      </c>
      <c r="T4" s="39"/>
      <c r="U4" s="34"/>
      <c r="V4" s="31" t="s">
        <v>24</v>
      </c>
      <c r="W4" s="34"/>
      <c r="X4" s="31" t="s">
        <v>25</v>
      </c>
      <c r="Y4" s="31" t="s">
        <v>26</v>
      </c>
      <c r="Z4" s="49"/>
      <c r="AA4" s="50"/>
      <c r="AB4" s="51"/>
      <c r="AC4" s="50"/>
      <c r="AD4" s="43" t="s">
        <v>27</v>
      </c>
      <c r="AE4" s="54" t="s">
        <v>28</v>
      </c>
      <c r="AF4" s="41" t="s">
        <v>29</v>
      </c>
      <c r="AG4" s="45"/>
      <c r="AH4" s="45"/>
      <c r="AI4" s="45"/>
      <c r="AJ4" s="45"/>
      <c r="AK4" s="45"/>
      <c r="AL4" s="45"/>
      <c r="AM4" s="45"/>
      <c r="AN4" s="45"/>
      <c r="AO4" s="46"/>
      <c r="AP4" s="45"/>
      <c r="AQ4" s="45"/>
      <c r="AR4" s="45"/>
      <c r="AS4" s="45"/>
      <c r="AT4" s="45"/>
    </row>
    <row r="5" s="5" customFormat="1" ht="51" customHeight="1" spans="1:46">
      <c r="A5" s="55"/>
      <c r="B5" s="34"/>
      <c r="C5" s="34"/>
      <c r="D5" s="47"/>
      <c r="E5" s="48"/>
      <c r="F5" s="56" t="s">
        <v>30</v>
      </c>
      <c r="G5" s="31" t="s">
        <v>31</v>
      </c>
      <c r="H5" s="31" t="s">
        <v>32</v>
      </c>
      <c r="I5" s="34"/>
      <c r="J5" s="47"/>
      <c r="K5" s="38"/>
      <c r="L5" s="38"/>
      <c r="M5" s="38"/>
      <c r="N5" s="38"/>
      <c r="O5" s="57" t="s">
        <v>33</v>
      </c>
      <c r="P5" s="57" t="s">
        <v>34</v>
      </c>
      <c r="Q5" s="57" t="s">
        <v>35</v>
      </c>
      <c r="R5" s="57" t="s">
        <v>36</v>
      </c>
      <c r="S5" s="57" t="s">
        <v>37</v>
      </c>
      <c r="T5" s="58" t="s">
        <v>38</v>
      </c>
      <c r="U5" s="49" t="s">
        <v>39</v>
      </c>
      <c r="V5" s="49" t="s">
        <v>40</v>
      </c>
      <c r="W5" s="49" t="s">
        <v>41</v>
      </c>
      <c r="X5" s="34"/>
      <c r="Y5" s="34"/>
      <c r="Z5" s="49"/>
      <c r="AA5" s="50"/>
      <c r="AB5" s="51"/>
      <c r="AC5" s="50"/>
      <c r="AD5" s="52"/>
      <c r="AE5" s="53"/>
      <c r="AF5" s="41"/>
      <c r="AG5" s="45"/>
      <c r="AH5" s="45"/>
      <c r="AI5" s="45"/>
      <c r="AJ5" s="45"/>
      <c r="AK5" s="45"/>
      <c r="AL5" s="45"/>
      <c r="AM5" s="45"/>
      <c r="AN5" s="45"/>
      <c r="AO5" s="46"/>
      <c r="AP5" s="45"/>
      <c r="AQ5" s="45"/>
      <c r="AR5" s="45"/>
      <c r="AS5" s="45"/>
      <c r="AT5" s="45"/>
    </row>
    <row r="6" s="6" customFormat="1" spans="1:46">
      <c r="A6" s="59" t="s">
        <v>42</v>
      </c>
      <c r="B6" s="60"/>
      <c r="C6" s="61"/>
      <c r="D6" s="62"/>
      <c r="E6" s="63"/>
      <c r="F6" s="64"/>
      <c r="G6" s="61"/>
      <c r="H6" s="61"/>
      <c r="I6" s="61"/>
      <c r="J6" s="62"/>
      <c r="K6" s="65">
        <f>SUM(K7,K165,K512,K520,K523)</f>
        <v>160558.862</v>
      </c>
      <c r="L6" s="65">
        <f>SUM(L7,L165,L512,L520,L523)</f>
        <v>159605.8775</v>
      </c>
      <c r="M6" s="65">
        <f>SUM(M7,M165,M512,M520,M523)</f>
        <v>952.9845</v>
      </c>
      <c r="N6" s="65"/>
      <c r="O6" s="66"/>
      <c r="P6" s="66"/>
      <c r="Q6" s="66"/>
      <c r="R6" s="66"/>
      <c r="S6" s="66"/>
      <c r="T6" s="67"/>
      <c r="U6" s="68"/>
      <c r="V6" s="68"/>
      <c r="W6" s="68"/>
      <c r="X6" s="61"/>
      <c r="Y6" s="61"/>
      <c r="Z6" s="69"/>
      <c r="AA6" s="70"/>
      <c r="AB6" s="71"/>
      <c r="AC6" s="71"/>
      <c r="AD6" s="72"/>
      <c r="AE6" s="73"/>
      <c r="AF6" s="74"/>
      <c r="AG6" s="75"/>
      <c r="AH6" s="75"/>
      <c r="AI6" s="75"/>
      <c r="AJ6" s="75"/>
      <c r="AK6" s="75"/>
      <c r="AL6" s="75"/>
      <c r="AM6" s="75"/>
      <c r="AN6" s="75"/>
      <c r="AO6" s="21"/>
      <c r="AP6" s="75"/>
      <c r="AQ6" s="75"/>
      <c r="AR6" s="75"/>
      <c r="AS6" s="75"/>
      <c r="AT6" s="75"/>
    </row>
    <row r="7" s="6" customFormat="1" spans="1:46">
      <c r="A7" s="76" t="s">
        <v>43</v>
      </c>
      <c r="B7" s="61"/>
      <c r="C7" s="61"/>
      <c r="D7" s="62"/>
      <c r="E7" s="63"/>
      <c r="F7" s="64"/>
      <c r="G7" s="61"/>
      <c r="H7" s="61"/>
      <c r="I7" s="61"/>
      <c r="J7" s="62"/>
      <c r="K7" s="65">
        <f>SUM(K8,K10,K41,K141,K142,K144,K154,K157,K158,K160)</f>
        <v>70622.7075</v>
      </c>
      <c r="L7" s="65">
        <f>SUM(L8,L10,L41,L141,L142,L144,L154,L157,L158,L160)</f>
        <v>70622.7075</v>
      </c>
      <c r="M7" s="65">
        <f>SUM(M8,M10,M41,M141,M142,M144,M154,M157,M158,M160)</f>
        <v>0</v>
      </c>
      <c r="N7" s="65"/>
      <c r="O7" s="66"/>
      <c r="P7" s="66"/>
      <c r="Q7" s="66"/>
      <c r="R7" s="66"/>
      <c r="S7" s="66"/>
      <c r="T7" s="67"/>
      <c r="U7" s="68"/>
      <c r="V7" s="68"/>
      <c r="W7" s="68"/>
      <c r="X7" s="61"/>
      <c r="Y7" s="61"/>
      <c r="Z7" s="69"/>
      <c r="AA7" s="70"/>
      <c r="AB7" s="71"/>
      <c r="AC7" s="71"/>
      <c r="AD7" s="70"/>
      <c r="AE7" s="73"/>
      <c r="AF7" s="74"/>
      <c r="AG7" s="75"/>
      <c r="AH7" s="75"/>
      <c r="AI7" s="75"/>
      <c r="AJ7" s="75"/>
      <c r="AK7" s="75"/>
      <c r="AL7" s="75"/>
      <c r="AM7" s="75"/>
      <c r="AN7" s="75"/>
      <c r="AO7" s="21"/>
      <c r="AP7" s="75"/>
      <c r="AQ7" s="75"/>
      <c r="AR7" s="75"/>
      <c r="AS7" s="75"/>
      <c r="AT7" s="75"/>
    </row>
    <row r="8" s="6" customFormat="1" ht="28.5" spans="1:46">
      <c r="A8" s="77" t="s">
        <v>44</v>
      </c>
      <c r="B8" s="61"/>
      <c r="C8" s="61"/>
      <c r="D8" s="62"/>
      <c r="E8" s="63"/>
      <c r="F8" s="64"/>
      <c r="G8" s="78"/>
      <c r="H8" s="75"/>
      <c r="I8" s="61"/>
      <c r="J8" s="62"/>
      <c r="K8" s="79">
        <f>SUM(K9:K9)</f>
        <v>1824.7775</v>
      </c>
      <c r="L8" s="79">
        <f>SUM(L9:L9)</f>
        <v>1824.7775</v>
      </c>
      <c r="M8" s="79">
        <f>SUM(M9:M9)</f>
        <v>0</v>
      </c>
      <c r="N8" s="65"/>
      <c r="O8" s="66"/>
      <c r="P8" s="66"/>
      <c r="Q8" s="66"/>
      <c r="R8" s="66"/>
      <c r="S8" s="66"/>
      <c r="T8" s="67"/>
      <c r="U8" s="68"/>
      <c r="V8" s="68"/>
      <c r="W8" s="68"/>
      <c r="X8" s="61"/>
      <c r="Y8" s="61"/>
      <c r="Z8" s="69"/>
      <c r="AA8" s="70"/>
      <c r="AB8" s="71"/>
      <c r="AC8" s="71"/>
      <c r="AD8" s="70"/>
      <c r="AE8" s="73"/>
      <c r="AF8" s="74"/>
      <c r="AG8" s="75"/>
      <c r="AH8" s="75"/>
      <c r="AI8" s="75"/>
      <c r="AJ8" s="75"/>
      <c r="AK8" s="75"/>
      <c r="AL8" s="75"/>
      <c r="AM8" s="75"/>
      <c r="AN8" s="75"/>
      <c r="AO8" s="21"/>
      <c r="AP8" s="75"/>
      <c r="AQ8" s="75"/>
      <c r="AR8" s="75"/>
      <c r="AS8" s="75"/>
      <c r="AT8" s="75"/>
    </row>
    <row r="9" s="3" customFormat="1" ht="61" customHeight="1" spans="1:46">
      <c r="A9" s="80"/>
      <c r="B9" s="81" t="s">
        <v>45</v>
      </c>
      <c r="C9" s="80" t="s">
        <v>46</v>
      </c>
      <c r="D9" s="80" t="s">
        <v>47</v>
      </c>
      <c r="E9" s="80" t="s">
        <v>48</v>
      </c>
      <c r="F9" s="80" t="s">
        <v>49</v>
      </c>
      <c r="G9" s="82"/>
      <c r="H9" s="82"/>
      <c r="I9" s="80" t="s">
        <v>50</v>
      </c>
      <c r="J9" s="83" t="s">
        <v>51</v>
      </c>
      <c r="K9" s="84">
        <v>1824.7775</v>
      </c>
      <c r="L9" s="84">
        <v>1824.7775</v>
      </c>
      <c r="M9" s="3">
        <v>0</v>
      </c>
      <c r="N9" s="80" t="s">
        <v>52</v>
      </c>
      <c r="O9" s="15" t="s">
        <v>53</v>
      </c>
      <c r="P9" s="15" t="s">
        <v>54</v>
      </c>
      <c r="Q9" s="15" t="s">
        <v>55</v>
      </c>
      <c r="R9" s="85" t="s">
        <v>56</v>
      </c>
      <c r="S9" s="82">
        <v>2986.172</v>
      </c>
      <c r="T9" s="85" t="s">
        <v>56</v>
      </c>
      <c r="U9" s="85" t="s">
        <v>56</v>
      </c>
      <c r="V9" s="82">
        <v>13333</v>
      </c>
      <c r="W9" s="82">
        <v>31554</v>
      </c>
      <c r="X9" s="85" t="s">
        <v>56</v>
      </c>
      <c r="Y9" s="85" t="s">
        <v>56</v>
      </c>
      <c r="Z9" s="69" t="s">
        <v>57</v>
      </c>
      <c r="AA9" s="80" t="s">
        <v>58</v>
      </c>
      <c r="AB9" s="80" t="s">
        <v>59</v>
      </c>
      <c r="AC9" s="82"/>
      <c r="AD9" s="82"/>
      <c r="AE9" s="82"/>
      <c r="AF9" s="82"/>
    </row>
    <row r="10" s="6" customFormat="1" ht="42.75" spans="1:46">
      <c r="A10" s="77" t="s">
        <v>60</v>
      </c>
      <c r="B10" s="86"/>
      <c r="C10" s="86"/>
      <c r="D10" s="62"/>
      <c r="E10" s="87"/>
      <c r="F10" s="74"/>
      <c r="G10" s="19"/>
      <c r="H10" s="19"/>
      <c r="I10" s="19"/>
      <c r="J10" s="88"/>
      <c r="K10" s="79">
        <f>SUM(K11:K40)</f>
        <v>1178.85</v>
      </c>
      <c r="L10" s="79">
        <f>SUM(L11:L40)</f>
        <v>1178.85</v>
      </c>
      <c r="M10" s="79">
        <f>SUM(M11:M40)</f>
        <v>0</v>
      </c>
      <c r="N10" s="79"/>
      <c r="O10" s="66"/>
      <c r="P10" s="89"/>
      <c r="Q10" s="66"/>
      <c r="R10" s="66" t="s">
        <v>56</v>
      </c>
      <c r="S10" s="66"/>
      <c r="T10" s="89"/>
      <c r="U10" s="90"/>
      <c r="V10" s="61"/>
      <c r="W10" s="61"/>
      <c r="X10" s="61"/>
      <c r="Y10" s="61"/>
      <c r="Z10" s="91"/>
      <c r="AA10" s="19"/>
      <c r="AB10" s="92"/>
      <c r="AC10" s="19"/>
      <c r="AD10" s="19"/>
      <c r="AE10" s="73"/>
      <c r="AF10" s="74"/>
      <c r="AG10" s="75"/>
      <c r="AH10" s="75"/>
      <c r="AI10" s="75"/>
      <c r="AJ10" s="75"/>
      <c r="AK10" s="75"/>
      <c r="AL10" s="75"/>
      <c r="AM10" s="75"/>
      <c r="AN10" s="75"/>
      <c r="AO10" s="21"/>
      <c r="AP10" s="75"/>
      <c r="AQ10" s="75"/>
      <c r="AR10" s="75"/>
      <c r="AS10" s="75"/>
      <c r="AT10" s="75"/>
    </row>
    <row r="11" s="7" customFormat="1" ht="42.75" spans="1:46">
      <c r="A11" s="93"/>
      <c r="B11" s="94" t="s">
        <v>61</v>
      </c>
      <c r="C11" s="94" t="s">
        <v>62</v>
      </c>
      <c r="D11" s="94" t="s">
        <v>63</v>
      </c>
      <c r="E11" s="94" t="s">
        <v>64</v>
      </c>
      <c r="F11" s="94" t="s">
        <v>65</v>
      </c>
      <c r="G11" s="94" t="s">
        <v>66</v>
      </c>
      <c r="H11" s="94" t="s">
        <v>67</v>
      </c>
      <c r="I11" s="94" t="s">
        <v>68</v>
      </c>
      <c r="J11" s="95" t="s">
        <v>69</v>
      </c>
      <c r="K11" s="96">
        <v>28.6</v>
      </c>
      <c r="L11" s="96">
        <v>28.6</v>
      </c>
      <c r="M11" s="94"/>
      <c r="N11" s="97" t="s">
        <v>70</v>
      </c>
      <c r="O11" s="97" t="s">
        <v>71</v>
      </c>
      <c r="P11" s="97" t="s">
        <v>72</v>
      </c>
      <c r="Q11" s="97" t="s">
        <v>55</v>
      </c>
      <c r="R11" s="98"/>
      <c r="S11" s="99">
        <v>2</v>
      </c>
      <c r="T11" s="94"/>
      <c r="U11" s="94">
        <v>5</v>
      </c>
      <c r="V11" s="94">
        <v>80</v>
      </c>
      <c r="W11" s="94">
        <v>168</v>
      </c>
      <c r="X11" s="94"/>
      <c r="Y11" s="94"/>
      <c r="Z11" s="100" t="s">
        <v>57</v>
      </c>
      <c r="AA11" s="101" t="s">
        <v>73</v>
      </c>
      <c r="AB11" s="101" t="s">
        <v>74</v>
      </c>
      <c r="AC11" s="102" t="s">
        <v>67</v>
      </c>
      <c r="AD11" s="102"/>
      <c r="AE11" s="102" t="s">
        <v>75</v>
      </c>
      <c r="AF11" s="102" t="s">
        <v>76</v>
      </c>
      <c r="AG11" s="7"/>
      <c r="AH11" s="7"/>
      <c r="AI11" s="7"/>
      <c r="AJ11" s="7"/>
      <c r="AK11" s="7"/>
      <c r="AL11" s="7"/>
      <c r="AM11" s="7"/>
      <c r="AN11" s="7"/>
      <c r="AO11" s="103"/>
    </row>
    <row r="12" s="7" customFormat="1" ht="42.75" spans="1:46">
      <c r="A12" s="93"/>
      <c r="B12" s="94" t="s">
        <v>77</v>
      </c>
      <c r="C12" s="94" t="s">
        <v>62</v>
      </c>
      <c r="D12" s="94" t="s">
        <v>63</v>
      </c>
      <c r="E12" s="94" t="s">
        <v>64</v>
      </c>
      <c r="F12" s="94" t="s">
        <v>65</v>
      </c>
      <c r="G12" s="94" t="s">
        <v>78</v>
      </c>
      <c r="H12" s="94" t="s">
        <v>67</v>
      </c>
      <c r="I12" s="94" t="s">
        <v>68</v>
      </c>
      <c r="J12" s="95" t="s">
        <v>69</v>
      </c>
      <c r="K12" s="96">
        <v>28</v>
      </c>
      <c r="L12" s="96">
        <v>28</v>
      </c>
      <c r="M12" s="104"/>
      <c r="N12" s="97" t="s">
        <v>70</v>
      </c>
      <c r="O12" s="97" t="s">
        <v>79</v>
      </c>
      <c r="P12" s="97" t="s">
        <v>72</v>
      </c>
      <c r="Q12" s="97" t="s">
        <v>55</v>
      </c>
      <c r="R12" s="104"/>
      <c r="S12" s="99">
        <v>3</v>
      </c>
      <c r="T12" s="94"/>
      <c r="U12" s="94">
        <v>5</v>
      </c>
      <c r="V12" s="94">
        <v>23</v>
      </c>
      <c r="W12" s="94">
        <v>79</v>
      </c>
      <c r="X12" s="104"/>
      <c r="Y12" s="104"/>
      <c r="Z12" s="100" t="s">
        <v>57</v>
      </c>
      <c r="AA12" s="101" t="s">
        <v>73</v>
      </c>
      <c r="AB12" s="101" t="s">
        <v>74</v>
      </c>
      <c r="AC12" s="102" t="s">
        <v>67</v>
      </c>
      <c r="AD12" s="102"/>
      <c r="AE12" s="102" t="s">
        <v>75</v>
      </c>
      <c r="AF12" s="102" t="s">
        <v>76</v>
      </c>
      <c r="AG12" s="7"/>
      <c r="AH12" s="7"/>
      <c r="AI12" s="7"/>
      <c r="AJ12" s="7"/>
      <c r="AK12" s="7"/>
      <c r="AL12" s="7"/>
      <c r="AM12" s="7"/>
      <c r="AN12" s="7"/>
      <c r="AO12" s="103"/>
    </row>
    <row r="13" s="7" customFormat="1" ht="42.75" spans="1:46">
      <c r="A13" s="93"/>
      <c r="B13" s="94" t="s">
        <v>80</v>
      </c>
      <c r="C13" s="94" t="s">
        <v>62</v>
      </c>
      <c r="D13" s="94" t="s">
        <v>63</v>
      </c>
      <c r="E13" s="94" t="s">
        <v>64</v>
      </c>
      <c r="F13" s="94" t="s">
        <v>65</v>
      </c>
      <c r="G13" s="94" t="s">
        <v>81</v>
      </c>
      <c r="H13" s="94" t="s">
        <v>82</v>
      </c>
      <c r="I13" s="94" t="s">
        <v>68</v>
      </c>
      <c r="J13" s="95" t="s">
        <v>69</v>
      </c>
      <c r="K13" s="96">
        <v>29</v>
      </c>
      <c r="L13" s="96">
        <v>29</v>
      </c>
      <c r="M13" s="94"/>
      <c r="N13" s="97" t="s">
        <v>70</v>
      </c>
      <c r="O13" s="97" t="s">
        <v>79</v>
      </c>
      <c r="P13" s="97" t="s">
        <v>72</v>
      </c>
      <c r="Q13" s="97" t="s">
        <v>55</v>
      </c>
      <c r="R13" s="98"/>
      <c r="S13" s="99">
        <v>2</v>
      </c>
      <c r="T13" s="94"/>
      <c r="U13" s="94">
        <v>5</v>
      </c>
      <c r="V13" s="94">
        <v>65</v>
      </c>
      <c r="W13" s="94">
        <v>138</v>
      </c>
      <c r="X13" s="94"/>
      <c r="Y13" s="94"/>
      <c r="Z13" s="100" t="s">
        <v>57</v>
      </c>
      <c r="AA13" s="101" t="s">
        <v>73</v>
      </c>
      <c r="AB13" s="101" t="s">
        <v>74</v>
      </c>
      <c r="AC13" s="102" t="s">
        <v>67</v>
      </c>
      <c r="AD13" s="102"/>
      <c r="AE13" s="102" t="s">
        <v>75</v>
      </c>
      <c r="AF13" s="102" t="s">
        <v>76</v>
      </c>
      <c r="AG13" s="7"/>
      <c r="AH13" s="7"/>
      <c r="AI13" s="7"/>
      <c r="AJ13" s="7"/>
      <c r="AK13" s="7"/>
      <c r="AL13" s="7"/>
      <c r="AM13" s="7"/>
      <c r="AN13" s="7"/>
      <c r="AO13" s="103"/>
    </row>
    <row r="14" s="7" customFormat="1" ht="42.75" spans="1:46">
      <c r="A14" s="93"/>
      <c r="B14" s="94" t="s">
        <v>83</v>
      </c>
      <c r="C14" s="94" t="s">
        <v>62</v>
      </c>
      <c r="D14" s="94" t="s">
        <v>63</v>
      </c>
      <c r="E14" s="94" t="s">
        <v>64</v>
      </c>
      <c r="F14" s="94" t="s">
        <v>65</v>
      </c>
      <c r="G14" s="94" t="s">
        <v>84</v>
      </c>
      <c r="H14" s="94" t="s">
        <v>67</v>
      </c>
      <c r="I14" s="94" t="s">
        <v>68</v>
      </c>
      <c r="J14" s="95" t="s">
        <v>69</v>
      </c>
      <c r="K14" s="96">
        <v>28.6</v>
      </c>
      <c r="L14" s="96">
        <v>28.6</v>
      </c>
      <c r="M14" s="94"/>
      <c r="N14" s="97" t="s">
        <v>70</v>
      </c>
      <c r="O14" s="97" t="s">
        <v>85</v>
      </c>
      <c r="P14" s="97" t="s">
        <v>72</v>
      </c>
      <c r="Q14" s="97" t="s">
        <v>55</v>
      </c>
      <c r="R14" s="98"/>
      <c r="S14" s="99">
        <v>2</v>
      </c>
      <c r="T14" s="94"/>
      <c r="U14" s="94">
        <v>5</v>
      </c>
      <c r="V14" s="94">
        <v>80</v>
      </c>
      <c r="W14" s="94">
        <v>168</v>
      </c>
      <c r="X14" s="94"/>
      <c r="Y14" s="94"/>
      <c r="Z14" s="100" t="s">
        <v>57</v>
      </c>
      <c r="AA14" s="101" t="s">
        <v>73</v>
      </c>
      <c r="AB14" s="101" t="s">
        <v>74</v>
      </c>
      <c r="AC14" s="102" t="s">
        <v>67</v>
      </c>
      <c r="AD14" s="102"/>
      <c r="AE14" s="102" t="s">
        <v>75</v>
      </c>
      <c r="AF14" s="102" t="s">
        <v>76</v>
      </c>
      <c r="AG14" s="7"/>
      <c r="AH14" s="7"/>
      <c r="AI14" s="7"/>
      <c r="AJ14" s="7"/>
      <c r="AK14" s="7"/>
      <c r="AL14" s="7"/>
      <c r="AM14" s="7"/>
      <c r="AN14" s="7"/>
      <c r="AO14" s="103"/>
    </row>
    <row r="15" s="8" customFormat="1" ht="42.75" spans="1:46">
      <c r="A15" s="94"/>
      <c r="B15" s="105" t="s">
        <v>86</v>
      </c>
      <c r="C15" s="105" t="s">
        <v>87</v>
      </c>
      <c r="D15" s="105" t="s">
        <v>63</v>
      </c>
      <c r="E15" s="15" t="s">
        <v>88</v>
      </c>
      <c r="F15" s="105" t="s">
        <v>89</v>
      </c>
      <c r="G15" s="105" t="s">
        <v>90</v>
      </c>
      <c r="H15" s="105" t="s">
        <v>82</v>
      </c>
      <c r="I15" s="105" t="s">
        <v>91</v>
      </c>
      <c r="J15" s="105" t="s">
        <v>69</v>
      </c>
      <c r="K15" s="105">
        <v>50</v>
      </c>
      <c r="L15" s="105">
        <v>50</v>
      </c>
      <c r="M15" s="105" t="s">
        <v>56</v>
      </c>
      <c r="N15" s="105" t="s">
        <v>92</v>
      </c>
      <c r="O15" s="105" t="s">
        <v>93</v>
      </c>
      <c r="P15" s="97" t="s">
        <v>72</v>
      </c>
      <c r="Q15" s="97" t="s">
        <v>55</v>
      </c>
      <c r="R15" s="105" t="s">
        <v>56</v>
      </c>
      <c r="S15" s="105">
        <v>116</v>
      </c>
      <c r="T15" s="105" t="s">
        <v>56</v>
      </c>
      <c r="U15" s="105" t="s">
        <v>56</v>
      </c>
      <c r="V15" s="105">
        <v>96</v>
      </c>
      <c r="W15" s="105">
        <v>96</v>
      </c>
      <c r="X15" s="105" t="s">
        <v>56</v>
      </c>
      <c r="Y15" s="105" t="s">
        <v>56</v>
      </c>
      <c r="Z15" s="105" t="s">
        <v>57</v>
      </c>
      <c r="AA15" s="105" t="s">
        <v>73</v>
      </c>
      <c r="AB15" s="105" t="s">
        <v>94</v>
      </c>
      <c r="AC15" s="100" t="s">
        <v>67</v>
      </c>
      <c r="AD15" s="100"/>
      <c r="AE15" s="100" t="s">
        <v>75</v>
      </c>
      <c r="AF15" s="100" t="s">
        <v>76</v>
      </c>
      <c r="AG15" s="8"/>
      <c r="AH15" s="8"/>
      <c r="AI15" s="8"/>
      <c r="AJ15" s="8"/>
      <c r="AK15" s="8"/>
      <c r="AL15" s="8"/>
      <c r="AM15" s="8"/>
      <c r="AN15" s="8"/>
      <c r="AO15" s="106"/>
    </row>
    <row r="16" s="8" customFormat="1" ht="42.75" spans="1:46">
      <c r="A16" s="94"/>
      <c r="B16" s="105" t="s">
        <v>95</v>
      </c>
      <c r="C16" s="105" t="s">
        <v>62</v>
      </c>
      <c r="D16" s="105" t="s">
        <v>63</v>
      </c>
      <c r="E16" s="15" t="s">
        <v>96</v>
      </c>
      <c r="F16" s="105" t="s">
        <v>97</v>
      </c>
      <c r="G16" s="105" t="s">
        <v>98</v>
      </c>
      <c r="H16" s="105" t="s">
        <v>82</v>
      </c>
      <c r="I16" s="105" t="s">
        <v>99</v>
      </c>
      <c r="J16" s="105" t="s">
        <v>100</v>
      </c>
      <c r="K16" s="105">
        <v>50</v>
      </c>
      <c r="L16" s="105">
        <v>50</v>
      </c>
      <c r="M16" s="105"/>
      <c r="N16" s="105" t="s">
        <v>101</v>
      </c>
      <c r="O16" s="105" t="s">
        <v>102</v>
      </c>
      <c r="P16" s="105" t="s">
        <v>72</v>
      </c>
      <c r="Q16" s="105" t="s">
        <v>55</v>
      </c>
      <c r="R16" s="105" t="s">
        <v>56</v>
      </c>
      <c r="S16" s="105">
        <v>1</v>
      </c>
      <c r="T16" s="105" t="s">
        <v>56</v>
      </c>
      <c r="U16" s="105">
        <v>2</v>
      </c>
      <c r="V16" s="105">
        <v>18</v>
      </c>
      <c r="W16" s="105">
        <v>47</v>
      </c>
      <c r="X16" s="105" t="s">
        <v>56</v>
      </c>
      <c r="Y16" s="105" t="s">
        <v>56</v>
      </c>
      <c r="Z16" s="105" t="s">
        <v>57</v>
      </c>
      <c r="AA16" s="105" t="s">
        <v>103</v>
      </c>
      <c r="AB16" s="105" t="s">
        <v>104</v>
      </c>
      <c r="AC16" s="100" t="s">
        <v>67</v>
      </c>
      <c r="AD16" s="100"/>
      <c r="AE16" s="100" t="s">
        <v>75</v>
      </c>
      <c r="AF16" s="100" t="s">
        <v>76</v>
      </c>
      <c r="AG16" s="8"/>
      <c r="AH16" s="8"/>
      <c r="AI16" s="8"/>
      <c r="AJ16" s="8"/>
      <c r="AK16" s="8"/>
      <c r="AL16" s="8"/>
      <c r="AM16" s="8"/>
      <c r="AN16" s="8"/>
      <c r="AO16" s="106"/>
    </row>
    <row r="17" s="8" customFormat="1" ht="42.75" spans="1:41">
      <c r="A17" s="94"/>
      <c r="B17" s="105" t="s">
        <v>105</v>
      </c>
      <c r="C17" s="105" t="s">
        <v>62</v>
      </c>
      <c r="D17" s="105" t="s">
        <v>63</v>
      </c>
      <c r="E17" s="15" t="s">
        <v>96</v>
      </c>
      <c r="F17" s="105" t="s">
        <v>97</v>
      </c>
      <c r="G17" s="105" t="s">
        <v>106</v>
      </c>
      <c r="H17" s="105" t="s">
        <v>82</v>
      </c>
      <c r="I17" s="105" t="s">
        <v>107</v>
      </c>
      <c r="J17" s="105" t="s">
        <v>100</v>
      </c>
      <c r="K17" s="105">
        <v>50</v>
      </c>
      <c r="L17" s="105">
        <v>50</v>
      </c>
      <c r="M17" s="105"/>
      <c r="N17" s="105" t="s">
        <v>108</v>
      </c>
      <c r="O17" s="105" t="s">
        <v>109</v>
      </c>
      <c r="P17" s="105" t="s">
        <v>72</v>
      </c>
      <c r="Q17" s="105" t="s">
        <v>55</v>
      </c>
      <c r="R17" s="105" t="s">
        <v>56</v>
      </c>
      <c r="S17" s="105">
        <v>1</v>
      </c>
      <c r="T17" s="105" t="s">
        <v>56</v>
      </c>
      <c r="U17" s="105">
        <v>2</v>
      </c>
      <c r="V17" s="105">
        <v>14</v>
      </c>
      <c r="W17" s="105">
        <v>38</v>
      </c>
      <c r="X17" s="105" t="s">
        <v>56</v>
      </c>
      <c r="Y17" s="105" t="s">
        <v>56</v>
      </c>
      <c r="Z17" s="105" t="s">
        <v>57</v>
      </c>
      <c r="AA17" s="105" t="s">
        <v>103</v>
      </c>
      <c r="AB17" s="105" t="s">
        <v>104</v>
      </c>
      <c r="AC17" s="100" t="s">
        <v>67</v>
      </c>
      <c r="AD17" s="100"/>
      <c r="AE17" s="100" t="s">
        <v>75</v>
      </c>
      <c r="AF17" s="100" t="s">
        <v>76</v>
      </c>
      <c r="AG17" s="8"/>
      <c r="AH17" s="8"/>
      <c r="AI17" s="8"/>
      <c r="AJ17" s="8"/>
      <c r="AK17" s="8"/>
      <c r="AL17" s="8"/>
      <c r="AM17" s="8"/>
      <c r="AN17" s="8"/>
      <c r="AO17" s="106"/>
    </row>
    <row r="18" s="8" customFormat="1" ht="42.75" spans="1:41">
      <c r="A18" s="94"/>
      <c r="B18" s="105" t="s">
        <v>110</v>
      </c>
      <c r="C18" s="105" t="s">
        <v>62</v>
      </c>
      <c r="D18" s="105" t="s">
        <v>63</v>
      </c>
      <c r="E18" s="105" t="s">
        <v>111</v>
      </c>
      <c r="F18" s="105" t="s">
        <v>112</v>
      </c>
      <c r="G18" s="105" t="s">
        <v>113</v>
      </c>
      <c r="H18" s="105" t="s">
        <v>67</v>
      </c>
      <c r="I18" s="94" t="s">
        <v>114</v>
      </c>
      <c r="J18" s="107" t="s">
        <v>69</v>
      </c>
      <c r="K18" s="105">
        <v>50</v>
      </c>
      <c r="L18" s="105">
        <v>50</v>
      </c>
      <c r="M18" s="94"/>
      <c r="N18" s="108" t="s">
        <v>115</v>
      </c>
      <c r="O18" s="108" t="s">
        <v>116</v>
      </c>
      <c r="P18" s="94" t="s">
        <v>117</v>
      </c>
      <c r="Q18" s="109" t="s">
        <v>55</v>
      </c>
      <c r="R18" s="109" t="s">
        <v>56</v>
      </c>
      <c r="S18" s="94">
        <v>1</v>
      </c>
      <c r="T18" s="100"/>
      <c r="U18" s="100"/>
      <c r="V18" s="110">
        <v>27</v>
      </c>
      <c r="W18" s="110">
        <v>71</v>
      </c>
      <c r="X18" s="100"/>
      <c r="Y18" s="100"/>
      <c r="Z18" s="100" t="s">
        <v>57</v>
      </c>
      <c r="AA18" s="94" t="s">
        <v>73</v>
      </c>
      <c r="AB18" s="111" t="s">
        <v>118</v>
      </c>
      <c r="AC18" s="100" t="s">
        <v>67</v>
      </c>
      <c r="AD18" s="100"/>
      <c r="AE18" s="100" t="s">
        <v>75</v>
      </c>
      <c r="AF18" s="100" t="s">
        <v>76</v>
      </c>
      <c r="AG18" s="8"/>
      <c r="AH18" s="8"/>
      <c r="AI18" s="8"/>
      <c r="AJ18" s="8"/>
      <c r="AK18" s="8"/>
      <c r="AL18" s="8"/>
      <c r="AM18" s="8"/>
      <c r="AN18" s="8"/>
      <c r="AO18" s="106"/>
    </row>
    <row r="19" s="8" customFormat="1" ht="42.75" spans="1:41">
      <c r="A19" s="94"/>
      <c r="B19" s="112" t="s">
        <v>119</v>
      </c>
      <c r="C19" s="112" t="s">
        <v>62</v>
      </c>
      <c r="D19" s="112" t="s">
        <v>63</v>
      </c>
      <c r="E19" s="112" t="s">
        <v>120</v>
      </c>
      <c r="F19" s="94" t="s">
        <v>121</v>
      </c>
      <c r="G19" s="94" t="s">
        <v>122</v>
      </c>
      <c r="H19" s="112" t="s">
        <v>67</v>
      </c>
      <c r="I19" s="94" t="s">
        <v>123</v>
      </c>
      <c r="J19" s="94" t="s">
        <v>124</v>
      </c>
      <c r="K19" s="113">
        <v>50</v>
      </c>
      <c r="L19" s="99">
        <v>50</v>
      </c>
      <c r="M19" s="94"/>
      <c r="N19" s="94" t="s">
        <v>125</v>
      </c>
      <c r="O19" s="94" t="s">
        <v>126</v>
      </c>
      <c r="P19" s="114" t="s">
        <v>72</v>
      </c>
      <c r="Q19" s="115" t="s">
        <v>55</v>
      </c>
      <c r="R19" s="94"/>
      <c r="S19" s="94">
        <v>4</v>
      </c>
      <c r="T19" s="115" t="s">
        <v>127</v>
      </c>
      <c r="U19" s="94"/>
      <c r="V19" s="112">
        <v>20</v>
      </c>
      <c r="W19" s="112">
        <v>50</v>
      </c>
      <c r="X19" s="94" t="s">
        <v>56</v>
      </c>
      <c r="Y19" s="94" t="s">
        <v>56</v>
      </c>
      <c r="Z19" s="100" t="s">
        <v>57</v>
      </c>
      <c r="AA19" s="100" t="s">
        <v>128</v>
      </c>
      <c r="AB19" s="116" t="s">
        <v>129</v>
      </c>
      <c r="AC19" s="100" t="s">
        <v>67</v>
      </c>
      <c r="AD19" s="100"/>
      <c r="AE19" s="100" t="s">
        <v>75</v>
      </c>
      <c r="AF19" s="100" t="s">
        <v>76</v>
      </c>
      <c r="AG19" s="8"/>
      <c r="AH19" s="8"/>
      <c r="AI19" s="8"/>
      <c r="AJ19" s="8"/>
      <c r="AK19" s="8"/>
      <c r="AL19" s="8"/>
      <c r="AM19" s="8"/>
      <c r="AN19" s="8"/>
      <c r="AO19" s="106"/>
    </row>
    <row r="20" s="8" customFormat="1" ht="42.75" spans="1:41">
      <c r="A20" s="94"/>
      <c r="B20" s="112" t="s">
        <v>130</v>
      </c>
      <c r="C20" s="112" t="s">
        <v>62</v>
      </c>
      <c r="D20" s="112" t="s">
        <v>63</v>
      </c>
      <c r="E20" s="112" t="s">
        <v>120</v>
      </c>
      <c r="F20" s="94" t="s">
        <v>121</v>
      </c>
      <c r="G20" s="94" t="s">
        <v>131</v>
      </c>
      <c r="H20" s="112" t="s">
        <v>67</v>
      </c>
      <c r="I20" s="94" t="s">
        <v>132</v>
      </c>
      <c r="J20" s="94" t="s">
        <v>133</v>
      </c>
      <c r="K20" s="113">
        <v>40</v>
      </c>
      <c r="L20" s="99">
        <v>40</v>
      </c>
      <c r="M20" s="94"/>
      <c r="N20" s="94" t="s">
        <v>134</v>
      </c>
      <c r="O20" s="94" t="s">
        <v>135</v>
      </c>
      <c r="P20" s="114" t="s">
        <v>72</v>
      </c>
      <c r="Q20" s="115" t="s">
        <v>55</v>
      </c>
      <c r="R20" s="94"/>
      <c r="S20" s="94">
        <v>2</v>
      </c>
      <c r="T20" s="115" t="s">
        <v>127</v>
      </c>
      <c r="U20" s="94"/>
      <c r="V20" s="112">
        <v>10</v>
      </c>
      <c r="W20" s="112">
        <v>20</v>
      </c>
      <c r="X20" s="94" t="s">
        <v>56</v>
      </c>
      <c r="Y20" s="94" t="s">
        <v>56</v>
      </c>
      <c r="Z20" s="100" t="s">
        <v>57</v>
      </c>
      <c r="AA20" s="100" t="s">
        <v>128</v>
      </c>
      <c r="AB20" s="116" t="s">
        <v>129</v>
      </c>
      <c r="AC20" s="100" t="s">
        <v>67</v>
      </c>
      <c r="AD20" s="100"/>
      <c r="AE20" s="100" t="s">
        <v>75</v>
      </c>
      <c r="AF20" s="100" t="s">
        <v>76</v>
      </c>
      <c r="AG20" s="8"/>
      <c r="AH20" s="8"/>
      <c r="AI20" s="8"/>
      <c r="AJ20" s="8"/>
      <c r="AK20" s="8"/>
      <c r="AL20" s="8"/>
      <c r="AM20" s="8"/>
      <c r="AN20" s="8"/>
      <c r="AO20" s="106"/>
    </row>
    <row r="21" s="8" customFormat="1" ht="42.75" spans="1:41">
      <c r="A21" s="94"/>
      <c r="B21" s="100" t="s">
        <v>136</v>
      </c>
      <c r="C21" s="100" t="s">
        <v>62</v>
      </c>
      <c r="D21" s="100" t="s">
        <v>63</v>
      </c>
      <c r="E21" s="91" t="s">
        <v>137</v>
      </c>
      <c r="F21" s="100" t="s">
        <v>138</v>
      </c>
      <c r="G21" s="100" t="s">
        <v>139</v>
      </c>
      <c r="H21" s="100" t="s">
        <v>67</v>
      </c>
      <c r="I21" s="100" t="s">
        <v>140</v>
      </c>
      <c r="J21" s="100" t="s">
        <v>133</v>
      </c>
      <c r="K21" s="113">
        <v>50</v>
      </c>
      <c r="L21" s="109">
        <v>50</v>
      </c>
      <c r="M21" s="100"/>
      <c r="N21" s="100" t="s">
        <v>140</v>
      </c>
      <c r="O21" s="100" t="s">
        <v>140</v>
      </c>
      <c r="P21" s="114" t="s">
        <v>72</v>
      </c>
      <c r="Q21" s="117">
        <v>1</v>
      </c>
      <c r="R21" s="117" t="s">
        <v>56</v>
      </c>
      <c r="S21" s="109">
        <v>5</v>
      </c>
      <c r="T21" s="117">
        <v>0.06</v>
      </c>
      <c r="U21" s="109">
        <v>8</v>
      </c>
      <c r="V21" s="109">
        <v>20</v>
      </c>
      <c r="W21" s="109">
        <v>30</v>
      </c>
      <c r="X21" s="100" t="s">
        <v>56</v>
      </c>
      <c r="Y21" s="100" t="s">
        <v>56</v>
      </c>
      <c r="Z21" s="100" t="s">
        <v>141</v>
      </c>
      <c r="AA21" s="100" t="s">
        <v>142</v>
      </c>
      <c r="AB21" s="100" t="s">
        <v>143</v>
      </c>
      <c r="AC21" s="100" t="s">
        <v>82</v>
      </c>
      <c r="AD21" s="100" t="s">
        <v>144</v>
      </c>
      <c r="AE21" s="100"/>
      <c r="AF21" s="100"/>
      <c r="AG21" s="8"/>
      <c r="AH21" s="8"/>
      <c r="AI21" s="8"/>
      <c r="AJ21" s="8"/>
      <c r="AK21" s="8"/>
      <c r="AL21" s="8"/>
      <c r="AM21" s="8"/>
      <c r="AN21" s="8"/>
      <c r="AO21" s="106"/>
    </row>
    <row r="22" s="8" customFormat="1" ht="57" spans="1:41">
      <c r="A22" s="94"/>
      <c r="B22" s="100" t="s">
        <v>145</v>
      </c>
      <c r="C22" s="100" t="s">
        <v>62</v>
      </c>
      <c r="D22" s="100" t="s">
        <v>63</v>
      </c>
      <c r="E22" s="91" t="s">
        <v>137</v>
      </c>
      <c r="F22" s="100" t="s">
        <v>138</v>
      </c>
      <c r="G22" s="100" t="s">
        <v>146</v>
      </c>
      <c r="H22" s="100" t="s">
        <v>67</v>
      </c>
      <c r="I22" s="100" t="s">
        <v>147</v>
      </c>
      <c r="J22" s="100" t="s">
        <v>133</v>
      </c>
      <c r="K22" s="113">
        <v>50</v>
      </c>
      <c r="L22" s="109">
        <v>50</v>
      </c>
      <c r="M22" s="100"/>
      <c r="N22" s="100" t="s">
        <v>148</v>
      </c>
      <c r="O22" s="100" t="s">
        <v>148</v>
      </c>
      <c r="P22" s="114" t="s">
        <v>72</v>
      </c>
      <c r="Q22" s="117">
        <v>1</v>
      </c>
      <c r="R22" s="117" t="s">
        <v>56</v>
      </c>
      <c r="S22" s="109">
        <v>5</v>
      </c>
      <c r="T22" s="117">
        <v>0.06</v>
      </c>
      <c r="U22" s="109">
        <v>4</v>
      </c>
      <c r="V22" s="109">
        <v>23</v>
      </c>
      <c r="W22" s="109">
        <v>80</v>
      </c>
      <c r="X22" s="100" t="s">
        <v>56</v>
      </c>
      <c r="Y22" s="100" t="s">
        <v>56</v>
      </c>
      <c r="Z22" s="100" t="s">
        <v>149</v>
      </c>
      <c r="AA22" s="100" t="s">
        <v>73</v>
      </c>
      <c r="AB22" s="100" t="s">
        <v>150</v>
      </c>
      <c r="AC22" s="100" t="s">
        <v>82</v>
      </c>
      <c r="AD22" s="100" t="s">
        <v>151</v>
      </c>
      <c r="AE22" s="100"/>
      <c r="AF22" s="100"/>
      <c r="AG22" s="8"/>
      <c r="AH22" s="8"/>
      <c r="AI22" s="8"/>
      <c r="AJ22" s="8"/>
      <c r="AK22" s="8"/>
      <c r="AL22" s="8"/>
      <c r="AM22" s="8"/>
      <c r="AN22" s="8"/>
      <c r="AO22" s="106"/>
    </row>
    <row r="23" s="8" customFormat="1" ht="42.75" spans="1:41">
      <c r="A23" s="94"/>
      <c r="B23" s="118" t="s">
        <v>152</v>
      </c>
      <c r="C23" s="105" t="s">
        <v>62</v>
      </c>
      <c r="D23" s="107" t="s">
        <v>63</v>
      </c>
      <c r="E23" s="15" t="s">
        <v>153</v>
      </c>
      <c r="F23" s="94" t="s">
        <v>154</v>
      </c>
      <c r="G23" s="105" t="s">
        <v>155</v>
      </c>
      <c r="H23" s="105" t="s">
        <v>67</v>
      </c>
      <c r="I23" s="118" t="s">
        <v>156</v>
      </c>
      <c r="J23" s="119" t="s">
        <v>69</v>
      </c>
      <c r="K23" s="105">
        <v>59</v>
      </c>
      <c r="L23" s="105">
        <v>59</v>
      </c>
      <c r="M23" s="120"/>
      <c r="N23" s="121" t="s">
        <v>157</v>
      </c>
      <c r="O23" s="100" t="s">
        <v>158</v>
      </c>
      <c r="P23" s="114" t="s">
        <v>72</v>
      </c>
      <c r="Q23" s="122" t="s">
        <v>55</v>
      </c>
      <c r="R23" s="105"/>
      <c r="S23" s="123" t="s">
        <v>56</v>
      </c>
      <c r="T23" s="123" t="s">
        <v>56</v>
      </c>
      <c r="U23" s="118"/>
      <c r="V23" s="124">
        <v>120</v>
      </c>
      <c r="W23" s="125">
        <v>249</v>
      </c>
      <c r="X23" s="123" t="s">
        <v>56</v>
      </c>
      <c r="Y23" s="123" t="s">
        <v>56</v>
      </c>
      <c r="Z23" s="121" t="s">
        <v>57</v>
      </c>
      <c r="AA23" s="105" t="s">
        <v>128</v>
      </c>
      <c r="AB23" s="126" t="s">
        <v>129</v>
      </c>
      <c r="AC23" s="102" t="s">
        <v>67</v>
      </c>
      <c r="AD23" s="102"/>
      <c r="AE23" s="102" t="s">
        <v>75</v>
      </c>
      <c r="AF23" s="102" t="s">
        <v>76</v>
      </c>
      <c r="AG23" s="8" t="s">
        <v>159</v>
      </c>
      <c r="AH23" s="8"/>
      <c r="AI23" s="8"/>
      <c r="AJ23" s="8"/>
      <c r="AK23" s="8"/>
      <c r="AL23" s="8"/>
      <c r="AM23" s="8"/>
      <c r="AN23" s="8"/>
      <c r="AO23" s="106"/>
    </row>
    <row r="24" s="9" customFormat="1" ht="46" customHeight="1" spans="1:41">
      <c r="A24" s="127"/>
      <c r="B24" s="105" t="s">
        <v>160</v>
      </c>
      <c r="C24" s="105" t="s">
        <v>62</v>
      </c>
      <c r="D24" s="105" t="s">
        <v>63</v>
      </c>
      <c r="E24" s="94" t="s">
        <v>161</v>
      </c>
      <c r="F24" s="112" t="s">
        <v>162</v>
      </c>
      <c r="G24" s="112" t="s">
        <v>163</v>
      </c>
      <c r="H24" s="112" t="s">
        <v>67</v>
      </c>
      <c r="I24" s="94" t="s">
        <v>164</v>
      </c>
      <c r="J24" s="105" t="s">
        <v>69</v>
      </c>
      <c r="K24" s="105">
        <v>35</v>
      </c>
      <c r="L24" s="105">
        <v>35</v>
      </c>
      <c r="M24" s="105"/>
      <c r="N24" s="105" t="s">
        <v>165</v>
      </c>
      <c r="O24" s="94" t="s">
        <v>166</v>
      </c>
      <c r="P24" s="114" t="s">
        <v>72</v>
      </c>
      <c r="Q24" s="105" t="s">
        <v>55</v>
      </c>
      <c r="R24" s="105"/>
      <c r="S24" s="105"/>
      <c r="T24" s="105" t="s">
        <v>167</v>
      </c>
      <c r="U24" s="105"/>
      <c r="V24" s="105">
        <v>20</v>
      </c>
      <c r="W24" s="105">
        <v>55</v>
      </c>
      <c r="X24" s="94"/>
      <c r="Y24" s="94"/>
      <c r="Z24" s="105" t="s">
        <v>57</v>
      </c>
      <c r="AA24" s="107" t="s">
        <v>142</v>
      </c>
      <c r="AB24" s="128" t="s">
        <v>168</v>
      </c>
      <c r="AC24" s="100" t="s">
        <v>67</v>
      </c>
      <c r="AD24" s="100"/>
      <c r="AE24" s="100" t="s">
        <v>75</v>
      </c>
      <c r="AF24" s="100" t="s">
        <v>76</v>
      </c>
      <c r="AG24" s="7"/>
      <c r="AO24" s="129"/>
    </row>
    <row r="25" s="7" customFormat="1" ht="55" customHeight="1" spans="1:41">
      <c r="A25" s="93"/>
      <c r="B25" s="94" t="s">
        <v>169</v>
      </c>
      <c r="C25" s="94" t="s">
        <v>62</v>
      </c>
      <c r="D25" s="107" t="s">
        <v>63</v>
      </c>
      <c r="E25" s="99" t="s">
        <v>111</v>
      </c>
      <c r="F25" s="94" t="s">
        <v>112</v>
      </c>
      <c r="G25" s="94" t="s">
        <v>122</v>
      </c>
      <c r="H25" s="94" t="s">
        <v>67</v>
      </c>
      <c r="I25" s="94" t="s">
        <v>170</v>
      </c>
      <c r="J25" s="94" t="s">
        <v>69</v>
      </c>
      <c r="K25" s="94">
        <v>20</v>
      </c>
      <c r="L25" s="94">
        <v>20</v>
      </c>
      <c r="M25" s="94"/>
      <c r="N25" s="94" t="s">
        <v>171</v>
      </c>
      <c r="O25" s="94" t="s">
        <v>170</v>
      </c>
      <c r="P25" s="114" t="s">
        <v>72</v>
      </c>
      <c r="Q25" s="94" t="s">
        <v>55</v>
      </c>
      <c r="R25" s="94" t="s">
        <v>56</v>
      </c>
      <c r="S25" s="94">
        <v>35</v>
      </c>
      <c r="T25" s="94" t="s">
        <v>56</v>
      </c>
      <c r="U25" s="94" t="s">
        <v>56</v>
      </c>
      <c r="V25" s="94">
        <v>60</v>
      </c>
      <c r="W25" s="94">
        <v>125</v>
      </c>
      <c r="X25" s="94" t="s">
        <v>56</v>
      </c>
      <c r="Y25" s="94" t="s">
        <v>56</v>
      </c>
      <c r="Z25" s="112" t="s">
        <v>57</v>
      </c>
      <c r="AA25" s="94" t="s">
        <v>128</v>
      </c>
      <c r="AB25" s="130" t="s">
        <v>172</v>
      </c>
      <c r="AC25" s="102" t="s">
        <v>67</v>
      </c>
      <c r="AD25" s="102"/>
      <c r="AE25" s="102" t="s">
        <v>173</v>
      </c>
      <c r="AF25" s="102" t="s">
        <v>174</v>
      </c>
      <c r="AG25" s="7"/>
      <c r="AH25" s="7"/>
      <c r="AI25" s="7"/>
      <c r="AJ25" s="7"/>
      <c r="AK25" s="7"/>
      <c r="AL25" s="7"/>
      <c r="AM25" s="7"/>
      <c r="AN25" s="7"/>
      <c r="AO25" s="106"/>
    </row>
    <row r="26" s="7" customFormat="1" ht="55" customHeight="1" spans="1:41">
      <c r="A26" s="93"/>
      <c r="B26" s="105" t="s">
        <v>175</v>
      </c>
      <c r="C26" s="105" t="s">
        <v>62</v>
      </c>
      <c r="D26" s="107" t="s">
        <v>63</v>
      </c>
      <c r="E26" s="99" t="s">
        <v>111</v>
      </c>
      <c r="F26" s="105" t="s">
        <v>112</v>
      </c>
      <c r="G26" s="105" t="s">
        <v>176</v>
      </c>
      <c r="H26" s="105" t="s">
        <v>82</v>
      </c>
      <c r="I26" s="105" t="s">
        <v>177</v>
      </c>
      <c r="J26" s="105" t="s">
        <v>178</v>
      </c>
      <c r="K26" s="105">
        <v>40</v>
      </c>
      <c r="L26" s="105">
        <v>40</v>
      </c>
      <c r="M26" s="105"/>
      <c r="N26" s="105" t="s">
        <v>179</v>
      </c>
      <c r="O26" s="114">
        <v>1</v>
      </c>
      <c r="P26" s="114" t="s">
        <v>72</v>
      </c>
      <c r="Q26" s="115" t="s">
        <v>180</v>
      </c>
      <c r="R26" s="110"/>
      <c r="S26" s="110">
        <v>60</v>
      </c>
      <c r="T26" s="114" t="s">
        <v>56</v>
      </c>
      <c r="U26" s="114" t="s">
        <v>56</v>
      </c>
      <c r="V26" s="110">
        <v>615</v>
      </c>
      <c r="W26" s="110">
        <v>2082</v>
      </c>
      <c r="X26" s="110"/>
      <c r="Y26" s="110"/>
      <c r="Z26" s="112" t="s">
        <v>57</v>
      </c>
      <c r="AA26" s="105" t="s">
        <v>181</v>
      </c>
      <c r="AB26" s="131" t="s">
        <v>182</v>
      </c>
      <c r="AC26" s="102" t="s">
        <v>67</v>
      </c>
      <c r="AD26" s="102"/>
      <c r="AE26" s="102" t="s">
        <v>173</v>
      </c>
      <c r="AF26" s="102" t="s">
        <v>174</v>
      </c>
      <c r="AG26" s="7"/>
      <c r="AH26" s="7"/>
      <c r="AI26" s="7"/>
      <c r="AJ26" s="7"/>
      <c r="AK26" s="7"/>
      <c r="AL26" s="7"/>
      <c r="AM26" s="7"/>
      <c r="AN26" s="7"/>
      <c r="AO26" s="106"/>
    </row>
    <row r="27" s="7" customFormat="1" ht="55" customHeight="1" spans="1:41">
      <c r="A27" s="93"/>
      <c r="B27" s="94" t="s">
        <v>183</v>
      </c>
      <c r="C27" s="94" t="s">
        <v>62</v>
      </c>
      <c r="D27" s="107" t="s">
        <v>63</v>
      </c>
      <c r="E27" s="94" t="s">
        <v>184</v>
      </c>
      <c r="F27" s="94" t="s">
        <v>185</v>
      </c>
      <c r="G27" s="94" t="s">
        <v>186</v>
      </c>
      <c r="H27" s="94" t="s">
        <v>67</v>
      </c>
      <c r="I27" s="100" t="s">
        <v>187</v>
      </c>
      <c r="J27" s="132" t="s">
        <v>69</v>
      </c>
      <c r="K27" s="99">
        <v>100</v>
      </c>
      <c r="L27" s="99">
        <v>100</v>
      </c>
      <c r="M27" s="133"/>
      <c r="N27" s="100" t="s">
        <v>188</v>
      </c>
      <c r="O27" s="100" t="s">
        <v>187</v>
      </c>
      <c r="P27" s="115" t="s">
        <v>189</v>
      </c>
      <c r="Q27" s="115" t="s">
        <v>55</v>
      </c>
      <c r="R27" s="134" t="s">
        <v>56</v>
      </c>
      <c r="S27" s="135">
        <v>122</v>
      </c>
      <c r="T27" s="136" t="s">
        <v>56</v>
      </c>
      <c r="U27" s="136" t="s">
        <v>56</v>
      </c>
      <c r="V27" s="135">
        <v>59</v>
      </c>
      <c r="W27" s="135">
        <v>76</v>
      </c>
      <c r="X27" s="134"/>
      <c r="Y27" s="134"/>
      <c r="Z27" s="112" t="s">
        <v>57</v>
      </c>
      <c r="AA27" s="100" t="s">
        <v>128</v>
      </c>
      <c r="AB27" s="137" t="s">
        <v>172</v>
      </c>
      <c r="AC27" s="102" t="s">
        <v>67</v>
      </c>
      <c r="AD27" s="102"/>
      <c r="AE27" s="102" t="s">
        <v>75</v>
      </c>
      <c r="AF27" s="102" t="s">
        <v>76</v>
      </c>
      <c r="AG27" s="7"/>
      <c r="AH27" s="7"/>
      <c r="AI27" s="7"/>
      <c r="AJ27" s="7"/>
      <c r="AK27" s="7"/>
      <c r="AL27" s="7"/>
      <c r="AM27" s="7"/>
      <c r="AN27" s="7"/>
      <c r="AO27" s="106"/>
    </row>
    <row r="28" s="7" customFormat="1" ht="55" customHeight="1" spans="1:41">
      <c r="A28" s="93"/>
      <c r="B28" s="105" t="s">
        <v>190</v>
      </c>
      <c r="C28" s="105" t="s">
        <v>62</v>
      </c>
      <c r="D28" s="107" t="s">
        <v>63</v>
      </c>
      <c r="E28" s="94" t="s">
        <v>191</v>
      </c>
      <c r="F28" s="100" t="s">
        <v>192</v>
      </c>
      <c r="G28" s="94" t="s">
        <v>193</v>
      </c>
      <c r="H28" s="94" t="s">
        <v>67</v>
      </c>
      <c r="I28" s="105" t="s">
        <v>194</v>
      </c>
      <c r="J28" s="94" t="s">
        <v>69</v>
      </c>
      <c r="K28" s="94">
        <v>27</v>
      </c>
      <c r="L28" s="94">
        <v>27</v>
      </c>
      <c r="M28" s="96"/>
      <c r="N28" s="105" t="s">
        <v>194</v>
      </c>
      <c r="O28" s="105" t="s">
        <v>194</v>
      </c>
      <c r="P28" s="115" t="s">
        <v>189</v>
      </c>
      <c r="Q28" s="122" t="s">
        <v>55</v>
      </c>
      <c r="R28" s="94"/>
      <c r="S28" s="99"/>
      <c r="T28" s="94"/>
      <c r="U28" s="94"/>
      <c r="V28" s="105">
        <v>100</v>
      </c>
      <c r="W28" s="105">
        <v>490</v>
      </c>
      <c r="X28" s="94"/>
      <c r="Y28" s="94"/>
      <c r="Z28" s="112" t="s">
        <v>57</v>
      </c>
      <c r="AA28" s="94" t="s">
        <v>195</v>
      </c>
      <c r="AB28" s="128" t="s">
        <v>168</v>
      </c>
      <c r="AC28" s="102" t="s">
        <v>82</v>
      </c>
      <c r="AD28" s="102" t="s">
        <v>151</v>
      </c>
      <c r="AE28" s="102"/>
      <c r="AF28" s="102"/>
      <c r="AG28" s="7"/>
      <c r="AH28" s="7"/>
      <c r="AI28" s="7"/>
      <c r="AJ28" s="7"/>
      <c r="AK28" s="7"/>
      <c r="AL28" s="7"/>
      <c r="AM28" s="7"/>
      <c r="AN28" s="7"/>
      <c r="AO28" s="106"/>
    </row>
    <row r="29" s="7" customFormat="1" ht="55" customHeight="1" spans="1:41">
      <c r="A29" s="93"/>
      <c r="B29" s="105" t="s">
        <v>196</v>
      </c>
      <c r="C29" s="105" t="s">
        <v>62</v>
      </c>
      <c r="D29" s="107" t="s">
        <v>63</v>
      </c>
      <c r="E29" s="94" t="s">
        <v>191</v>
      </c>
      <c r="F29" s="100" t="s">
        <v>192</v>
      </c>
      <c r="G29" s="94" t="s">
        <v>197</v>
      </c>
      <c r="H29" s="94" t="s">
        <v>67</v>
      </c>
      <c r="I29" s="105" t="s">
        <v>194</v>
      </c>
      <c r="J29" s="94" t="s">
        <v>69</v>
      </c>
      <c r="K29" s="99">
        <v>27</v>
      </c>
      <c r="L29" s="99">
        <v>27</v>
      </c>
      <c r="M29" s="96"/>
      <c r="N29" s="105" t="s">
        <v>194</v>
      </c>
      <c r="O29" s="105" t="s">
        <v>194</v>
      </c>
      <c r="P29" s="115" t="s">
        <v>189</v>
      </c>
      <c r="Q29" s="122" t="s">
        <v>55</v>
      </c>
      <c r="R29" s="94"/>
      <c r="S29" s="99"/>
      <c r="T29" s="94"/>
      <c r="U29" s="94"/>
      <c r="V29" s="105">
        <v>100</v>
      </c>
      <c r="W29" s="105">
        <v>318</v>
      </c>
      <c r="X29" s="94"/>
      <c r="Y29" s="94"/>
      <c r="Z29" s="112" t="s">
        <v>57</v>
      </c>
      <c r="AA29" s="94" t="s">
        <v>195</v>
      </c>
      <c r="AB29" s="128" t="s">
        <v>168</v>
      </c>
      <c r="AC29" s="102" t="s">
        <v>67</v>
      </c>
      <c r="AD29" s="102"/>
      <c r="AE29" s="102" t="s">
        <v>173</v>
      </c>
      <c r="AF29" s="102" t="s">
        <v>198</v>
      </c>
      <c r="AG29" s="7"/>
      <c r="AH29" s="7"/>
      <c r="AI29" s="7"/>
      <c r="AJ29" s="7"/>
      <c r="AK29" s="7"/>
      <c r="AL29" s="7"/>
      <c r="AM29" s="7"/>
      <c r="AN29" s="7"/>
      <c r="AO29" s="106"/>
    </row>
    <row r="30" s="7" customFormat="1" ht="55" customHeight="1" spans="1:41">
      <c r="A30" s="93"/>
      <c r="B30" s="94" t="s">
        <v>199</v>
      </c>
      <c r="C30" s="94" t="s">
        <v>62</v>
      </c>
      <c r="D30" s="107" t="s">
        <v>63</v>
      </c>
      <c r="E30" s="94" t="s">
        <v>161</v>
      </c>
      <c r="F30" s="112" t="s">
        <v>162</v>
      </c>
      <c r="G30" s="112" t="s">
        <v>163</v>
      </c>
      <c r="H30" s="112" t="s">
        <v>67</v>
      </c>
      <c r="I30" s="107" t="s">
        <v>200</v>
      </c>
      <c r="J30" s="107" t="s">
        <v>69</v>
      </c>
      <c r="K30" s="99">
        <v>20</v>
      </c>
      <c r="L30" s="99">
        <v>20</v>
      </c>
      <c r="M30" s="94"/>
      <c r="N30" s="107" t="s">
        <v>201</v>
      </c>
      <c r="O30" s="107" t="s">
        <v>200</v>
      </c>
      <c r="P30" s="115" t="s">
        <v>189</v>
      </c>
      <c r="Q30" s="94" t="s">
        <v>55</v>
      </c>
      <c r="R30" s="107" t="s">
        <v>56</v>
      </c>
      <c r="S30" s="107"/>
      <c r="T30" s="107"/>
      <c r="U30" s="107"/>
      <c r="V30" s="107" t="s">
        <v>202</v>
      </c>
      <c r="W30" s="107" t="s">
        <v>203</v>
      </c>
      <c r="X30" s="107"/>
      <c r="Y30" s="107"/>
      <c r="Z30" s="112" t="s">
        <v>57</v>
      </c>
      <c r="AA30" s="107" t="s">
        <v>73</v>
      </c>
      <c r="AB30" s="138" t="s">
        <v>204</v>
      </c>
      <c r="AC30" s="102" t="s">
        <v>67</v>
      </c>
      <c r="AD30" s="102"/>
      <c r="AE30" s="102" t="s">
        <v>173</v>
      </c>
      <c r="AF30" s="102" t="s">
        <v>205</v>
      </c>
      <c r="AG30" s="7"/>
      <c r="AH30" s="7"/>
      <c r="AI30" s="7"/>
      <c r="AJ30" s="7"/>
      <c r="AK30" s="7"/>
      <c r="AL30" s="7"/>
      <c r="AM30" s="7"/>
      <c r="AN30" s="7"/>
      <c r="AO30" s="106"/>
    </row>
    <row r="31" s="7" customFormat="1" ht="55" customHeight="1" spans="1:41">
      <c r="A31" s="93"/>
      <c r="B31" s="93" t="s">
        <v>206</v>
      </c>
      <c r="C31" s="93" t="s">
        <v>62</v>
      </c>
      <c r="D31" s="107" t="s">
        <v>63</v>
      </c>
      <c r="E31" s="93" t="s">
        <v>207</v>
      </c>
      <c r="F31" s="93" t="s">
        <v>208</v>
      </c>
      <c r="G31" s="93" t="s">
        <v>209</v>
      </c>
      <c r="H31" s="93" t="s">
        <v>67</v>
      </c>
      <c r="I31" s="93" t="s">
        <v>210</v>
      </c>
      <c r="J31" s="93" t="s">
        <v>69</v>
      </c>
      <c r="K31" s="94">
        <v>24</v>
      </c>
      <c r="L31" s="94">
        <v>24</v>
      </c>
      <c r="M31" s="93"/>
      <c r="N31" s="113" t="s">
        <v>211</v>
      </c>
      <c r="O31" s="93" t="s">
        <v>212</v>
      </c>
      <c r="P31" s="115" t="s">
        <v>189</v>
      </c>
      <c r="Q31" s="93" t="s">
        <v>55</v>
      </c>
      <c r="R31" s="93" t="s">
        <v>56</v>
      </c>
      <c r="S31" s="93">
        <v>28.8</v>
      </c>
      <c r="T31" s="93" t="s">
        <v>56</v>
      </c>
      <c r="U31" s="107"/>
      <c r="V31" s="93">
        <v>260</v>
      </c>
      <c r="W31" s="93">
        <v>1275</v>
      </c>
      <c r="X31" s="93"/>
      <c r="Y31" s="93"/>
      <c r="Z31" s="93" t="s">
        <v>57</v>
      </c>
      <c r="AA31" s="93" t="s">
        <v>128</v>
      </c>
      <c r="AB31" s="93" t="s">
        <v>172</v>
      </c>
      <c r="AC31" s="102" t="s">
        <v>67</v>
      </c>
      <c r="AD31" s="102"/>
      <c r="AE31" s="102" t="s">
        <v>173</v>
      </c>
      <c r="AF31" s="102" t="s">
        <v>174</v>
      </c>
      <c r="AG31" s="7"/>
      <c r="AH31" s="7"/>
      <c r="AI31" s="7"/>
      <c r="AJ31" s="7"/>
      <c r="AK31" s="7"/>
      <c r="AL31" s="7"/>
      <c r="AM31" s="7"/>
      <c r="AN31" s="7"/>
      <c r="AO31" s="106"/>
    </row>
    <row r="32" s="10" customFormat="1" ht="40" customHeight="1" spans="1:41">
      <c r="A32" s="139"/>
      <c r="B32" s="105" t="s">
        <v>213</v>
      </c>
      <c r="C32" s="105" t="s">
        <v>62</v>
      </c>
      <c r="D32" s="119" t="s">
        <v>63</v>
      </c>
      <c r="E32" s="105" t="s">
        <v>207</v>
      </c>
      <c r="F32" s="105" t="s">
        <v>208</v>
      </c>
      <c r="G32" s="105" t="s">
        <v>214</v>
      </c>
      <c r="H32" s="105" t="s">
        <v>82</v>
      </c>
      <c r="I32" s="140" t="s">
        <v>215</v>
      </c>
      <c r="J32" s="105" t="s">
        <v>69</v>
      </c>
      <c r="K32" s="94">
        <v>60</v>
      </c>
      <c r="L32" s="94">
        <v>60</v>
      </c>
      <c r="M32" s="105"/>
      <c r="N32" s="141" t="s">
        <v>216</v>
      </c>
      <c r="O32" s="105" t="s">
        <v>217</v>
      </c>
      <c r="P32" s="115" t="s">
        <v>189</v>
      </c>
      <c r="Q32" s="139" t="s">
        <v>55</v>
      </c>
      <c r="R32" s="139" t="s">
        <v>56</v>
      </c>
      <c r="S32" s="105">
        <v>72</v>
      </c>
      <c r="T32" s="142" t="s">
        <v>56</v>
      </c>
      <c r="U32" s="119"/>
      <c r="V32" s="105">
        <v>300</v>
      </c>
      <c r="W32" s="105">
        <v>1255</v>
      </c>
      <c r="X32" s="105"/>
      <c r="Y32" s="105"/>
      <c r="Z32" s="105" t="s">
        <v>57</v>
      </c>
      <c r="AA32" s="105" t="s">
        <v>218</v>
      </c>
      <c r="AB32" s="105" t="s">
        <v>172</v>
      </c>
      <c r="AC32" s="110" t="s">
        <v>82</v>
      </c>
      <c r="AD32" s="110" t="s">
        <v>151</v>
      </c>
      <c r="AE32" s="110"/>
      <c r="AF32" s="110"/>
      <c r="AG32" s="10"/>
      <c r="AH32" s="10"/>
      <c r="AI32" s="10"/>
      <c r="AJ32" s="10"/>
      <c r="AK32" s="10"/>
      <c r="AL32" s="10"/>
      <c r="AM32" s="10"/>
      <c r="AN32" s="10"/>
      <c r="AO32" s="106"/>
    </row>
    <row r="33" s="10" customFormat="1" ht="42.75" spans="1:46">
      <c r="A33" s="139"/>
      <c r="B33" s="143" t="s">
        <v>219</v>
      </c>
      <c r="C33" s="105" t="s">
        <v>62</v>
      </c>
      <c r="D33" s="119" t="s">
        <v>63</v>
      </c>
      <c r="E33" s="15" t="s">
        <v>88</v>
      </c>
      <c r="F33" s="105" t="s">
        <v>89</v>
      </c>
      <c r="G33" s="105" t="s">
        <v>220</v>
      </c>
      <c r="H33" s="105" t="s">
        <v>67</v>
      </c>
      <c r="I33" s="105" t="s">
        <v>221</v>
      </c>
      <c r="J33" s="105" t="s">
        <v>69</v>
      </c>
      <c r="K33" s="99">
        <v>28.6</v>
      </c>
      <c r="L33" s="99">
        <v>28.6</v>
      </c>
      <c r="M33" s="141" t="s">
        <v>56</v>
      </c>
      <c r="N33" s="105" t="s">
        <v>222</v>
      </c>
      <c r="O33" s="105" t="s">
        <v>223</v>
      </c>
      <c r="P33" s="115" t="s">
        <v>189</v>
      </c>
      <c r="Q33" s="144" t="s">
        <v>55</v>
      </c>
      <c r="R33" s="145" t="s">
        <v>56</v>
      </c>
      <c r="S33" s="145">
        <v>1.3</v>
      </c>
      <c r="T33" s="105" t="s">
        <v>56</v>
      </c>
      <c r="U33" s="145" t="s">
        <v>56</v>
      </c>
      <c r="V33" s="105">
        <v>117</v>
      </c>
      <c r="W33" s="105">
        <v>356</v>
      </c>
      <c r="X33" s="105" t="s">
        <v>56</v>
      </c>
      <c r="Y33" s="105" t="s">
        <v>56</v>
      </c>
      <c r="Z33" s="121" t="s">
        <v>57</v>
      </c>
      <c r="AA33" s="121" t="s">
        <v>73</v>
      </c>
      <c r="AB33" s="146" t="s">
        <v>94</v>
      </c>
      <c r="AC33" s="110" t="s">
        <v>67</v>
      </c>
      <c r="AD33" s="110"/>
      <c r="AE33" s="110" t="s">
        <v>224</v>
      </c>
      <c r="AF33" s="110" t="s">
        <v>225</v>
      </c>
      <c r="AG33" s="10"/>
      <c r="AH33" s="10"/>
      <c r="AI33" s="10"/>
      <c r="AJ33" s="10"/>
      <c r="AK33" s="10"/>
      <c r="AL33" s="10"/>
      <c r="AM33" s="10"/>
      <c r="AN33" s="10"/>
      <c r="AO33" s="106"/>
    </row>
    <row r="34" s="10" customFormat="1" ht="40" customHeight="1" spans="1:46">
      <c r="A34" s="139"/>
      <c r="B34" s="147" t="s">
        <v>226</v>
      </c>
      <c r="C34" s="147" t="s">
        <v>62</v>
      </c>
      <c r="D34" s="119" t="s">
        <v>63</v>
      </c>
      <c r="E34" s="15" t="s">
        <v>153</v>
      </c>
      <c r="F34" s="147" t="s">
        <v>154</v>
      </c>
      <c r="G34" s="147" t="s">
        <v>227</v>
      </c>
      <c r="H34" s="147" t="s">
        <v>67</v>
      </c>
      <c r="I34" s="147" t="s">
        <v>228</v>
      </c>
      <c r="J34" s="119" t="s">
        <v>133</v>
      </c>
      <c r="K34" s="141">
        <v>21</v>
      </c>
      <c r="L34" s="148">
        <v>21</v>
      </c>
      <c r="M34" s="110"/>
      <c r="N34" s="121" t="s">
        <v>229</v>
      </c>
      <c r="O34" s="121" t="s">
        <v>230</v>
      </c>
      <c r="P34" s="115" t="s">
        <v>189</v>
      </c>
      <c r="Q34" s="139" t="s">
        <v>55</v>
      </c>
      <c r="R34" s="139" t="s">
        <v>56</v>
      </c>
      <c r="S34" s="145">
        <v>27</v>
      </c>
      <c r="T34" s="121" t="s">
        <v>56</v>
      </c>
      <c r="U34" s="121" t="s">
        <v>56</v>
      </c>
      <c r="V34" s="140">
        <v>243</v>
      </c>
      <c r="W34" s="149">
        <v>720</v>
      </c>
      <c r="X34" s="140" t="s">
        <v>56</v>
      </c>
      <c r="Y34" s="140" t="s">
        <v>56</v>
      </c>
      <c r="Z34" s="121" t="s">
        <v>57</v>
      </c>
      <c r="AA34" s="150" t="s">
        <v>73</v>
      </c>
      <c r="AB34" s="146" t="s">
        <v>172</v>
      </c>
      <c r="AC34" s="110" t="s">
        <v>67</v>
      </c>
      <c r="AD34" s="110"/>
      <c r="AE34" s="110" t="s">
        <v>75</v>
      </c>
      <c r="AF34" s="110" t="s">
        <v>76</v>
      </c>
      <c r="AG34" s="10"/>
      <c r="AH34" s="10"/>
      <c r="AI34" s="10"/>
      <c r="AJ34" s="10"/>
      <c r="AK34" s="10"/>
      <c r="AL34" s="10"/>
      <c r="AM34" s="10"/>
      <c r="AN34" s="10"/>
      <c r="AO34" s="106"/>
    </row>
    <row r="35" s="10" customFormat="1" ht="46" customHeight="1" spans="1:46">
      <c r="A35" s="140"/>
      <c r="B35" s="105" t="s">
        <v>231</v>
      </c>
      <c r="C35" s="140" t="s">
        <v>62</v>
      </c>
      <c r="D35" s="119" t="s">
        <v>63</v>
      </c>
      <c r="E35" s="121" t="s">
        <v>232</v>
      </c>
      <c r="F35" s="147" t="s">
        <v>233</v>
      </c>
      <c r="G35" s="147" t="s">
        <v>234</v>
      </c>
      <c r="H35" s="140" t="s">
        <v>67</v>
      </c>
      <c r="I35" s="145" t="s">
        <v>235</v>
      </c>
      <c r="J35" s="151">
        <v>46357</v>
      </c>
      <c r="K35" s="141">
        <v>15</v>
      </c>
      <c r="L35" s="141">
        <v>15</v>
      </c>
      <c r="M35" s="152"/>
      <c r="N35" s="141" t="s">
        <v>236</v>
      </c>
      <c r="O35" s="105" t="s">
        <v>237</v>
      </c>
      <c r="P35" s="115" t="s">
        <v>189</v>
      </c>
      <c r="Q35" s="139" t="s">
        <v>55</v>
      </c>
      <c r="R35" s="139"/>
      <c r="S35" s="145"/>
      <c r="T35" s="142"/>
      <c r="U35" s="105"/>
      <c r="V35" s="105">
        <v>386</v>
      </c>
      <c r="W35" s="105">
        <v>1372</v>
      </c>
      <c r="X35" s="105"/>
      <c r="Y35" s="105"/>
      <c r="Z35" s="121" t="s">
        <v>57</v>
      </c>
      <c r="AA35" s="121" t="s">
        <v>142</v>
      </c>
      <c r="AB35" s="126" t="s">
        <v>238</v>
      </c>
      <c r="AC35" s="110" t="s">
        <v>67</v>
      </c>
      <c r="AD35" s="110"/>
      <c r="AE35" s="110" t="s">
        <v>224</v>
      </c>
      <c r="AF35" s="110" t="s">
        <v>225</v>
      </c>
      <c r="AG35" s="10"/>
      <c r="AH35" s="10"/>
      <c r="AI35" s="10"/>
      <c r="AJ35" s="10"/>
      <c r="AK35" s="10"/>
      <c r="AL35" s="10"/>
      <c r="AM35" s="10"/>
      <c r="AN35" s="10"/>
      <c r="AO35" s="106"/>
    </row>
    <row r="36" s="10" customFormat="1" ht="46" customHeight="1" spans="1:46">
      <c r="A36" s="140"/>
      <c r="B36" s="105" t="s">
        <v>239</v>
      </c>
      <c r="C36" s="140" t="s">
        <v>62</v>
      </c>
      <c r="D36" s="119" t="s">
        <v>63</v>
      </c>
      <c r="E36" s="121" t="s">
        <v>232</v>
      </c>
      <c r="F36" s="147" t="s">
        <v>233</v>
      </c>
      <c r="G36" s="147" t="s">
        <v>240</v>
      </c>
      <c r="H36" s="140" t="s">
        <v>82</v>
      </c>
      <c r="I36" s="145" t="s">
        <v>241</v>
      </c>
      <c r="J36" s="151">
        <v>46357</v>
      </c>
      <c r="K36" s="141">
        <v>24</v>
      </c>
      <c r="L36" s="141">
        <v>24</v>
      </c>
      <c r="M36" s="141"/>
      <c r="N36" s="141" t="s">
        <v>236</v>
      </c>
      <c r="O36" s="145" t="s">
        <v>242</v>
      </c>
      <c r="P36" s="115" t="s">
        <v>189</v>
      </c>
      <c r="Q36" s="139" t="s">
        <v>55</v>
      </c>
      <c r="R36" s="139"/>
      <c r="S36" s="139"/>
      <c r="T36" s="121"/>
      <c r="U36" s="121"/>
      <c r="V36" s="105">
        <v>1300</v>
      </c>
      <c r="W36" s="105">
        <v>3900</v>
      </c>
      <c r="X36" s="140"/>
      <c r="Y36" s="140"/>
      <c r="Z36" s="121" t="s">
        <v>57</v>
      </c>
      <c r="AA36" s="121" t="s">
        <v>142</v>
      </c>
      <c r="AB36" s="126" t="s">
        <v>238</v>
      </c>
      <c r="AC36" s="110" t="s">
        <v>67</v>
      </c>
      <c r="AD36" s="110"/>
      <c r="AE36" s="110" t="s">
        <v>224</v>
      </c>
      <c r="AF36" s="110" t="s">
        <v>225</v>
      </c>
      <c r="AG36" s="10"/>
      <c r="AH36" s="10"/>
      <c r="AI36" s="10"/>
      <c r="AJ36" s="10"/>
      <c r="AK36" s="10"/>
      <c r="AL36" s="10"/>
      <c r="AM36" s="10"/>
      <c r="AN36" s="10"/>
      <c r="AO36" s="106"/>
    </row>
    <row r="37" s="10" customFormat="1" ht="46" customHeight="1" spans="1:46">
      <c r="A37" s="140"/>
      <c r="B37" s="99" t="s">
        <v>243</v>
      </c>
      <c r="C37" s="99" t="s">
        <v>62</v>
      </c>
      <c r="D37" s="99" t="s">
        <v>63</v>
      </c>
      <c r="E37" s="15" t="s">
        <v>244</v>
      </c>
      <c r="F37" s="99" t="s">
        <v>245</v>
      </c>
      <c r="G37" s="99" t="s">
        <v>246</v>
      </c>
      <c r="H37" s="99" t="s">
        <v>67</v>
      </c>
      <c r="I37" s="99" t="s">
        <v>247</v>
      </c>
      <c r="J37" s="107" t="s">
        <v>248</v>
      </c>
      <c r="K37" s="99">
        <v>43.58</v>
      </c>
      <c r="L37" s="99">
        <v>43.58</v>
      </c>
      <c r="M37" s="99" t="s">
        <v>56</v>
      </c>
      <c r="N37" s="99" t="s">
        <v>249</v>
      </c>
      <c r="O37" s="99" t="s">
        <v>250</v>
      </c>
      <c r="P37" s="115" t="s">
        <v>189</v>
      </c>
      <c r="Q37" s="139" t="s">
        <v>55</v>
      </c>
      <c r="R37" s="99" t="s">
        <v>56</v>
      </c>
      <c r="S37" s="99" t="s">
        <v>56</v>
      </c>
      <c r="T37" s="99" t="s">
        <v>56</v>
      </c>
      <c r="U37" s="99" t="s">
        <v>56</v>
      </c>
      <c r="V37" s="99">
        <v>190</v>
      </c>
      <c r="W37" s="99">
        <v>1250</v>
      </c>
      <c r="X37" s="99" t="s">
        <v>56</v>
      </c>
      <c r="Y37" s="99" t="s">
        <v>56</v>
      </c>
      <c r="Z37" s="99" t="s">
        <v>141</v>
      </c>
      <c r="AA37" s="99" t="s">
        <v>218</v>
      </c>
      <c r="AB37" s="99" t="s">
        <v>251</v>
      </c>
      <c r="AC37" s="102" t="s">
        <v>67</v>
      </c>
      <c r="AD37" s="102"/>
      <c r="AE37" s="102" t="s">
        <v>75</v>
      </c>
      <c r="AF37" s="102" t="s">
        <v>76</v>
      </c>
      <c r="AG37" s="10"/>
      <c r="AH37" s="10"/>
      <c r="AI37" s="10"/>
      <c r="AJ37" s="10"/>
      <c r="AK37" s="10"/>
      <c r="AL37" s="10"/>
      <c r="AM37" s="10"/>
      <c r="AN37" s="10"/>
      <c r="AO37" s="106"/>
    </row>
    <row r="38" s="10" customFormat="1" ht="46" customHeight="1" spans="1:46">
      <c r="A38" s="140"/>
      <c r="B38" s="94" t="s">
        <v>252</v>
      </c>
      <c r="C38" s="94" t="s">
        <v>62</v>
      </c>
      <c r="D38" s="99" t="s">
        <v>63</v>
      </c>
      <c r="E38" s="15" t="s">
        <v>244</v>
      </c>
      <c r="F38" s="94" t="s">
        <v>245</v>
      </c>
      <c r="G38" s="94" t="s">
        <v>253</v>
      </c>
      <c r="H38" s="94" t="s">
        <v>67</v>
      </c>
      <c r="I38" s="94" t="s">
        <v>254</v>
      </c>
      <c r="J38" s="107" t="s">
        <v>248</v>
      </c>
      <c r="K38" s="94">
        <v>60.77</v>
      </c>
      <c r="L38" s="94">
        <v>60.77</v>
      </c>
      <c r="M38" s="94" t="s">
        <v>56</v>
      </c>
      <c r="N38" s="94" t="s">
        <v>255</v>
      </c>
      <c r="O38" s="94" t="s">
        <v>256</v>
      </c>
      <c r="P38" s="115" t="s">
        <v>189</v>
      </c>
      <c r="Q38" s="139" t="s">
        <v>55</v>
      </c>
      <c r="R38" s="94" t="s">
        <v>56</v>
      </c>
      <c r="S38" s="94" t="s">
        <v>56</v>
      </c>
      <c r="T38" s="94" t="s">
        <v>56</v>
      </c>
      <c r="U38" s="94" t="s">
        <v>56</v>
      </c>
      <c r="V38" s="94">
        <v>270</v>
      </c>
      <c r="W38" s="94">
        <v>945</v>
      </c>
      <c r="X38" s="94" t="s">
        <v>56</v>
      </c>
      <c r="Y38" s="94" t="s">
        <v>56</v>
      </c>
      <c r="Z38" s="94" t="s">
        <v>141</v>
      </c>
      <c r="AA38" s="94" t="s">
        <v>218</v>
      </c>
      <c r="AB38" s="94" t="s">
        <v>251</v>
      </c>
      <c r="AC38" s="102" t="s">
        <v>67</v>
      </c>
      <c r="AD38" s="102"/>
      <c r="AE38" s="102" t="s">
        <v>75</v>
      </c>
      <c r="AF38" s="102" t="s">
        <v>76</v>
      </c>
      <c r="AG38" s="10"/>
      <c r="AH38" s="10"/>
      <c r="AI38" s="10"/>
      <c r="AJ38" s="10"/>
      <c r="AK38" s="10"/>
      <c r="AL38" s="10"/>
      <c r="AM38" s="10"/>
      <c r="AN38" s="10"/>
      <c r="AO38" s="106"/>
    </row>
    <row r="39" s="10" customFormat="1" ht="46" customHeight="1" spans="1:46">
      <c r="A39" s="140"/>
      <c r="B39" s="99" t="s">
        <v>257</v>
      </c>
      <c r="C39" s="99" t="s">
        <v>62</v>
      </c>
      <c r="D39" s="99" t="s">
        <v>63</v>
      </c>
      <c r="E39" s="15" t="s">
        <v>244</v>
      </c>
      <c r="F39" s="99" t="s">
        <v>245</v>
      </c>
      <c r="G39" s="99" t="s">
        <v>258</v>
      </c>
      <c r="H39" s="99" t="s">
        <v>67</v>
      </c>
      <c r="I39" s="99" t="s">
        <v>259</v>
      </c>
      <c r="J39" s="107" t="s">
        <v>248</v>
      </c>
      <c r="K39" s="99">
        <v>49.7</v>
      </c>
      <c r="L39" s="99">
        <v>49.7</v>
      </c>
      <c r="M39" s="99" t="s">
        <v>56</v>
      </c>
      <c r="N39" s="99" t="s">
        <v>259</v>
      </c>
      <c r="O39" s="99" t="s">
        <v>260</v>
      </c>
      <c r="P39" s="115" t="s">
        <v>189</v>
      </c>
      <c r="Q39" s="139" t="s">
        <v>55</v>
      </c>
      <c r="R39" s="99" t="s">
        <v>56</v>
      </c>
      <c r="S39" s="99" t="s">
        <v>56</v>
      </c>
      <c r="T39" s="99" t="s">
        <v>56</v>
      </c>
      <c r="U39" s="99" t="s">
        <v>56</v>
      </c>
      <c r="V39" s="99">
        <v>280</v>
      </c>
      <c r="W39" s="99">
        <v>840</v>
      </c>
      <c r="X39" s="99" t="s">
        <v>56</v>
      </c>
      <c r="Y39" s="99" t="s">
        <v>56</v>
      </c>
      <c r="Z39" s="99" t="s">
        <v>141</v>
      </c>
      <c r="AA39" s="99" t="s">
        <v>73</v>
      </c>
      <c r="AB39" s="99" t="s">
        <v>261</v>
      </c>
      <c r="AC39" s="102" t="s">
        <v>67</v>
      </c>
      <c r="AD39" s="102"/>
      <c r="AE39" s="102" t="s">
        <v>75</v>
      </c>
      <c r="AF39" s="102" t="s">
        <v>76</v>
      </c>
      <c r="AG39" s="10"/>
      <c r="AH39" s="10"/>
      <c r="AI39" s="10"/>
      <c r="AJ39" s="10"/>
      <c r="AK39" s="10"/>
      <c r="AL39" s="10"/>
      <c r="AM39" s="10"/>
      <c r="AN39" s="10"/>
      <c r="AO39" s="106"/>
    </row>
    <row r="40" s="9" customFormat="1" ht="46" customHeight="1" spans="1:46">
      <c r="A40" s="127"/>
      <c r="B40" s="94" t="s">
        <v>262</v>
      </c>
      <c r="C40" s="94" t="s">
        <v>62</v>
      </c>
      <c r="D40" s="83" t="s">
        <v>263</v>
      </c>
      <c r="E40" s="94" t="s">
        <v>161</v>
      </c>
      <c r="F40" s="112" t="s">
        <v>162</v>
      </c>
      <c r="G40" s="112" t="s">
        <v>264</v>
      </c>
      <c r="H40" s="112" t="s">
        <v>82</v>
      </c>
      <c r="I40" s="107" t="s">
        <v>265</v>
      </c>
      <c r="J40" s="107" t="s">
        <v>69</v>
      </c>
      <c r="K40" s="99">
        <v>20</v>
      </c>
      <c r="L40" s="109">
        <v>20</v>
      </c>
      <c r="M40" s="94"/>
      <c r="N40" s="107" t="s">
        <v>201</v>
      </c>
      <c r="O40" s="107" t="s">
        <v>265</v>
      </c>
      <c r="P40" s="115" t="s">
        <v>189</v>
      </c>
      <c r="Q40" s="94" t="s">
        <v>55</v>
      </c>
      <c r="R40" s="107" t="s">
        <v>56</v>
      </c>
      <c r="S40" s="107"/>
      <c r="T40" s="107"/>
      <c r="U40" s="107"/>
      <c r="V40" s="107" t="s">
        <v>266</v>
      </c>
      <c r="W40" s="107" t="s">
        <v>267</v>
      </c>
      <c r="X40" s="107"/>
      <c r="Y40" s="107"/>
      <c r="Z40" s="112" t="s">
        <v>57</v>
      </c>
      <c r="AA40" s="107" t="s">
        <v>73</v>
      </c>
      <c r="AB40" s="138" t="s">
        <v>204</v>
      </c>
      <c r="AC40" s="82" t="s">
        <v>67</v>
      </c>
      <c r="AD40" s="82"/>
      <c r="AE40" s="82" t="s">
        <v>173</v>
      </c>
      <c r="AF40" s="153" t="s">
        <v>174</v>
      </c>
      <c r="AG40" s="100" t="s">
        <v>76</v>
      </c>
      <c r="AO40" s="129"/>
    </row>
    <row r="41" s="6" customFormat="1" ht="28.5" spans="1:46">
      <c r="A41" s="77" t="s">
        <v>268</v>
      </c>
      <c r="B41" s="86"/>
      <c r="C41" s="6"/>
      <c r="D41" s="62"/>
      <c r="E41" s="154"/>
      <c r="F41" s="86"/>
      <c r="G41" s="86"/>
      <c r="H41" s="86"/>
      <c r="I41" s="86"/>
      <c r="J41" s="19"/>
      <c r="K41" s="79">
        <f>SUM(K42:K140)</f>
        <v>64622.08</v>
      </c>
      <c r="L41" s="79">
        <f>SUM(L42:L140)</f>
        <v>64622.08</v>
      </c>
      <c r="M41" s="79">
        <f>SUM(M42:M140)</f>
        <v>0</v>
      </c>
      <c r="N41" s="86"/>
      <c r="O41" s="66"/>
      <c r="P41" s="89"/>
      <c r="Q41" s="66"/>
      <c r="R41" s="66"/>
      <c r="S41" s="66"/>
      <c r="T41" s="67"/>
      <c r="U41" s="68"/>
      <c r="V41" s="86"/>
      <c r="W41" s="86"/>
      <c r="X41" s="61"/>
      <c r="Y41" s="61"/>
      <c r="Z41" s="69"/>
      <c r="AA41" s="70"/>
      <c r="AB41" s="71"/>
      <c r="AC41" s="155"/>
      <c r="AD41" s="155"/>
      <c r="AE41" s="156"/>
      <c r="AF41" s="157"/>
      <c r="AG41" s="75"/>
      <c r="AH41" s="75"/>
      <c r="AI41" s="75"/>
      <c r="AJ41" s="75"/>
      <c r="AK41" s="75"/>
      <c r="AL41" s="75"/>
      <c r="AM41" s="75"/>
      <c r="AN41" s="75"/>
      <c r="AO41" s="21"/>
      <c r="AP41" s="75"/>
      <c r="AQ41" s="75"/>
      <c r="AR41" s="75"/>
      <c r="AS41" s="75"/>
      <c r="AT41" s="75"/>
    </row>
    <row r="42" s="11" customFormat="1" ht="71.25" spans="1:46">
      <c r="A42" s="91"/>
      <c r="B42" s="158" t="s">
        <v>269</v>
      </c>
      <c r="C42" s="158" t="s">
        <v>62</v>
      </c>
      <c r="D42" s="159" t="s">
        <v>63</v>
      </c>
      <c r="E42" s="160" t="s">
        <v>270</v>
      </c>
      <c r="F42" s="161" t="s">
        <v>271</v>
      </c>
      <c r="G42" s="158" t="s">
        <v>272</v>
      </c>
      <c r="H42" s="157" t="s">
        <v>56</v>
      </c>
      <c r="I42" s="158" t="s">
        <v>273</v>
      </c>
      <c r="J42" s="159" t="s">
        <v>274</v>
      </c>
      <c r="K42" s="162">
        <v>9000</v>
      </c>
      <c r="L42" s="162">
        <v>9000</v>
      </c>
      <c r="M42" s="162"/>
      <c r="N42" s="163" t="s">
        <v>275</v>
      </c>
      <c r="O42" s="163" t="s">
        <v>276</v>
      </c>
      <c r="P42" s="163" t="s">
        <v>72</v>
      </c>
      <c r="Q42" s="163" t="s">
        <v>55</v>
      </c>
      <c r="R42" s="163" t="s">
        <v>56</v>
      </c>
      <c r="S42" s="163" t="s">
        <v>56</v>
      </c>
      <c r="T42" s="163" t="s">
        <v>127</v>
      </c>
      <c r="U42" s="163" t="s">
        <v>56</v>
      </c>
      <c r="V42" s="163" t="s">
        <v>56</v>
      </c>
      <c r="W42" s="163" t="s">
        <v>56</v>
      </c>
      <c r="X42" s="163" t="s">
        <v>56</v>
      </c>
      <c r="Y42" s="163" t="s">
        <v>56</v>
      </c>
      <c r="Z42" s="163" t="s">
        <v>57</v>
      </c>
      <c r="AA42" s="163" t="s">
        <v>73</v>
      </c>
      <c r="AB42" s="163" t="s">
        <v>277</v>
      </c>
      <c r="AC42" s="157" t="s">
        <v>82</v>
      </c>
      <c r="AD42" s="157" t="s">
        <v>278</v>
      </c>
      <c r="AE42" s="156"/>
      <c r="AF42" s="157"/>
      <c r="AG42" s="18"/>
      <c r="AH42" s="18"/>
      <c r="AI42" s="18"/>
      <c r="AJ42" s="18"/>
      <c r="AK42" s="18"/>
      <c r="AL42" s="18"/>
      <c r="AM42" s="18"/>
      <c r="AN42" s="18"/>
      <c r="AO42" s="18"/>
      <c r="AP42" s="18"/>
      <c r="AQ42" s="18"/>
      <c r="AR42" s="18"/>
      <c r="AS42" s="18"/>
      <c r="AT42" s="18"/>
    </row>
    <row r="43" s="11" customFormat="1" ht="57" spans="1:46">
      <c r="A43" s="91"/>
      <c r="B43" s="158" t="s">
        <v>279</v>
      </c>
      <c r="C43" s="158" t="s">
        <v>62</v>
      </c>
      <c r="D43" s="159" t="s">
        <v>63</v>
      </c>
      <c r="E43" s="160" t="s">
        <v>280</v>
      </c>
      <c r="F43" s="161" t="s">
        <v>281</v>
      </c>
      <c r="G43" s="158" t="s">
        <v>56</v>
      </c>
      <c r="H43" s="157" t="s">
        <v>56</v>
      </c>
      <c r="I43" s="158" t="s">
        <v>282</v>
      </c>
      <c r="J43" s="159" t="s">
        <v>283</v>
      </c>
      <c r="K43" s="162">
        <v>7000</v>
      </c>
      <c r="L43" s="162">
        <v>7000</v>
      </c>
      <c r="M43" s="162"/>
      <c r="N43" s="163" t="s">
        <v>284</v>
      </c>
      <c r="O43" s="85" t="s">
        <v>285</v>
      </c>
      <c r="P43" s="163" t="s">
        <v>72</v>
      </c>
      <c r="Q43" s="163" t="s">
        <v>55</v>
      </c>
      <c r="R43" s="85" t="s">
        <v>56</v>
      </c>
      <c r="S43" s="85" t="s">
        <v>56</v>
      </c>
      <c r="T43" s="163" t="s">
        <v>127</v>
      </c>
      <c r="U43" s="69" t="s">
        <v>56</v>
      </c>
      <c r="V43" s="69" t="s">
        <v>56</v>
      </c>
      <c r="W43" s="69" t="s">
        <v>56</v>
      </c>
      <c r="X43" s="158" t="s">
        <v>56</v>
      </c>
      <c r="Y43" s="158" t="s">
        <v>56</v>
      </c>
      <c r="Z43" s="163" t="s">
        <v>57</v>
      </c>
      <c r="AA43" s="163" t="s">
        <v>73</v>
      </c>
      <c r="AB43" s="164" t="s">
        <v>286</v>
      </c>
      <c r="AC43" s="157" t="s">
        <v>82</v>
      </c>
      <c r="AD43" s="157" t="s">
        <v>151</v>
      </c>
      <c r="AE43" s="156"/>
      <c r="AF43" s="157"/>
      <c r="AG43" s="18"/>
      <c r="AH43" s="18"/>
      <c r="AI43" s="18"/>
      <c r="AJ43" s="18"/>
      <c r="AK43" s="18"/>
      <c r="AL43" s="18"/>
      <c r="AM43" s="18"/>
      <c r="AN43" s="18"/>
      <c r="AO43" s="18"/>
      <c r="AP43" s="18"/>
      <c r="AQ43" s="18"/>
      <c r="AR43" s="18"/>
      <c r="AS43" s="18"/>
      <c r="AT43" s="18"/>
    </row>
    <row r="44" s="11" customFormat="1" ht="71.25" spans="1:46">
      <c r="A44" s="91"/>
      <c r="B44" s="158" t="s">
        <v>287</v>
      </c>
      <c r="C44" s="158" t="s">
        <v>62</v>
      </c>
      <c r="D44" s="159" t="s">
        <v>63</v>
      </c>
      <c r="E44" s="160" t="s">
        <v>288</v>
      </c>
      <c r="F44" s="161" t="s">
        <v>289</v>
      </c>
      <c r="G44" s="158" t="s">
        <v>56</v>
      </c>
      <c r="H44" s="157" t="s">
        <v>56</v>
      </c>
      <c r="I44" s="158" t="s">
        <v>290</v>
      </c>
      <c r="J44" s="159" t="s">
        <v>291</v>
      </c>
      <c r="K44" s="162">
        <v>8000</v>
      </c>
      <c r="L44" s="162">
        <v>8000</v>
      </c>
      <c r="M44" s="162"/>
      <c r="N44" s="163" t="s">
        <v>292</v>
      </c>
      <c r="O44" s="163" t="s">
        <v>292</v>
      </c>
      <c r="P44" s="163" t="s">
        <v>72</v>
      </c>
      <c r="Q44" s="163" t="s">
        <v>55</v>
      </c>
      <c r="R44" s="85" t="s">
        <v>56</v>
      </c>
      <c r="S44" s="85" t="s">
        <v>56</v>
      </c>
      <c r="T44" s="163" t="s">
        <v>127</v>
      </c>
      <c r="U44" s="69" t="s">
        <v>56</v>
      </c>
      <c r="V44" s="69" t="s">
        <v>56</v>
      </c>
      <c r="W44" s="69" t="s">
        <v>56</v>
      </c>
      <c r="X44" s="158" t="s">
        <v>56</v>
      </c>
      <c r="Y44" s="158" t="s">
        <v>56</v>
      </c>
      <c r="Z44" s="163" t="s">
        <v>57</v>
      </c>
      <c r="AA44" s="163" t="s">
        <v>73</v>
      </c>
      <c r="AB44" s="164" t="s">
        <v>293</v>
      </c>
      <c r="AC44" s="157" t="s">
        <v>82</v>
      </c>
      <c r="AD44" s="157" t="s">
        <v>294</v>
      </c>
      <c r="AE44" s="156"/>
      <c r="AF44" s="157"/>
      <c r="AG44" s="18"/>
      <c r="AH44" s="18"/>
      <c r="AI44" s="18"/>
      <c r="AJ44" s="18"/>
      <c r="AK44" s="18"/>
      <c r="AL44" s="18"/>
      <c r="AM44" s="18"/>
      <c r="AN44" s="18"/>
      <c r="AO44" s="18"/>
      <c r="AP44" s="18"/>
      <c r="AQ44" s="18"/>
      <c r="AR44" s="18"/>
      <c r="AS44" s="18"/>
      <c r="AT44" s="18"/>
    </row>
    <row r="45" s="11" customFormat="1" ht="81" customHeight="1" spans="1:46">
      <c r="A45" s="158"/>
      <c r="B45" s="15" t="s">
        <v>295</v>
      </c>
      <c r="C45" s="15" t="s">
        <v>62</v>
      </c>
      <c r="D45" s="15" t="s">
        <v>63</v>
      </c>
      <c r="E45" s="69" t="s">
        <v>296</v>
      </c>
      <c r="F45" s="15" t="s">
        <v>297</v>
      </c>
      <c r="G45" s="15" t="s">
        <v>298</v>
      </c>
      <c r="H45" s="91" t="s">
        <v>67</v>
      </c>
      <c r="I45" s="15" t="s">
        <v>299</v>
      </c>
      <c r="J45" s="69" t="s">
        <v>300</v>
      </c>
      <c r="K45" s="162">
        <v>180</v>
      </c>
      <c r="L45" s="162">
        <v>180</v>
      </c>
      <c r="M45" s="162" t="s">
        <v>56</v>
      </c>
      <c r="N45" s="15" t="s">
        <v>299</v>
      </c>
      <c r="O45" s="15" t="s">
        <v>301</v>
      </c>
      <c r="P45" s="165" t="s">
        <v>72</v>
      </c>
      <c r="Q45" s="165" t="s">
        <v>55</v>
      </c>
      <c r="R45" s="85"/>
      <c r="S45" s="85"/>
      <c r="T45" s="165"/>
      <c r="U45" s="69"/>
      <c r="V45" s="15">
        <v>30</v>
      </c>
      <c r="W45" s="15">
        <v>50</v>
      </c>
      <c r="X45" s="15"/>
      <c r="Y45" s="15"/>
      <c r="Z45" s="69" t="s">
        <v>57</v>
      </c>
      <c r="AA45" s="15" t="s">
        <v>142</v>
      </c>
      <c r="AB45" s="15" t="s">
        <v>302</v>
      </c>
      <c r="AC45" s="166" t="s">
        <v>67</v>
      </c>
      <c r="AD45" s="157"/>
      <c r="AE45" s="157" t="s">
        <v>75</v>
      </c>
      <c r="AF45" s="157" t="s">
        <v>303</v>
      </c>
    </row>
    <row r="46" s="11" customFormat="1" ht="108" customHeight="1" spans="1:46">
      <c r="A46" s="158"/>
      <c r="B46" s="162" t="s">
        <v>304</v>
      </c>
      <c r="C46" s="162" t="s">
        <v>62</v>
      </c>
      <c r="D46" s="159" t="s">
        <v>63</v>
      </c>
      <c r="E46" s="15" t="s">
        <v>296</v>
      </c>
      <c r="F46" s="162" t="s">
        <v>297</v>
      </c>
      <c r="G46" s="162" t="s">
        <v>298</v>
      </c>
      <c r="H46" s="162" t="s">
        <v>67</v>
      </c>
      <c r="I46" s="162" t="s">
        <v>305</v>
      </c>
      <c r="J46" s="162" t="s">
        <v>133</v>
      </c>
      <c r="K46" s="162">
        <v>150</v>
      </c>
      <c r="L46" s="162">
        <v>150</v>
      </c>
      <c r="M46" s="162"/>
      <c r="N46" s="162" t="s">
        <v>306</v>
      </c>
      <c r="O46" s="162" t="s">
        <v>305</v>
      </c>
      <c r="P46" s="162" t="s">
        <v>72</v>
      </c>
      <c r="Q46" s="162" t="s">
        <v>55</v>
      </c>
      <c r="R46" s="69"/>
      <c r="S46" s="85"/>
      <c r="T46" s="69"/>
      <c r="U46" s="69"/>
      <c r="V46" s="159">
        <v>1810</v>
      </c>
      <c r="W46" s="159">
        <v>6810</v>
      </c>
      <c r="X46" s="69"/>
      <c r="Y46" s="69"/>
      <c r="Z46" s="69" t="s">
        <v>57</v>
      </c>
      <c r="AA46" s="69" t="s">
        <v>73</v>
      </c>
      <c r="AB46" s="69" t="s">
        <v>307</v>
      </c>
      <c r="AC46" s="166" t="s">
        <v>67</v>
      </c>
      <c r="AD46" s="157"/>
      <c r="AE46" s="157" t="s">
        <v>173</v>
      </c>
      <c r="AF46" s="157" t="s">
        <v>308</v>
      </c>
    </row>
    <row r="47" s="11" customFormat="1" ht="109" customHeight="1" spans="1:46">
      <c r="A47" s="158"/>
      <c r="B47" s="69" t="s">
        <v>309</v>
      </c>
      <c r="C47" s="94" t="s">
        <v>62</v>
      </c>
      <c r="D47" s="112" t="s">
        <v>63</v>
      </c>
      <c r="E47" s="96" t="s">
        <v>310</v>
      </c>
      <c r="F47" s="94" t="s">
        <v>311</v>
      </c>
      <c r="G47" s="94" t="s">
        <v>312</v>
      </c>
      <c r="H47" s="94" t="s">
        <v>82</v>
      </c>
      <c r="I47" s="94" t="s">
        <v>313</v>
      </c>
      <c r="J47" s="94" t="s">
        <v>133</v>
      </c>
      <c r="K47" s="96">
        <v>780</v>
      </c>
      <c r="L47" s="96">
        <v>780</v>
      </c>
      <c r="M47" s="162"/>
      <c r="N47" s="94" t="s">
        <v>313</v>
      </c>
      <c r="O47" s="94" t="s">
        <v>313</v>
      </c>
      <c r="P47" s="114" t="s">
        <v>72</v>
      </c>
      <c r="Q47" s="115" t="s">
        <v>55</v>
      </c>
      <c r="R47" s="94"/>
      <c r="S47" s="94">
        <v>66</v>
      </c>
      <c r="T47" s="115" t="s">
        <v>127</v>
      </c>
      <c r="U47" s="94"/>
      <c r="V47" s="94">
        <v>1238</v>
      </c>
      <c r="W47" s="167">
        <v>3830</v>
      </c>
      <c r="X47" s="94" t="s">
        <v>56</v>
      </c>
      <c r="Y47" s="94" t="s">
        <v>56</v>
      </c>
      <c r="Z47" s="100" t="s">
        <v>57</v>
      </c>
      <c r="AA47" s="100" t="s">
        <v>73</v>
      </c>
      <c r="AB47" s="168" t="s">
        <v>314</v>
      </c>
      <c r="AC47" s="166" t="s">
        <v>67</v>
      </c>
      <c r="AD47" s="15"/>
      <c r="AE47" s="157" t="s">
        <v>173</v>
      </c>
      <c r="AF47" s="157" t="s">
        <v>308</v>
      </c>
      <c r="AG47" s="156"/>
      <c r="AH47" s="157"/>
    </row>
    <row r="48" s="11" customFormat="1" ht="42.75" spans="1:46">
      <c r="A48" s="158"/>
      <c r="B48" s="169" t="s">
        <v>315</v>
      </c>
      <c r="C48" s="169" t="s">
        <v>62</v>
      </c>
      <c r="D48" s="159" t="s">
        <v>63</v>
      </c>
      <c r="E48" s="169" t="s">
        <v>316</v>
      </c>
      <c r="F48" s="169" t="s">
        <v>317</v>
      </c>
      <c r="G48" s="169" t="s">
        <v>318</v>
      </c>
      <c r="H48" s="169" t="s">
        <v>67</v>
      </c>
      <c r="I48" s="169" t="s">
        <v>319</v>
      </c>
      <c r="J48" s="169" t="s">
        <v>69</v>
      </c>
      <c r="K48" s="162">
        <v>500</v>
      </c>
      <c r="L48" s="162">
        <v>500</v>
      </c>
      <c r="M48" s="162" t="s">
        <v>56</v>
      </c>
      <c r="N48" s="169" t="s">
        <v>320</v>
      </c>
      <c r="O48" s="169" t="s">
        <v>321</v>
      </c>
      <c r="P48" s="169" t="s">
        <v>72</v>
      </c>
      <c r="Q48" s="169" t="s">
        <v>55</v>
      </c>
      <c r="R48" s="169" t="s">
        <v>56</v>
      </c>
      <c r="S48" s="169" t="s">
        <v>56</v>
      </c>
      <c r="T48" s="169" t="s">
        <v>56</v>
      </c>
      <c r="U48" s="169" t="s">
        <v>56</v>
      </c>
      <c r="V48" s="169">
        <v>1524</v>
      </c>
      <c r="W48" s="169">
        <v>4733</v>
      </c>
      <c r="X48" s="169" t="s">
        <v>56</v>
      </c>
      <c r="Y48" s="169" t="s">
        <v>56</v>
      </c>
      <c r="Z48" s="169" t="s">
        <v>57</v>
      </c>
      <c r="AA48" s="169" t="s">
        <v>218</v>
      </c>
      <c r="AB48" s="169" t="s">
        <v>322</v>
      </c>
      <c r="AC48" s="157" t="s">
        <v>67</v>
      </c>
      <c r="AD48" s="157"/>
      <c r="AE48" s="156" t="s">
        <v>173</v>
      </c>
      <c r="AF48" s="157" t="s">
        <v>323</v>
      </c>
      <c r="AG48" s="18"/>
      <c r="AH48" s="18"/>
      <c r="AI48" s="18"/>
      <c r="AJ48" s="18"/>
      <c r="AK48" s="18"/>
      <c r="AL48" s="18"/>
      <c r="AM48" s="18"/>
      <c r="AN48" s="18"/>
      <c r="AO48" s="18"/>
      <c r="AP48" s="18"/>
      <c r="AQ48" s="18"/>
      <c r="AR48" s="18"/>
      <c r="AS48" s="18"/>
      <c r="AT48" s="18"/>
    </row>
    <row r="49" s="11" customFormat="1" ht="57" spans="1:46">
      <c r="A49" s="158"/>
      <c r="B49" s="69" t="s">
        <v>324</v>
      </c>
      <c r="C49" s="69" t="s">
        <v>62</v>
      </c>
      <c r="D49" s="69" t="s">
        <v>63</v>
      </c>
      <c r="E49" s="69" t="s">
        <v>316</v>
      </c>
      <c r="F49" s="69" t="s">
        <v>317</v>
      </c>
      <c r="G49" s="69" t="s">
        <v>325</v>
      </c>
      <c r="H49" s="69" t="s">
        <v>82</v>
      </c>
      <c r="I49" s="69" t="s">
        <v>326</v>
      </c>
      <c r="J49" s="69" t="s">
        <v>69</v>
      </c>
      <c r="K49" s="162">
        <v>100</v>
      </c>
      <c r="L49" s="162">
        <v>100</v>
      </c>
      <c r="M49" s="162"/>
      <c r="N49" s="69" t="s">
        <v>327</v>
      </c>
      <c r="O49" s="69" t="s">
        <v>328</v>
      </c>
      <c r="P49" s="170">
        <v>1</v>
      </c>
      <c r="Q49" s="170">
        <v>1</v>
      </c>
      <c r="R49" s="69" t="s">
        <v>56</v>
      </c>
      <c r="S49" s="15">
        <v>6</v>
      </c>
      <c r="T49" s="69" t="s">
        <v>127</v>
      </c>
      <c r="U49" s="15">
        <v>60</v>
      </c>
      <c r="V49" s="15">
        <v>1668</v>
      </c>
      <c r="W49" s="15">
        <v>5136</v>
      </c>
      <c r="X49" s="69" t="s">
        <v>56</v>
      </c>
      <c r="Y49" s="69" t="s">
        <v>56</v>
      </c>
      <c r="Z49" s="69" t="s">
        <v>57</v>
      </c>
      <c r="AA49" s="69" t="s">
        <v>142</v>
      </c>
      <c r="AB49" s="69" t="s">
        <v>314</v>
      </c>
      <c r="AC49" s="157" t="s">
        <v>67</v>
      </c>
      <c r="AD49" s="157"/>
      <c r="AE49" s="156" t="s">
        <v>75</v>
      </c>
      <c r="AF49" s="157" t="s">
        <v>303</v>
      </c>
      <c r="AG49" s="18"/>
      <c r="AH49" s="18"/>
      <c r="AI49" s="18"/>
      <c r="AJ49" s="18"/>
      <c r="AK49" s="18"/>
      <c r="AL49" s="18"/>
      <c r="AM49" s="18"/>
      <c r="AN49" s="18"/>
      <c r="AO49" s="18"/>
      <c r="AP49" s="18"/>
      <c r="AQ49" s="18"/>
      <c r="AR49" s="18"/>
      <c r="AS49" s="18"/>
      <c r="AT49" s="18"/>
    </row>
    <row r="50" s="11" customFormat="1" ht="71.25" spans="1:46">
      <c r="A50" s="158"/>
      <c r="B50" s="91" t="s">
        <v>329</v>
      </c>
      <c r="C50" s="15" t="s">
        <v>62</v>
      </c>
      <c r="D50" s="91" t="s">
        <v>63</v>
      </c>
      <c r="E50" s="169" t="s">
        <v>316</v>
      </c>
      <c r="F50" s="15" t="s">
        <v>317</v>
      </c>
      <c r="G50" s="15" t="s">
        <v>330</v>
      </c>
      <c r="H50" s="15" t="s">
        <v>67</v>
      </c>
      <c r="I50" s="15" t="s">
        <v>331</v>
      </c>
      <c r="J50" s="15" t="s">
        <v>69</v>
      </c>
      <c r="K50" s="162">
        <v>580</v>
      </c>
      <c r="L50" s="162">
        <v>580</v>
      </c>
      <c r="M50" s="162"/>
      <c r="N50" s="15" t="s">
        <v>332</v>
      </c>
      <c r="O50" s="15" t="s">
        <v>333</v>
      </c>
      <c r="P50" s="171" t="s">
        <v>72</v>
      </c>
      <c r="Q50" s="165" t="s">
        <v>55</v>
      </c>
      <c r="R50" s="15"/>
      <c r="S50" s="15">
        <v>40</v>
      </c>
      <c r="T50" s="165" t="s">
        <v>127</v>
      </c>
      <c r="U50" s="15"/>
      <c r="V50" s="15">
        <v>305</v>
      </c>
      <c r="W50" s="172">
        <v>1106</v>
      </c>
      <c r="X50" s="15" t="s">
        <v>56</v>
      </c>
      <c r="Y50" s="15" t="s">
        <v>56</v>
      </c>
      <c r="Z50" s="69" t="s">
        <v>57</v>
      </c>
      <c r="AA50" s="69" t="s">
        <v>218</v>
      </c>
      <c r="AB50" s="69" t="s">
        <v>334</v>
      </c>
      <c r="AC50" s="157" t="s">
        <v>67</v>
      </c>
      <c r="AD50" s="157"/>
      <c r="AE50" s="156" t="s">
        <v>173</v>
      </c>
      <c r="AF50" s="157" t="s">
        <v>335</v>
      </c>
      <c r="AG50" s="18"/>
      <c r="AH50" s="18"/>
      <c r="AI50" s="18"/>
      <c r="AJ50" s="18"/>
      <c r="AK50" s="18"/>
      <c r="AL50" s="18"/>
      <c r="AM50" s="18"/>
      <c r="AN50" s="18"/>
      <c r="AO50" s="18"/>
      <c r="AP50" s="18"/>
      <c r="AQ50" s="18"/>
      <c r="AR50" s="18"/>
      <c r="AS50" s="18"/>
      <c r="AT50" s="18"/>
    </row>
    <row r="51" s="11" customFormat="1" ht="42.75" spans="1:46">
      <c r="A51" s="158"/>
      <c r="B51" s="91" t="s">
        <v>336</v>
      </c>
      <c r="C51" s="15" t="s">
        <v>62</v>
      </c>
      <c r="D51" s="91" t="s">
        <v>63</v>
      </c>
      <c r="E51" s="169" t="s">
        <v>316</v>
      </c>
      <c r="F51" s="15" t="s">
        <v>317</v>
      </c>
      <c r="G51" s="15" t="s">
        <v>330</v>
      </c>
      <c r="H51" s="15" t="s">
        <v>67</v>
      </c>
      <c r="I51" s="15" t="s">
        <v>337</v>
      </c>
      <c r="J51" s="15" t="s">
        <v>133</v>
      </c>
      <c r="K51" s="162">
        <v>300</v>
      </c>
      <c r="L51" s="162">
        <v>300</v>
      </c>
      <c r="M51" s="162"/>
      <c r="N51" s="15" t="s">
        <v>338</v>
      </c>
      <c r="O51" s="15" t="s">
        <v>339</v>
      </c>
      <c r="P51" s="171" t="s">
        <v>72</v>
      </c>
      <c r="Q51" s="165" t="s">
        <v>55</v>
      </c>
      <c r="R51" s="15"/>
      <c r="S51" s="15">
        <v>9</v>
      </c>
      <c r="T51" s="165" t="s">
        <v>127</v>
      </c>
      <c r="U51" s="15"/>
      <c r="V51" s="15">
        <v>25</v>
      </c>
      <c r="W51" s="172">
        <v>53</v>
      </c>
      <c r="X51" s="15" t="s">
        <v>56</v>
      </c>
      <c r="Y51" s="15" t="s">
        <v>56</v>
      </c>
      <c r="Z51" s="69" t="s">
        <v>57</v>
      </c>
      <c r="AA51" s="69" t="s">
        <v>128</v>
      </c>
      <c r="AB51" s="69" t="s">
        <v>172</v>
      </c>
      <c r="AC51" s="157" t="s">
        <v>67</v>
      </c>
      <c r="AD51" s="157"/>
      <c r="AE51" s="156" t="s">
        <v>340</v>
      </c>
      <c r="AF51" s="157" t="s">
        <v>76</v>
      </c>
      <c r="AG51" s="18"/>
      <c r="AH51" s="18"/>
      <c r="AI51" s="18"/>
      <c r="AJ51" s="18"/>
      <c r="AK51" s="18"/>
      <c r="AL51" s="18"/>
      <c r="AM51" s="18"/>
      <c r="AN51" s="18"/>
      <c r="AO51" s="18"/>
      <c r="AP51" s="18"/>
      <c r="AQ51" s="18"/>
      <c r="AR51" s="18"/>
      <c r="AS51" s="18"/>
      <c r="AT51" s="18"/>
    </row>
    <row r="52" s="12" customFormat="1" ht="185.25" spans="1:46">
      <c r="A52" s="173"/>
      <c r="B52" s="15" t="s">
        <v>341</v>
      </c>
      <c r="C52" s="15" t="s">
        <v>62</v>
      </c>
      <c r="D52" s="159" t="s">
        <v>63</v>
      </c>
      <c r="E52" s="15" t="s">
        <v>342</v>
      </c>
      <c r="F52" s="15" t="s">
        <v>343</v>
      </c>
      <c r="G52" s="15" t="s">
        <v>344</v>
      </c>
      <c r="H52" s="15" t="s">
        <v>82</v>
      </c>
      <c r="I52" s="15" t="s">
        <v>345</v>
      </c>
      <c r="J52" s="174">
        <v>46357</v>
      </c>
      <c r="K52" s="162">
        <v>200</v>
      </c>
      <c r="L52" s="162">
        <v>200</v>
      </c>
      <c r="M52" s="162" t="s">
        <v>56</v>
      </c>
      <c r="N52" s="15" t="s">
        <v>346</v>
      </c>
      <c r="O52" s="15" t="s">
        <v>347</v>
      </c>
      <c r="P52" s="175">
        <v>1</v>
      </c>
      <c r="Q52" s="175" t="s">
        <v>55</v>
      </c>
      <c r="R52" s="15" t="s">
        <v>56</v>
      </c>
      <c r="S52" s="15" t="s">
        <v>56</v>
      </c>
      <c r="T52" s="15" t="s">
        <v>56</v>
      </c>
      <c r="U52" s="15" t="s">
        <v>56</v>
      </c>
      <c r="V52" s="15">
        <v>1120</v>
      </c>
      <c r="W52" s="15">
        <v>4086</v>
      </c>
      <c r="X52" s="15" t="s">
        <v>56</v>
      </c>
      <c r="Y52" s="15">
        <v>0.9</v>
      </c>
      <c r="Z52" s="69" t="s">
        <v>57</v>
      </c>
      <c r="AA52" s="15" t="s">
        <v>348</v>
      </c>
      <c r="AB52" s="176" t="s">
        <v>349</v>
      </c>
      <c r="AC52" s="157" t="s">
        <v>67</v>
      </c>
      <c r="AD52" s="157"/>
      <c r="AE52" s="157" t="s">
        <v>173</v>
      </c>
      <c r="AF52" s="157" t="s">
        <v>323</v>
      </c>
      <c r="AG52" s="12"/>
      <c r="AH52" s="12"/>
      <c r="AI52" s="12"/>
      <c r="AJ52" s="12"/>
      <c r="AK52" s="12"/>
      <c r="AL52" s="12"/>
      <c r="AM52" s="12"/>
      <c r="AN52" s="12"/>
      <c r="AO52" s="11"/>
    </row>
    <row r="53" s="12" customFormat="1" ht="57" spans="1:46">
      <c r="A53" s="173"/>
      <c r="B53" s="158" t="s">
        <v>350</v>
      </c>
      <c r="C53" s="15" t="s">
        <v>62</v>
      </c>
      <c r="D53" s="159" t="s">
        <v>63</v>
      </c>
      <c r="E53" s="15" t="s">
        <v>342</v>
      </c>
      <c r="F53" s="15" t="s">
        <v>343</v>
      </c>
      <c r="G53" s="15" t="s">
        <v>351</v>
      </c>
      <c r="H53" s="15" t="s">
        <v>82</v>
      </c>
      <c r="I53" s="158" t="s">
        <v>352</v>
      </c>
      <c r="J53" s="174">
        <v>46357</v>
      </c>
      <c r="K53" s="162">
        <v>100</v>
      </c>
      <c r="L53" s="162">
        <v>100</v>
      </c>
      <c r="M53" s="162" t="s">
        <v>56</v>
      </c>
      <c r="N53" s="158" t="s">
        <v>352</v>
      </c>
      <c r="O53" s="158" t="s">
        <v>352</v>
      </c>
      <c r="P53" s="177" t="s">
        <v>56</v>
      </c>
      <c r="Q53" s="165" t="s">
        <v>180</v>
      </c>
      <c r="R53" s="177" t="s">
        <v>56</v>
      </c>
      <c r="S53" s="85">
        <v>6</v>
      </c>
      <c r="T53" s="15">
        <v>0.06</v>
      </c>
      <c r="U53" s="15" t="s">
        <v>56</v>
      </c>
      <c r="V53" s="15">
        <v>40</v>
      </c>
      <c r="W53" s="15">
        <v>168</v>
      </c>
      <c r="X53" s="15" t="s">
        <v>56</v>
      </c>
      <c r="Y53" s="15" t="s">
        <v>56</v>
      </c>
      <c r="Z53" s="69" t="s">
        <v>57</v>
      </c>
      <c r="AA53" s="15" t="s">
        <v>353</v>
      </c>
      <c r="AB53" s="164" t="s">
        <v>354</v>
      </c>
      <c r="AC53" s="157" t="s">
        <v>82</v>
      </c>
      <c r="AD53" s="157" t="s">
        <v>355</v>
      </c>
      <c r="AE53" s="157"/>
      <c r="AF53" s="157"/>
      <c r="AG53" s="12"/>
      <c r="AH53" s="12"/>
      <c r="AI53" s="12"/>
      <c r="AJ53" s="12"/>
      <c r="AK53" s="12"/>
      <c r="AL53" s="12"/>
      <c r="AM53" s="12"/>
      <c r="AN53" s="12"/>
      <c r="AO53" s="11"/>
    </row>
    <row r="54" s="12" customFormat="1" ht="85.5" spans="1:46">
      <c r="A54" s="173"/>
      <c r="B54" s="158" t="s">
        <v>356</v>
      </c>
      <c r="C54" s="15" t="s">
        <v>62</v>
      </c>
      <c r="D54" s="159" t="s">
        <v>63</v>
      </c>
      <c r="E54" s="15" t="s">
        <v>342</v>
      </c>
      <c r="F54" s="15" t="s">
        <v>343</v>
      </c>
      <c r="G54" s="15" t="s">
        <v>351</v>
      </c>
      <c r="H54" s="15" t="s">
        <v>82</v>
      </c>
      <c r="I54" s="158" t="s">
        <v>357</v>
      </c>
      <c r="J54" s="174">
        <v>46357</v>
      </c>
      <c r="K54" s="162">
        <v>550</v>
      </c>
      <c r="L54" s="162">
        <v>550</v>
      </c>
      <c r="M54" s="162" t="s">
        <v>56</v>
      </c>
      <c r="N54" s="15" t="s">
        <v>358</v>
      </c>
      <c r="O54" s="15" t="s">
        <v>359</v>
      </c>
      <c r="P54" s="15" t="s">
        <v>56</v>
      </c>
      <c r="Q54" s="165" t="s">
        <v>180</v>
      </c>
      <c r="R54" s="15" t="s">
        <v>56</v>
      </c>
      <c r="S54" s="15">
        <v>33</v>
      </c>
      <c r="T54" s="15">
        <v>0.06</v>
      </c>
      <c r="U54" s="15" t="s">
        <v>56</v>
      </c>
      <c r="V54" s="15">
        <v>1048</v>
      </c>
      <c r="W54" s="15">
        <v>4960</v>
      </c>
      <c r="X54" s="15" t="s">
        <v>56</v>
      </c>
      <c r="Y54" s="15" t="s">
        <v>56</v>
      </c>
      <c r="Z54" s="69" t="s">
        <v>57</v>
      </c>
      <c r="AA54" s="15" t="s">
        <v>353</v>
      </c>
      <c r="AB54" s="176" t="s">
        <v>360</v>
      </c>
      <c r="AC54" s="157" t="s">
        <v>67</v>
      </c>
      <c r="AD54" s="157"/>
      <c r="AE54" s="157" t="s">
        <v>173</v>
      </c>
      <c r="AF54" s="157" t="s">
        <v>308</v>
      </c>
      <c r="AG54" s="12"/>
      <c r="AH54" s="12"/>
      <c r="AI54" s="12"/>
      <c r="AJ54" s="12"/>
      <c r="AK54" s="12"/>
      <c r="AL54" s="12"/>
      <c r="AM54" s="12"/>
      <c r="AN54" s="12"/>
      <c r="AO54" s="11"/>
    </row>
    <row r="55" s="12" customFormat="1" ht="57" spans="1:46">
      <c r="A55" s="173"/>
      <c r="B55" s="15" t="s">
        <v>361</v>
      </c>
      <c r="C55" s="15" t="s">
        <v>62</v>
      </c>
      <c r="D55" s="159" t="s">
        <v>63</v>
      </c>
      <c r="E55" s="15" t="s">
        <v>342</v>
      </c>
      <c r="F55" s="15" t="s">
        <v>343</v>
      </c>
      <c r="G55" s="15" t="s">
        <v>351</v>
      </c>
      <c r="H55" s="15" t="s">
        <v>82</v>
      </c>
      <c r="I55" s="15" t="s">
        <v>362</v>
      </c>
      <c r="J55" s="174">
        <v>46357</v>
      </c>
      <c r="K55" s="162">
        <v>120</v>
      </c>
      <c r="L55" s="162">
        <v>120</v>
      </c>
      <c r="M55" s="162" t="s">
        <v>56</v>
      </c>
      <c r="N55" s="15" t="s">
        <v>362</v>
      </c>
      <c r="O55" s="15" t="s">
        <v>362</v>
      </c>
      <c r="P55" s="15" t="s">
        <v>56</v>
      </c>
      <c r="Q55" s="165" t="s">
        <v>180</v>
      </c>
      <c r="R55" s="15" t="s">
        <v>56</v>
      </c>
      <c r="S55" s="15">
        <v>10.8</v>
      </c>
      <c r="T55" s="15">
        <v>0.06</v>
      </c>
      <c r="U55" s="15" t="s">
        <v>56</v>
      </c>
      <c r="V55" s="15">
        <v>58</v>
      </c>
      <c r="W55" s="15">
        <v>108</v>
      </c>
      <c r="X55" s="15"/>
      <c r="Y55" s="15"/>
      <c r="Z55" s="69" t="s">
        <v>57</v>
      </c>
      <c r="AA55" s="15" t="s">
        <v>142</v>
      </c>
      <c r="AB55" s="176" t="s">
        <v>363</v>
      </c>
      <c r="AC55" s="157" t="s">
        <v>67</v>
      </c>
      <c r="AD55" s="157"/>
      <c r="AE55" s="157" t="s">
        <v>75</v>
      </c>
      <c r="AF55" s="157" t="s">
        <v>76</v>
      </c>
      <c r="AG55" s="12"/>
      <c r="AH55" s="12"/>
      <c r="AI55" s="12"/>
      <c r="AJ55" s="12"/>
      <c r="AK55" s="12"/>
      <c r="AL55" s="12"/>
      <c r="AM55" s="12"/>
      <c r="AN55" s="12"/>
      <c r="AO55" s="11"/>
    </row>
    <row r="56" s="12" customFormat="1" ht="57" spans="1:46">
      <c r="A56" s="173"/>
      <c r="B56" s="15" t="s">
        <v>364</v>
      </c>
      <c r="C56" s="15" t="s">
        <v>62</v>
      </c>
      <c r="D56" s="159" t="s">
        <v>63</v>
      </c>
      <c r="E56" s="15" t="s">
        <v>342</v>
      </c>
      <c r="F56" s="15" t="s">
        <v>343</v>
      </c>
      <c r="G56" s="15" t="s">
        <v>365</v>
      </c>
      <c r="H56" s="15" t="s">
        <v>67</v>
      </c>
      <c r="I56" s="15" t="s">
        <v>366</v>
      </c>
      <c r="J56" s="174">
        <v>46357</v>
      </c>
      <c r="K56" s="162">
        <v>283</v>
      </c>
      <c r="L56" s="162">
        <v>283</v>
      </c>
      <c r="M56" s="162" t="s">
        <v>56</v>
      </c>
      <c r="N56" s="15" t="s">
        <v>358</v>
      </c>
      <c r="O56" s="15" t="s">
        <v>359</v>
      </c>
      <c r="P56" s="175">
        <v>1</v>
      </c>
      <c r="Q56" s="175" t="s">
        <v>55</v>
      </c>
      <c r="R56" s="15" t="s">
        <v>56</v>
      </c>
      <c r="S56" s="15" t="s">
        <v>56</v>
      </c>
      <c r="T56" s="15" t="s">
        <v>56</v>
      </c>
      <c r="U56" s="15" t="s">
        <v>56</v>
      </c>
      <c r="V56" s="15">
        <v>1383</v>
      </c>
      <c r="W56" s="15">
        <v>4904</v>
      </c>
      <c r="X56" s="15" t="s">
        <v>56</v>
      </c>
      <c r="Y56" s="15" t="s">
        <v>56</v>
      </c>
      <c r="Z56" s="69" t="s">
        <v>57</v>
      </c>
      <c r="AA56" s="15" t="s">
        <v>353</v>
      </c>
      <c r="AB56" s="176" t="s">
        <v>360</v>
      </c>
      <c r="AC56" s="157" t="s">
        <v>67</v>
      </c>
      <c r="AD56" s="157"/>
      <c r="AE56" s="157" t="s">
        <v>75</v>
      </c>
      <c r="AF56" s="157" t="s">
        <v>76</v>
      </c>
      <c r="AO56" s="11"/>
    </row>
    <row r="57" s="12" customFormat="1" ht="57" spans="1:46">
      <c r="A57" s="173"/>
      <c r="B57" s="69" t="s">
        <v>367</v>
      </c>
      <c r="C57" s="69" t="s">
        <v>62</v>
      </c>
      <c r="D57" s="159" t="s">
        <v>63</v>
      </c>
      <c r="E57" s="15" t="s">
        <v>342</v>
      </c>
      <c r="F57" s="69" t="s">
        <v>343</v>
      </c>
      <c r="G57" s="91" t="s">
        <v>368</v>
      </c>
      <c r="H57" s="69" t="s">
        <v>82</v>
      </c>
      <c r="I57" s="15" t="s">
        <v>369</v>
      </c>
      <c r="J57" s="174">
        <v>46357</v>
      </c>
      <c r="K57" s="162">
        <v>900</v>
      </c>
      <c r="L57" s="162">
        <v>900</v>
      </c>
      <c r="M57" s="162" t="s">
        <v>56</v>
      </c>
      <c r="N57" s="15" t="s">
        <v>370</v>
      </c>
      <c r="O57" s="15" t="s">
        <v>371</v>
      </c>
      <c r="P57" s="171" t="s">
        <v>72</v>
      </c>
      <c r="Q57" s="85" t="s">
        <v>55</v>
      </c>
      <c r="R57" s="15"/>
      <c r="S57" s="15"/>
      <c r="T57" s="171">
        <v>0.1</v>
      </c>
      <c r="U57" s="15"/>
      <c r="V57" s="15">
        <v>6500</v>
      </c>
      <c r="W57" s="15">
        <v>32000</v>
      </c>
      <c r="X57" s="15" t="s">
        <v>372</v>
      </c>
      <c r="Y57" s="15"/>
      <c r="Z57" s="69" t="s">
        <v>57</v>
      </c>
      <c r="AA57" s="69" t="s">
        <v>142</v>
      </c>
      <c r="AB57" s="178" t="s">
        <v>373</v>
      </c>
      <c r="AC57" s="157" t="s">
        <v>67</v>
      </c>
      <c r="AD57" s="157"/>
      <c r="AE57" s="157" t="s">
        <v>374</v>
      </c>
      <c r="AF57" s="157" t="s">
        <v>375</v>
      </c>
      <c r="AG57" s="12"/>
      <c r="AH57" s="12"/>
      <c r="AI57" s="12"/>
      <c r="AJ57" s="12"/>
      <c r="AK57" s="12"/>
      <c r="AL57" s="12"/>
      <c r="AM57" s="12"/>
      <c r="AN57" s="12"/>
      <c r="AO57" s="11"/>
    </row>
    <row r="58" s="12" customFormat="1" ht="57" spans="1:46">
      <c r="A58" s="173"/>
      <c r="B58" s="15" t="s">
        <v>376</v>
      </c>
      <c r="C58" s="15" t="s">
        <v>62</v>
      </c>
      <c r="D58" s="159" t="s">
        <v>63</v>
      </c>
      <c r="E58" s="15" t="s">
        <v>342</v>
      </c>
      <c r="F58" s="69" t="s">
        <v>343</v>
      </c>
      <c r="G58" s="15" t="s">
        <v>377</v>
      </c>
      <c r="H58" s="15" t="s">
        <v>67</v>
      </c>
      <c r="I58" s="15" t="s">
        <v>378</v>
      </c>
      <c r="J58" s="174">
        <v>46357</v>
      </c>
      <c r="K58" s="162">
        <v>200</v>
      </c>
      <c r="L58" s="162">
        <v>200</v>
      </c>
      <c r="M58" s="162" t="s">
        <v>56</v>
      </c>
      <c r="N58" s="15" t="s">
        <v>379</v>
      </c>
      <c r="O58" s="15" t="s">
        <v>380</v>
      </c>
      <c r="P58" s="171" t="s">
        <v>72</v>
      </c>
      <c r="Q58" s="165" t="s">
        <v>180</v>
      </c>
      <c r="R58" s="15" t="s">
        <v>56</v>
      </c>
      <c r="S58" s="15" t="s">
        <v>56</v>
      </c>
      <c r="T58" s="15" t="s">
        <v>56</v>
      </c>
      <c r="U58" s="15" t="s">
        <v>56</v>
      </c>
      <c r="V58" s="15">
        <v>1048</v>
      </c>
      <c r="W58" s="15">
        <v>4960</v>
      </c>
      <c r="X58" s="15" t="s">
        <v>56</v>
      </c>
      <c r="Y58" s="15" t="s">
        <v>56</v>
      </c>
      <c r="Z58" s="15" t="s">
        <v>57</v>
      </c>
      <c r="AA58" s="15" t="s">
        <v>353</v>
      </c>
      <c r="AB58" s="176" t="s">
        <v>360</v>
      </c>
      <c r="AC58" s="157" t="s">
        <v>67</v>
      </c>
      <c r="AD58" s="157"/>
      <c r="AE58" s="157" t="s">
        <v>173</v>
      </c>
      <c r="AF58" s="157" t="s">
        <v>308</v>
      </c>
      <c r="AG58" s="12"/>
      <c r="AH58" s="12"/>
      <c r="AI58" s="12"/>
      <c r="AJ58" s="12"/>
      <c r="AK58" s="12"/>
      <c r="AL58" s="12"/>
      <c r="AM58" s="12"/>
      <c r="AN58" s="12"/>
      <c r="AO58" s="11"/>
    </row>
    <row r="59" s="12" customFormat="1" ht="57" spans="1:46">
      <c r="A59" s="173"/>
      <c r="B59" s="158" t="s">
        <v>381</v>
      </c>
      <c r="C59" s="15" t="s">
        <v>62</v>
      </c>
      <c r="D59" s="15" t="s">
        <v>63</v>
      </c>
      <c r="E59" s="15" t="s">
        <v>342</v>
      </c>
      <c r="F59" s="15" t="s">
        <v>343</v>
      </c>
      <c r="G59" s="15" t="s">
        <v>351</v>
      </c>
      <c r="H59" s="15" t="s">
        <v>82</v>
      </c>
      <c r="I59" s="158" t="s">
        <v>382</v>
      </c>
      <c r="J59" s="174">
        <v>46387</v>
      </c>
      <c r="K59" s="162">
        <v>980</v>
      </c>
      <c r="L59" s="162">
        <v>980</v>
      </c>
      <c r="M59" s="162"/>
      <c r="N59" s="158" t="s">
        <v>382</v>
      </c>
      <c r="O59" s="158" t="s">
        <v>382</v>
      </c>
      <c r="P59" s="177" t="s">
        <v>56</v>
      </c>
      <c r="Q59" s="177" t="s">
        <v>56</v>
      </c>
      <c r="R59" s="177" t="s">
        <v>56</v>
      </c>
      <c r="S59" s="85">
        <v>58.8</v>
      </c>
      <c r="T59" s="15">
        <v>0.06</v>
      </c>
      <c r="U59" s="177" t="s">
        <v>56</v>
      </c>
      <c r="V59" s="69">
        <v>292</v>
      </c>
      <c r="W59" s="69">
        <v>765</v>
      </c>
      <c r="X59" s="15" t="s">
        <v>56</v>
      </c>
      <c r="Y59" s="15" t="s">
        <v>56</v>
      </c>
      <c r="Z59" s="175">
        <v>1</v>
      </c>
      <c r="AA59" s="15" t="s">
        <v>353</v>
      </c>
      <c r="AB59" s="15" t="s">
        <v>360</v>
      </c>
      <c r="AC59" s="12" t="s">
        <v>67</v>
      </c>
      <c r="AD59" s="157"/>
      <c r="AE59" s="157" t="s">
        <v>75</v>
      </c>
      <c r="AF59" s="157" t="s">
        <v>383</v>
      </c>
      <c r="AG59" s="12"/>
      <c r="AH59" s="12"/>
      <c r="AI59" s="12"/>
      <c r="AJ59" s="12"/>
      <c r="AK59" s="12"/>
      <c r="AL59" s="12"/>
      <c r="AM59" s="12"/>
      <c r="AN59" s="12"/>
      <c r="AO59" s="11"/>
    </row>
    <row r="60" s="11" customFormat="1" ht="57" spans="1:46">
      <c r="A60" s="158"/>
      <c r="B60" s="91" t="s">
        <v>384</v>
      </c>
      <c r="C60" s="69" t="s">
        <v>62</v>
      </c>
      <c r="D60" s="159" t="s">
        <v>63</v>
      </c>
      <c r="E60" s="159" t="s">
        <v>385</v>
      </c>
      <c r="F60" s="15" t="s">
        <v>386</v>
      </c>
      <c r="G60" s="69" t="s">
        <v>387</v>
      </c>
      <c r="H60" s="69" t="s">
        <v>67</v>
      </c>
      <c r="I60" s="69" t="s">
        <v>388</v>
      </c>
      <c r="J60" s="159" t="s">
        <v>69</v>
      </c>
      <c r="K60" s="162">
        <v>550</v>
      </c>
      <c r="L60" s="162">
        <v>550</v>
      </c>
      <c r="M60" s="162"/>
      <c r="N60" s="69" t="s">
        <v>134</v>
      </c>
      <c r="O60" s="69" t="s">
        <v>389</v>
      </c>
      <c r="P60" s="165" t="s">
        <v>72</v>
      </c>
      <c r="Q60" s="165" t="s">
        <v>55</v>
      </c>
      <c r="R60" s="85" t="s">
        <v>56</v>
      </c>
      <c r="S60" s="85">
        <v>33</v>
      </c>
      <c r="T60" s="165" t="s">
        <v>127</v>
      </c>
      <c r="U60" s="85" t="s">
        <v>56</v>
      </c>
      <c r="V60" s="85">
        <v>60</v>
      </c>
      <c r="W60" s="85">
        <v>130</v>
      </c>
      <c r="X60" s="85" t="s">
        <v>56</v>
      </c>
      <c r="Y60" s="85" t="s">
        <v>56</v>
      </c>
      <c r="Z60" s="69" t="s">
        <v>57</v>
      </c>
      <c r="AA60" s="69" t="s">
        <v>142</v>
      </c>
      <c r="AB60" s="179" t="s">
        <v>390</v>
      </c>
      <c r="AC60" s="157" t="s">
        <v>82</v>
      </c>
      <c r="AD60" s="157" t="s">
        <v>355</v>
      </c>
      <c r="AE60" s="157"/>
      <c r="AF60" s="157"/>
    </row>
    <row r="61" s="11" customFormat="1" ht="156.75" spans="1:46">
      <c r="A61" s="158"/>
      <c r="B61" s="177" t="s">
        <v>391</v>
      </c>
      <c r="C61" s="69" t="s">
        <v>62</v>
      </c>
      <c r="D61" s="159" t="s">
        <v>63</v>
      </c>
      <c r="E61" s="159" t="s">
        <v>385</v>
      </c>
      <c r="F61" s="161" t="s">
        <v>386</v>
      </c>
      <c r="G61" s="69" t="s">
        <v>387</v>
      </c>
      <c r="H61" s="69" t="s">
        <v>67</v>
      </c>
      <c r="I61" s="69" t="s">
        <v>392</v>
      </c>
      <c r="J61" s="159" t="s">
        <v>69</v>
      </c>
      <c r="K61" s="162">
        <v>720</v>
      </c>
      <c r="L61" s="162">
        <v>720</v>
      </c>
      <c r="M61" s="162"/>
      <c r="N61" s="69" t="s">
        <v>134</v>
      </c>
      <c r="O61" s="69" t="s">
        <v>392</v>
      </c>
      <c r="P61" s="171" t="s">
        <v>72</v>
      </c>
      <c r="Q61" s="165" t="s">
        <v>55</v>
      </c>
      <c r="R61" s="85"/>
      <c r="S61" s="157">
        <v>58</v>
      </c>
      <c r="T61" s="165" t="s">
        <v>127</v>
      </c>
      <c r="U61" s="69" t="s">
        <v>56</v>
      </c>
      <c r="V61" s="85">
        <v>1387</v>
      </c>
      <c r="W61" s="85">
        <v>5820</v>
      </c>
      <c r="X61" s="15" t="s">
        <v>56</v>
      </c>
      <c r="Y61" s="15" t="s">
        <v>56</v>
      </c>
      <c r="Z61" s="69" t="s">
        <v>57</v>
      </c>
      <c r="AA61" s="69" t="s">
        <v>142</v>
      </c>
      <c r="AB61" s="179" t="s">
        <v>302</v>
      </c>
      <c r="AC61" s="157" t="s">
        <v>82</v>
      </c>
      <c r="AD61" s="157" t="s">
        <v>355</v>
      </c>
      <c r="AE61" s="157"/>
      <c r="AF61" s="157"/>
    </row>
    <row r="62" s="11" customFormat="1" ht="42.75" spans="1:46">
      <c r="A62" s="158"/>
      <c r="B62" s="177" t="s">
        <v>393</v>
      </c>
      <c r="C62" s="177" t="s">
        <v>62</v>
      </c>
      <c r="D62" s="159" t="s">
        <v>63</v>
      </c>
      <c r="E62" s="159" t="s">
        <v>385</v>
      </c>
      <c r="F62" s="162" t="s">
        <v>386</v>
      </c>
      <c r="G62" s="162" t="s">
        <v>394</v>
      </c>
      <c r="H62" s="162" t="s">
        <v>67</v>
      </c>
      <c r="I62" s="177" t="s">
        <v>395</v>
      </c>
      <c r="J62" s="162" t="s">
        <v>69</v>
      </c>
      <c r="K62" s="162">
        <v>70</v>
      </c>
      <c r="L62" s="162">
        <v>70</v>
      </c>
      <c r="M62" s="162" t="s">
        <v>56</v>
      </c>
      <c r="N62" s="69" t="s">
        <v>134</v>
      </c>
      <c r="O62" s="177" t="s">
        <v>395</v>
      </c>
      <c r="P62" s="171" t="s">
        <v>72</v>
      </c>
      <c r="Q62" s="85" t="s">
        <v>55</v>
      </c>
      <c r="R62" s="162" t="s">
        <v>56</v>
      </c>
      <c r="S62" s="180">
        <v>6.5</v>
      </c>
      <c r="T62" s="177" t="s">
        <v>127</v>
      </c>
      <c r="U62" s="85" t="s">
        <v>56</v>
      </c>
      <c r="V62" s="177">
        <v>1049</v>
      </c>
      <c r="W62" s="177">
        <v>4087</v>
      </c>
      <c r="X62" s="162" t="s">
        <v>56</v>
      </c>
      <c r="Y62" s="162" t="s">
        <v>56</v>
      </c>
      <c r="Z62" s="69" t="s">
        <v>57</v>
      </c>
      <c r="AA62" s="177" t="s">
        <v>396</v>
      </c>
      <c r="AB62" s="179" t="s">
        <v>397</v>
      </c>
      <c r="AC62" s="157" t="s">
        <v>67</v>
      </c>
      <c r="AD62" s="157"/>
      <c r="AE62" s="157" t="s">
        <v>173</v>
      </c>
      <c r="AF62" s="157" t="s">
        <v>323</v>
      </c>
    </row>
    <row r="63" s="11" customFormat="1" ht="42.75" spans="1:46">
      <c r="A63" s="181"/>
      <c r="B63" s="177" t="s">
        <v>398</v>
      </c>
      <c r="C63" s="177" t="s">
        <v>62</v>
      </c>
      <c r="D63" s="159" t="s">
        <v>63</v>
      </c>
      <c r="E63" s="159" t="s">
        <v>385</v>
      </c>
      <c r="F63" s="177" t="s">
        <v>386</v>
      </c>
      <c r="G63" s="15" t="s">
        <v>394</v>
      </c>
      <c r="H63" s="91" t="s">
        <v>67</v>
      </c>
      <c r="I63" s="177" t="s">
        <v>399</v>
      </c>
      <c r="J63" s="159" t="s">
        <v>69</v>
      </c>
      <c r="K63" s="162">
        <f>L63+M63</f>
        <v>500</v>
      </c>
      <c r="L63" s="162">
        <v>500</v>
      </c>
      <c r="M63" s="162"/>
      <c r="N63" s="69" t="s">
        <v>134</v>
      </c>
      <c r="O63" s="69" t="s">
        <v>399</v>
      </c>
      <c r="P63" s="171" t="s">
        <v>72</v>
      </c>
      <c r="Q63" s="165" t="s">
        <v>55</v>
      </c>
      <c r="R63" s="85"/>
      <c r="S63" s="177">
        <v>24.552</v>
      </c>
      <c r="T63" s="165" t="s">
        <v>127</v>
      </c>
      <c r="U63" s="15" t="s">
        <v>56</v>
      </c>
      <c r="V63" s="177">
        <v>1049</v>
      </c>
      <c r="W63" s="177">
        <v>4087</v>
      </c>
      <c r="X63" s="162" t="s">
        <v>56</v>
      </c>
      <c r="Y63" s="162" t="s">
        <v>56</v>
      </c>
      <c r="Z63" s="69" t="s">
        <v>57</v>
      </c>
      <c r="AA63" s="177" t="s">
        <v>396</v>
      </c>
      <c r="AB63" s="179" t="s">
        <v>397</v>
      </c>
      <c r="AC63" s="157" t="s">
        <v>67</v>
      </c>
      <c r="AD63" s="157"/>
      <c r="AE63" s="157" t="s">
        <v>173</v>
      </c>
      <c r="AF63" s="157" t="s">
        <v>400</v>
      </c>
    </row>
    <row r="64" s="11" customFormat="1" ht="99.75" spans="1:46">
      <c r="A64" s="181"/>
      <c r="B64" s="177" t="s">
        <v>401</v>
      </c>
      <c r="C64" s="177" t="s">
        <v>62</v>
      </c>
      <c r="D64" s="159" t="s">
        <v>63</v>
      </c>
      <c r="E64" s="159" t="s">
        <v>385</v>
      </c>
      <c r="F64" s="177" t="s">
        <v>386</v>
      </c>
      <c r="G64" s="177" t="s">
        <v>402</v>
      </c>
      <c r="H64" s="177" t="s">
        <v>67</v>
      </c>
      <c r="I64" s="177" t="s">
        <v>403</v>
      </c>
      <c r="J64" s="159" t="s">
        <v>69</v>
      </c>
      <c r="K64" s="162">
        <v>656</v>
      </c>
      <c r="L64" s="162">
        <v>656</v>
      </c>
      <c r="M64" s="162"/>
      <c r="N64" s="69" t="s">
        <v>134</v>
      </c>
      <c r="O64" s="177" t="s">
        <v>403</v>
      </c>
      <c r="P64" s="165" t="s">
        <v>55</v>
      </c>
      <c r="Q64" s="165" t="s">
        <v>55</v>
      </c>
      <c r="R64" s="177"/>
      <c r="S64" s="85">
        <v>25</v>
      </c>
      <c r="T64" s="177" t="s">
        <v>127</v>
      </c>
      <c r="U64" s="85" t="s">
        <v>56</v>
      </c>
      <c r="V64" s="177">
        <v>1297</v>
      </c>
      <c r="W64" s="177">
        <v>5287</v>
      </c>
      <c r="X64" s="177" t="s">
        <v>56</v>
      </c>
      <c r="Y64" s="177" t="s">
        <v>56</v>
      </c>
      <c r="Z64" s="177" t="s">
        <v>57</v>
      </c>
      <c r="AA64" s="177" t="s">
        <v>142</v>
      </c>
      <c r="AB64" s="179" t="s">
        <v>390</v>
      </c>
      <c r="AC64" s="157" t="s">
        <v>67</v>
      </c>
      <c r="AD64" s="157"/>
      <c r="AE64" s="157" t="s">
        <v>75</v>
      </c>
      <c r="AF64" s="157" t="s">
        <v>303</v>
      </c>
    </row>
    <row r="65" s="11" customFormat="1" ht="42.75" spans="1:46">
      <c r="A65" s="181"/>
      <c r="B65" s="177" t="s">
        <v>404</v>
      </c>
      <c r="C65" s="162" t="s">
        <v>62</v>
      </c>
      <c r="D65" s="159" t="s">
        <v>63</v>
      </c>
      <c r="E65" s="159" t="s">
        <v>385</v>
      </c>
      <c r="F65" s="162" t="s">
        <v>386</v>
      </c>
      <c r="G65" s="162" t="s">
        <v>402</v>
      </c>
      <c r="H65" s="162" t="s">
        <v>67</v>
      </c>
      <c r="I65" s="182" t="s">
        <v>405</v>
      </c>
      <c r="J65" s="162" t="s">
        <v>69</v>
      </c>
      <c r="K65" s="162">
        <v>380</v>
      </c>
      <c r="L65" s="162">
        <v>380</v>
      </c>
      <c r="M65" s="162" t="s">
        <v>56</v>
      </c>
      <c r="N65" s="69" t="s">
        <v>134</v>
      </c>
      <c r="O65" s="182" t="s">
        <v>405</v>
      </c>
      <c r="P65" s="165" t="s">
        <v>55</v>
      </c>
      <c r="Q65" s="165" t="s">
        <v>55</v>
      </c>
      <c r="R65" s="165" t="s">
        <v>56</v>
      </c>
      <c r="S65" s="85">
        <v>22</v>
      </c>
      <c r="T65" s="177" t="s">
        <v>127</v>
      </c>
      <c r="U65" s="85" t="s">
        <v>56</v>
      </c>
      <c r="V65" s="15">
        <v>1297</v>
      </c>
      <c r="W65" s="15">
        <v>5287</v>
      </c>
      <c r="X65" s="162" t="s">
        <v>56</v>
      </c>
      <c r="Y65" s="162" t="s">
        <v>56</v>
      </c>
      <c r="Z65" s="69" t="s">
        <v>57</v>
      </c>
      <c r="AA65" s="162" t="s">
        <v>142</v>
      </c>
      <c r="AB65" s="183" t="s">
        <v>406</v>
      </c>
      <c r="AC65" s="157" t="s">
        <v>67</v>
      </c>
      <c r="AD65" s="157"/>
      <c r="AE65" s="157" t="s">
        <v>75</v>
      </c>
      <c r="AF65" s="157" t="s">
        <v>76</v>
      </c>
    </row>
    <row r="66" s="11" customFormat="1" ht="42.75" spans="1:46">
      <c r="A66" s="181"/>
      <c r="B66" s="177" t="s">
        <v>407</v>
      </c>
      <c r="C66" s="177" t="s">
        <v>62</v>
      </c>
      <c r="D66" s="159" t="s">
        <v>63</v>
      </c>
      <c r="E66" s="159" t="s">
        <v>385</v>
      </c>
      <c r="F66" s="162" t="s">
        <v>386</v>
      </c>
      <c r="G66" s="177" t="s">
        <v>402</v>
      </c>
      <c r="H66" s="177" t="s">
        <v>67</v>
      </c>
      <c r="I66" s="177" t="s">
        <v>408</v>
      </c>
      <c r="J66" s="162" t="s">
        <v>69</v>
      </c>
      <c r="K66" s="162">
        <v>420</v>
      </c>
      <c r="L66" s="162">
        <v>420</v>
      </c>
      <c r="M66" s="162" t="s">
        <v>56</v>
      </c>
      <c r="N66" s="69" t="s">
        <v>134</v>
      </c>
      <c r="O66" s="177" t="s">
        <v>408</v>
      </c>
      <c r="P66" s="165" t="s">
        <v>55</v>
      </c>
      <c r="Q66" s="165" t="s">
        <v>55</v>
      </c>
      <c r="R66" s="177" t="s">
        <v>56</v>
      </c>
      <c r="S66" s="177">
        <v>30</v>
      </c>
      <c r="T66" s="177" t="s">
        <v>127</v>
      </c>
      <c r="U66" s="85" t="s">
        <v>56</v>
      </c>
      <c r="V66" s="177">
        <v>1297</v>
      </c>
      <c r="W66" s="177">
        <v>5287</v>
      </c>
      <c r="X66" s="177" t="s">
        <v>56</v>
      </c>
      <c r="Y66" s="177" t="s">
        <v>56</v>
      </c>
      <c r="Z66" s="69" t="s">
        <v>57</v>
      </c>
      <c r="AA66" s="177" t="s">
        <v>142</v>
      </c>
      <c r="AB66" s="179" t="s">
        <v>406</v>
      </c>
      <c r="AC66" s="157" t="s">
        <v>67</v>
      </c>
      <c r="AD66" s="157"/>
      <c r="AE66" s="157" t="s">
        <v>173</v>
      </c>
      <c r="AF66" s="157" t="s">
        <v>409</v>
      </c>
    </row>
    <row r="67" s="11" customFormat="1" ht="42.75" spans="1:46">
      <c r="A67" s="181"/>
      <c r="B67" s="15" t="s">
        <v>410</v>
      </c>
      <c r="C67" s="177" t="s">
        <v>62</v>
      </c>
      <c r="D67" s="159" t="s">
        <v>63</v>
      </c>
      <c r="E67" s="159" t="s">
        <v>385</v>
      </c>
      <c r="F67" s="15" t="s">
        <v>386</v>
      </c>
      <c r="G67" s="15" t="s">
        <v>411</v>
      </c>
      <c r="H67" s="15" t="s">
        <v>67</v>
      </c>
      <c r="I67" s="15" t="s">
        <v>412</v>
      </c>
      <c r="J67" s="159" t="s">
        <v>69</v>
      </c>
      <c r="K67" s="162">
        <v>180</v>
      </c>
      <c r="L67" s="162">
        <v>180</v>
      </c>
      <c r="M67" s="162"/>
      <c r="N67" s="69" t="s">
        <v>134</v>
      </c>
      <c r="O67" s="15" t="s">
        <v>412</v>
      </c>
      <c r="P67" s="165" t="s">
        <v>55</v>
      </c>
      <c r="Q67" s="165" t="s">
        <v>55</v>
      </c>
      <c r="R67" s="157"/>
      <c r="S67" s="85">
        <v>10.8</v>
      </c>
      <c r="T67" s="177" t="s">
        <v>127</v>
      </c>
      <c r="U67" s="85" t="s">
        <v>56</v>
      </c>
      <c r="V67" s="177">
        <v>32</v>
      </c>
      <c r="W67" s="177">
        <v>78</v>
      </c>
      <c r="X67" s="177" t="s">
        <v>56</v>
      </c>
      <c r="Y67" s="177" t="s">
        <v>56</v>
      </c>
      <c r="Z67" s="177" t="s">
        <v>57</v>
      </c>
      <c r="AA67" s="15" t="s">
        <v>73</v>
      </c>
      <c r="AB67" s="179" t="s">
        <v>397</v>
      </c>
      <c r="AC67" s="157" t="s">
        <v>67</v>
      </c>
      <c r="AD67" s="157"/>
      <c r="AE67" s="157" t="s">
        <v>173</v>
      </c>
      <c r="AF67" s="157" t="s">
        <v>409</v>
      </c>
    </row>
    <row r="68" s="11" customFormat="1" ht="42.75" spans="1:46">
      <c r="A68" s="181"/>
      <c r="B68" s="184" t="s">
        <v>413</v>
      </c>
      <c r="C68" s="184" t="s">
        <v>62</v>
      </c>
      <c r="D68" s="159" t="s">
        <v>63</v>
      </c>
      <c r="E68" s="159" t="s">
        <v>385</v>
      </c>
      <c r="F68" s="184" t="s">
        <v>386</v>
      </c>
      <c r="G68" s="184" t="s">
        <v>414</v>
      </c>
      <c r="H68" s="184" t="s">
        <v>67</v>
      </c>
      <c r="I68" s="184" t="s">
        <v>415</v>
      </c>
      <c r="J68" s="162" t="s">
        <v>69</v>
      </c>
      <c r="K68" s="162">
        <v>50</v>
      </c>
      <c r="L68" s="162">
        <v>50</v>
      </c>
      <c r="M68" s="162" t="s">
        <v>56</v>
      </c>
      <c r="N68" s="69" t="s">
        <v>134</v>
      </c>
      <c r="O68" s="184" t="s">
        <v>416</v>
      </c>
      <c r="P68" s="165" t="s">
        <v>55</v>
      </c>
      <c r="Q68" s="165" t="s">
        <v>55</v>
      </c>
      <c r="R68" s="177" t="s">
        <v>56</v>
      </c>
      <c r="S68" s="162">
        <v>15</v>
      </c>
      <c r="T68" s="177" t="s">
        <v>127</v>
      </c>
      <c r="U68" s="162" t="s">
        <v>56</v>
      </c>
      <c r="V68" s="184">
        <v>100</v>
      </c>
      <c r="W68" s="184">
        <v>200</v>
      </c>
      <c r="X68" s="177" t="s">
        <v>56</v>
      </c>
      <c r="Y68" s="177" t="s">
        <v>56</v>
      </c>
      <c r="Z68" s="69" t="s">
        <v>57</v>
      </c>
      <c r="AA68" s="162" t="s">
        <v>396</v>
      </c>
      <c r="AB68" s="185" t="s">
        <v>417</v>
      </c>
      <c r="AC68" s="157" t="s">
        <v>67</v>
      </c>
      <c r="AD68" s="157"/>
      <c r="AE68" s="157" t="s">
        <v>173</v>
      </c>
      <c r="AF68" s="157" t="s">
        <v>323</v>
      </c>
    </row>
    <row r="69" s="11" customFormat="1" ht="60" customHeight="1" spans="1:46">
      <c r="A69" s="181"/>
      <c r="B69" s="162" t="s">
        <v>418</v>
      </c>
      <c r="C69" s="162" t="s">
        <v>62</v>
      </c>
      <c r="D69" s="162" t="s">
        <v>63</v>
      </c>
      <c r="E69" s="159" t="s">
        <v>385</v>
      </c>
      <c r="F69" s="184" t="s">
        <v>386</v>
      </c>
      <c r="G69" s="162" t="s">
        <v>419</v>
      </c>
      <c r="H69" s="162" t="s">
        <v>82</v>
      </c>
      <c r="I69" s="162" t="s">
        <v>420</v>
      </c>
      <c r="J69" s="162" t="s">
        <v>69</v>
      </c>
      <c r="K69" s="162">
        <v>400</v>
      </c>
      <c r="L69" s="162">
        <v>400</v>
      </c>
      <c r="M69" s="162"/>
      <c r="N69" s="69" t="s">
        <v>134</v>
      </c>
      <c r="O69" s="184" t="s">
        <v>420</v>
      </c>
      <c r="P69" s="165" t="s">
        <v>55</v>
      </c>
      <c r="Q69" s="165" t="s">
        <v>55</v>
      </c>
      <c r="R69" s="85" t="s">
        <v>56</v>
      </c>
      <c r="S69" s="162">
        <v>23.7</v>
      </c>
      <c r="T69" s="177" t="s">
        <v>127</v>
      </c>
      <c r="U69" s="162" t="s">
        <v>56</v>
      </c>
      <c r="V69" s="162">
        <v>60</v>
      </c>
      <c r="W69" s="162">
        <v>128</v>
      </c>
      <c r="X69" s="177" t="s">
        <v>56</v>
      </c>
      <c r="Y69" s="177" t="s">
        <v>56</v>
      </c>
      <c r="Z69" s="69" t="s">
        <v>57</v>
      </c>
      <c r="AA69" s="177" t="s">
        <v>142</v>
      </c>
      <c r="AB69" s="185" t="s">
        <v>406</v>
      </c>
      <c r="AC69" s="157" t="s">
        <v>67</v>
      </c>
      <c r="AD69" s="157"/>
      <c r="AE69" s="157" t="s">
        <v>173</v>
      </c>
      <c r="AF69" s="157" t="s">
        <v>409</v>
      </c>
    </row>
    <row r="70" s="11" customFormat="1" ht="42.75" spans="1:46">
      <c r="A70" s="181"/>
      <c r="B70" s="15" t="s">
        <v>421</v>
      </c>
      <c r="C70" s="177" t="s">
        <v>62</v>
      </c>
      <c r="D70" s="159" t="s">
        <v>63</v>
      </c>
      <c r="E70" s="159" t="s">
        <v>385</v>
      </c>
      <c r="F70" s="15" t="s">
        <v>386</v>
      </c>
      <c r="G70" s="15" t="s">
        <v>422</v>
      </c>
      <c r="H70" s="15" t="s">
        <v>67</v>
      </c>
      <c r="I70" s="69" t="s">
        <v>423</v>
      </c>
      <c r="J70" s="159" t="s">
        <v>69</v>
      </c>
      <c r="K70" s="162">
        <v>650</v>
      </c>
      <c r="L70" s="162">
        <v>650</v>
      </c>
      <c r="M70" s="162"/>
      <c r="N70" s="69" t="s">
        <v>134</v>
      </c>
      <c r="O70" s="69" t="s">
        <v>423</v>
      </c>
      <c r="P70" s="165" t="s">
        <v>55</v>
      </c>
      <c r="Q70" s="165" t="s">
        <v>55</v>
      </c>
      <c r="R70" s="157"/>
      <c r="S70" s="85">
        <v>11.3</v>
      </c>
      <c r="T70" s="177" t="s">
        <v>127</v>
      </c>
      <c r="U70" s="85" t="s">
        <v>56</v>
      </c>
      <c r="V70" s="177">
        <v>58</v>
      </c>
      <c r="W70" s="177">
        <v>95</v>
      </c>
      <c r="X70" s="177" t="s">
        <v>56</v>
      </c>
      <c r="Y70" s="177" t="s">
        <v>56</v>
      </c>
      <c r="Z70" s="177" t="s">
        <v>57</v>
      </c>
      <c r="AA70" s="15" t="s">
        <v>73</v>
      </c>
      <c r="AB70" s="179" t="s">
        <v>397</v>
      </c>
      <c r="AC70" s="157" t="s">
        <v>67</v>
      </c>
      <c r="AD70" s="157"/>
      <c r="AE70" s="157" t="s">
        <v>173</v>
      </c>
      <c r="AF70" s="157" t="s">
        <v>409</v>
      </c>
    </row>
    <row r="71" s="11" customFormat="1" ht="42.75" spans="1:46">
      <c r="A71" s="181"/>
      <c r="B71" s="94" t="s">
        <v>424</v>
      </c>
      <c r="C71" s="94" t="s">
        <v>62</v>
      </c>
      <c r="D71" s="107" t="s">
        <v>63</v>
      </c>
      <c r="E71" s="94" t="s">
        <v>191</v>
      </c>
      <c r="F71" s="100" t="s">
        <v>192</v>
      </c>
      <c r="G71" s="94" t="s">
        <v>425</v>
      </c>
      <c r="H71" s="100" t="s">
        <v>67</v>
      </c>
      <c r="I71" s="94" t="s">
        <v>426</v>
      </c>
      <c r="J71" s="107" t="s">
        <v>69</v>
      </c>
      <c r="K71" s="94">
        <v>568</v>
      </c>
      <c r="L71" s="94">
        <v>568</v>
      </c>
      <c r="M71" s="94"/>
      <c r="N71" s="94" t="s">
        <v>427</v>
      </c>
      <c r="O71" s="94" t="s">
        <v>428</v>
      </c>
      <c r="P71" s="114">
        <v>1</v>
      </c>
      <c r="Q71" s="115" t="s">
        <v>55</v>
      </c>
      <c r="R71" s="94"/>
      <c r="S71" s="94"/>
      <c r="T71" s="94"/>
      <c r="U71" s="94"/>
      <c r="V71" s="94">
        <v>356</v>
      </c>
      <c r="W71" s="94">
        <v>642</v>
      </c>
      <c r="X71" s="167" t="s">
        <v>56</v>
      </c>
      <c r="Y71" s="167" t="s">
        <v>56</v>
      </c>
      <c r="Z71" s="100" t="s">
        <v>429</v>
      </c>
      <c r="AA71" s="94" t="s">
        <v>195</v>
      </c>
      <c r="AB71" s="128" t="s">
        <v>168</v>
      </c>
      <c r="AC71" s="102" t="s">
        <v>82</v>
      </c>
      <c r="AD71" s="102" t="s">
        <v>430</v>
      </c>
      <c r="AE71" s="102"/>
      <c r="AF71" s="102"/>
    </row>
    <row r="72" s="11" customFormat="1" ht="57" spans="1:46">
      <c r="A72" s="158"/>
      <c r="B72" s="15" t="s">
        <v>431</v>
      </c>
      <c r="C72" s="15" t="s">
        <v>62</v>
      </c>
      <c r="D72" s="159" t="s">
        <v>63</v>
      </c>
      <c r="E72" s="15" t="s">
        <v>191</v>
      </c>
      <c r="F72" s="69" t="s">
        <v>192</v>
      </c>
      <c r="G72" s="158" t="s">
        <v>432</v>
      </c>
      <c r="H72" s="158" t="s">
        <v>67</v>
      </c>
      <c r="I72" s="158" t="s">
        <v>433</v>
      </c>
      <c r="J72" s="174">
        <v>46357</v>
      </c>
      <c r="K72" s="162">
        <v>10</v>
      </c>
      <c r="L72" s="162">
        <v>10</v>
      </c>
      <c r="M72" s="162"/>
      <c r="N72" s="158" t="s">
        <v>433</v>
      </c>
      <c r="O72" s="158" t="s">
        <v>433</v>
      </c>
      <c r="P72" s="171">
        <v>1</v>
      </c>
      <c r="Q72" s="165" t="s">
        <v>55</v>
      </c>
      <c r="R72" s="85"/>
      <c r="S72" s="85"/>
      <c r="T72" s="165"/>
      <c r="U72" s="69"/>
      <c r="V72" s="85">
        <v>25</v>
      </c>
      <c r="W72" s="85">
        <v>60</v>
      </c>
      <c r="X72" s="69"/>
      <c r="Y72" s="69"/>
      <c r="Z72" s="69" t="s">
        <v>434</v>
      </c>
      <c r="AA72" s="69" t="s">
        <v>73</v>
      </c>
      <c r="AB72" s="186" t="s">
        <v>435</v>
      </c>
      <c r="AC72" s="157" t="s">
        <v>67</v>
      </c>
      <c r="AD72" s="157"/>
      <c r="AE72" s="157" t="s">
        <v>75</v>
      </c>
      <c r="AF72" s="157" t="s">
        <v>76</v>
      </c>
      <c r="AG72" s="18"/>
      <c r="AH72" s="18"/>
      <c r="AI72" s="18"/>
      <c r="AJ72" s="18"/>
      <c r="AK72" s="18"/>
      <c r="AL72" s="18"/>
      <c r="AM72" s="18"/>
      <c r="AN72" s="18"/>
      <c r="AO72" s="18"/>
      <c r="AP72" s="18"/>
      <c r="AQ72" s="18"/>
      <c r="AR72" s="18"/>
      <c r="AS72" s="18"/>
      <c r="AT72" s="18"/>
    </row>
    <row r="73" s="11" customFormat="1" ht="42.75" spans="1:46">
      <c r="A73" s="158"/>
      <c r="B73" s="15" t="s">
        <v>436</v>
      </c>
      <c r="C73" s="15" t="s">
        <v>62</v>
      </c>
      <c r="D73" s="159" t="s">
        <v>63</v>
      </c>
      <c r="E73" s="15" t="s">
        <v>191</v>
      </c>
      <c r="F73" s="69" t="s">
        <v>192</v>
      </c>
      <c r="G73" s="15" t="s">
        <v>437</v>
      </c>
      <c r="H73" s="69" t="s">
        <v>67</v>
      </c>
      <c r="I73" s="15" t="s">
        <v>438</v>
      </c>
      <c r="J73" s="159" t="s">
        <v>69</v>
      </c>
      <c r="K73" s="162">
        <v>168</v>
      </c>
      <c r="L73" s="162">
        <v>168</v>
      </c>
      <c r="M73" s="162"/>
      <c r="N73" s="15" t="s">
        <v>439</v>
      </c>
      <c r="O73" s="15" t="s">
        <v>440</v>
      </c>
      <c r="P73" s="171">
        <v>1</v>
      </c>
      <c r="Q73" s="165" t="s">
        <v>55</v>
      </c>
      <c r="R73" s="15"/>
      <c r="S73" s="15"/>
      <c r="T73" s="15"/>
      <c r="U73" s="15"/>
      <c r="V73" s="15">
        <v>315</v>
      </c>
      <c r="W73" s="15">
        <v>563</v>
      </c>
      <c r="X73" s="172" t="s">
        <v>56</v>
      </c>
      <c r="Y73" s="172" t="s">
        <v>56</v>
      </c>
      <c r="Z73" s="69" t="s">
        <v>429</v>
      </c>
      <c r="AA73" s="15" t="s">
        <v>195</v>
      </c>
      <c r="AB73" s="178" t="s">
        <v>168</v>
      </c>
      <c r="AC73" s="157" t="s">
        <v>82</v>
      </c>
      <c r="AD73" s="157" t="s">
        <v>441</v>
      </c>
      <c r="AE73" s="156"/>
      <c r="AF73" s="157"/>
      <c r="AG73" s="18"/>
      <c r="AH73" s="18"/>
      <c r="AI73" s="18"/>
      <c r="AJ73" s="18"/>
      <c r="AK73" s="18"/>
      <c r="AL73" s="18"/>
      <c r="AM73" s="18"/>
      <c r="AN73" s="18"/>
      <c r="AO73" s="18"/>
      <c r="AP73" s="18"/>
      <c r="AQ73" s="18"/>
      <c r="AR73" s="18"/>
      <c r="AS73" s="18"/>
      <c r="AT73" s="18"/>
    </row>
    <row r="74" s="11" customFormat="1" ht="57" spans="1:46">
      <c r="A74" s="158"/>
      <c r="B74" s="15" t="s">
        <v>442</v>
      </c>
      <c r="C74" s="15" t="s">
        <v>62</v>
      </c>
      <c r="D74" s="159" t="s">
        <v>63</v>
      </c>
      <c r="E74" s="15" t="s">
        <v>191</v>
      </c>
      <c r="F74" s="69" t="s">
        <v>192</v>
      </c>
      <c r="G74" s="15" t="s">
        <v>443</v>
      </c>
      <c r="H74" s="15" t="s">
        <v>444</v>
      </c>
      <c r="I74" s="15" t="s">
        <v>445</v>
      </c>
      <c r="J74" s="159" t="s">
        <v>69</v>
      </c>
      <c r="K74" s="162">
        <v>20</v>
      </c>
      <c r="L74" s="162">
        <v>20</v>
      </c>
      <c r="M74" s="162"/>
      <c r="N74" s="15" t="s">
        <v>445</v>
      </c>
      <c r="O74" s="15" t="s">
        <v>445</v>
      </c>
      <c r="P74" s="171">
        <v>1</v>
      </c>
      <c r="Q74" s="165" t="s">
        <v>55</v>
      </c>
      <c r="R74" s="15"/>
      <c r="S74" s="15">
        <v>0.4</v>
      </c>
      <c r="T74" s="165" t="s">
        <v>127</v>
      </c>
      <c r="U74" s="15"/>
      <c r="V74" s="15">
        <v>540</v>
      </c>
      <c r="W74" s="15">
        <v>1686</v>
      </c>
      <c r="X74" s="15" t="s">
        <v>56</v>
      </c>
      <c r="Y74" s="15" t="s">
        <v>56</v>
      </c>
      <c r="Z74" s="69" t="s">
        <v>57</v>
      </c>
      <c r="AA74" s="69" t="s">
        <v>128</v>
      </c>
      <c r="AB74" s="186" t="s">
        <v>446</v>
      </c>
      <c r="AC74" s="157" t="s">
        <v>82</v>
      </c>
      <c r="AD74" s="157" t="s">
        <v>151</v>
      </c>
      <c r="AE74" s="156"/>
      <c r="AF74" s="157"/>
      <c r="AG74" s="18"/>
      <c r="AH74" s="18"/>
      <c r="AI74" s="18"/>
      <c r="AJ74" s="18"/>
      <c r="AK74" s="18"/>
      <c r="AL74" s="18"/>
      <c r="AM74" s="18"/>
      <c r="AN74" s="18"/>
      <c r="AO74" s="18"/>
      <c r="AP74" s="18"/>
      <c r="AQ74" s="18"/>
      <c r="AR74" s="18"/>
      <c r="AS74" s="18"/>
      <c r="AT74" s="18"/>
    </row>
    <row r="75" s="11" customFormat="1" ht="85.5" spans="1:46">
      <c r="A75" s="91"/>
      <c r="B75" s="15" t="s">
        <v>447</v>
      </c>
      <c r="C75" s="15" t="s">
        <v>62</v>
      </c>
      <c r="D75" s="159" t="s">
        <v>63</v>
      </c>
      <c r="E75" s="15" t="s">
        <v>161</v>
      </c>
      <c r="F75" s="15" t="s">
        <v>162</v>
      </c>
      <c r="G75" s="15" t="s">
        <v>448</v>
      </c>
      <c r="H75" s="15" t="s">
        <v>444</v>
      </c>
      <c r="I75" s="15" t="s">
        <v>449</v>
      </c>
      <c r="J75" s="15" t="s">
        <v>69</v>
      </c>
      <c r="K75" s="162">
        <v>400</v>
      </c>
      <c r="L75" s="162">
        <v>400</v>
      </c>
      <c r="M75" s="162"/>
      <c r="N75" s="15" t="s">
        <v>449</v>
      </c>
      <c r="O75" s="15" t="s">
        <v>449</v>
      </c>
      <c r="P75" s="15" t="s">
        <v>72</v>
      </c>
      <c r="Q75" s="15" t="s">
        <v>55</v>
      </c>
      <c r="R75" s="15" t="s">
        <v>56</v>
      </c>
      <c r="S75" s="15"/>
      <c r="T75" s="15"/>
      <c r="U75" s="15"/>
      <c r="V75" s="15">
        <v>148</v>
      </c>
      <c r="W75" s="15">
        <v>445</v>
      </c>
      <c r="X75" s="15"/>
      <c r="Y75" s="15"/>
      <c r="Z75" s="15" t="s">
        <v>57</v>
      </c>
      <c r="AA75" s="15" t="s">
        <v>134</v>
      </c>
      <c r="AB75" s="186" t="s">
        <v>450</v>
      </c>
      <c r="AC75" s="157" t="s">
        <v>67</v>
      </c>
      <c r="AD75" s="157"/>
      <c r="AE75" s="157" t="s">
        <v>75</v>
      </c>
      <c r="AF75" s="157" t="s">
        <v>76</v>
      </c>
    </row>
    <row r="76" s="11" customFormat="1" ht="155" customHeight="1" spans="1:46">
      <c r="A76" s="187"/>
      <c r="B76" s="15" t="s">
        <v>451</v>
      </c>
      <c r="C76" s="15" t="s">
        <v>62</v>
      </c>
      <c r="D76" s="159" t="s">
        <v>63</v>
      </c>
      <c r="E76" s="15" t="s">
        <v>161</v>
      </c>
      <c r="F76" s="15" t="s">
        <v>162</v>
      </c>
      <c r="G76" s="15" t="s">
        <v>448</v>
      </c>
      <c r="H76" s="15" t="s">
        <v>444</v>
      </c>
      <c r="I76" s="15" t="s">
        <v>452</v>
      </c>
      <c r="J76" s="15" t="s">
        <v>69</v>
      </c>
      <c r="K76" s="162">
        <v>600</v>
      </c>
      <c r="L76" s="162">
        <v>600</v>
      </c>
      <c r="M76" s="162"/>
      <c r="N76" s="15" t="s">
        <v>452</v>
      </c>
      <c r="O76" s="15" t="s">
        <v>453</v>
      </c>
      <c r="P76" s="15" t="s">
        <v>72</v>
      </c>
      <c r="Q76" s="15" t="s">
        <v>55</v>
      </c>
      <c r="R76" s="15" t="s">
        <v>56</v>
      </c>
      <c r="S76" s="15"/>
      <c r="T76" s="15"/>
      <c r="U76" s="15"/>
      <c r="V76" s="15">
        <v>15</v>
      </c>
      <c r="W76" s="15">
        <v>35</v>
      </c>
      <c r="X76" s="15"/>
      <c r="Y76" s="15"/>
      <c r="Z76" s="69" t="s">
        <v>57</v>
      </c>
      <c r="AA76" s="69" t="s">
        <v>454</v>
      </c>
      <c r="AB76" s="186" t="s">
        <v>450</v>
      </c>
      <c r="AC76" s="157" t="s">
        <v>67</v>
      </c>
      <c r="AD76" s="157"/>
      <c r="AE76" s="157" t="s">
        <v>75</v>
      </c>
      <c r="AF76" s="157" t="s">
        <v>76</v>
      </c>
    </row>
    <row r="77" s="11" customFormat="1" ht="85.5" spans="1:46">
      <c r="A77" s="187"/>
      <c r="B77" s="15" t="s">
        <v>455</v>
      </c>
      <c r="C77" s="15" t="s">
        <v>62</v>
      </c>
      <c r="D77" s="159" t="s">
        <v>63</v>
      </c>
      <c r="E77" s="15" t="s">
        <v>161</v>
      </c>
      <c r="F77" s="15" t="s">
        <v>162</v>
      </c>
      <c r="G77" s="15" t="s">
        <v>456</v>
      </c>
      <c r="H77" s="15" t="s">
        <v>67</v>
      </c>
      <c r="I77" s="15" t="s">
        <v>457</v>
      </c>
      <c r="J77" s="15" t="s">
        <v>69</v>
      </c>
      <c r="K77" s="162">
        <v>287.1</v>
      </c>
      <c r="L77" s="162">
        <v>287.1</v>
      </c>
      <c r="M77" s="162"/>
      <c r="N77" s="15" t="s">
        <v>458</v>
      </c>
      <c r="O77" s="15" t="s">
        <v>457</v>
      </c>
      <c r="P77" s="15" t="s">
        <v>72</v>
      </c>
      <c r="Q77" s="15" t="s">
        <v>55</v>
      </c>
      <c r="R77" s="15"/>
      <c r="S77" s="15">
        <v>24</v>
      </c>
      <c r="T77" s="15"/>
      <c r="U77" s="15"/>
      <c r="V77" s="15">
        <v>42</v>
      </c>
      <c r="W77" s="15">
        <v>76</v>
      </c>
      <c r="X77" s="15"/>
      <c r="Y77" s="15"/>
      <c r="Z77" s="69" t="s">
        <v>57</v>
      </c>
      <c r="AA77" s="69" t="s">
        <v>353</v>
      </c>
      <c r="AB77" s="186" t="s">
        <v>459</v>
      </c>
      <c r="AC77" s="157" t="s">
        <v>67</v>
      </c>
      <c r="AD77" s="157"/>
      <c r="AE77" s="157" t="s">
        <v>173</v>
      </c>
      <c r="AF77" s="157" t="s">
        <v>174</v>
      </c>
    </row>
    <row r="78" s="11" customFormat="1" ht="42.75" spans="1:46">
      <c r="A78" s="187"/>
      <c r="B78" s="15" t="s">
        <v>460</v>
      </c>
      <c r="C78" s="15" t="s">
        <v>62</v>
      </c>
      <c r="D78" s="159" t="s">
        <v>63</v>
      </c>
      <c r="E78" s="15" t="s">
        <v>161</v>
      </c>
      <c r="F78" s="91" t="s">
        <v>162</v>
      </c>
      <c r="G78" s="15" t="s">
        <v>461</v>
      </c>
      <c r="H78" s="15" t="s">
        <v>82</v>
      </c>
      <c r="I78" s="15" t="s">
        <v>462</v>
      </c>
      <c r="J78" s="15" t="s">
        <v>69</v>
      </c>
      <c r="K78" s="162">
        <v>300</v>
      </c>
      <c r="L78" s="162">
        <v>300</v>
      </c>
      <c r="M78" s="162"/>
      <c r="N78" s="15" t="s">
        <v>463</v>
      </c>
      <c r="O78" s="15" t="s">
        <v>463</v>
      </c>
      <c r="P78" s="171">
        <v>1</v>
      </c>
      <c r="Q78" s="171" t="s">
        <v>55</v>
      </c>
      <c r="R78" s="15" t="s">
        <v>56</v>
      </c>
      <c r="S78" s="11">
        <v>400</v>
      </c>
      <c r="T78" s="15" t="s">
        <v>56</v>
      </c>
      <c r="U78" s="69" t="s">
        <v>56</v>
      </c>
      <c r="V78" s="85">
        <v>17</v>
      </c>
      <c r="W78" s="69">
        <v>20</v>
      </c>
      <c r="X78" s="69" t="s">
        <v>56</v>
      </c>
      <c r="Y78" s="15" t="s">
        <v>56</v>
      </c>
      <c r="Z78" s="69" t="s">
        <v>57</v>
      </c>
      <c r="AA78" s="69" t="s">
        <v>142</v>
      </c>
      <c r="AB78" s="176" t="s">
        <v>302</v>
      </c>
      <c r="AC78" s="157" t="s">
        <v>67</v>
      </c>
      <c r="AD78" s="157"/>
      <c r="AE78" s="157" t="s">
        <v>173</v>
      </c>
      <c r="AF78" s="157" t="s">
        <v>323</v>
      </c>
    </row>
    <row r="79" s="11" customFormat="1" ht="42.75" spans="1:46">
      <c r="A79" s="187"/>
      <c r="B79" s="15" t="s">
        <v>464</v>
      </c>
      <c r="C79" s="15" t="s">
        <v>62</v>
      </c>
      <c r="D79" s="159" t="s">
        <v>63</v>
      </c>
      <c r="E79" s="15" t="s">
        <v>161</v>
      </c>
      <c r="F79" s="15" t="s">
        <v>162</v>
      </c>
      <c r="G79" s="15" t="s">
        <v>465</v>
      </c>
      <c r="H79" s="15" t="s">
        <v>82</v>
      </c>
      <c r="I79" s="15" t="s">
        <v>466</v>
      </c>
      <c r="J79" s="15" t="s">
        <v>69</v>
      </c>
      <c r="K79" s="162">
        <v>350</v>
      </c>
      <c r="L79" s="162">
        <v>350</v>
      </c>
      <c r="M79" s="162"/>
      <c r="N79" s="15" t="s">
        <v>467</v>
      </c>
      <c r="O79" s="15" t="s">
        <v>467</v>
      </c>
      <c r="P79" s="171">
        <v>1</v>
      </c>
      <c r="Q79" s="15" t="s">
        <v>55</v>
      </c>
      <c r="R79" s="15" t="s">
        <v>56</v>
      </c>
      <c r="S79" s="15">
        <v>100</v>
      </c>
      <c r="T79" s="15" t="s">
        <v>56</v>
      </c>
      <c r="U79" s="15" t="s">
        <v>56</v>
      </c>
      <c r="V79" s="15">
        <v>800</v>
      </c>
      <c r="W79" s="15">
        <v>263</v>
      </c>
      <c r="X79" s="15"/>
      <c r="Y79" s="15"/>
      <c r="Z79" s="15" t="s">
        <v>57</v>
      </c>
      <c r="AA79" s="15" t="s">
        <v>468</v>
      </c>
      <c r="AB79" s="176" t="s">
        <v>469</v>
      </c>
      <c r="AC79" s="157" t="s">
        <v>67</v>
      </c>
      <c r="AD79" s="157"/>
      <c r="AE79" s="157" t="s">
        <v>173</v>
      </c>
      <c r="AF79" s="157" t="s">
        <v>323</v>
      </c>
    </row>
    <row r="80" s="11" customFormat="1" ht="84" customHeight="1" spans="1:46">
      <c r="A80" s="181"/>
      <c r="B80" s="15" t="s">
        <v>470</v>
      </c>
      <c r="C80" s="15" t="s">
        <v>62</v>
      </c>
      <c r="D80" s="159" t="s">
        <v>63</v>
      </c>
      <c r="E80" s="91" t="s">
        <v>120</v>
      </c>
      <c r="F80" s="15" t="s">
        <v>121</v>
      </c>
      <c r="G80" s="15" t="s">
        <v>122</v>
      </c>
      <c r="H80" s="15" t="s">
        <v>67</v>
      </c>
      <c r="I80" s="15" t="s">
        <v>471</v>
      </c>
      <c r="J80" s="188" t="s">
        <v>69</v>
      </c>
      <c r="K80" s="162">
        <v>55</v>
      </c>
      <c r="L80" s="162">
        <v>55</v>
      </c>
      <c r="M80" s="162"/>
      <c r="N80" s="15" t="s">
        <v>471</v>
      </c>
      <c r="O80" s="85" t="s">
        <v>472</v>
      </c>
      <c r="P80" s="171" t="s">
        <v>72</v>
      </c>
      <c r="Q80" s="171" t="s">
        <v>55</v>
      </c>
      <c r="R80" s="85" t="s">
        <v>56</v>
      </c>
      <c r="S80" s="162">
        <v>5</v>
      </c>
      <c r="T80" s="171" t="s">
        <v>473</v>
      </c>
      <c r="U80" s="189" t="s">
        <v>56</v>
      </c>
      <c r="V80" s="158">
        <v>15</v>
      </c>
      <c r="W80" s="190">
        <v>20</v>
      </c>
      <c r="X80" s="158" t="s">
        <v>56</v>
      </c>
      <c r="Y80" s="158" t="s">
        <v>56</v>
      </c>
      <c r="Z80" s="91" t="s">
        <v>57</v>
      </c>
      <c r="AA80" s="15" t="s">
        <v>142</v>
      </c>
      <c r="AB80" s="191" t="s">
        <v>474</v>
      </c>
      <c r="AC80" s="157" t="s">
        <v>67</v>
      </c>
      <c r="AD80" s="157"/>
      <c r="AE80" s="157" t="s">
        <v>75</v>
      </c>
      <c r="AF80" s="157" t="s">
        <v>76</v>
      </c>
    </row>
    <row r="81" s="11" customFormat="1" ht="57" spans="1:46">
      <c r="A81" s="181"/>
      <c r="B81" s="15" t="s">
        <v>475</v>
      </c>
      <c r="C81" s="15" t="s">
        <v>62</v>
      </c>
      <c r="D81" s="159" t="s">
        <v>63</v>
      </c>
      <c r="E81" s="91" t="s">
        <v>120</v>
      </c>
      <c r="F81" s="15" t="s">
        <v>121</v>
      </c>
      <c r="G81" s="15" t="s">
        <v>476</v>
      </c>
      <c r="H81" s="15" t="s">
        <v>67</v>
      </c>
      <c r="I81" s="15" t="s">
        <v>477</v>
      </c>
      <c r="J81" s="188" t="s">
        <v>69</v>
      </c>
      <c r="K81" s="162">
        <v>150</v>
      </c>
      <c r="L81" s="162">
        <v>150</v>
      </c>
      <c r="M81" s="162"/>
      <c r="N81" s="192" t="s">
        <v>478</v>
      </c>
      <c r="O81" s="85" t="s">
        <v>479</v>
      </c>
      <c r="P81" s="171" t="s">
        <v>72</v>
      </c>
      <c r="Q81" s="165" t="s">
        <v>180</v>
      </c>
      <c r="R81" s="85" t="s">
        <v>56</v>
      </c>
      <c r="S81" s="162"/>
      <c r="T81" s="171" t="s">
        <v>127</v>
      </c>
      <c r="U81" s="189"/>
      <c r="V81" s="158">
        <v>20</v>
      </c>
      <c r="W81" s="190">
        <v>20</v>
      </c>
      <c r="X81" s="158"/>
      <c r="Y81" s="158"/>
      <c r="Z81" s="91" t="s">
        <v>57</v>
      </c>
      <c r="AA81" s="15" t="s">
        <v>142</v>
      </c>
      <c r="AB81" s="191" t="s">
        <v>480</v>
      </c>
      <c r="AC81" s="157" t="s">
        <v>67</v>
      </c>
      <c r="AD81" s="157"/>
      <c r="AE81" s="156" t="s">
        <v>173</v>
      </c>
      <c r="AF81" s="157" t="s">
        <v>323</v>
      </c>
      <c r="AG81" s="18"/>
      <c r="AH81" s="18"/>
      <c r="AI81" s="18"/>
      <c r="AJ81" s="18"/>
      <c r="AK81" s="18"/>
      <c r="AL81" s="18"/>
      <c r="AM81" s="18"/>
      <c r="AN81" s="18"/>
      <c r="AO81" s="18"/>
      <c r="AP81" s="18"/>
      <c r="AQ81" s="18"/>
      <c r="AR81" s="18"/>
      <c r="AS81" s="18"/>
      <c r="AT81" s="18"/>
    </row>
    <row r="82" s="11" customFormat="1" ht="57" spans="1:46">
      <c r="A82" s="181"/>
      <c r="B82" s="15" t="s">
        <v>481</v>
      </c>
      <c r="C82" s="15" t="s">
        <v>62</v>
      </c>
      <c r="D82" s="159" t="s">
        <v>63</v>
      </c>
      <c r="E82" s="91" t="s">
        <v>120</v>
      </c>
      <c r="F82" s="15" t="s">
        <v>121</v>
      </c>
      <c r="G82" s="15" t="s">
        <v>476</v>
      </c>
      <c r="H82" s="15" t="s">
        <v>67</v>
      </c>
      <c r="I82" s="15" t="s">
        <v>482</v>
      </c>
      <c r="J82" s="188" t="s">
        <v>69</v>
      </c>
      <c r="K82" s="162">
        <v>240</v>
      </c>
      <c r="L82" s="162">
        <v>240</v>
      </c>
      <c r="M82" s="162"/>
      <c r="N82" s="192" t="s">
        <v>483</v>
      </c>
      <c r="O82" s="85" t="s">
        <v>484</v>
      </c>
      <c r="P82" s="171" t="s">
        <v>72</v>
      </c>
      <c r="Q82" s="165" t="s">
        <v>180</v>
      </c>
      <c r="R82" s="85" t="s">
        <v>56</v>
      </c>
      <c r="S82" s="162"/>
      <c r="T82" s="171" t="s">
        <v>127</v>
      </c>
      <c r="U82" s="189"/>
      <c r="V82" s="158">
        <v>35</v>
      </c>
      <c r="W82" s="190">
        <v>35</v>
      </c>
      <c r="X82" s="158"/>
      <c r="Y82" s="158"/>
      <c r="Z82" s="91" t="s">
        <v>57</v>
      </c>
      <c r="AA82" s="15" t="s">
        <v>142</v>
      </c>
      <c r="AB82" s="191" t="s">
        <v>480</v>
      </c>
      <c r="AC82" s="157" t="s">
        <v>67</v>
      </c>
      <c r="AD82" s="157"/>
      <c r="AE82" s="156" t="s">
        <v>75</v>
      </c>
      <c r="AF82" s="157" t="s">
        <v>76</v>
      </c>
      <c r="AG82" s="18"/>
      <c r="AH82" s="18"/>
      <c r="AI82" s="18"/>
      <c r="AJ82" s="18"/>
      <c r="AK82" s="18"/>
      <c r="AL82" s="18"/>
      <c r="AM82" s="18"/>
      <c r="AN82" s="18"/>
      <c r="AO82" s="18"/>
      <c r="AP82" s="18"/>
      <c r="AQ82" s="18"/>
      <c r="AR82" s="18"/>
      <c r="AS82" s="18"/>
      <c r="AT82" s="18"/>
    </row>
    <row r="83" s="11" customFormat="1" ht="234" customHeight="1" spans="1:46">
      <c r="A83" s="181"/>
      <c r="B83" s="15" t="s">
        <v>485</v>
      </c>
      <c r="C83" s="15" t="s">
        <v>62</v>
      </c>
      <c r="D83" s="159" t="s">
        <v>63</v>
      </c>
      <c r="E83" s="91" t="s">
        <v>120</v>
      </c>
      <c r="F83" s="15" t="s">
        <v>121</v>
      </c>
      <c r="G83" s="15" t="s">
        <v>476</v>
      </c>
      <c r="H83" s="15" t="s">
        <v>67</v>
      </c>
      <c r="I83" s="15" t="s">
        <v>486</v>
      </c>
      <c r="J83" s="188" t="s">
        <v>69</v>
      </c>
      <c r="K83" s="162">
        <v>900</v>
      </c>
      <c r="L83" s="162">
        <v>900</v>
      </c>
      <c r="M83" s="162"/>
      <c r="N83" s="192" t="s">
        <v>487</v>
      </c>
      <c r="O83" s="85" t="s">
        <v>488</v>
      </c>
      <c r="P83" s="171" t="s">
        <v>72</v>
      </c>
      <c r="Q83" s="165" t="s">
        <v>180</v>
      </c>
      <c r="R83" s="85" t="s">
        <v>56</v>
      </c>
      <c r="S83" s="162">
        <v>11</v>
      </c>
      <c r="T83" s="171" t="s">
        <v>473</v>
      </c>
      <c r="U83" s="189" t="s">
        <v>56</v>
      </c>
      <c r="V83" s="158" t="s">
        <v>56</v>
      </c>
      <c r="W83" s="190">
        <v>120</v>
      </c>
      <c r="X83" s="158"/>
      <c r="Y83" s="158"/>
      <c r="Z83" s="91" t="s">
        <v>57</v>
      </c>
      <c r="AA83" s="15" t="s">
        <v>142</v>
      </c>
      <c r="AB83" s="191" t="s">
        <v>489</v>
      </c>
      <c r="AC83" s="157" t="s">
        <v>67</v>
      </c>
      <c r="AD83" s="157"/>
      <c r="AE83" s="157" t="s">
        <v>173</v>
      </c>
      <c r="AF83" s="157" t="s">
        <v>409</v>
      </c>
    </row>
    <row r="84" s="11" customFormat="1" ht="68" customHeight="1" spans="1:46">
      <c r="A84" s="181"/>
      <c r="B84" s="15" t="s">
        <v>490</v>
      </c>
      <c r="C84" s="15" t="s">
        <v>62</v>
      </c>
      <c r="D84" s="159" t="s">
        <v>63</v>
      </c>
      <c r="E84" s="91" t="s">
        <v>120</v>
      </c>
      <c r="F84" s="15" t="s">
        <v>121</v>
      </c>
      <c r="G84" s="15" t="s">
        <v>491</v>
      </c>
      <c r="H84" s="15" t="s">
        <v>82</v>
      </c>
      <c r="I84" s="15" t="s">
        <v>492</v>
      </c>
      <c r="J84" s="188" t="s">
        <v>69</v>
      </c>
      <c r="K84" s="162">
        <v>200</v>
      </c>
      <c r="L84" s="162">
        <v>200</v>
      </c>
      <c r="M84" s="162"/>
      <c r="N84" s="192" t="s">
        <v>134</v>
      </c>
      <c r="O84" s="85" t="s">
        <v>493</v>
      </c>
      <c r="P84" s="171" t="s">
        <v>72</v>
      </c>
      <c r="Q84" s="171" t="s">
        <v>55</v>
      </c>
      <c r="R84" s="85"/>
      <c r="S84" s="162">
        <v>5</v>
      </c>
      <c r="T84" s="171" t="s">
        <v>473</v>
      </c>
      <c r="U84" s="189" t="s">
        <v>56</v>
      </c>
      <c r="V84" s="158">
        <v>15</v>
      </c>
      <c r="W84" s="190">
        <v>15</v>
      </c>
      <c r="X84" s="158" t="s">
        <v>56</v>
      </c>
      <c r="Y84" s="158" t="s">
        <v>56</v>
      </c>
      <c r="Z84" s="91" t="s">
        <v>57</v>
      </c>
      <c r="AA84" s="15" t="s">
        <v>142</v>
      </c>
      <c r="AB84" s="191" t="s">
        <v>474</v>
      </c>
      <c r="AC84" s="157" t="s">
        <v>67</v>
      </c>
      <c r="AD84" s="157"/>
      <c r="AE84" s="157" t="s">
        <v>75</v>
      </c>
      <c r="AF84" s="157" t="s">
        <v>76</v>
      </c>
    </row>
    <row r="85" s="11" customFormat="1" ht="68" customHeight="1" spans="1:46">
      <c r="A85" s="181"/>
      <c r="B85" s="15" t="s">
        <v>490</v>
      </c>
      <c r="C85" s="15" t="s">
        <v>62</v>
      </c>
      <c r="D85" s="159" t="s">
        <v>63</v>
      </c>
      <c r="E85" s="91" t="s">
        <v>120</v>
      </c>
      <c r="F85" s="15" t="s">
        <v>121</v>
      </c>
      <c r="G85" s="15" t="s">
        <v>491</v>
      </c>
      <c r="H85" s="15" t="s">
        <v>82</v>
      </c>
      <c r="I85" s="15" t="s">
        <v>494</v>
      </c>
      <c r="J85" s="188" t="s">
        <v>69</v>
      </c>
      <c r="K85" s="162">
        <v>65</v>
      </c>
      <c r="L85" s="162">
        <v>65</v>
      </c>
      <c r="M85" s="162"/>
      <c r="N85" s="15" t="s">
        <v>495</v>
      </c>
      <c r="O85" s="15" t="s">
        <v>495</v>
      </c>
      <c r="P85" s="171" t="s">
        <v>72</v>
      </c>
      <c r="Q85" s="171" t="s">
        <v>55</v>
      </c>
      <c r="R85" s="85"/>
      <c r="S85" s="162">
        <v>5</v>
      </c>
      <c r="T85" s="171" t="s">
        <v>473</v>
      </c>
      <c r="U85" s="189" t="s">
        <v>56</v>
      </c>
      <c r="V85" s="158">
        <v>15</v>
      </c>
      <c r="W85" s="190">
        <v>20</v>
      </c>
      <c r="X85" s="158" t="s">
        <v>56</v>
      </c>
      <c r="Y85" s="158" t="s">
        <v>56</v>
      </c>
      <c r="Z85" s="91" t="s">
        <v>57</v>
      </c>
      <c r="AA85" s="15" t="s">
        <v>142</v>
      </c>
      <c r="AB85" s="191" t="s">
        <v>474</v>
      </c>
      <c r="AC85" s="157" t="s">
        <v>67</v>
      </c>
      <c r="AD85" s="157"/>
      <c r="AE85" s="157" t="s">
        <v>75</v>
      </c>
      <c r="AF85" s="157" t="s">
        <v>76</v>
      </c>
    </row>
    <row r="86" s="11" customFormat="1" ht="142.5" spans="1:46">
      <c r="A86" s="193"/>
      <c r="B86" s="91" t="s">
        <v>496</v>
      </c>
      <c r="C86" s="91" t="s">
        <v>62</v>
      </c>
      <c r="D86" s="159" t="s">
        <v>63</v>
      </c>
      <c r="E86" s="15" t="s">
        <v>497</v>
      </c>
      <c r="F86" s="15" t="s">
        <v>498</v>
      </c>
      <c r="G86" s="15" t="s">
        <v>499</v>
      </c>
      <c r="H86" s="15" t="s">
        <v>82</v>
      </c>
      <c r="I86" s="11" t="s">
        <v>500</v>
      </c>
      <c r="J86" s="174">
        <v>46387</v>
      </c>
      <c r="K86" s="162">
        <v>200</v>
      </c>
      <c r="L86" s="162">
        <v>200</v>
      </c>
      <c r="M86" s="162" t="s">
        <v>56</v>
      </c>
      <c r="N86" s="91" t="s">
        <v>501</v>
      </c>
      <c r="O86" s="85" t="s">
        <v>502</v>
      </c>
      <c r="P86" s="171" t="s">
        <v>72</v>
      </c>
      <c r="Q86" s="165" t="s">
        <v>55</v>
      </c>
      <c r="R86" s="15" t="s">
        <v>56</v>
      </c>
      <c r="S86" s="15" t="s">
        <v>56</v>
      </c>
      <c r="T86" s="15" t="s">
        <v>56</v>
      </c>
      <c r="U86" s="15" t="s">
        <v>56</v>
      </c>
      <c r="V86" s="15">
        <v>1722</v>
      </c>
      <c r="W86" s="15">
        <v>5379</v>
      </c>
      <c r="X86" s="15" t="s">
        <v>503</v>
      </c>
      <c r="Y86" s="15" t="s">
        <v>56</v>
      </c>
      <c r="Z86" s="69" t="s">
        <v>57</v>
      </c>
      <c r="AA86" s="91" t="s">
        <v>142</v>
      </c>
      <c r="AB86" s="191" t="s">
        <v>504</v>
      </c>
      <c r="AC86" s="157" t="s">
        <v>67</v>
      </c>
      <c r="AD86" s="157"/>
      <c r="AE86" s="157" t="s">
        <v>173</v>
      </c>
      <c r="AF86" s="157" t="s">
        <v>505</v>
      </c>
    </row>
    <row r="87" s="11" customFormat="1" ht="71.25" spans="1:46">
      <c r="A87" s="91"/>
      <c r="B87" s="15" t="s">
        <v>506</v>
      </c>
      <c r="C87" s="15" t="s">
        <v>62</v>
      </c>
      <c r="D87" s="159" t="s">
        <v>63</v>
      </c>
      <c r="E87" s="15" t="s">
        <v>507</v>
      </c>
      <c r="F87" s="15" t="s">
        <v>508</v>
      </c>
      <c r="G87" s="15" t="s">
        <v>509</v>
      </c>
      <c r="H87" s="15" t="s">
        <v>67</v>
      </c>
      <c r="I87" s="15" t="s">
        <v>510</v>
      </c>
      <c r="J87" s="15" t="s">
        <v>69</v>
      </c>
      <c r="K87" s="162">
        <v>360</v>
      </c>
      <c r="L87" s="162">
        <v>360</v>
      </c>
      <c r="M87" s="162"/>
      <c r="N87" s="15" t="s">
        <v>510</v>
      </c>
      <c r="O87" s="15"/>
      <c r="P87" s="15"/>
      <c r="Q87" s="15"/>
      <c r="R87" s="15"/>
      <c r="S87" s="15">
        <v>21.6</v>
      </c>
      <c r="T87" s="15" t="s">
        <v>511</v>
      </c>
      <c r="U87" s="15">
        <v>16</v>
      </c>
      <c r="V87" s="15">
        <v>397</v>
      </c>
      <c r="W87" s="15">
        <v>884</v>
      </c>
      <c r="X87" s="15"/>
      <c r="Y87" s="15"/>
      <c r="Z87" s="165">
        <v>0.95</v>
      </c>
      <c r="AA87" s="15" t="s">
        <v>142</v>
      </c>
      <c r="AB87" s="171" t="s">
        <v>417</v>
      </c>
      <c r="AC87" s="157" t="s">
        <v>67</v>
      </c>
      <c r="AD87" s="157"/>
      <c r="AE87" s="156" t="s">
        <v>75</v>
      </c>
      <c r="AF87" s="157" t="s">
        <v>76</v>
      </c>
      <c r="AG87" s="18"/>
      <c r="AH87" s="18"/>
      <c r="AI87" s="18"/>
      <c r="AJ87" s="18"/>
      <c r="AK87" s="18"/>
      <c r="AL87" s="18"/>
      <c r="AM87" s="18"/>
      <c r="AN87" s="18"/>
      <c r="AO87" s="18"/>
      <c r="AP87" s="18"/>
      <c r="AQ87" s="18"/>
      <c r="AR87" s="18"/>
      <c r="AS87" s="18"/>
      <c r="AT87" s="18"/>
    </row>
    <row r="88" s="11" customFormat="1" ht="42.75" spans="1:46">
      <c r="A88" s="91"/>
      <c r="B88" s="15" t="s">
        <v>512</v>
      </c>
      <c r="C88" s="15" t="s">
        <v>62</v>
      </c>
      <c r="D88" s="159" t="s">
        <v>63</v>
      </c>
      <c r="E88" s="15" t="s">
        <v>507</v>
      </c>
      <c r="F88" s="15" t="s">
        <v>508</v>
      </c>
      <c r="G88" s="15" t="s">
        <v>509</v>
      </c>
      <c r="H88" s="15" t="s">
        <v>67</v>
      </c>
      <c r="I88" s="15" t="s">
        <v>513</v>
      </c>
      <c r="J88" s="15" t="s">
        <v>69</v>
      </c>
      <c r="K88" s="162">
        <v>200</v>
      </c>
      <c r="L88" s="162">
        <v>200</v>
      </c>
      <c r="M88" s="162"/>
      <c r="N88" s="15" t="s">
        <v>514</v>
      </c>
      <c r="O88" s="85"/>
      <c r="P88" s="15"/>
      <c r="Q88" s="165" t="s">
        <v>180</v>
      </c>
      <c r="R88" s="15"/>
      <c r="S88" s="15">
        <v>12</v>
      </c>
      <c r="T88" s="15" t="s">
        <v>511</v>
      </c>
      <c r="U88" s="15">
        <v>16</v>
      </c>
      <c r="V88" s="15">
        <v>397</v>
      </c>
      <c r="W88" s="15">
        <v>884</v>
      </c>
      <c r="X88" s="15"/>
      <c r="Y88" s="15"/>
      <c r="Z88" s="91" t="s">
        <v>57</v>
      </c>
      <c r="AA88" s="15" t="s">
        <v>142</v>
      </c>
      <c r="AB88" s="194" t="s">
        <v>417</v>
      </c>
      <c r="AC88" s="157" t="s">
        <v>82</v>
      </c>
      <c r="AD88" s="157" t="s">
        <v>278</v>
      </c>
      <c r="AE88" s="156"/>
      <c r="AF88" s="157"/>
      <c r="AG88" s="18"/>
      <c r="AH88" s="18"/>
      <c r="AI88" s="18"/>
      <c r="AJ88" s="18"/>
      <c r="AK88" s="18"/>
      <c r="AL88" s="18"/>
      <c r="AM88" s="18"/>
      <c r="AN88" s="18"/>
      <c r="AO88" s="18"/>
      <c r="AP88" s="18"/>
      <c r="AQ88" s="18"/>
      <c r="AR88" s="18"/>
      <c r="AS88" s="18"/>
      <c r="AT88" s="18"/>
    </row>
    <row r="89" s="11" customFormat="1" ht="45" spans="1:46">
      <c r="A89" s="91"/>
      <c r="B89" s="94" t="s">
        <v>515</v>
      </c>
      <c r="C89" s="94" t="s">
        <v>62</v>
      </c>
      <c r="D89" s="93" t="s">
        <v>63</v>
      </c>
      <c r="E89" s="93" t="s">
        <v>516</v>
      </c>
      <c r="F89" s="93" t="s">
        <v>271</v>
      </c>
      <c r="G89" s="93" t="s">
        <v>272</v>
      </c>
      <c r="H89" s="93" t="s">
        <v>67</v>
      </c>
      <c r="I89" s="94" t="s">
        <v>517</v>
      </c>
      <c r="J89" s="93" t="s">
        <v>69</v>
      </c>
      <c r="K89" s="99">
        <v>300</v>
      </c>
      <c r="L89" s="99">
        <v>300</v>
      </c>
      <c r="M89" s="99"/>
      <c r="N89" s="93" t="s">
        <v>518</v>
      </c>
      <c r="O89" s="93" t="s">
        <v>519</v>
      </c>
      <c r="P89" s="195">
        <v>1</v>
      </c>
      <c r="Q89" s="196" t="s">
        <v>55</v>
      </c>
      <c r="R89" s="195" t="s">
        <v>56</v>
      </c>
      <c r="S89" s="195">
        <v>3</v>
      </c>
      <c r="T89" s="195" t="s">
        <v>127</v>
      </c>
      <c r="U89" s="195" t="s">
        <v>56</v>
      </c>
      <c r="V89" s="195">
        <v>170</v>
      </c>
      <c r="W89" s="195">
        <v>310</v>
      </c>
      <c r="X89" s="195"/>
      <c r="Y89" s="195"/>
      <c r="Z89" s="196" t="s">
        <v>57</v>
      </c>
      <c r="AA89" s="195" t="s">
        <v>520</v>
      </c>
      <c r="AB89" s="195" t="s">
        <v>302</v>
      </c>
      <c r="AC89" s="157" t="s">
        <v>67</v>
      </c>
      <c r="AD89" s="157"/>
      <c r="AE89" s="156" t="s">
        <v>173</v>
      </c>
      <c r="AF89" s="157" t="s">
        <v>335</v>
      </c>
    </row>
    <row r="90" s="12" customFormat="1" ht="42.75" spans="1:46">
      <c r="A90" s="193"/>
      <c r="B90" s="15" t="s">
        <v>521</v>
      </c>
      <c r="C90" s="197" t="s">
        <v>62</v>
      </c>
      <c r="D90" s="197" t="s">
        <v>63</v>
      </c>
      <c r="E90" s="197" t="s">
        <v>516</v>
      </c>
      <c r="F90" s="197" t="s">
        <v>271</v>
      </c>
      <c r="G90" s="197" t="s">
        <v>522</v>
      </c>
      <c r="H90" s="91" t="s">
        <v>67</v>
      </c>
      <c r="I90" s="91" t="s">
        <v>523</v>
      </c>
      <c r="J90" s="197" t="s">
        <v>69</v>
      </c>
      <c r="K90" s="162">
        <v>50</v>
      </c>
      <c r="L90" s="162">
        <v>50</v>
      </c>
      <c r="M90" s="162"/>
      <c r="N90" s="91" t="s">
        <v>524</v>
      </c>
      <c r="O90" s="91" t="s">
        <v>524</v>
      </c>
      <c r="P90" s="171" t="s">
        <v>72</v>
      </c>
      <c r="Q90" s="85" t="s">
        <v>55</v>
      </c>
      <c r="R90" s="85" t="s">
        <v>56</v>
      </c>
      <c r="S90" s="91">
        <v>3</v>
      </c>
      <c r="T90" s="165" t="s">
        <v>127</v>
      </c>
      <c r="U90" s="171" t="s">
        <v>56</v>
      </c>
      <c r="V90" s="15">
        <v>1054</v>
      </c>
      <c r="W90" s="15">
        <v>3479</v>
      </c>
      <c r="X90" s="69" t="s">
        <v>56</v>
      </c>
      <c r="Y90" s="69" t="s">
        <v>56</v>
      </c>
      <c r="Z90" s="69" t="s">
        <v>57</v>
      </c>
      <c r="AA90" s="15" t="s">
        <v>142</v>
      </c>
      <c r="AB90" s="15" t="s">
        <v>525</v>
      </c>
      <c r="AC90" s="157" t="s">
        <v>67</v>
      </c>
      <c r="AD90" s="15"/>
      <c r="AE90" s="157" t="s">
        <v>75</v>
      </c>
      <c r="AF90" s="157" t="s">
        <v>76</v>
      </c>
    </row>
    <row r="91" s="12" customFormat="1" ht="60" customHeight="1" spans="1:46">
      <c r="A91" s="157"/>
      <c r="B91" s="15" t="s">
        <v>526</v>
      </c>
      <c r="C91" s="15" t="s">
        <v>62</v>
      </c>
      <c r="D91" s="15" t="s">
        <v>63</v>
      </c>
      <c r="E91" s="198" t="s">
        <v>516</v>
      </c>
      <c r="F91" s="15" t="s">
        <v>271</v>
      </c>
      <c r="G91" s="15" t="s">
        <v>527</v>
      </c>
      <c r="H91" s="15" t="s">
        <v>82</v>
      </c>
      <c r="I91" s="15" t="s">
        <v>528</v>
      </c>
      <c r="J91" s="15" t="s">
        <v>69</v>
      </c>
      <c r="K91" s="162">
        <v>50</v>
      </c>
      <c r="L91" s="162">
        <v>50</v>
      </c>
      <c r="M91" s="162"/>
      <c r="N91" s="15" t="s">
        <v>529</v>
      </c>
      <c r="O91" s="15" t="s">
        <v>528</v>
      </c>
      <c r="P91" s="171">
        <v>1</v>
      </c>
      <c r="Q91" s="165">
        <v>1</v>
      </c>
      <c r="R91" s="15"/>
      <c r="S91" s="162">
        <v>2</v>
      </c>
      <c r="T91" s="15"/>
      <c r="U91" s="15"/>
      <c r="V91" s="15">
        <v>100</v>
      </c>
      <c r="W91" s="15">
        <v>150</v>
      </c>
      <c r="X91" s="15"/>
      <c r="Y91" s="15"/>
      <c r="Z91" s="69" t="s">
        <v>141</v>
      </c>
      <c r="AA91" s="15" t="s">
        <v>73</v>
      </c>
      <c r="AB91" s="15" t="s">
        <v>530</v>
      </c>
      <c r="AC91" s="157" t="s">
        <v>67</v>
      </c>
      <c r="AD91" s="15"/>
      <c r="AE91" s="157" t="s">
        <v>75</v>
      </c>
      <c r="AF91" s="157" t="s">
        <v>76</v>
      </c>
    </row>
    <row r="92" s="11" customFormat="1" ht="42.75" spans="1:46">
      <c r="A92" s="91"/>
      <c r="B92" s="199" t="s">
        <v>531</v>
      </c>
      <c r="C92" s="197" t="s">
        <v>62</v>
      </c>
      <c r="D92" s="159" t="s">
        <v>63</v>
      </c>
      <c r="E92" s="197" t="s">
        <v>516</v>
      </c>
      <c r="F92" s="197" t="s">
        <v>271</v>
      </c>
      <c r="G92" s="197" t="s">
        <v>522</v>
      </c>
      <c r="H92" s="91" t="s">
        <v>67</v>
      </c>
      <c r="I92" s="182" t="s">
        <v>532</v>
      </c>
      <c r="J92" s="197" t="s">
        <v>69</v>
      </c>
      <c r="K92" s="162">
        <v>600</v>
      </c>
      <c r="L92" s="162">
        <v>600</v>
      </c>
      <c r="M92" s="162"/>
      <c r="N92" s="182" t="s">
        <v>533</v>
      </c>
      <c r="O92" s="182" t="s">
        <v>532</v>
      </c>
      <c r="P92" s="171">
        <v>1</v>
      </c>
      <c r="Q92" s="165" t="s">
        <v>55</v>
      </c>
      <c r="R92" s="85" t="s">
        <v>56</v>
      </c>
      <c r="S92" s="162">
        <v>36</v>
      </c>
      <c r="T92" s="165" t="s">
        <v>127</v>
      </c>
      <c r="U92" s="69"/>
      <c r="V92" s="15">
        <v>1054</v>
      </c>
      <c r="W92" s="15">
        <v>3479</v>
      </c>
      <c r="X92" s="15" t="s">
        <v>56</v>
      </c>
      <c r="Y92" s="15" t="s">
        <v>56</v>
      </c>
      <c r="Z92" s="91" t="s">
        <v>57</v>
      </c>
      <c r="AA92" s="15" t="s">
        <v>142</v>
      </c>
      <c r="AB92" s="176" t="s">
        <v>525</v>
      </c>
      <c r="AC92" s="157" t="s">
        <v>67</v>
      </c>
      <c r="AD92" s="157"/>
      <c r="AE92" s="156" t="s">
        <v>173</v>
      </c>
      <c r="AF92" s="157" t="s">
        <v>323</v>
      </c>
      <c r="AG92" s="18"/>
      <c r="AH92" s="18"/>
      <c r="AI92" s="18"/>
      <c r="AJ92" s="18"/>
      <c r="AK92" s="18"/>
      <c r="AL92" s="18"/>
      <c r="AM92" s="18"/>
      <c r="AN92" s="18"/>
      <c r="AO92" s="18"/>
      <c r="AP92" s="18"/>
      <c r="AQ92" s="18"/>
      <c r="AR92" s="18"/>
      <c r="AS92" s="18"/>
      <c r="AT92" s="18"/>
    </row>
    <row r="93" s="11" customFormat="1" ht="42.75" spans="1:46">
      <c r="A93" s="91"/>
      <c r="B93" s="15" t="s">
        <v>534</v>
      </c>
      <c r="C93" s="162" t="s">
        <v>62</v>
      </c>
      <c r="D93" s="159" t="s">
        <v>63</v>
      </c>
      <c r="E93" s="161" t="s">
        <v>516</v>
      </c>
      <c r="F93" s="162" t="s">
        <v>271</v>
      </c>
      <c r="G93" s="162" t="s">
        <v>535</v>
      </c>
      <c r="H93" s="162" t="s">
        <v>67</v>
      </c>
      <c r="I93" s="15" t="s">
        <v>536</v>
      </c>
      <c r="J93" s="159" t="s">
        <v>69</v>
      </c>
      <c r="K93" s="162">
        <v>650</v>
      </c>
      <c r="L93" s="162">
        <v>650</v>
      </c>
      <c r="M93" s="162"/>
      <c r="N93" s="15" t="s">
        <v>537</v>
      </c>
      <c r="O93" s="15" t="s">
        <v>538</v>
      </c>
      <c r="P93" s="171">
        <v>1</v>
      </c>
      <c r="Q93" s="200" t="s">
        <v>55</v>
      </c>
      <c r="R93" s="15"/>
      <c r="S93" s="180"/>
      <c r="T93" s="69"/>
      <c r="U93" s="69"/>
      <c r="V93" s="201">
        <v>1668</v>
      </c>
      <c r="W93" s="201">
        <v>5454</v>
      </c>
      <c r="X93" s="201"/>
      <c r="Y93" s="201"/>
      <c r="Z93" s="91" t="s">
        <v>57</v>
      </c>
      <c r="AA93" s="15" t="s">
        <v>539</v>
      </c>
      <c r="AB93" s="176" t="s">
        <v>540</v>
      </c>
      <c r="AC93" s="157" t="s">
        <v>67</v>
      </c>
      <c r="AD93" s="157"/>
      <c r="AE93" s="156" t="s">
        <v>173</v>
      </c>
      <c r="AF93" s="157" t="s">
        <v>323</v>
      </c>
      <c r="AG93" s="18"/>
      <c r="AH93" s="18"/>
      <c r="AI93" s="18"/>
      <c r="AJ93" s="18"/>
      <c r="AK93" s="18"/>
      <c r="AL93" s="18"/>
      <c r="AM93" s="18"/>
      <c r="AN93" s="18"/>
      <c r="AO93" s="18"/>
      <c r="AP93" s="18"/>
      <c r="AQ93" s="18"/>
      <c r="AR93" s="18"/>
      <c r="AS93" s="18"/>
      <c r="AT93" s="18"/>
    </row>
    <row r="94" s="11" customFormat="1" ht="86" customHeight="1" spans="1:46">
      <c r="A94" s="193"/>
      <c r="B94" s="15" t="s">
        <v>541</v>
      </c>
      <c r="C94" s="162" t="s">
        <v>62</v>
      </c>
      <c r="D94" s="162" t="s">
        <v>63</v>
      </c>
      <c r="E94" s="161" t="s">
        <v>516</v>
      </c>
      <c r="F94" s="162" t="s">
        <v>271</v>
      </c>
      <c r="G94" s="162" t="s">
        <v>542</v>
      </c>
      <c r="H94" s="162" t="s">
        <v>67</v>
      </c>
      <c r="I94" s="15" t="s">
        <v>543</v>
      </c>
      <c r="J94" s="159" t="s">
        <v>69</v>
      </c>
      <c r="K94" s="162">
        <v>600</v>
      </c>
      <c r="L94" s="162">
        <v>600</v>
      </c>
      <c r="M94" s="162"/>
      <c r="N94" s="15" t="s">
        <v>544</v>
      </c>
      <c r="O94" s="15" t="s">
        <v>545</v>
      </c>
      <c r="P94" s="171">
        <v>1</v>
      </c>
      <c r="Q94" s="200">
        <v>1</v>
      </c>
      <c r="R94" s="15"/>
      <c r="S94" s="180"/>
      <c r="T94" s="69"/>
      <c r="U94" s="69"/>
      <c r="V94" s="201">
        <v>1410</v>
      </c>
      <c r="W94" s="201">
        <v>4841</v>
      </c>
      <c r="X94" s="201"/>
      <c r="Y94" s="201"/>
      <c r="Z94" s="69" t="s">
        <v>141</v>
      </c>
      <c r="AA94" s="15" t="s">
        <v>539</v>
      </c>
      <c r="AB94" s="15" t="s">
        <v>540</v>
      </c>
      <c r="AC94" s="157" t="s">
        <v>67</v>
      </c>
      <c r="AD94" s="157"/>
      <c r="AE94" s="157" t="s">
        <v>173</v>
      </c>
      <c r="AF94" s="157" t="s">
        <v>323</v>
      </c>
    </row>
    <row r="95" s="11" customFormat="1" ht="86" customHeight="1" spans="1:46">
      <c r="A95" s="91"/>
      <c r="B95" s="15" t="s">
        <v>546</v>
      </c>
      <c r="C95" s="15" t="s">
        <v>62</v>
      </c>
      <c r="D95" s="159" t="s">
        <v>63</v>
      </c>
      <c r="E95" s="198" t="s">
        <v>516</v>
      </c>
      <c r="F95" s="15" t="s">
        <v>271</v>
      </c>
      <c r="G95" s="15" t="s">
        <v>547</v>
      </c>
      <c r="H95" s="15" t="s">
        <v>82</v>
      </c>
      <c r="I95" s="15" t="s">
        <v>548</v>
      </c>
      <c r="J95" s="202" t="s">
        <v>69</v>
      </c>
      <c r="K95" s="162">
        <v>315</v>
      </c>
      <c r="L95" s="162">
        <v>315</v>
      </c>
      <c r="M95" s="162"/>
      <c r="N95" s="15" t="s">
        <v>549</v>
      </c>
      <c r="O95" s="15" t="s">
        <v>548</v>
      </c>
      <c r="P95" s="171">
        <v>1</v>
      </c>
      <c r="Q95" s="171" t="s">
        <v>55</v>
      </c>
      <c r="R95" s="15"/>
      <c r="S95" s="15">
        <v>60</v>
      </c>
      <c r="T95" s="171">
        <v>0.1</v>
      </c>
      <c r="U95" s="15">
        <v>60</v>
      </c>
      <c r="V95" s="15">
        <v>290</v>
      </c>
      <c r="W95" s="15">
        <v>558</v>
      </c>
      <c r="X95" s="165"/>
      <c r="Y95" s="165"/>
      <c r="Z95" s="91" t="s">
        <v>57</v>
      </c>
      <c r="AA95" s="15" t="s">
        <v>73</v>
      </c>
      <c r="AB95" s="176" t="s">
        <v>550</v>
      </c>
      <c r="AC95" s="157" t="s">
        <v>67</v>
      </c>
      <c r="AD95" s="157"/>
      <c r="AE95" s="157" t="s">
        <v>75</v>
      </c>
      <c r="AF95" s="157" t="s">
        <v>551</v>
      </c>
    </row>
    <row r="96" s="11" customFormat="1" ht="86" customHeight="1" spans="1:46">
      <c r="A96" s="91"/>
      <c r="B96" s="15" t="s">
        <v>552</v>
      </c>
      <c r="C96" s="15" t="s">
        <v>62</v>
      </c>
      <c r="D96" s="159" t="s">
        <v>63</v>
      </c>
      <c r="E96" s="198" t="s">
        <v>553</v>
      </c>
      <c r="F96" s="15" t="s">
        <v>271</v>
      </c>
      <c r="G96" s="15" t="s">
        <v>547</v>
      </c>
      <c r="H96" s="15" t="s">
        <v>82</v>
      </c>
      <c r="I96" s="15" t="s">
        <v>554</v>
      </c>
      <c r="J96" s="202" t="s">
        <v>69</v>
      </c>
      <c r="K96" s="162">
        <v>300</v>
      </c>
      <c r="L96" s="162">
        <v>300</v>
      </c>
      <c r="M96" s="162"/>
      <c r="N96" s="15" t="s">
        <v>555</v>
      </c>
      <c r="O96" s="15" t="s">
        <v>556</v>
      </c>
      <c r="P96" s="203">
        <v>1</v>
      </c>
      <c r="Q96" s="203" t="s">
        <v>55</v>
      </c>
      <c r="R96" s="157"/>
      <c r="S96" s="157">
        <v>100</v>
      </c>
      <c r="T96" s="203">
        <v>0.1</v>
      </c>
      <c r="U96" s="157">
        <v>100</v>
      </c>
      <c r="V96" s="157">
        <v>120</v>
      </c>
      <c r="W96" s="157">
        <v>352</v>
      </c>
      <c r="X96" s="157"/>
      <c r="Y96" s="157"/>
      <c r="Z96" s="91" t="s">
        <v>57</v>
      </c>
      <c r="AA96" s="15" t="s">
        <v>73</v>
      </c>
      <c r="AB96" s="176" t="s">
        <v>550</v>
      </c>
      <c r="AC96" s="157" t="s">
        <v>67</v>
      </c>
      <c r="AD96" s="157"/>
      <c r="AE96" s="157" t="s">
        <v>75</v>
      </c>
      <c r="AF96" s="157" t="s">
        <v>76</v>
      </c>
    </row>
    <row r="97" s="11" customFormat="1" ht="71.25" spans="1:46">
      <c r="A97" s="91"/>
      <c r="B97" s="162" t="s">
        <v>557</v>
      </c>
      <c r="C97" s="162" t="s">
        <v>62</v>
      </c>
      <c r="D97" s="159" t="s">
        <v>63</v>
      </c>
      <c r="E97" s="91" t="s">
        <v>137</v>
      </c>
      <c r="F97" s="162" t="s">
        <v>138</v>
      </c>
      <c r="G97" s="162" t="s">
        <v>146</v>
      </c>
      <c r="H97" s="162" t="s">
        <v>67</v>
      </c>
      <c r="I97" s="162" t="s">
        <v>558</v>
      </c>
      <c r="J97" s="162" t="s">
        <v>133</v>
      </c>
      <c r="K97" s="162">
        <v>900</v>
      </c>
      <c r="L97" s="162">
        <v>900</v>
      </c>
      <c r="M97" s="162"/>
      <c r="N97" s="162" t="s">
        <v>558</v>
      </c>
      <c r="O97" s="162" t="s">
        <v>559</v>
      </c>
      <c r="P97" s="162" t="s">
        <v>72</v>
      </c>
      <c r="Q97" s="162" t="s">
        <v>55</v>
      </c>
      <c r="R97" s="162" t="s">
        <v>56</v>
      </c>
      <c r="S97" s="162" t="s">
        <v>56</v>
      </c>
      <c r="T97" s="162" t="s">
        <v>56</v>
      </c>
      <c r="U97" s="162" t="s">
        <v>56</v>
      </c>
      <c r="V97" s="162">
        <v>150</v>
      </c>
      <c r="W97" s="162">
        <v>320</v>
      </c>
      <c r="X97" s="162" t="s">
        <v>56</v>
      </c>
      <c r="Y97" s="162" t="s">
        <v>56</v>
      </c>
      <c r="Z97" s="197" t="s">
        <v>57</v>
      </c>
      <c r="AA97" s="162" t="s">
        <v>142</v>
      </c>
      <c r="AB97" s="183" t="s">
        <v>560</v>
      </c>
      <c r="AC97" s="157" t="s">
        <v>67</v>
      </c>
      <c r="AD97" s="157"/>
      <c r="AE97" s="156" t="s">
        <v>75</v>
      </c>
      <c r="AF97" s="157" t="s">
        <v>76</v>
      </c>
      <c r="AG97" s="18"/>
      <c r="AH97" s="18"/>
      <c r="AI97" s="18"/>
      <c r="AJ97" s="18"/>
      <c r="AK97" s="18"/>
      <c r="AL97" s="18"/>
      <c r="AM97" s="18"/>
      <c r="AN97" s="18"/>
      <c r="AO97" s="18"/>
      <c r="AP97" s="18"/>
      <c r="AQ97" s="18"/>
      <c r="AR97" s="18"/>
      <c r="AS97" s="18"/>
      <c r="AT97" s="18"/>
    </row>
    <row r="98" s="11" customFormat="1" ht="71.25" spans="1:46">
      <c r="A98" s="91"/>
      <c r="B98" s="162" t="s">
        <v>561</v>
      </c>
      <c r="C98" s="162" t="s">
        <v>62</v>
      </c>
      <c r="D98" s="159" t="s">
        <v>63</v>
      </c>
      <c r="E98" s="91" t="s">
        <v>137</v>
      </c>
      <c r="F98" s="162" t="s">
        <v>138</v>
      </c>
      <c r="G98" s="162" t="s">
        <v>139</v>
      </c>
      <c r="H98" s="162" t="s">
        <v>67</v>
      </c>
      <c r="I98" s="162" t="s">
        <v>562</v>
      </c>
      <c r="J98" s="162" t="s">
        <v>133</v>
      </c>
      <c r="K98" s="162">
        <v>58</v>
      </c>
      <c r="L98" s="162">
        <v>58</v>
      </c>
      <c r="M98" s="162" t="s">
        <v>56</v>
      </c>
      <c r="N98" s="162" t="s">
        <v>562</v>
      </c>
      <c r="O98" s="162" t="s">
        <v>562</v>
      </c>
      <c r="P98" s="162" t="s">
        <v>72</v>
      </c>
      <c r="Q98" s="162" t="s">
        <v>55</v>
      </c>
      <c r="R98" s="162" t="s">
        <v>56</v>
      </c>
      <c r="S98" s="162" t="s">
        <v>56</v>
      </c>
      <c r="T98" s="162" t="s">
        <v>56</v>
      </c>
      <c r="U98" s="162" t="s">
        <v>56</v>
      </c>
      <c r="V98" s="162">
        <v>20</v>
      </c>
      <c r="W98" s="162">
        <v>30</v>
      </c>
      <c r="X98" s="162" t="s">
        <v>56</v>
      </c>
      <c r="Y98" s="162" t="s">
        <v>56</v>
      </c>
      <c r="Z98" s="197" t="s">
        <v>57</v>
      </c>
      <c r="AA98" s="162" t="s">
        <v>142</v>
      </c>
      <c r="AB98" s="183" t="s">
        <v>143</v>
      </c>
      <c r="AC98" s="157" t="s">
        <v>82</v>
      </c>
      <c r="AD98" s="157" t="s">
        <v>355</v>
      </c>
      <c r="AE98" s="156"/>
      <c r="AF98" s="157"/>
      <c r="AG98" s="18"/>
      <c r="AH98" s="18"/>
      <c r="AI98" s="18"/>
      <c r="AJ98" s="18"/>
      <c r="AK98" s="18"/>
      <c r="AL98" s="18"/>
      <c r="AM98" s="18"/>
      <c r="AN98" s="18"/>
      <c r="AO98" s="18"/>
      <c r="AP98" s="18"/>
      <c r="AQ98" s="18"/>
      <c r="AR98" s="18"/>
      <c r="AS98" s="18"/>
      <c r="AT98" s="18"/>
    </row>
    <row r="99" s="11" customFormat="1" ht="63" customHeight="1" spans="1:46">
      <c r="A99" s="158"/>
      <c r="B99" s="15" t="s">
        <v>563</v>
      </c>
      <c r="C99" s="15" t="s">
        <v>62</v>
      </c>
      <c r="D99" s="159" t="s">
        <v>63</v>
      </c>
      <c r="E99" s="15" t="s">
        <v>207</v>
      </c>
      <c r="F99" s="15" t="s">
        <v>208</v>
      </c>
      <c r="G99" s="15" t="s">
        <v>564</v>
      </c>
      <c r="H99" s="15" t="s">
        <v>82</v>
      </c>
      <c r="I99" s="15" t="s">
        <v>565</v>
      </c>
      <c r="J99" s="15" t="s">
        <v>69</v>
      </c>
      <c r="K99" s="162">
        <v>100</v>
      </c>
      <c r="L99" s="162">
        <v>100</v>
      </c>
      <c r="M99" s="162"/>
      <c r="N99" s="15" t="s">
        <v>566</v>
      </c>
      <c r="O99" s="15" t="s">
        <v>567</v>
      </c>
      <c r="P99" s="171" t="s">
        <v>72</v>
      </c>
      <c r="Q99" s="165" t="s">
        <v>55</v>
      </c>
      <c r="R99" s="15"/>
      <c r="S99" s="15">
        <v>6</v>
      </c>
      <c r="T99" s="15"/>
      <c r="U99" s="15"/>
      <c r="V99" s="15">
        <v>30</v>
      </c>
      <c r="W99" s="15">
        <v>83</v>
      </c>
      <c r="X99" s="15" t="s">
        <v>56</v>
      </c>
      <c r="Y99" s="15" t="s">
        <v>56</v>
      </c>
      <c r="Z99" s="69" t="s">
        <v>57</v>
      </c>
      <c r="AA99" s="15" t="s">
        <v>142</v>
      </c>
      <c r="AB99" s="176" t="s">
        <v>474</v>
      </c>
      <c r="AC99" s="157" t="s">
        <v>82</v>
      </c>
      <c r="AD99" s="157" t="s">
        <v>355</v>
      </c>
      <c r="AE99" s="157"/>
      <c r="AF99" s="157"/>
    </row>
    <row r="100" s="11" customFormat="1" ht="105" customHeight="1" spans="1:46">
      <c r="A100" s="158"/>
      <c r="B100" s="15" t="s">
        <v>568</v>
      </c>
      <c r="C100" s="15" t="s">
        <v>62</v>
      </c>
      <c r="D100" s="159" t="s">
        <v>63</v>
      </c>
      <c r="E100" s="15" t="s">
        <v>207</v>
      </c>
      <c r="F100" s="15" t="s">
        <v>208</v>
      </c>
      <c r="G100" s="15" t="s">
        <v>214</v>
      </c>
      <c r="H100" s="15" t="s">
        <v>82</v>
      </c>
      <c r="I100" s="15" t="s">
        <v>569</v>
      </c>
      <c r="J100" s="15" t="s">
        <v>69</v>
      </c>
      <c r="K100" s="162">
        <v>200</v>
      </c>
      <c r="L100" s="162">
        <v>200</v>
      </c>
      <c r="M100" s="162"/>
      <c r="N100" s="15" t="s">
        <v>570</v>
      </c>
      <c r="O100" s="15" t="s">
        <v>571</v>
      </c>
      <c r="P100" s="171" t="s">
        <v>72</v>
      </c>
      <c r="Q100" s="165" t="s">
        <v>55</v>
      </c>
      <c r="R100" s="15"/>
      <c r="S100" s="15">
        <v>12</v>
      </c>
      <c r="T100" s="15"/>
      <c r="U100" s="15"/>
      <c r="V100" s="15">
        <v>40</v>
      </c>
      <c r="W100" s="15">
        <v>82</v>
      </c>
      <c r="X100" s="15" t="s">
        <v>56</v>
      </c>
      <c r="Y100" s="15" t="s">
        <v>56</v>
      </c>
      <c r="Z100" s="69" t="s">
        <v>57</v>
      </c>
      <c r="AA100" s="15" t="s">
        <v>142</v>
      </c>
      <c r="AB100" s="176" t="s">
        <v>474</v>
      </c>
      <c r="AC100" s="157" t="s">
        <v>82</v>
      </c>
      <c r="AD100" s="157" t="s">
        <v>572</v>
      </c>
      <c r="AE100" s="157"/>
      <c r="AF100" s="157"/>
    </row>
    <row r="101" s="11" customFormat="1" ht="101" customHeight="1" spans="1:46">
      <c r="A101" s="158"/>
      <c r="B101" s="15" t="s">
        <v>573</v>
      </c>
      <c r="C101" s="15" t="s">
        <v>62</v>
      </c>
      <c r="D101" s="159" t="s">
        <v>63</v>
      </c>
      <c r="E101" s="15" t="s">
        <v>207</v>
      </c>
      <c r="F101" s="15" t="s">
        <v>208</v>
      </c>
      <c r="G101" s="15" t="s">
        <v>574</v>
      </c>
      <c r="H101" s="15" t="s">
        <v>82</v>
      </c>
      <c r="I101" s="15" t="s">
        <v>575</v>
      </c>
      <c r="J101" s="159" t="s">
        <v>69</v>
      </c>
      <c r="K101" s="162">
        <v>600</v>
      </c>
      <c r="L101" s="162">
        <v>600</v>
      </c>
      <c r="M101" s="162"/>
      <c r="N101" s="15" t="s">
        <v>576</v>
      </c>
      <c r="O101" s="15" t="s">
        <v>577</v>
      </c>
      <c r="P101" s="171" t="s">
        <v>72</v>
      </c>
      <c r="Q101" s="165" t="s">
        <v>55</v>
      </c>
      <c r="R101" s="15"/>
      <c r="S101" s="15">
        <v>36</v>
      </c>
      <c r="T101" s="15"/>
      <c r="U101" s="15"/>
      <c r="V101" s="15">
        <v>1863</v>
      </c>
      <c r="W101" s="15">
        <v>7320</v>
      </c>
      <c r="X101" s="15" t="s">
        <v>56</v>
      </c>
      <c r="Y101" s="15" t="s">
        <v>56</v>
      </c>
      <c r="Z101" s="69" t="s">
        <v>57</v>
      </c>
      <c r="AA101" s="15" t="s">
        <v>142</v>
      </c>
      <c r="AB101" s="176" t="s">
        <v>474</v>
      </c>
      <c r="AC101" s="157" t="s">
        <v>67</v>
      </c>
      <c r="AD101" s="157"/>
      <c r="AE101" s="157" t="s">
        <v>75</v>
      </c>
      <c r="AF101" s="157" t="s">
        <v>76</v>
      </c>
    </row>
    <row r="102" s="11" customFormat="1" ht="185" customHeight="1" spans="1:46">
      <c r="A102" s="158"/>
      <c r="B102" s="15" t="s">
        <v>578</v>
      </c>
      <c r="C102" s="15" t="s">
        <v>62</v>
      </c>
      <c r="D102" s="159" t="s">
        <v>63</v>
      </c>
      <c r="E102" s="69" t="s">
        <v>207</v>
      </c>
      <c r="F102" s="15" t="s">
        <v>208</v>
      </c>
      <c r="G102" s="15" t="s">
        <v>579</v>
      </c>
      <c r="H102" s="15" t="s">
        <v>67</v>
      </c>
      <c r="I102" s="69" t="s">
        <v>580</v>
      </c>
      <c r="J102" s="15" t="s">
        <v>69</v>
      </c>
      <c r="K102" s="162">
        <v>600</v>
      </c>
      <c r="L102" s="162">
        <v>600</v>
      </c>
      <c r="M102" s="162"/>
      <c r="N102" s="69" t="s">
        <v>581</v>
      </c>
      <c r="O102" s="69" t="s">
        <v>582</v>
      </c>
      <c r="P102" s="15" t="s">
        <v>72</v>
      </c>
      <c r="Q102" s="15" t="s">
        <v>55</v>
      </c>
      <c r="R102" s="15" t="s">
        <v>56</v>
      </c>
      <c r="S102" s="15">
        <v>36</v>
      </c>
      <c r="T102" s="15"/>
      <c r="U102" s="85"/>
      <c r="V102" s="15">
        <v>1021</v>
      </c>
      <c r="W102" s="15">
        <v>4150</v>
      </c>
      <c r="X102" s="15"/>
      <c r="Y102" s="15"/>
      <c r="Z102" s="15" t="s">
        <v>57</v>
      </c>
      <c r="AA102" s="176" t="s">
        <v>73</v>
      </c>
      <c r="AB102" s="15" t="s">
        <v>94</v>
      </c>
      <c r="AC102" s="157" t="s">
        <v>67</v>
      </c>
      <c r="AD102" s="157"/>
      <c r="AE102" s="157" t="s">
        <v>173</v>
      </c>
      <c r="AF102" s="157" t="s">
        <v>323</v>
      </c>
    </row>
    <row r="103" s="11" customFormat="1" ht="198" customHeight="1" spans="1:46">
      <c r="A103" s="158"/>
      <c r="B103" s="15" t="s">
        <v>583</v>
      </c>
      <c r="C103" s="69" t="s">
        <v>62</v>
      </c>
      <c r="D103" s="159" t="s">
        <v>63</v>
      </c>
      <c r="E103" s="69" t="s">
        <v>207</v>
      </c>
      <c r="F103" s="69" t="s">
        <v>208</v>
      </c>
      <c r="G103" s="69" t="s">
        <v>564</v>
      </c>
      <c r="H103" s="69" t="s">
        <v>82</v>
      </c>
      <c r="I103" s="69" t="s">
        <v>584</v>
      </c>
      <c r="J103" s="69" t="s">
        <v>248</v>
      </c>
      <c r="K103" s="162">
        <v>300</v>
      </c>
      <c r="L103" s="162">
        <v>300</v>
      </c>
      <c r="M103" s="162"/>
      <c r="N103" s="69" t="s">
        <v>585</v>
      </c>
      <c r="O103" s="69" t="s">
        <v>586</v>
      </c>
      <c r="P103" s="15" t="s">
        <v>72</v>
      </c>
      <c r="Q103" s="85" t="s">
        <v>55</v>
      </c>
      <c r="R103" s="69"/>
      <c r="S103" s="204">
        <v>18</v>
      </c>
      <c r="T103" s="69"/>
      <c r="U103" s="11"/>
      <c r="V103" s="85">
        <v>1060</v>
      </c>
      <c r="W103" s="85">
        <v>3980</v>
      </c>
      <c r="X103" s="69"/>
      <c r="Y103" s="69"/>
      <c r="Z103" s="15" t="s">
        <v>57</v>
      </c>
      <c r="AA103" s="69" t="s">
        <v>128</v>
      </c>
      <c r="AB103" s="205" t="s">
        <v>129</v>
      </c>
      <c r="AC103" s="157" t="s">
        <v>67</v>
      </c>
      <c r="AD103" s="157"/>
      <c r="AE103" s="157" t="s">
        <v>173</v>
      </c>
      <c r="AF103" s="157" t="s">
        <v>323</v>
      </c>
    </row>
    <row r="104" s="11" customFormat="1" ht="92" customHeight="1" spans="1:46">
      <c r="A104" s="91"/>
      <c r="B104" s="69" t="s">
        <v>587</v>
      </c>
      <c r="C104" s="69" t="s">
        <v>62</v>
      </c>
      <c r="D104" s="159" t="s">
        <v>63</v>
      </c>
      <c r="E104" s="15" t="s">
        <v>88</v>
      </c>
      <c r="F104" s="69" t="s">
        <v>89</v>
      </c>
      <c r="G104" s="69" t="s">
        <v>588</v>
      </c>
      <c r="H104" s="69" t="s">
        <v>67</v>
      </c>
      <c r="I104" s="182" t="s">
        <v>589</v>
      </c>
      <c r="J104" s="15" t="s">
        <v>69</v>
      </c>
      <c r="K104" s="162">
        <v>960</v>
      </c>
      <c r="L104" s="162">
        <v>960</v>
      </c>
      <c r="M104" s="162" t="s">
        <v>56</v>
      </c>
      <c r="N104" s="182" t="s">
        <v>590</v>
      </c>
      <c r="O104" s="69" t="s">
        <v>591</v>
      </c>
      <c r="P104" s="171" t="s">
        <v>72</v>
      </c>
      <c r="Q104" s="165" t="s">
        <v>55</v>
      </c>
      <c r="R104" s="85" t="s">
        <v>56</v>
      </c>
      <c r="S104" s="15">
        <v>9</v>
      </c>
      <c r="T104" s="165" t="s">
        <v>127</v>
      </c>
      <c r="U104" s="171" t="s">
        <v>56</v>
      </c>
      <c r="V104" s="15">
        <v>35</v>
      </c>
      <c r="W104" s="172">
        <v>93</v>
      </c>
      <c r="X104" s="15" t="s">
        <v>56</v>
      </c>
      <c r="Y104" s="15" t="s">
        <v>56</v>
      </c>
      <c r="Z104" s="69" t="s">
        <v>57</v>
      </c>
      <c r="AA104" s="69" t="s">
        <v>73</v>
      </c>
      <c r="AB104" s="186" t="s">
        <v>94</v>
      </c>
      <c r="AC104" s="157" t="s">
        <v>67</v>
      </c>
      <c r="AD104" s="157"/>
      <c r="AE104" s="157" t="s">
        <v>75</v>
      </c>
      <c r="AF104" s="157" t="s">
        <v>383</v>
      </c>
    </row>
    <row r="105" s="11" customFormat="1" ht="57" spans="1:46">
      <c r="A105" s="187"/>
      <c r="B105" s="69" t="s">
        <v>592</v>
      </c>
      <c r="C105" s="15" t="s">
        <v>62</v>
      </c>
      <c r="D105" s="159" t="s">
        <v>63</v>
      </c>
      <c r="E105" s="15" t="s">
        <v>88</v>
      </c>
      <c r="F105" s="15" t="s">
        <v>89</v>
      </c>
      <c r="G105" s="69" t="s">
        <v>593</v>
      </c>
      <c r="H105" s="69" t="s">
        <v>67</v>
      </c>
      <c r="I105" s="182" t="s">
        <v>594</v>
      </c>
      <c r="J105" s="15" t="s">
        <v>69</v>
      </c>
      <c r="K105" s="162">
        <v>600</v>
      </c>
      <c r="L105" s="162">
        <v>600</v>
      </c>
      <c r="M105" s="162" t="s">
        <v>56</v>
      </c>
      <c r="N105" s="182" t="s">
        <v>594</v>
      </c>
      <c r="O105" s="182" t="s">
        <v>594</v>
      </c>
      <c r="P105" s="171" t="s">
        <v>72</v>
      </c>
      <c r="Q105" s="165" t="s">
        <v>55</v>
      </c>
      <c r="R105" s="85" t="s">
        <v>56</v>
      </c>
      <c r="S105" s="15">
        <v>6</v>
      </c>
      <c r="T105" s="165" t="s">
        <v>127</v>
      </c>
      <c r="U105" s="171" t="s">
        <v>56</v>
      </c>
      <c r="V105" s="15">
        <v>20</v>
      </c>
      <c r="W105" s="172">
        <v>52</v>
      </c>
      <c r="X105" s="15" t="s">
        <v>56</v>
      </c>
      <c r="Y105" s="15" t="s">
        <v>56</v>
      </c>
      <c r="Z105" s="69" t="s">
        <v>57</v>
      </c>
      <c r="AA105" s="69" t="s">
        <v>73</v>
      </c>
      <c r="AB105" s="186" t="s">
        <v>94</v>
      </c>
      <c r="AC105" s="157" t="s">
        <v>67</v>
      </c>
      <c r="AD105" s="157"/>
      <c r="AE105" s="156" t="s">
        <v>173</v>
      </c>
      <c r="AF105" s="157" t="s">
        <v>323</v>
      </c>
      <c r="AG105" s="18"/>
      <c r="AH105" s="18"/>
      <c r="AI105" s="18"/>
      <c r="AJ105" s="18"/>
      <c r="AK105" s="18"/>
      <c r="AL105" s="18"/>
      <c r="AM105" s="18"/>
      <c r="AN105" s="18"/>
      <c r="AO105" s="18"/>
      <c r="AP105" s="18"/>
      <c r="AQ105" s="18"/>
      <c r="AR105" s="18"/>
      <c r="AS105" s="18"/>
      <c r="AT105" s="18"/>
    </row>
    <row r="106" s="11" customFormat="1" ht="42.75" spans="1:46">
      <c r="A106" s="187"/>
      <c r="B106" s="69" t="s">
        <v>595</v>
      </c>
      <c r="C106" s="15" t="s">
        <v>62</v>
      </c>
      <c r="D106" s="159" t="s">
        <v>63</v>
      </c>
      <c r="E106" s="15" t="s">
        <v>88</v>
      </c>
      <c r="F106" s="15" t="s">
        <v>89</v>
      </c>
      <c r="G106" s="15" t="s">
        <v>90</v>
      </c>
      <c r="H106" s="15" t="s">
        <v>82</v>
      </c>
      <c r="I106" s="15" t="s">
        <v>596</v>
      </c>
      <c r="J106" s="15" t="s">
        <v>69</v>
      </c>
      <c r="K106" s="162">
        <v>330</v>
      </c>
      <c r="L106" s="162">
        <v>330</v>
      </c>
      <c r="M106" s="162" t="s">
        <v>56</v>
      </c>
      <c r="N106" s="15" t="s">
        <v>597</v>
      </c>
      <c r="O106" s="15" t="s">
        <v>598</v>
      </c>
      <c r="P106" s="171" t="s">
        <v>72</v>
      </c>
      <c r="Q106" s="165" t="s">
        <v>55</v>
      </c>
      <c r="R106" s="85" t="s">
        <v>56</v>
      </c>
      <c r="S106" s="15">
        <v>46</v>
      </c>
      <c r="T106" s="15" t="s">
        <v>127</v>
      </c>
      <c r="U106" s="171" t="s">
        <v>56</v>
      </c>
      <c r="V106" s="15">
        <v>805</v>
      </c>
      <c r="W106" s="15">
        <v>2308</v>
      </c>
      <c r="X106" s="15" t="s">
        <v>56</v>
      </c>
      <c r="Y106" s="15" t="s">
        <v>56</v>
      </c>
      <c r="Z106" s="69" t="s">
        <v>57</v>
      </c>
      <c r="AA106" s="15" t="s">
        <v>73</v>
      </c>
      <c r="AB106" s="176" t="s">
        <v>94</v>
      </c>
      <c r="AC106" s="157" t="s">
        <v>67</v>
      </c>
      <c r="AD106" s="157"/>
      <c r="AE106" s="156" t="s">
        <v>75</v>
      </c>
      <c r="AF106" s="157" t="s">
        <v>383</v>
      </c>
      <c r="AG106" s="18"/>
      <c r="AH106" s="18"/>
      <c r="AI106" s="18"/>
      <c r="AJ106" s="18"/>
      <c r="AK106" s="18"/>
      <c r="AL106" s="18"/>
      <c r="AM106" s="18"/>
      <c r="AN106" s="18"/>
      <c r="AO106" s="18"/>
      <c r="AP106" s="18"/>
      <c r="AQ106" s="18"/>
      <c r="AR106" s="18"/>
      <c r="AS106" s="18"/>
      <c r="AT106" s="18"/>
    </row>
    <row r="107" s="11" customFormat="1" ht="42.75" spans="1:46">
      <c r="A107" s="187"/>
      <c r="B107" s="15" t="s">
        <v>599</v>
      </c>
      <c r="C107" s="15" t="s">
        <v>62</v>
      </c>
      <c r="D107" s="159" t="s">
        <v>63</v>
      </c>
      <c r="E107" s="15" t="s">
        <v>88</v>
      </c>
      <c r="F107" s="15" t="s">
        <v>89</v>
      </c>
      <c r="G107" s="15" t="s">
        <v>600</v>
      </c>
      <c r="H107" s="15" t="s">
        <v>67</v>
      </c>
      <c r="I107" s="15" t="s">
        <v>601</v>
      </c>
      <c r="J107" s="15" t="s">
        <v>69</v>
      </c>
      <c r="K107" s="162">
        <v>300</v>
      </c>
      <c r="L107" s="162">
        <v>300</v>
      </c>
      <c r="M107" s="162" t="s">
        <v>56</v>
      </c>
      <c r="N107" s="15" t="s">
        <v>601</v>
      </c>
      <c r="O107" s="15" t="s">
        <v>601</v>
      </c>
      <c r="P107" s="85" t="s">
        <v>55</v>
      </c>
      <c r="Q107" s="85" t="s">
        <v>55</v>
      </c>
      <c r="R107" s="85" t="s">
        <v>56</v>
      </c>
      <c r="S107" s="15">
        <v>6</v>
      </c>
      <c r="T107" s="165" t="s">
        <v>127</v>
      </c>
      <c r="U107" s="171" t="s">
        <v>56</v>
      </c>
      <c r="V107" s="15">
        <v>1134</v>
      </c>
      <c r="W107" s="15">
        <v>4570</v>
      </c>
      <c r="X107" s="15" t="s">
        <v>56</v>
      </c>
      <c r="Y107" s="15" t="s">
        <v>56</v>
      </c>
      <c r="Z107" s="69" t="s">
        <v>57</v>
      </c>
      <c r="AA107" s="69" t="s">
        <v>73</v>
      </c>
      <c r="AB107" s="186" t="s">
        <v>94</v>
      </c>
      <c r="AC107" s="157" t="s">
        <v>67</v>
      </c>
      <c r="AD107" s="157"/>
      <c r="AE107" s="156" t="s">
        <v>173</v>
      </c>
      <c r="AF107" s="157" t="s">
        <v>323</v>
      </c>
      <c r="AG107" s="18"/>
      <c r="AH107" s="18"/>
      <c r="AI107" s="18"/>
      <c r="AJ107" s="18"/>
      <c r="AK107" s="18"/>
      <c r="AL107" s="18"/>
      <c r="AM107" s="18"/>
      <c r="AN107" s="18"/>
      <c r="AO107" s="18"/>
      <c r="AP107" s="18"/>
      <c r="AQ107" s="18"/>
      <c r="AR107" s="18"/>
      <c r="AS107" s="18"/>
      <c r="AT107" s="18"/>
    </row>
    <row r="108" s="11" customFormat="1" ht="99.75" spans="1:46">
      <c r="A108" s="187"/>
      <c r="B108" s="15" t="s">
        <v>602</v>
      </c>
      <c r="C108" s="15" t="s">
        <v>62</v>
      </c>
      <c r="D108" s="159" t="s">
        <v>63</v>
      </c>
      <c r="E108" s="15" t="s">
        <v>88</v>
      </c>
      <c r="F108" s="15" t="s">
        <v>89</v>
      </c>
      <c r="G108" s="15" t="s">
        <v>603</v>
      </c>
      <c r="H108" s="15" t="s">
        <v>67</v>
      </c>
      <c r="I108" s="15" t="s">
        <v>604</v>
      </c>
      <c r="J108" s="202" t="s">
        <v>69</v>
      </c>
      <c r="K108" s="162">
        <v>590</v>
      </c>
      <c r="L108" s="162">
        <v>590</v>
      </c>
      <c r="M108" s="162" t="s">
        <v>56</v>
      </c>
      <c r="N108" s="69" t="s">
        <v>605</v>
      </c>
      <c r="O108" s="69" t="s">
        <v>605</v>
      </c>
      <c r="P108" s="85" t="s">
        <v>55</v>
      </c>
      <c r="Q108" s="85" t="s">
        <v>55</v>
      </c>
      <c r="R108" s="15" t="s">
        <v>56</v>
      </c>
      <c r="S108" s="85">
        <v>0.9</v>
      </c>
      <c r="T108" s="165">
        <v>0.06</v>
      </c>
      <c r="U108" s="206">
        <v>35</v>
      </c>
      <c r="V108" s="85">
        <v>30</v>
      </c>
      <c r="W108" s="85">
        <v>50</v>
      </c>
      <c r="X108" s="15" t="s">
        <v>56</v>
      </c>
      <c r="Y108" s="15" t="s">
        <v>56</v>
      </c>
      <c r="Z108" s="69" t="s">
        <v>57</v>
      </c>
      <c r="AA108" s="69" t="s">
        <v>142</v>
      </c>
      <c r="AB108" s="194" t="s">
        <v>606</v>
      </c>
      <c r="AC108" s="157" t="s">
        <v>67</v>
      </c>
      <c r="AD108" s="157"/>
      <c r="AE108" s="156" t="s">
        <v>173</v>
      </c>
      <c r="AF108" s="157" t="s">
        <v>607</v>
      </c>
      <c r="AG108" s="18"/>
      <c r="AH108" s="18"/>
      <c r="AI108" s="18"/>
      <c r="AJ108" s="18"/>
      <c r="AK108" s="18"/>
      <c r="AL108" s="18"/>
      <c r="AM108" s="18"/>
      <c r="AN108" s="18"/>
      <c r="AO108" s="18"/>
      <c r="AP108" s="18"/>
      <c r="AQ108" s="18"/>
      <c r="AR108" s="18"/>
      <c r="AS108" s="18"/>
      <c r="AT108" s="18"/>
    </row>
    <row r="109" s="11" customFormat="1" ht="42.75" spans="1:46">
      <c r="A109" s="187"/>
      <c r="B109" s="91" t="s">
        <v>608</v>
      </c>
      <c r="C109" s="15" t="s">
        <v>62</v>
      </c>
      <c r="D109" s="159" t="s">
        <v>63</v>
      </c>
      <c r="E109" s="15" t="s">
        <v>88</v>
      </c>
      <c r="F109" s="15" t="s">
        <v>89</v>
      </c>
      <c r="G109" s="15" t="s">
        <v>609</v>
      </c>
      <c r="H109" s="15" t="s">
        <v>67</v>
      </c>
      <c r="I109" s="15" t="s">
        <v>610</v>
      </c>
      <c r="J109" s="15" t="s">
        <v>69</v>
      </c>
      <c r="K109" s="162">
        <v>380</v>
      </c>
      <c r="L109" s="162">
        <v>380</v>
      </c>
      <c r="M109" s="162" t="s">
        <v>56</v>
      </c>
      <c r="N109" s="15" t="s">
        <v>611</v>
      </c>
      <c r="O109" s="15" t="s">
        <v>612</v>
      </c>
      <c r="P109" s="171" t="s">
        <v>72</v>
      </c>
      <c r="Q109" s="165" t="s">
        <v>55</v>
      </c>
      <c r="R109" s="15" t="s">
        <v>56</v>
      </c>
      <c r="S109" s="162" t="s">
        <v>56</v>
      </c>
      <c r="T109" s="171">
        <v>0.06</v>
      </c>
      <c r="U109" s="15">
        <v>20</v>
      </c>
      <c r="V109" s="172">
        <v>35</v>
      </c>
      <c r="W109" s="15" t="s">
        <v>56</v>
      </c>
      <c r="X109" s="15" t="s">
        <v>56</v>
      </c>
      <c r="Y109" s="15" t="s">
        <v>56</v>
      </c>
      <c r="Z109" s="69" t="s">
        <v>57</v>
      </c>
      <c r="AA109" s="69" t="s">
        <v>73</v>
      </c>
      <c r="AB109" s="186" t="s">
        <v>94</v>
      </c>
      <c r="AC109" s="157" t="s">
        <v>67</v>
      </c>
      <c r="AD109" s="157"/>
      <c r="AE109" s="156" t="s">
        <v>75</v>
      </c>
      <c r="AF109" s="157" t="s">
        <v>303</v>
      </c>
      <c r="AG109" s="18"/>
      <c r="AH109" s="18"/>
      <c r="AI109" s="18"/>
      <c r="AJ109" s="18"/>
      <c r="AK109" s="18"/>
      <c r="AL109" s="18"/>
      <c r="AM109" s="18"/>
      <c r="AN109" s="18"/>
      <c r="AO109" s="18"/>
      <c r="AP109" s="18"/>
      <c r="AQ109" s="18"/>
      <c r="AR109" s="18"/>
      <c r="AS109" s="18"/>
      <c r="AT109" s="18"/>
    </row>
    <row r="110" s="11" customFormat="1" ht="42.75" spans="1:46">
      <c r="A110" s="187"/>
      <c r="B110" s="15" t="s">
        <v>613</v>
      </c>
      <c r="C110" s="15" t="s">
        <v>62</v>
      </c>
      <c r="D110" s="159" t="s">
        <v>63</v>
      </c>
      <c r="E110" s="15" t="s">
        <v>88</v>
      </c>
      <c r="F110" s="15" t="s">
        <v>89</v>
      </c>
      <c r="G110" s="15" t="s">
        <v>614</v>
      </c>
      <c r="H110" s="15" t="s">
        <v>67</v>
      </c>
      <c r="I110" s="15" t="s">
        <v>615</v>
      </c>
      <c r="J110" s="162" t="s">
        <v>133</v>
      </c>
      <c r="K110" s="162">
        <v>350</v>
      </c>
      <c r="L110" s="162">
        <v>350</v>
      </c>
      <c r="M110" s="162" t="s">
        <v>56</v>
      </c>
      <c r="N110" s="15" t="s">
        <v>616</v>
      </c>
      <c r="O110" s="15" t="s">
        <v>617</v>
      </c>
      <c r="P110" s="171" t="s">
        <v>72</v>
      </c>
      <c r="Q110" s="165" t="s">
        <v>55</v>
      </c>
      <c r="R110" s="15" t="s">
        <v>56</v>
      </c>
      <c r="S110" s="15">
        <v>15</v>
      </c>
      <c r="T110" s="171">
        <v>0.06</v>
      </c>
      <c r="U110" s="15" t="s">
        <v>56</v>
      </c>
      <c r="V110" s="15">
        <v>38</v>
      </c>
      <c r="W110" s="15">
        <v>80</v>
      </c>
      <c r="X110" s="15" t="s">
        <v>56</v>
      </c>
      <c r="Y110" s="15" t="s">
        <v>56</v>
      </c>
      <c r="Z110" s="69" t="s">
        <v>57</v>
      </c>
      <c r="AA110" s="15" t="s">
        <v>142</v>
      </c>
      <c r="AB110" s="176" t="s">
        <v>474</v>
      </c>
      <c r="AC110" s="157" t="s">
        <v>67</v>
      </c>
      <c r="AD110" s="157"/>
      <c r="AE110" s="156" t="s">
        <v>173</v>
      </c>
      <c r="AF110" s="157" t="s">
        <v>323</v>
      </c>
      <c r="AG110" s="18"/>
      <c r="AH110" s="18"/>
      <c r="AI110" s="18"/>
      <c r="AJ110" s="18"/>
      <c r="AK110" s="18"/>
      <c r="AL110" s="18"/>
      <c r="AM110" s="18"/>
      <c r="AN110" s="18"/>
      <c r="AO110" s="18"/>
      <c r="AP110" s="18"/>
      <c r="AQ110" s="18"/>
      <c r="AR110" s="18"/>
      <c r="AS110" s="18"/>
      <c r="AT110" s="18"/>
    </row>
    <row r="111" s="11" customFormat="1" ht="42.75" spans="1:46">
      <c r="A111" s="187"/>
      <c r="B111" s="199" t="s">
        <v>618</v>
      </c>
      <c r="C111" s="15" t="s">
        <v>62</v>
      </c>
      <c r="D111" s="159" t="s">
        <v>63</v>
      </c>
      <c r="E111" s="15" t="s">
        <v>88</v>
      </c>
      <c r="F111" s="15" t="s">
        <v>89</v>
      </c>
      <c r="G111" s="15" t="s">
        <v>220</v>
      </c>
      <c r="H111" s="15" t="s">
        <v>67</v>
      </c>
      <c r="I111" s="15" t="s">
        <v>619</v>
      </c>
      <c r="J111" s="15" t="s">
        <v>133</v>
      </c>
      <c r="K111" s="162">
        <v>360</v>
      </c>
      <c r="L111" s="162">
        <v>360</v>
      </c>
      <c r="M111" s="162" t="s">
        <v>56</v>
      </c>
      <c r="N111" s="15" t="s">
        <v>620</v>
      </c>
      <c r="O111" s="15" t="s">
        <v>620</v>
      </c>
      <c r="P111" s="171" t="s">
        <v>72</v>
      </c>
      <c r="Q111" s="165" t="s">
        <v>55</v>
      </c>
      <c r="R111" s="162" t="s">
        <v>56</v>
      </c>
      <c r="S111" s="162">
        <v>5</v>
      </c>
      <c r="T111" s="15" t="s">
        <v>127</v>
      </c>
      <c r="U111" s="162">
        <v>10</v>
      </c>
      <c r="V111" s="15">
        <v>120</v>
      </c>
      <c r="W111" s="15">
        <v>360</v>
      </c>
      <c r="X111" s="15" t="s">
        <v>56</v>
      </c>
      <c r="Y111" s="15" t="s">
        <v>56</v>
      </c>
      <c r="Z111" s="158" t="s">
        <v>57</v>
      </c>
      <c r="AA111" s="69" t="s">
        <v>73</v>
      </c>
      <c r="AB111" s="186" t="s">
        <v>94</v>
      </c>
      <c r="AC111" s="157" t="s">
        <v>67</v>
      </c>
      <c r="AD111" s="157"/>
      <c r="AE111" s="156" t="s">
        <v>75</v>
      </c>
      <c r="AF111" s="157" t="s">
        <v>383</v>
      </c>
      <c r="AG111" s="18"/>
      <c r="AH111" s="18"/>
      <c r="AI111" s="18"/>
      <c r="AJ111" s="18"/>
      <c r="AK111" s="18"/>
      <c r="AL111" s="18"/>
      <c r="AM111" s="18"/>
      <c r="AN111" s="18"/>
      <c r="AO111" s="18"/>
      <c r="AP111" s="18"/>
      <c r="AQ111" s="18"/>
      <c r="AR111" s="18"/>
      <c r="AS111" s="18"/>
      <c r="AT111" s="18"/>
    </row>
    <row r="112" s="11" customFormat="1" ht="42.75" spans="1:46">
      <c r="A112" s="15"/>
      <c r="B112" s="158" t="s">
        <v>621</v>
      </c>
      <c r="C112" s="158" t="s">
        <v>62</v>
      </c>
      <c r="D112" s="159" t="s">
        <v>63</v>
      </c>
      <c r="E112" s="15" t="s">
        <v>88</v>
      </c>
      <c r="F112" s="161" t="s">
        <v>89</v>
      </c>
      <c r="G112" s="158" t="s">
        <v>622</v>
      </c>
      <c r="H112" s="158" t="s">
        <v>82</v>
      </c>
      <c r="I112" s="158" t="s">
        <v>623</v>
      </c>
      <c r="J112" s="159" t="s">
        <v>133</v>
      </c>
      <c r="K112" s="162">
        <v>370</v>
      </c>
      <c r="L112" s="162">
        <v>370</v>
      </c>
      <c r="M112" s="162" t="s">
        <v>56</v>
      </c>
      <c r="N112" s="192" t="s">
        <v>624</v>
      </c>
      <c r="O112" s="85" t="s">
        <v>625</v>
      </c>
      <c r="P112" s="171" t="s">
        <v>72</v>
      </c>
      <c r="Q112" s="165" t="s">
        <v>55</v>
      </c>
      <c r="R112" s="85" t="s">
        <v>56</v>
      </c>
      <c r="S112" s="85" t="s">
        <v>56</v>
      </c>
      <c r="T112" s="165" t="s">
        <v>56</v>
      </c>
      <c r="U112" s="69" t="s">
        <v>56</v>
      </c>
      <c r="V112" s="85">
        <v>3100</v>
      </c>
      <c r="W112" s="85">
        <v>7200</v>
      </c>
      <c r="X112" s="69" t="s">
        <v>56</v>
      </c>
      <c r="Y112" s="69" t="s">
        <v>56</v>
      </c>
      <c r="Z112" s="158" t="s">
        <v>57</v>
      </c>
      <c r="AA112" s="155" t="s">
        <v>142</v>
      </c>
      <c r="AB112" s="164" t="s">
        <v>474</v>
      </c>
      <c r="AC112" s="157" t="s">
        <v>67</v>
      </c>
      <c r="AD112" s="157"/>
      <c r="AE112" s="156" t="s">
        <v>75</v>
      </c>
      <c r="AF112" s="157" t="s">
        <v>383</v>
      </c>
      <c r="AG112" s="18"/>
      <c r="AH112" s="18"/>
      <c r="AI112" s="18"/>
      <c r="AJ112" s="18"/>
      <c r="AK112" s="18"/>
      <c r="AL112" s="18"/>
      <c r="AM112" s="18"/>
      <c r="AN112" s="18"/>
      <c r="AO112" s="18"/>
      <c r="AP112" s="18"/>
      <c r="AQ112" s="18"/>
      <c r="AR112" s="18"/>
      <c r="AS112" s="18"/>
      <c r="AT112" s="18"/>
    </row>
    <row r="113" s="11" customFormat="1" ht="71.25" spans="1:46">
      <c r="A113" s="158"/>
      <c r="B113" s="162" t="s">
        <v>626</v>
      </c>
      <c r="C113" s="162" t="s">
        <v>62</v>
      </c>
      <c r="D113" s="159" t="s">
        <v>63</v>
      </c>
      <c r="E113" s="15" t="s">
        <v>244</v>
      </c>
      <c r="F113" s="162" t="s">
        <v>245</v>
      </c>
      <c r="G113" s="162" t="s">
        <v>246</v>
      </c>
      <c r="H113" s="162" t="s">
        <v>67</v>
      </c>
      <c r="I113" s="162" t="s">
        <v>627</v>
      </c>
      <c r="J113" s="159" t="s">
        <v>248</v>
      </c>
      <c r="K113" s="162">
        <v>400</v>
      </c>
      <c r="L113" s="162">
        <v>400</v>
      </c>
      <c r="M113" s="162" t="s">
        <v>56</v>
      </c>
      <c r="N113" s="162" t="s">
        <v>627</v>
      </c>
      <c r="O113" s="162" t="s">
        <v>627</v>
      </c>
      <c r="P113" s="170">
        <v>1</v>
      </c>
      <c r="Q113" s="170" t="s">
        <v>55</v>
      </c>
      <c r="R113" s="162" t="s">
        <v>56</v>
      </c>
      <c r="S113" s="162">
        <v>40</v>
      </c>
      <c r="T113" s="162" t="s">
        <v>56</v>
      </c>
      <c r="U113" s="162" t="s">
        <v>56</v>
      </c>
      <c r="V113" s="162">
        <v>915</v>
      </c>
      <c r="W113" s="162">
        <v>3059</v>
      </c>
      <c r="X113" s="162" t="s">
        <v>56</v>
      </c>
      <c r="Y113" s="162" t="s">
        <v>56</v>
      </c>
      <c r="Z113" s="162" t="s">
        <v>57</v>
      </c>
      <c r="AA113" s="162" t="s">
        <v>142</v>
      </c>
      <c r="AB113" s="183" t="s">
        <v>628</v>
      </c>
      <c r="AC113" s="157" t="s">
        <v>67</v>
      </c>
      <c r="AD113" s="157"/>
      <c r="AE113" s="157" t="s">
        <v>173</v>
      </c>
      <c r="AF113" s="157" t="s">
        <v>308</v>
      </c>
      <c r="AG113" s="18"/>
      <c r="AH113" s="18"/>
      <c r="AI113" s="18"/>
      <c r="AJ113" s="18"/>
      <c r="AK113" s="18"/>
      <c r="AL113" s="18"/>
      <c r="AM113" s="18"/>
      <c r="AN113" s="18"/>
      <c r="AO113" s="18"/>
      <c r="AP113" s="18"/>
      <c r="AQ113" s="18"/>
      <c r="AR113" s="18"/>
      <c r="AS113" s="18"/>
      <c r="AT113" s="18"/>
    </row>
    <row r="114" s="11" customFormat="1" ht="71.25" spans="1:46">
      <c r="A114" s="158"/>
      <c r="B114" s="162" t="s">
        <v>629</v>
      </c>
      <c r="C114" s="162" t="s">
        <v>62</v>
      </c>
      <c r="D114" s="159" t="s">
        <v>63</v>
      </c>
      <c r="E114" s="15" t="s">
        <v>244</v>
      </c>
      <c r="F114" s="162" t="s">
        <v>245</v>
      </c>
      <c r="G114" s="162" t="s">
        <v>630</v>
      </c>
      <c r="H114" s="162" t="s">
        <v>67</v>
      </c>
      <c r="I114" s="162" t="s">
        <v>631</v>
      </c>
      <c r="J114" s="159" t="s">
        <v>248</v>
      </c>
      <c r="K114" s="162">
        <v>650</v>
      </c>
      <c r="L114" s="162">
        <v>650</v>
      </c>
      <c r="M114" s="162" t="s">
        <v>56</v>
      </c>
      <c r="N114" s="162" t="s">
        <v>631</v>
      </c>
      <c r="O114" s="162" t="s">
        <v>631</v>
      </c>
      <c r="P114" s="170">
        <v>1</v>
      </c>
      <c r="Q114" s="170" t="s">
        <v>55</v>
      </c>
      <c r="R114" s="162" t="s">
        <v>56</v>
      </c>
      <c r="S114" s="162">
        <v>68</v>
      </c>
      <c r="T114" s="162" t="s">
        <v>56</v>
      </c>
      <c r="U114" s="162" t="s">
        <v>56</v>
      </c>
      <c r="V114" s="162">
        <v>1800</v>
      </c>
      <c r="W114" s="162">
        <v>6120</v>
      </c>
      <c r="X114" s="162" t="s">
        <v>56</v>
      </c>
      <c r="Y114" s="162" t="s">
        <v>56</v>
      </c>
      <c r="Z114" s="162" t="s">
        <v>57</v>
      </c>
      <c r="AA114" s="162" t="s">
        <v>142</v>
      </c>
      <c r="AB114" s="183" t="s">
        <v>628</v>
      </c>
      <c r="AC114" s="157" t="s">
        <v>67</v>
      </c>
      <c r="AD114" s="157"/>
      <c r="AE114" s="157" t="s">
        <v>173</v>
      </c>
      <c r="AF114" s="157" t="s">
        <v>308</v>
      </c>
    </row>
    <row r="115" s="11" customFormat="1" ht="42.75" spans="1:46">
      <c r="A115" s="158"/>
      <c r="B115" s="15" t="s">
        <v>632</v>
      </c>
      <c r="C115" s="157" t="s">
        <v>62</v>
      </c>
      <c r="D115" s="159" t="s">
        <v>63</v>
      </c>
      <c r="E115" s="15" t="s">
        <v>244</v>
      </c>
      <c r="F115" s="162" t="s">
        <v>245</v>
      </c>
      <c r="G115" s="162" t="s">
        <v>633</v>
      </c>
      <c r="H115" s="162" t="s">
        <v>67</v>
      </c>
      <c r="I115" s="15" t="s">
        <v>634</v>
      </c>
      <c r="J115" s="159" t="s">
        <v>248</v>
      </c>
      <c r="K115" s="162">
        <v>200</v>
      </c>
      <c r="L115" s="162">
        <v>200</v>
      </c>
      <c r="M115" s="162" t="s">
        <v>56</v>
      </c>
      <c r="N115" s="15" t="s">
        <v>635</v>
      </c>
      <c r="O115" s="15" t="s">
        <v>636</v>
      </c>
      <c r="P115" s="170">
        <v>1</v>
      </c>
      <c r="Q115" s="170" t="s">
        <v>55</v>
      </c>
      <c r="R115" s="162" t="s">
        <v>56</v>
      </c>
      <c r="S115" s="162">
        <v>25.48</v>
      </c>
      <c r="T115" s="162" t="s">
        <v>56</v>
      </c>
      <c r="U115" s="162" t="s">
        <v>56</v>
      </c>
      <c r="V115" s="177">
        <v>40</v>
      </c>
      <c r="W115" s="207">
        <v>112</v>
      </c>
      <c r="X115" s="162" t="s">
        <v>56</v>
      </c>
      <c r="Y115" s="162" t="s">
        <v>56</v>
      </c>
      <c r="Z115" s="91" t="s">
        <v>57</v>
      </c>
      <c r="AA115" s="208" t="s">
        <v>73</v>
      </c>
      <c r="AB115" s="191" t="s">
        <v>637</v>
      </c>
      <c r="AC115" s="157" t="s">
        <v>82</v>
      </c>
      <c r="AD115" s="157" t="s">
        <v>572</v>
      </c>
      <c r="AE115" s="157"/>
      <c r="AF115" s="157"/>
    </row>
    <row r="116" s="11" customFormat="1" ht="71.25" spans="1:46">
      <c r="A116" s="158"/>
      <c r="B116" s="15" t="s">
        <v>638</v>
      </c>
      <c r="C116" s="15" t="s">
        <v>62</v>
      </c>
      <c r="D116" s="159" t="s">
        <v>63</v>
      </c>
      <c r="E116" s="15" t="s">
        <v>244</v>
      </c>
      <c r="F116" s="15" t="s">
        <v>245</v>
      </c>
      <c r="G116" s="15" t="s">
        <v>253</v>
      </c>
      <c r="H116" s="15" t="s">
        <v>67</v>
      </c>
      <c r="I116" s="15" t="s">
        <v>639</v>
      </c>
      <c r="J116" s="159" t="s">
        <v>248</v>
      </c>
      <c r="K116" s="162">
        <v>450</v>
      </c>
      <c r="L116" s="162">
        <v>450</v>
      </c>
      <c r="M116" s="162" t="s">
        <v>56</v>
      </c>
      <c r="N116" s="15" t="s">
        <v>639</v>
      </c>
      <c r="O116" s="15" t="s">
        <v>639</v>
      </c>
      <c r="P116" s="165">
        <v>1</v>
      </c>
      <c r="Q116" s="171" t="s">
        <v>55</v>
      </c>
      <c r="R116" s="15" t="s">
        <v>56</v>
      </c>
      <c r="S116" s="15">
        <v>35</v>
      </c>
      <c r="T116" s="15" t="s">
        <v>56</v>
      </c>
      <c r="U116" s="15" t="s">
        <v>56</v>
      </c>
      <c r="V116" s="15">
        <v>1560</v>
      </c>
      <c r="W116" s="15">
        <v>6240</v>
      </c>
      <c r="X116" s="15" t="s">
        <v>56</v>
      </c>
      <c r="Y116" s="15" t="s">
        <v>56</v>
      </c>
      <c r="Z116" s="91" t="s">
        <v>57</v>
      </c>
      <c r="AA116" s="176" t="s">
        <v>142</v>
      </c>
      <c r="AB116" s="176" t="s">
        <v>302</v>
      </c>
      <c r="AC116" s="157" t="s">
        <v>67</v>
      </c>
      <c r="AD116" s="157"/>
      <c r="AE116" s="157" t="s">
        <v>173</v>
      </c>
      <c r="AF116" s="157" t="s">
        <v>308</v>
      </c>
    </row>
    <row r="117" s="11" customFormat="1" ht="57" spans="1:46">
      <c r="A117" s="158"/>
      <c r="B117" s="158" t="s">
        <v>640</v>
      </c>
      <c r="C117" s="158" t="s">
        <v>62</v>
      </c>
      <c r="D117" s="159" t="s">
        <v>63</v>
      </c>
      <c r="E117" s="15" t="s">
        <v>244</v>
      </c>
      <c r="F117" s="162" t="s">
        <v>245</v>
      </c>
      <c r="G117" s="157" t="s">
        <v>641</v>
      </c>
      <c r="H117" s="157" t="s">
        <v>82</v>
      </c>
      <c r="I117" s="158" t="s">
        <v>642</v>
      </c>
      <c r="J117" s="159" t="s">
        <v>248</v>
      </c>
      <c r="K117" s="162">
        <v>350</v>
      </c>
      <c r="L117" s="162">
        <v>350</v>
      </c>
      <c r="M117" s="162" t="s">
        <v>56</v>
      </c>
      <c r="N117" s="192" t="s">
        <v>642</v>
      </c>
      <c r="O117" s="85" t="s">
        <v>643</v>
      </c>
      <c r="P117" s="165">
        <v>1</v>
      </c>
      <c r="Q117" s="170" t="s">
        <v>55</v>
      </c>
      <c r="R117" s="85" t="s">
        <v>56</v>
      </c>
      <c r="S117" s="85">
        <v>28</v>
      </c>
      <c r="T117" s="69" t="s">
        <v>56</v>
      </c>
      <c r="U117" s="69" t="s">
        <v>56</v>
      </c>
      <c r="V117" s="157">
        <v>1756</v>
      </c>
      <c r="W117" s="157">
        <v>5914</v>
      </c>
      <c r="X117" s="158" t="s">
        <v>56</v>
      </c>
      <c r="Y117" s="158" t="s">
        <v>56</v>
      </c>
      <c r="Z117" s="91" t="s">
        <v>57</v>
      </c>
      <c r="AA117" s="15" t="s">
        <v>142</v>
      </c>
      <c r="AB117" s="176" t="s">
        <v>628</v>
      </c>
      <c r="AC117" s="157" t="s">
        <v>67</v>
      </c>
      <c r="AD117" s="157"/>
      <c r="AE117" s="157" t="s">
        <v>173</v>
      </c>
      <c r="AF117" s="157" t="s">
        <v>308</v>
      </c>
    </row>
    <row r="118" s="11" customFormat="1" ht="42.75" spans="1:46">
      <c r="A118" s="158"/>
      <c r="B118" s="197" t="s">
        <v>644</v>
      </c>
      <c r="C118" s="162" t="s">
        <v>62</v>
      </c>
      <c r="D118" s="159" t="s">
        <v>63</v>
      </c>
      <c r="E118" s="15" t="s">
        <v>244</v>
      </c>
      <c r="F118" s="162" t="s">
        <v>245</v>
      </c>
      <c r="G118" s="162" t="s">
        <v>258</v>
      </c>
      <c r="H118" s="162" t="s">
        <v>67</v>
      </c>
      <c r="I118" s="209" t="s">
        <v>645</v>
      </c>
      <c r="J118" s="159" t="s">
        <v>248</v>
      </c>
      <c r="K118" s="162">
        <v>300</v>
      </c>
      <c r="L118" s="162">
        <v>300</v>
      </c>
      <c r="M118" s="162" t="s">
        <v>56</v>
      </c>
      <c r="N118" s="85" t="s">
        <v>646</v>
      </c>
      <c r="O118" s="85" t="s">
        <v>647</v>
      </c>
      <c r="P118" s="170">
        <v>1</v>
      </c>
      <c r="Q118" s="170" t="s">
        <v>55</v>
      </c>
      <c r="R118" s="162" t="s">
        <v>56</v>
      </c>
      <c r="S118" s="177" t="s">
        <v>56</v>
      </c>
      <c r="T118" s="177" t="s">
        <v>56</v>
      </c>
      <c r="U118" s="177" t="s">
        <v>56</v>
      </c>
      <c r="V118" s="177">
        <v>187</v>
      </c>
      <c r="W118" s="177">
        <v>429</v>
      </c>
      <c r="X118" s="162" t="s">
        <v>56</v>
      </c>
      <c r="Y118" s="162" t="s">
        <v>56</v>
      </c>
      <c r="Z118" s="91" t="s">
        <v>57</v>
      </c>
      <c r="AA118" s="85" t="s">
        <v>142</v>
      </c>
      <c r="AB118" s="183" t="s">
        <v>648</v>
      </c>
      <c r="AC118" s="157" t="s">
        <v>82</v>
      </c>
      <c r="AD118" s="157" t="s">
        <v>151</v>
      </c>
      <c r="AE118" s="157"/>
      <c r="AF118" s="157"/>
    </row>
    <row r="119" s="11" customFormat="1" ht="71.25" spans="1:46">
      <c r="A119" s="158"/>
      <c r="B119" s="15" t="s">
        <v>649</v>
      </c>
      <c r="C119" s="15" t="s">
        <v>62</v>
      </c>
      <c r="D119" s="159" t="s">
        <v>63</v>
      </c>
      <c r="E119" s="15" t="s">
        <v>244</v>
      </c>
      <c r="F119" s="15" t="s">
        <v>245</v>
      </c>
      <c r="G119" s="162" t="s">
        <v>258</v>
      </c>
      <c r="H119" s="162" t="s">
        <v>67</v>
      </c>
      <c r="I119" s="158" t="s">
        <v>650</v>
      </c>
      <c r="J119" s="159" t="s">
        <v>248</v>
      </c>
      <c r="K119" s="162">
        <v>280</v>
      </c>
      <c r="L119" s="162">
        <v>280</v>
      </c>
      <c r="M119" s="162" t="s">
        <v>56</v>
      </c>
      <c r="N119" s="158" t="s">
        <v>650</v>
      </c>
      <c r="O119" s="158" t="s">
        <v>650</v>
      </c>
      <c r="P119" s="165">
        <v>1</v>
      </c>
      <c r="Q119" s="171" t="s">
        <v>55</v>
      </c>
      <c r="R119" s="15" t="s">
        <v>56</v>
      </c>
      <c r="S119" s="15">
        <v>25</v>
      </c>
      <c r="T119" s="15" t="s">
        <v>56</v>
      </c>
      <c r="U119" s="15" t="s">
        <v>56</v>
      </c>
      <c r="V119" s="15">
        <v>1076</v>
      </c>
      <c r="W119" s="15">
        <v>3626</v>
      </c>
      <c r="X119" s="15" t="s">
        <v>56</v>
      </c>
      <c r="Y119" s="15" t="s">
        <v>56</v>
      </c>
      <c r="Z119" s="91" t="s">
        <v>57</v>
      </c>
      <c r="AA119" s="176" t="s">
        <v>142</v>
      </c>
      <c r="AB119" s="176" t="s">
        <v>302</v>
      </c>
      <c r="AC119" s="157" t="s">
        <v>67</v>
      </c>
      <c r="AD119" s="157"/>
      <c r="AE119" s="157" t="s">
        <v>173</v>
      </c>
      <c r="AF119" s="157" t="s">
        <v>308</v>
      </c>
    </row>
    <row r="120" s="11" customFormat="1" ht="71.25" spans="1:46">
      <c r="A120" s="158"/>
      <c r="B120" s="158" t="s">
        <v>651</v>
      </c>
      <c r="C120" s="158" t="s">
        <v>62</v>
      </c>
      <c r="D120" s="159" t="s">
        <v>63</v>
      </c>
      <c r="E120" s="15" t="s">
        <v>244</v>
      </c>
      <c r="F120" s="158" t="s">
        <v>245</v>
      </c>
      <c r="G120" s="158" t="s">
        <v>652</v>
      </c>
      <c r="H120" s="158" t="s">
        <v>82</v>
      </c>
      <c r="I120" s="158" t="s">
        <v>653</v>
      </c>
      <c r="J120" s="159" t="s">
        <v>248</v>
      </c>
      <c r="K120" s="162">
        <v>300</v>
      </c>
      <c r="L120" s="162">
        <v>300</v>
      </c>
      <c r="M120" s="162" t="s">
        <v>56</v>
      </c>
      <c r="N120" s="158" t="s">
        <v>653</v>
      </c>
      <c r="O120" s="158" t="s">
        <v>653</v>
      </c>
      <c r="P120" s="170">
        <v>1</v>
      </c>
      <c r="Q120" s="170" t="s">
        <v>55</v>
      </c>
      <c r="R120" s="158"/>
      <c r="S120" s="158">
        <v>28</v>
      </c>
      <c r="T120" s="158" t="s">
        <v>56</v>
      </c>
      <c r="U120" s="158"/>
      <c r="V120" s="158">
        <v>1580</v>
      </c>
      <c r="W120" s="158">
        <v>5298</v>
      </c>
      <c r="X120" s="158"/>
      <c r="Y120" s="158"/>
      <c r="Z120" s="158" t="s">
        <v>57</v>
      </c>
      <c r="AA120" s="158" t="s">
        <v>142</v>
      </c>
      <c r="AB120" s="210" t="s">
        <v>654</v>
      </c>
      <c r="AC120" s="157" t="s">
        <v>67</v>
      </c>
      <c r="AD120" s="157"/>
      <c r="AE120" s="157" t="s">
        <v>173</v>
      </c>
      <c r="AF120" s="157" t="s">
        <v>308</v>
      </c>
    </row>
    <row r="121" s="11" customFormat="1" ht="57" spans="1:46">
      <c r="A121" s="158"/>
      <c r="B121" s="158" t="s">
        <v>655</v>
      </c>
      <c r="C121" s="69" t="s">
        <v>62</v>
      </c>
      <c r="D121" s="69" t="s">
        <v>63</v>
      </c>
      <c r="E121" s="160" t="s">
        <v>656</v>
      </c>
      <c r="F121" s="69" t="s">
        <v>657</v>
      </c>
      <c r="G121" s="158" t="s">
        <v>658</v>
      </c>
      <c r="H121" s="69" t="s">
        <v>67</v>
      </c>
      <c r="I121" s="158" t="s">
        <v>659</v>
      </c>
      <c r="J121" s="69" t="s">
        <v>660</v>
      </c>
      <c r="K121" s="162">
        <v>280</v>
      </c>
      <c r="L121" s="162">
        <v>280</v>
      </c>
      <c r="M121" s="162"/>
      <c r="N121" s="192" t="s">
        <v>661</v>
      </c>
      <c r="O121" s="158" t="s">
        <v>659</v>
      </c>
      <c r="P121" s="69" t="s">
        <v>72</v>
      </c>
      <c r="Q121" s="69" t="s">
        <v>55</v>
      </c>
      <c r="R121" s="69" t="s">
        <v>56</v>
      </c>
      <c r="S121" s="69" t="s">
        <v>56</v>
      </c>
      <c r="T121" s="69" t="s">
        <v>56</v>
      </c>
      <c r="U121" s="69" t="s">
        <v>56</v>
      </c>
      <c r="V121" s="211">
        <v>1200</v>
      </c>
      <c r="W121" s="85">
        <v>4287</v>
      </c>
      <c r="X121" s="158"/>
      <c r="Y121" s="158"/>
      <c r="Z121" s="69" t="s">
        <v>57</v>
      </c>
      <c r="AA121" s="69" t="s">
        <v>353</v>
      </c>
      <c r="AB121" s="155" t="s">
        <v>662</v>
      </c>
      <c r="AC121" s="157" t="s">
        <v>67</v>
      </c>
      <c r="AD121" s="157"/>
      <c r="AE121" s="156" t="s">
        <v>173</v>
      </c>
      <c r="AF121" s="157" t="s">
        <v>323</v>
      </c>
      <c r="AG121" s="18"/>
      <c r="AH121" s="18"/>
      <c r="AI121" s="18"/>
      <c r="AJ121" s="18"/>
      <c r="AK121" s="18"/>
      <c r="AL121" s="18"/>
      <c r="AM121" s="18"/>
      <c r="AN121" s="18"/>
      <c r="AO121" s="18"/>
      <c r="AP121" s="18"/>
      <c r="AQ121" s="18"/>
      <c r="AR121" s="18"/>
      <c r="AS121" s="18"/>
      <c r="AT121" s="18"/>
    </row>
    <row r="122" s="11" customFormat="1" ht="28.5" spans="1:46">
      <c r="A122" s="158"/>
      <c r="B122" s="15" t="s">
        <v>663</v>
      </c>
      <c r="C122" s="157" t="s">
        <v>62</v>
      </c>
      <c r="D122" s="159" t="s">
        <v>63</v>
      </c>
      <c r="E122" s="69" t="s">
        <v>664</v>
      </c>
      <c r="F122" s="15" t="s">
        <v>665</v>
      </c>
      <c r="G122" s="199" t="s">
        <v>666</v>
      </c>
      <c r="H122" s="15" t="s">
        <v>67</v>
      </c>
      <c r="I122" s="15" t="s">
        <v>667</v>
      </c>
      <c r="J122" s="212" t="s">
        <v>69</v>
      </c>
      <c r="K122" s="162">
        <v>210</v>
      </c>
      <c r="L122" s="162">
        <v>210</v>
      </c>
      <c r="M122" s="162"/>
      <c r="N122" s="15" t="s">
        <v>667</v>
      </c>
      <c r="O122" s="15" t="s">
        <v>667</v>
      </c>
      <c r="P122" s="213" t="s">
        <v>72</v>
      </c>
      <c r="Q122" s="213" t="s">
        <v>55</v>
      </c>
      <c r="R122" s="214" t="s">
        <v>56</v>
      </c>
      <c r="S122" s="157" t="s">
        <v>668</v>
      </c>
      <c r="T122" s="69" t="s">
        <v>56</v>
      </c>
      <c r="U122" s="69" t="s">
        <v>56</v>
      </c>
      <c r="V122" s="157">
        <v>1052</v>
      </c>
      <c r="W122" s="157">
        <v>4280</v>
      </c>
      <c r="X122" s="157"/>
      <c r="Y122" s="157"/>
      <c r="Z122" s="91" t="s">
        <v>57</v>
      </c>
      <c r="AA122" s="15" t="s">
        <v>669</v>
      </c>
      <c r="AB122" s="176" t="s">
        <v>670</v>
      </c>
      <c r="AC122" s="157" t="s">
        <v>67</v>
      </c>
      <c r="AD122" s="157"/>
      <c r="AE122" s="157" t="s">
        <v>173</v>
      </c>
      <c r="AF122" s="157" t="s">
        <v>323</v>
      </c>
    </row>
    <row r="123" s="11" customFormat="1" ht="42.75" spans="1:46">
      <c r="A123" s="158"/>
      <c r="B123" s="215" t="s">
        <v>671</v>
      </c>
      <c r="C123" s="215" t="s">
        <v>62</v>
      </c>
      <c r="D123" s="159" t="s">
        <v>63</v>
      </c>
      <c r="E123" s="69" t="s">
        <v>664</v>
      </c>
      <c r="F123" s="215" t="s">
        <v>665</v>
      </c>
      <c r="G123" s="215" t="s">
        <v>672</v>
      </c>
      <c r="H123" s="215" t="s">
        <v>82</v>
      </c>
      <c r="I123" s="215" t="s">
        <v>673</v>
      </c>
      <c r="J123" s="91" t="s">
        <v>300</v>
      </c>
      <c r="K123" s="162">
        <v>380</v>
      </c>
      <c r="L123" s="162">
        <v>380</v>
      </c>
      <c r="M123" s="162"/>
      <c r="N123" s="215" t="s">
        <v>673</v>
      </c>
      <c r="O123" s="216" t="s">
        <v>674</v>
      </c>
      <c r="P123" s="213" t="s">
        <v>72</v>
      </c>
      <c r="Q123" s="165" t="s">
        <v>180</v>
      </c>
      <c r="R123" s="214">
        <v>1</v>
      </c>
      <c r="S123" s="215">
        <v>15</v>
      </c>
      <c r="T123" s="217">
        <v>0.06</v>
      </c>
      <c r="U123" s="216" t="s">
        <v>56</v>
      </c>
      <c r="V123" s="157">
        <v>1363</v>
      </c>
      <c r="W123" s="156">
        <v>4737</v>
      </c>
      <c r="X123" s="157"/>
      <c r="Y123" s="157"/>
      <c r="Z123" s="91" t="s">
        <v>57</v>
      </c>
      <c r="AA123" s="215" t="s">
        <v>142</v>
      </c>
      <c r="AB123" s="218" t="s">
        <v>525</v>
      </c>
      <c r="AC123" s="157" t="s">
        <v>67</v>
      </c>
      <c r="AD123" s="157"/>
      <c r="AE123" s="157" t="s">
        <v>173</v>
      </c>
      <c r="AF123" s="157" t="s">
        <v>323</v>
      </c>
    </row>
    <row r="124" s="11" customFormat="1" ht="57" spans="1:46">
      <c r="A124" s="69"/>
      <c r="B124" s="15" t="s">
        <v>675</v>
      </c>
      <c r="C124" s="157" t="s">
        <v>62</v>
      </c>
      <c r="D124" s="159" t="s">
        <v>63</v>
      </c>
      <c r="E124" s="69" t="s">
        <v>664</v>
      </c>
      <c r="F124" s="15" t="s">
        <v>665</v>
      </c>
      <c r="G124" s="199" t="s">
        <v>676</v>
      </c>
      <c r="H124" s="15" t="s">
        <v>67</v>
      </c>
      <c r="I124" s="15" t="s">
        <v>677</v>
      </c>
      <c r="J124" s="212" t="s">
        <v>69</v>
      </c>
      <c r="K124" s="162">
        <v>650</v>
      </c>
      <c r="L124" s="162">
        <v>650</v>
      </c>
      <c r="M124" s="162"/>
      <c r="N124" s="15" t="s">
        <v>678</v>
      </c>
      <c r="O124" s="15" t="s">
        <v>679</v>
      </c>
      <c r="P124" s="213" t="s">
        <v>72</v>
      </c>
      <c r="Q124" s="213" t="s">
        <v>55</v>
      </c>
      <c r="R124" s="214" t="s">
        <v>56</v>
      </c>
      <c r="S124" s="157">
        <v>271</v>
      </c>
      <c r="T124" s="157" t="s">
        <v>127</v>
      </c>
      <c r="U124" s="157"/>
      <c r="V124" s="157">
        <v>3120</v>
      </c>
      <c r="W124" s="157">
        <v>6198</v>
      </c>
      <c r="X124" s="157"/>
      <c r="Y124" s="157"/>
      <c r="Z124" s="91" t="s">
        <v>57</v>
      </c>
      <c r="AA124" s="15" t="s">
        <v>142</v>
      </c>
      <c r="AB124" s="176" t="s">
        <v>680</v>
      </c>
      <c r="AC124" s="157" t="s">
        <v>67</v>
      </c>
      <c r="AD124" s="157"/>
      <c r="AE124" s="157" t="s">
        <v>173</v>
      </c>
      <c r="AF124" s="157" t="s">
        <v>323</v>
      </c>
    </row>
    <row r="125" s="11" customFormat="1" ht="42.75" spans="1:46">
      <c r="A125" s="158"/>
      <c r="B125" s="15" t="s">
        <v>681</v>
      </c>
      <c r="C125" s="15" t="s">
        <v>62</v>
      </c>
      <c r="D125" s="159" t="s">
        <v>63</v>
      </c>
      <c r="E125" s="15" t="s">
        <v>153</v>
      </c>
      <c r="F125" s="15" t="s">
        <v>154</v>
      </c>
      <c r="G125" s="15" t="s">
        <v>155</v>
      </c>
      <c r="H125" s="15" t="s">
        <v>82</v>
      </c>
      <c r="I125" s="15" t="s">
        <v>682</v>
      </c>
      <c r="J125" s="15" t="s">
        <v>69</v>
      </c>
      <c r="K125" s="162">
        <v>70</v>
      </c>
      <c r="L125" s="162">
        <v>70</v>
      </c>
      <c r="M125" s="162"/>
      <c r="N125" s="15" t="s">
        <v>682</v>
      </c>
      <c r="O125" s="15" t="s">
        <v>683</v>
      </c>
      <c r="P125" s="165">
        <v>1</v>
      </c>
      <c r="Q125" s="219" t="s">
        <v>55</v>
      </c>
      <c r="R125" s="15"/>
      <c r="S125" s="15"/>
      <c r="T125" s="15" t="s">
        <v>56</v>
      </c>
      <c r="U125" s="15" t="s">
        <v>56</v>
      </c>
      <c r="V125" s="15">
        <v>1293</v>
      </c>
      <c r="W125" s="15">
        <v>5241</v>
      </c>
      <c r="X125" s="15"/>
      <c r="Y125" s="15"/>
      <c r="Z125" s="91" t="s">
        <v>57</v>
      </c>
      <c r="AA125" s="15" t="s">
        <v>142</v>
      </c>
      <c r="AB125" s="176" t="s">
        <v>302</v>
      </c>
      <c r="AC125" s="157" t="s">
        <v>67</v>
      </c>
      <c r="AD125" s="157"/>
      <c r="AE125" s="156" t="s">
        <v>75</v>
      </c>
      <c r="AF125" s="157" t="s">
        <v>76</v>
      </c>
      <c r="AG125" s="18"/>
      <c r="AH125" s="18"/>
      <c r="AI125" s="18"/>
      <c r="AJ125" s="18"/>
      <c r="AK125" s="18"/>
      <c r="AL125" s="18"/>
      <c r="AM125" s="18"/>
      <c r="AN125" s="18"/>
      <c r="AO125" s="18"/>
      <c r="AP125" s="18"/>
      <c r="AQ125" s="18"/>
      <c r="AR125" s="18"/>
      <c r="AS125" s="18"/>
      <c r="AT125" s="18"/>
    </row>
    <row r="126" s="11" customFormat="1" ht="42.75" spans="1:46">
      <c r="A126" s="69"/>
      <c r="B126" s="15" t="s">
        <v>684</v>
      </c>
      <c r="C126" s="15" t="s">
        <v>62</v>
      </c>
      <c r="D126" s="159" t="s">
        <v>63</v>
      </c>
      <c r="E126" s="15" t="s">
        <v>153</v>
      </c>
      <c r="F126" s="15" t="s">
        <v>154</v>
      </c>
      <c r="G126" s="15" t="s">
        <v>155</v>
      </c>
      <c r="H126" s="15" t="s">
        <v>82</v>
      </c>
      <c r="I126" s="15" t="s">
        <v>685</v>
      </c>
      <c r="J126" s="15" t="s">
        <v>69</v>
      </c>
      <c r="K126" s="162">
        <v>150</v>
      </c>
      <c r="L126" s="162">
        <v>150</v>
      </c>
      <c r="M126" s="162"/>
      <c r="N126" s="15" t="s">
        <v>685</v>
      </c>
      <c r="O126" s="15" t="s">
        <v>686</v>
      </c>
      <c r="P126" s="165">
        <v>1</v>
      </c>
      <c r="Q126" s="219" t="s">
        <v>55</v>
      </c>
      <c r="R126" s="15"/>
      <c r="S126" s="15"/>
      <c r="T126" s="15" t="s">
        <v>56</v>
      </c>
      <c r="U126" s="15" t="s">
        <v>56</v>
      </c>
      <c r="V126" s="15">
        <v>1293</v>
      </c>
      <c r="W126" s="15">
        <v>5241</v>
      </c>
      <c r="X126" s="15"/>
      <c r="Y126" s="15"/>
      <c r="Z126" s="91" t="s">
        <v>57</v>
      </c>
      <c r="AA126" s="15" t="s">
        <v>142</v>
      </c>
      <c r="AB126" s="176" t="s">
        <v>302</v>
      </c>
      <c r="AC126" s="157" t="s">
        <v>67</v>
      </c>
      <c r="AD126" s="157"/>
      <c r="AE126" s="156" t="s">
        <v>75</v>
      </c>
      <c r="AF126" s="157" t="s">
        <v>76</v>
      </c>
      <c r="AG126" s="18"/>
      <c r="AH126" s="18"/>
      <c r="AI126" s="18"/>
      <c r="AJ126" s="18"/>
      <c r="AK126" s="18"/>
      <c r="AL126" s="18"/>
      <c r="AM126" s="18"/>
      <c r="AN126" s="18"/>
      <c r="AO126" s="18"/>
      <c r="AP126" s="18"/>
      <c r="AQ126" s="18"/>
      <c r="AR126" s="18"/>
      <c r="AS126" s="18"/>
      <c r="AT126" s="18"/>
    </row>
    <row r="127" s="11" customFormat="1" ht="42.75" spans="1:46">
      <c r="A127" s="69"/>
      <c r="B127" s="15" t="s">
        <v>687</v>
      </c>
      <c r="C127" s="69" t="s">
        <v>62</v>
      </c>
      <c r="D127" s="159" t="s">
        <v>63</v>
      </c>
      <c r="E127" s="15" t="s">
        <v>153</v>
      </c>
      <c r="F127" s="15" t="s">
        <v>154</v>
      </c>
      <c r="G127" s="91" t="s">
        <v>688</v>
      </c>
      <c r="H127" s="15" t="s">
        <v>82</v>
      </c>
      <c r="I127" s="69" t="s">
        <v>689</v>
      </c>
      <c r="J127" s="220">
        <v>46357</v>
      </c>
      <c r="K127" s="162">
        <v>200</v>
      </c>
      <c r="L127" s="162">
        <v>200</v>
      </c>
      <c r="M127" s="162" t="s">
        <v>56</v>
      </c>
      <c r="N127" s="69" t="s">
        <v>690</v>
      </c>
      <c r="O127" s="69" t="s">
        <v>691</v>
      </c>
      <c r="P127" s="165">
        <v>1</v>
      </c>
      <c r="Q127" s="165" t="s">
        <v>55</v>
      </c>
      <c r="R127" s="165" t="s">
        <v>56</v>
      </c>
      <c r="S127" s="165" t="s">
        <v>56</v>
      </c>
      <c r="T127" s="165" t="s">
        <v>56</v>
      </c>
      <c r="U127" s="165" t="s">
        <v>56</v>
      </c>
      <c r="V127" s="85">
        <v>25</v>
      </c>
      <c r="W127" s="85">
        <v>61</v>
      </c>
      <c r="X127" s="165" t="s">
        <v>56</v>
      </c>
      <c r="Y127" s="165" t="s">
        <v>56</v>
      </c>
      <c r="Z127" s="91" t="s">
        <v>57</v>
      </c>
      <c r="AA127" s="69" t="s">
        <v>142</v>
      </c>
      <c r="AB127" s="194" t="s">
        <v>692</v>
      </c>
      <c r="AC127" s="157" t="s">
        <v>67</v>
      </c>
      <c r="AD127" s="157"/>
      <c r="AE127" s="156" t="s">
        <v>75</v>
      </c>
      <c r="AF127" s="157" t="s">
        <v>76</v>
      </c>
      <c r="AG127" s="18"/>
      <c r="AH127" s="18"/>
      <c r="AI127" s="18"/>
      <c r="AJ127" s="18"/>
      <c r="AK127" s="18"/>
      <c r="AL127" s="18"/>
      <c r="AM127" s="18"/>
      <c r="AN127" s="18"/>
      <c r="AO127" s="18"/>
      <c r="AP127" s="18"/>
      <c r="AQ127" s="18"/>
      <c r="AR127" s="18"/>
      <c r="AS127" s="18"/>
      <c r="AT127" s="18"/>
    </row>
    <row r="128" s="11" customFormat="1" ht="42.75" spans="1:46">
      <c r="A128" s="69"/>
      <c r="B128" s="15" t="s">
        <v>693</v>
      </c>
      <c r="C128" s="157" t="s">
        <v>62</v>
      </c>
      <c r="D128" s="162" t="s">
        <v>63</v>
      </c>
      <c r="E128" s="15" t="s">
        <v>232</v>
      </c>
      <c r="F128" s="157" t="s">
        <v>233</v>
      </c>
      <c r="G128" s="15" t="s">
        <v>694</v>
      </c>
      <c r="H128" s="157" t="s">
        <v>67</v>
      </c>
      <c r="I128" s="15" t="s">
        <v>695</v>
      </c>
      <c r="J128" s="221" t="s">
        <v>69</v>
      </c>
      <c r="K128" s="162">
        <v>220</v>
      </c>
      <c r="L128" s="162">
        <v>220</v>
      </c>
      <c r="M128" s="162"/>
      <c r="N128" s="15" t="s">
        <v>695</v>
      </c>
      <c r="O128" s="15" t="s">
        <v>696</v>
      </c>
      <c r="P128" s="171" t="s">
        <v>72</v>
      </c>
      <c r="Q128" s="165" t="s">
        <v>55</v>
      </c>
      <c r="R128" s="157"/>
      <c r="S128" s="157">
        <v>13.2</v>
      </c>
      <c r="T128" s="157"/>
      <c r="U128" s="157">
        <v>100</v>
      </c>
      <c r="V128" s="157">
        <v>15</v>
      </c>
      <c r="W128" s="157">
        <v>30</v>
      </c>
      <c r="X128" s="15" t="s">
        <v>56</v>
      </c>
      <c r="Y128" s="15" t="s">
        <v>56</v>
      </c>
      <c r="Z128" s="69" t="s">
        <v>57</v>
      </c>
      <c r="AA128" s="69" t="s">
        <v>73</v>
      </c>
      <c r="AB128" s="69" t="s">
        <v>697</v>
      </c>
      <c r="AC128" s="157" t="s">
        <v>67</v>
      </c>
      <c r="AD128" s="157"/>
      <c r="AE128" s="156" t="s">
        <v>75</v>
      </c>
      <c r="AF128" s="157" t="s">
        <v>76</v>
      </c>
      <c r="AG128" s="18"/>
      <c r="AH128" s="18"/>
      <c r="AI128" s="18"/>
      <c r="AJ128" s="18"/>
      <c r="AK128" s="18"/>
      <c r="AL128" s="18"/>
      <c r="AM128" s="18"/>
      <c r="AN128" s="18"/>
      <c r="AO128" s="18"/>
      <c r="AP128" s="18"/>
      <c r="AQ128" s="18"/>
      <c r="AR128" s="18"/>
      <c r="AS128" s="18"/>
      <c r="AT128" s="18"/>
    </row>
    <row r="129" s="11" customFormat="1" ht="57" spans="1:46">
      <c r="A129" s="69"/>
      <c r="B129" s="222" t="s">
        <v>698</v>
      </c>
      <c r="C129" s="15" t="s">
        <v>62</v>
      </c>
      <c r="D129" s="159" t="s">
        <v>63</v>
      </c>
      <c r="E129" s="15" t="s">
        <v>232</v>
      </c>
      <c r="F129" s="15" t="s">
        <v>233</v>
      </c>
      <c r="G129" s="158" t="s">
        <v>240</v>
      </c>
      <c r="H129" s="158" t="s">
        <v>82</v>
      </c>
      <c r="I129" s="222" t="s">
        <v>699</v>
      </c>
      <c r="J129" s="221" t="s">
        <v>69</v>
      </c>
      <c r="K129" s="162">
        <v>996.98</v>
      </c>
      <c r="L129" s="162">
        <v>996.98</v>
      </c>
      <c r="M129" s="162"/>
      <c r="N129" s="222" t="s">
        <v>700</v>
      </c>
      <c r="O129" s="162" t="s">
        <v>701</v>
      </c>
      <c r="P129" s="162" t="s">
        <v>55</v>
      </c>
      <c r="Q129" s="162" t="s">
        <v>72</v>
      </c>
      <c r="R129" s="11"/>
      <c r="S129" s="162"/>
      <c r="T129" s="15"/>
      <c r="U129" s="165"/>
      <c r="V129" s="206">
        <v>3700</v>
      </c>
      <c r="W129" s="206">
        <v>11430</v>
      </c>
      <c r="X129" s="157"/>
      <c r="Y129" s="157"/>
      <c r="Z129" s="69" t="s">
        <v>57</v>
      </c>
      <c r="AA129" s="15" t="s">
        <v>142</v>
      </c>
      <c r="AB129" s="15" t="s">
        <v>702</v>
      </c>
      <c r="AC129" s="157" t="s">
        <v>67</v>
      </c>
      <c r="AD129" s="157"/>
      <c r="AE129" s="156" t="s">
        <v>173</v>
      </c>
      <c r="AF129" s="157" t="s">
        <v>308</v>
      </c>
      <c r="AG129" s="18"/>
      <c r="AH129" s="18"/>
      <c r="AI129" s="18"/>
      <c r="AJ129" s="18"/>
      <c r="AK129" s="18"/>
      <c r="AL129" s="18"/>
      <c r="AM129" s="18"/>
      <c r="AN129" s="18"/>
      <c r="AO129" s="18"/>
      <c r="AP129" s="18"/>
      <c r="AQ129" s="18"/>
      <c r="AR129" s="18"/>
      <c r="AS129" s="18"/>
      <c r="AT129" s="18"/>
    </row>
    <row r="130" s="11" customFormat="1" ht="71.25" spans="1:46">
      <c r="A130" s="69"/>
      <c r="B130" s="15" t="s">
        <v>703</v>
      </c>
      <c r="C130" s="15" t="s">
        <v>62</v>
      </c>
      <c r="D130" s="159" t="s">
        <v>63</v>
      </c>
      <c r="E130" s="15" t="s">
        <v>184</v>
      </c>
      <c r="F130" s="15" t="s">
        <v>185</v>
      </c>
      <c r="G130" s="15" t="s">
        <v>186</v>
      </c>
      <c r="H130" s="15" t="s">
        <v>67</v>
      </c>
      <c r="I130" s="91" t="s">
        <v>704</v>
      </c>
      <c r="J130" s="221" t="s">
        <v>69</v>
      </c>
      <c r="K130" s="162">
        <v>650</v>
      </c>
      <c r="L130" s="162">
        <v>650</v>
      </c>
      <c r="M130" s="162"/>
      <c r="N130" s="69" t="s">
        <v>705</v>
      </c>
      <c r="O130" s="223" t="s">
        <v>706</v>
      </c>
      <c r="P130" s="165" t="s">
        <v>189</v>
      </c>
      <c r="Q130" s="165" t="s">
        <v>55</v>
      </c>
      <c r="R130" s="223"/>
      <c r="S130" s="223">
        <v>14</v>
      </c>
      <c r="T130" s="213" t="s">
        <v>127</v>
      </c>
      <c r="U130" s="224"/>
      <c r="V130" s="225">
        <v>86</v>
      </c>
      <c r="W130" s="225">
        <v>260</v>
      </c>
      <c r="X130" s="225"/>
      <c r="Y130" s="225"/>
      <c r="Z130" s="69" t="s">
        <v>57</v>
      </c>
      <c r="AA130" s="91" t="s">
        <v>142</v>
      </c>
      <c r="AB130" s="186" t="s">
        <v>707</v>
      </c>
      <c r="AC130" s="157" t="s">
        <v>67</v>
      </c>
      <c r="AD130" s="157"/>
      <c r="AE130" s="157" t="s">
        <v>75</v>
      </c>
      <c r="AF130" s="157" t="s">
        <v>76</v>
      </c>
    </row>
    <row r="131" s="11" customFormat="1" ht="57" spans="1:46">
      <c r="A131" s="69"/>
      <c r="B131" s="15" t="s">
        <v>708</v>
      </c>
      <c r="C131" s="15" t="s">
        <v>62</v>
      </c>
      <c r="D131" s="159" t="s">
        <v>63</v>
      </c>
      <c r="E131" s="15" t="s">
        <v>184</v>
      </c>
      <c r="F131" s="15" t="s">
        <v>185</v>
      </c>
      <c r="G131" s="15" t="s">
        <v>709</v>
      </c>
      <c r="H131" s="15" t="s">
        <v>82</v>
      </c>
      <c r="I131" s="15" t="s">
        <v>710</v>
      </c>
      <c r="J131" s="221" t="s">
        <v>69</v>
      </c>
      <c r="K131" s="162">
        <v>300</v>
      </c>
      <c r="L131" s="162">
        <v>300</v>
      </c>
      <c r="M131" s="162"/>
      <c r="N131" s="15" t="s">
        <v>134</v>
      </c>
      <c r="O131" s="15" t="s">
        <v>711</v>
      </c>
      <c r="P131" s="171" t="s">
        <v>189</v>
      </c>
      <c r="Q131" s="165" t="s">
        <v>55</v>
      </c>
      <c r="R131" s="221"/>
      <c r="S131" s="221">
        <v>12</v>
      </c>
      <c r="T131" s="213" t="s">
        <v>127</v>
      </c>
      <c r="U131" s="221"/>
      <c r="V131" s="221">
        <v>105</v>
      </c>
      <c r="W131" s="226">
        <v>302</v>
      </c>
      <c r="X131" s="221" t="s">
        <v>56</v>
      </c>
      <c r="Y131" s="221" t="s">
        <v>56</v>
      </c>
      <c r="Z131" s="69" t="s">
        <v>57</v>
      </c>
      <c r="AA131" s="69" t="s">
        <v>353</v>
      </c>
      <c r="AB131" s="186" t="s">
        <v>707</v>
      </c>
      <c r="AC131" s="157" t="s">
        <v>67</v>
      </c>
      <c r="AD131" s="157"/>
      <c r="AE131" s="157" t="s">
        <v>75</v>
      </c>
      <c r="AF131" s="157" t="s">
        <v>76</v>
      </c>
    </row>
    <row r="132" s="11" customFormat="1" ht="57" spans="1:46">
      <c r="A132" s="69"/>
      <c r="B132" s="15" t="s">
        <v>712</v>
      </c>
      <c r="C132" s="15" t="s">
        <v>62</v>
      </c>
      <c r="D132" s="159" t="s">
        <v>63</v>
      </c>
      <c r="E132" s="15" t="s">
        <v>184</v>
      </c>
      <c r="F132" s="15" t="s">
        <v>185</v>
      </c>
      <c r="G132" s="15" t="s">
        <v>318</v>
      </c>
      <c r="H132" s="15" t="s">
        <v>67</v>
      </c>
      <c r="I132" s="15" t="s">
        <v>713</v>
      </c>
      <c r="J132" s="221" t="s">
        <v>69</v>
      </c>
      <c r="K132" s="162">
        <v>780</v>
      </c>
      <c r="L132" s="162">
        <v>780</v>
      </c>
      <c r="M132" s="162"/>
      <c r="N132" s="15" t="s">
        <v>134</v>
      </c>
      <c r="O132" s="15" t="s">
        <v>714</v>
      </c>
      <c r="P132" s="171" t="s">
        <v>189</v>
      </c>
      <c r="Q132" s="165" t="s">
        <v>55</v>
      </c>
      <c r="R132" s="221"/>
      <c r="S132" s="221">
        <v>55</v>
      </c>
      <c r="T132" s="213" t="s">
        <v>127</v>
      </c>
      <c r="U132" s="221"/>
      <c r="V132" s="221">
        <v>3055</v>
      </c>
      <c r="W132" s="226">
        <v>7898</v>
      </c>
      <c r="X132" s="221" t="s">
        <v>56</v>
      </c>
      <c r="Y132" s="221" t="s">
        <v>56</v>
      </c>
      <c r="Z132" s="69" t="s">
        <v>57</v>
      </c>
      <c r="AA132" s="69" t="s">
        <v>353</v>
      </c>
      <c r="AB132" s="186" t="s">
        <v>707</v>
      </c>
      <c r="AC132" s="157" t="s">
        <v>67</v>
      </c>
      <c r="AD132" s="157"/>
      <c r="AE132" s="157" t="s">
        <v>75</v>
      </c>
      <c r="AF132" s="157" t="s">
        <v>715</v>
      </c>
    </row>
    <row r="133" s="11" customFormat="1" ht="71.25" spans="1:46">
      <c r="A133" s="69"/>
      <c r="B133" s="15" t="s">
        <v>716</v>
      </c>
      <c r="C133" s="15" t="s">
        <v>62</v>
      </c>
      <c r="D133" s="159" t="s">
        <v>63</v>
      </c>
      <c r="E133" s="15" t="s">
        <v>184</v>
      </c>
      <c r="F133" s="15" t="s">
        <v>185</v>
      </c>
      <c r="G133" s="15" t="s">
        <v>318</v>
      </c>
      <c r="H133" s="15" t="s">
        <v>67</v>
      </c>
      <c r="I133" s="15" t="s">
        <v>717</v>
      </c>
      <c r="J133" s="221" t="s">
        <v>69</v>
      </c>
      <c r="K133" s="162">
        <v>1700</v>
      </c>
      <c r="L133" s="162">
        <v>1700</v>
      </c>
      <c r="M133" s="162"/>
      <c r="N133" s="15" t="s">
        <v>134</v>
      </c>
      <c r="O133" s="15" t="s">
        <v>718</v>
      </c>
      <c r="P133" s="171" t="s">
        <v>189</v>
      </c>
      <c r="Q133" s="165" t="s">
        <v>55</v>
      </c>
      <c r="R133" s="221"/>
      <c r="S133" s="221">
        <v>55</v>
      </c>
      <c r="T133" s="213" t="s">
        <v>127</v>
      </c>
      <c r="U133" s="221"/>
      <c r="V133" s="221">
        <v>2371</v>
      </c>
      <c r="W133" s="226">
        <v>8230</v>
      </c>
      <c r="X133" s="221" t="s">
        <v>56</v>
      </c>
      <c r="Y133" s="221" t="s">
        <v>56</v>
      </c>
      <c r="Z133" s="69" t="s">
        <v>57</v>
      </c>
      <c r="AA133" s="69" t="s">
        <v>353</v>
      </c>
      <c r="AB133" s="186" t="s">
        <v>719</v>
      </c>
      <c r="AC133" s="157" t="s">
        <v>67</v>
      </c>
      <c r="AD133" s="157"/>
      <c r="AE133" s="157" t="s">
        <v>75</v>
      </c>
      <c r="AF133" s="157" t="s">
        <v>715</v>
      </c>
    </row>
    <row r="134" s="11" customFormat="1" ht="57" spans="1:46">
      <c r="A134" s="69"/>
      <c r="B134" s="15" t="s">
        <v>720</v>
      </c>
      <c r="C134" s="15" t="s">
        <v>62</v>
      </c>
      <c r="D134" s="159" t="s">
        <v>63</v>
      </c>
      <c r="E134" s="15" t="s">
        <v>184</v>
      </c>
      <c r="F134" s="15" t="s">
        <v>185</v>
      </c>
      <c r="G134" s="15" t="s">
        <v>318</v>
      </c>
      <c r="H134" s="15" t="s">
        <v>67</v>
      </c>
      <c r="I134" s="91" t="s">
        <v>721</v>
      </c>
      <c r="J134" s="221" t="s">
        <v>69</v>
      </c>
      <c r="K134" s="162">
        <v>220</v>
      </c>
      <c r="L134" s="162">
        <v>220</v>
      </c>
      <c r="M134" s="162"/>
      <c r="N134" s="69" t="s">
        <v>722</v>
      </c>
      <c r="O134" s="85" t="s">
        <v>723</v>
      </c>
      <c r="P134" s="165" t="s">
        <v>189</v>
      </c>
      <c r="Q134" s="165" t="s">
        <v>55</v>
      </c>
      <c r="R134" s="223"/>
      <c r="S134" s="223">
        <v>8.5</v>
      </c>
      <c r="T134" s="213" t="s">
        <v>127</v>
      </c>
      <c r="U134" s="224"/>
      <c r="V134" s="225">
        <v>50</v>
      </c>
      <c r="W134" s="225">
        <v>80</v>
      </c>
      <c r="X134" s="225"/>
      <c r="Y134" s="225"/>
      <c r="Z134" s="69" t="s">
        <v>57</v>
      </c>
      <c r="AA134" s="91" t="s">
        <v>724</v>
      </c>
      <c r="AB134" s="186" t="s">
        <v>707</v>
      </c>
      <c r="AC134" s="157" t="s">
        <v>67</v>
      </c>
      <c r="AD134" s="157"/>
      <c r="AE134" s="157" t="s">
        <v>75</v>
      </c>
      <c r="AF134" s="157" t="s">
        <v>76</v>
      </c>
    </row>
    <row r="135" s="11" customFormat="1" ht="57" spans="1:46">
      <c r="A135" s="69"/>
      <c r="B135" s="15" t="s">
        <v>725</v>
      </c>
      <c r="C135" s="15" t="s">
        <v>62</v>
      </c>
      <c r="D135" s="159" t="s">
        <v>63</v>
      </c>
      <c r="E135" s="15" t="s">
        <v>184</v>
      </c>
      <c r="F135" s="15" t="s">
        <v>185</v>
      </c>
      <c r="G135" s="15" t="s">
        <v>726</v>
      </c>
      <c r="H135" s="15" t="s">
        <v>82</v>
      </c>
      <c r="I135" s="15" t="s">
        <v>727</v>
      </c>
      <c r="J135" s="221" t="s">
        <v>69</v>
      </c>
      <c r="K135" s="162">
        <v>1200</v>
      </c>
      <c r="L135" s="162">
        <v>1200</v>
      </c>
      <c r="M135" s="162"/>
      <c r="N135" s="15" t="s">
        <v>134</v>
      </c>
      <c r="O135" s="15" t="s">
        <v>727</v>
      </c>
      <c r="P135" s="171" t="s">
        <v>189</v>
      </c>
      <c r="Q135" s="165" t="s">
        <v>55</v>
      </c>
      <c r="R135" s="221"/>
      <c r="S135" s="221">
        <v>22</v>
      </c>
      <c r="T135" s="213" t="s">
        <v>127</v>
      </c>
      <c r="U135" s="221"/>
      <c r="V135" s="221">
        <v>1200</v>
      </c>
      <c r="W135" s="226">
        <v>4011</v>
      </c>
      <c r="X135" s="221" t="s">
        <v>56</v>
      </c>
      <c r="Y135" s="221" t="s">
        <v>56</v>
      </c>
      <c r="Z135" s="69" t="s">
        <v>57</v>
      </c>
      <c r="AA135" s="69" t="s">
        <v>728</v>
      </c>
      <c r="AB135" s="186" t="s">
        <v>314</v>
      </c>
      <c r="AC135" s="157" t="s">
        <v>67</v>
      </c>
      <c r="AD135" s="157"/>
      <c r="AE135" s="157" t="s">
        <v>75</v>
      </c>
      <c r="AF135" s="157" t="s">
        <v>715</v>
      </c>
    </row>
    <row r="136" s="11" customFormat="1" ht="57" spans="1:46">
      <c r="A136" s="69"/>
      <c r="B136" s="15" t="s">
        <v>729</v>
      </c>
      <c r="C136" s="15" t="s">
        <v>62</v>
      </c>
      <c r="D136" s="159" t="s">
        <v>63</v>
      </c>
      <c r="E136" s="15" t="s">
        <v>184</v>
      </c>
      <c r="F136" s="15" t="s">
        <v>185</v>
      </c>
      <c r="G136" s="15" t="s">
        <v>730</v>
      </c>
      <c r="H136" s="15" t="s">
        <v>67</v>
      </c>
      <c r="I136" s="15" t="s">
        <v>731</v>
      </c>
      <c r="J136" s="221" t="s">
        <v>69</v>
      </c>
      <c r="K136" s="162">
        <v>1700</v>
      </c>
      <c r="L136" s="162">
        <v>1700</v>
      </c>
      <c r="M136" s="162"/>
      <c r="N136" s="15" t="s">
        <v>134</v>
      </c>
      <c r="O136" s="15" t="s">
        <v>732</v>
      </c>
      <c r="P136" s="171" t="s">
        <v>189</v>
      </c>
      <c r="Q136" s="165" t="s">
        <v>55</v>
      </c>
      <c r="R136" s="221"/>
      <c r="S136" s="221">
        <v>45</v>
      </c>
      <c r="T136" s="213" t="s">
        <v>127</v>
      </c>
      <c r="U136" s="221"/>
      <c r="V136" s="221">
        <v>160</v>
      </c>
      <c r="W136" s="226">
        <v>302</v>
      </c>
      <c r="X136" s="221" t="s">
        <v>56</v>
      </c>
      <c r="Y136" s="221" t="s">
        <v>56</v>
      </c>
      <c r="Z136" s="69" t="s">
        <v>57</v>
      </c>
      <c r="AA136" s="69" t="s">
        <v>353</v>
      </c>
      <c r="AB136" s="186" t="s">
        <v>707</v>
      </c>
      <c r="AC136" s="157" t="s">
        <v>82</v>
      </c>
      <c r="AD136" s="157" t="s">
        <v>151</v>
      </c>
      <c r="AE136" s="157"/>
      <c r="AF136" s="157"/>
    </row>
    <row r="137" s="11" customFormat="1" ht="57" spans="1:46">
      <c r="A137" s="69"/>
      <c r="B137" s="15" t="s">
        <v>733</v>
      </c>
      <c r="C137" s="15" t="s">
        <v>62</v>
      </c>
      <c r="D137" s="159" t="s">
        <v>63</v>
      </c>
      <c r="E137" s="15" t="s">
        <v>184</v>
      </c>
      <c r="F137" s="15" t="s">
        <v>185</v>
      </c>
      <c r="G137" s="15" t="s">
        <v>734</v>
      </c>
      <c r="H137" s="15" t="s">
        <v>67</v>
      </c>
      <c r="I137" s="15" t="s">
        <v>735</v>
      </c>
      <c r="J137" s="221" t="s">
        <v>69</v>
      </c>
      <c r="K137" s="162">
        <v>500</v>
      </c>
      <c r="L137" s="162">
        <v>500</v>
      </c>
      <c r="M137" s="162"/>
      <c r="N137" s="15" t="s">
        <v>134</v>
      </c>
      <c r="O137" s="15" t="s">
        <v>736</v>
      </c>
      <c r="P137" s="171" t="s">
        <v>189</v>
      </c>
      <c r="Q137" s="165" t="s">
        <v>55</v>
      </c>
      <c r="R137" s="221"/>
      <c r="S137" s="221">
        <v>30</v>
      </c>
      <c r="T137" s="213" t="s">
        <v>127</v>
      </c>
      <c r="U137" s="221"/>
      <c r="V137" s="221">
        <v>1255</v>
      </c>
      <c r="W137" s="226">
        <v>3086</v>
      </c>
      <c r="X137" s="221" t="s">
        <v>56</v>
      </c>
      <c r="Y137" s="221" t="s">
        <v>56</v>
      </c>
      <c r="Z137" s="69" t="s">
        <v>57</v>
      </c>
      <c r="AA137" s="69" t="s">
        <v>353</v>
      </c>
      <c r="AB137" s="186" t="s">
        <v>314</v>
      </c>
      <c r="AC137" s="157" t="s">
        <v>67</v>
      </c>
      <c r="AD137" s="157"/>
      <c r="AE137" s="157" t="s">
        <v>75</v>
      </c>
      <c r="AF137" s="157" t="s">
        <v>76</v>
      </c>
    </row>
    <row r="138" s="11" customFormat="1" ht="99.75" spans="1:46">
      <c r="A138" s="69"/>
      <c r="B138" s="15" t="s">
        <v>737</v>
      </c>
      <c r="C138" s="15" t="s">
        <v>62</v>
      </c>
      <c r="D138" s="159" t="s">
        <v>63</v>
      </c>
      <c r="E138" s="15" t="s">
        <v>184</v>
      </c>
      <c r="F138" s="15" t="s">
        <v>185</v>
      </c>
      <c r="G138" s="15" t="s">
        <v>738</v>
      </c>
      <c r="H138" s="15" t="s">
        <v>67</v>
      </c>
      <c r="I138" s="15" t="s">
        <v>739</v>
      </c>
      <c r="J138" s="221" t="s">
        <v>69</v>
      </c>
      <c r="K138" s="162">
        <v>1700</v>
      </c>
      <c r="L138" s="162">
        <v>1700</v>
      </c>
      <c r="M138" s="162"/>
      <c r="N138" s="15" t="s">
        <v>134</v>
      </c>
      <c r="O138" s="15" t="s">
        <v>740</v>
      </c>
      <c r="P138" s="171" t="s">
        <v>189</v>
      </c>
      <c r="Q138" s="165" t="s">
        <v>55</v>
      </c>
      <c r="R138" s="221"/>
      <c r="S138" s="221">
        <v>120</v>
      </c>
      <c r="T138" s="213" t="s">
        <v>127</v>
      </c>
      <c r="U138" s="221"/>
      <c r="V138" s="221">
        <v>3022</v>
      </c>
      <c r="W138" s="226">
        <v>10552</v>
      </c>
      <c r="X138" s="221" t="s">
        <v>56</v>
      </c>
      <c r="Y138" s="221" t="s">
        <v>56</v>
      </c>
      <c r="Z138" s="69" t="s">
        <v>57</v>
      </c>
      <c r="AA138" s="69" t="s">
        <v>353</v>
      </c>
      <c r="AB138" s="186" t="s">
        <v>314</v>
      </c>
      <c r="AC138" s="157" t="s">
        <v>67</v>
      </c>
      <c r="AD138" s="157"/>
      <c r="AE138" s="157" t="s">
        <v>75</v>
      </c>
      <c r="AF138" s="157" t="s">
        <v>76</v>
      </c>
    </row>
    <row r="139" s="11" customFormat="1" ht="57" spans="1:46">
      <c r="A139" s="158"/>
      <c r="B139" s="91" t="s">
        <v>741</v>
      </c>
      <c r="C139" s="91" t="s">
        <v>742</v>
      </c>
      <c r="D139" s="159" t="s">
        <v>63</v>
      </c>
      <c r="E139" s="15" t="s">
        <v>184</v>
      </c>
      <c r="F139" s="15" t="s">
        <v>185</v>
      </c>
      <c r="G139" s="15" t="s">
        <v>726</v>
      </c>
      <c r="H139" s="15" t="s">
        <v>82</v>
      </c>
      <c r="I139" s="15" t="s">
        <v>743</v>
      </c>
      <c r="J139" s="15" t="s">
        <v>133</v>
      </c>
      <c r="K139" s="162">
        <v>160</v>
      </c>
      <c r="L139" s="162">
        <v>160</v>
      </c>
      <c r="M139" s="162"/>
      <c r="N139" s="15" t="s">
        <v>743</v>
      </c>
      <c r="O139" s="15" t="s">
        <v>744</v>
      </c>
      <c r="P139" s="171" t="s">
        <v>72</v>
      </c>
      <c r="Q139" s="165" t="s">
        <v>55</v>
      </c>
      <c r="R139" s="15"/>
      <c r="S139" s="15">
        <v>8</v>
      </c>
      <c r="T139" s="165" t="s">
        <v>127</v>
      </c>
      <c r="U139" s="15"/>
      <c r="V139" s="15">
        <v>30</v>
      </c>
      <c r="W139" s="172">
        <v>46</v>
      </c>
      <c r="X139" s="15" t="s">
        <v>56</v>
      </c>
      <c r="Y139" s="15" t="s">
        <v>56</v>
      </c>
      <c r="Z139" s="69" t="s">
        <v>57</v>
      </c>
      <c r="AA139" s="69" t="s">
        <v>353</v>
      </c>
      <c r="AB139" s="186" t="s">
        <v>314</v>
      </c>
      <c r="AC139" s="157" t="s">
        <v>67</v>
      </c>
      <c r="AD139" s="157"/>
      <c r="AE139" s="157" t="s">
        <v>75</v>
      </c>
      <c r="AF139" s="157" t="s">
        <v>303</v>
      </c>
    </row>
    <row r="140" s="11" customFormat="1" ht="71.25" spans="1:46">
      <c r="A140" s="158"/>
      <c r="B140" s="15" t="s">
        <v>745</v>
      </c>
      <c r="C140" s="15" t="s">
        <v>62</v>
      </c>
      <c r="D140" s="159" t="s">
        <v>63</v>
      </c>
      <c r="E140" s="15" t="s">
        <v>184</v>
      </c>
      <c r="F140" s="15" t="s">
        <v>185</v>
      </c>
      <c r="G140" s="15" t="s">
        <v>186</v>
      </c>
      <c r="H140" s="15" t="s">
        <v>67</v>
      </c>
      <c r="I140" s="15" t="s">
        <v>746</v>
      </c>
      <c r="J140" s="15" t="s">
        <v>133</v>
      </c>
      <c r="K140" s="162">
        <v>190</v>
      </c>
      <c r="L140" s="162">
        <v>190</v>
      </c>
      <c r="M140" s="162"/>
      <c r="N140" s="15" t="s">
        <v>747</v>
      </c>
      <c r="O140" s="15" t="s">
        <v>748</v>
      </c>
      <c r="P140" s="171" t="s">
        <v>72</v>
      </c>
      <c r="Q140" s="165" t="s">
        <v>55</v>
      </c>
      <c r="R140" s="157"/>
      <c r="S140" s="157">
        <f>K140*0.06</f>
        <v>11.4</v>
      </c>
      <c r="T140" s="165" t="s">
        <v>127</v>
      </c>
      <c r="U140" s="157"/>
      <c r="V140" s="157">
        <v>40</v>
      </c>
      <c r="W140" s="157">
        <v>122</v>
      </c>
      <c r="X140" s="157" t="s">
        <v>56</v>
      </c>
      <c r="Y140" s="157" t="s">
        <v>56</v>
      </c>
      <c r="Z140" s="69" t="s">
        <v>57</v>
      </c>
      <c r="AA140" s="15" t="s">
        <v>73</v>
      </c>
      <c r="AB140" s="176" t="s">
        <v>334</v>
      </c>
      <c r="AC140" s="157" t="s">
        <v>67</v>
      </c>
      <c r="AD140" s="157"/>
      <c r="AE140" s="157" t="s">
        <v>75</v>
      </c>
      <c r="AF140" s="157" t="s">
        <v>76</v>
      </c>
    </row>
    <row r="141" s="6" customFormat="1" ht="28.5" spans="1:46">
      <c r="A141" s="77" t="s">
        <v>749</v>
      </c>
      <c r="B141" s="86"/>
      <c r="C141" s="86"/>
      <c r="D141" s="62"/>
      <c r="E141" s="154"/>
      <c r="F141" s="86"/>
      <c r="G141" s="86"/>
      <c r="H141" s="86"/>
      <c r="I141" s="86"/>
      <c r="J141" s="19"/>
      <c r="K141" s="79">
        <v>0</v>
      </c>
      <c r="L141" s="79">
        <v>0</v>
      </c>
      <c r="M141" s="79">
        <v>0</v>
      </c>
      <c r="N141" s="86"/>
      <c r="O141" s="66"/>
      <c r="P141" s="66"/>
      <c r="Q141" s="66"/>
      <c r="R141" s="66"/>
      <c r="S141" s="66"/>
      <c r="T141" s="67"/>
      <c r="U141" s="68"/>
      <c r="V141" s="86"/>
      <c r="W141" s="86"/>
      <c r="X141" s="86"/>
      <c r="Y141" s="86"/>
      <c r="Z141" s="91"/>
      <c r="AA141" s="86"/>
      <c r="AB141" s="227"/>
      <c r="AC141" s="91"/>
      <c r="AD141" s="91"/>
      <c r="AE141" s="156"/>
      <c r="AF141" s="157"/>
      <c r="AG141" s="75"/>
      <c r="AH141" s="75"/>
      <c r="AI141" s="75"/>
      <c r="AJ141" s="75"/>
      <c r="AK141" s="75"/>
      <c r="AL141" s="75"/>
      <c r="AM141" s="75"/>
      <c r="AN141" s="75"/>
      <c r="AO141" s="21"/>
      <c r="AP141" s="75"/>
      <c r="AQ141" s="75"/>
      <c r="AR141" s="75"/>
      <c r="AS141" s="75"/>
      <c r="AT141" s="75"/>
    </row>
    <row r="142" s="6" customFormat="1" ht="28.5" spans="1:46">
      <c r="A142" s="77" t="s">
        <v>750</v>
      </c>
      <c r="B142" s="61"/>
      <c r="C142" s="61"/>
      <c r="D142" s="228"/>
      <c r="E142" s="63"/>
      <c r="F142" s="64"/>
      <c r="G142" s="61"/>
      <c r="H142" s="61"/>
      <c r="I142" s="61"/>
      <c r="J142" s="62"/>
      <c r="K142" s="79">
        <f>SUM(K143)</f>
        <v>200</v>
      </c>
      <c r="L142" s="79">
        <f>SUM(L143)</f>
        <v>200</v>
      </c>
      <c r="M142" s="79">
        <f>SUM(M143)</f>
        <v>0</v>
      </c>
      <c r="N142" s="65"/>
      <c r="O142" s="66"/>
      <c r="P142" s="66"/>
      <c r="Q142" s="66"/>
      <c r="R142" s="66"/>
      <c r="S142" s="66"/>
      <c r="T142" s="67"/>
      <c r="U142" s="68"/>
      <c r="V142" s="68"/>
      <c r="W142" s="68"/>
      <c r="X142" s="61"/>
      <c r="Y142" s="61"/>
      <c r="Z142" s="69"/>
      <c r="AA142" s="70"/>
      <c r="AB142" s="70"/>
      <c r="AC142" s="155"/>
      <c r="AD142" s="155"/>
      <c r="AE142" s="156"/>
      <c r="AF142" s="157"/>
      <c r="AG142" s="75"/>
      <c r="AH142" s="75"/>
      <c r="AI142" s="75"/>
      <c r="AJ142" s="75"/>
      <c r="AK142" s="75"/>
      <c r="AL142" s="75"/>
      <c r="AM142" s="75"/>
      <c r="AN142" s="75"/>
      <c r="AO142" s="21"/>
      <c r="AP142" s="75"/>
      <c r="AQ142" s="75"/>
      <c r="AR142" s="75"/>
      <c r="AS142" s="75"/>
      <c r="AT142" s="75"/>
    </row>
    <row r="143" s="11" customFormat="1" ht="42.75" spans="1:46">
      <c r="A143" s="158"/>
      <c r="B143" s="15" t="s">
        <v>751</v>
      </c>
      <c r="C143" s="15" t="s">
        <v>62</v>
      </c>
      <c r="D143" s="159" t="s">
        <v>63</v>
      </c>
      <c r="E143" s="15" t="s">
        <v>88</v>
      </c>
      <c r="F143" s="15" t="s">
        <v>89</v>
      </c>
      <c r="G143" s="15" t="s">
        <v>752</v>
      </c>
      <c r="H143" s="15" t="s">
        <v>82</v>
      </c>
      <c r="I143" s="15" t="s">
        <v>753</v>
      </c>
      <c r="J143" s="174" t="s">
        <v>69</v>
      </c>
      <c r="K143" s="157">
        <v>200</v>
      </c>
      <c r="L143" s="157">
        <v>200</v>
      </c>
      <c r="M143" s="15" t="s">
        <v>56</v>
      </c>
      <c r="N143" s="15" t="s">
        <v>753</v>
      </c>
      <c r="O143" s="15" t="s">
        <v>753</v>
      </c>
      <c r="P143" s="171" t="s">
        <v>72</v>
      </c>
      <c r="Q143" s="171" t="s">
        <v>55</v>
      </c>
      <c r="R143" s="157" t="s">
        <v>56</v>
      </c>
      <c r="S143" s="157">
        <v>12</v>
      </c>
      <c r="T143" s="157">
        <v>0.06</v>
      </c>
      <c r="U143" s="15">
        <v>12</v>
      </c>
      <c r="V143" s="157">
        <v>50</v>
      </c>
      <c r="W143" s="157">
        <v>120</v>
      </c>
      <c r="X143" s="15" t="s">
        <v>56</v>
      </c>
      <c r="Y143" s="15" t="s">
        <v>56</v>
      </c>
      <c r="Z143" s="171" t="s">
        <v>57</v>
      </c>
      <c r="AA143" s="15" t="s">
        <v>73</v>
      </c>
      <c r="AB143" s="15" t="s">
        <v>94</v>
      </c>
      <c r="AC143" s="155"/>
      <c r="AD143" s="155"/>
      <c r="AE143" s="156"/>
      <c r="AF143" s="157"/>
      <c r="AG143" s="18"/>
      <c r="AH143" s="18"/>
      <c r="AI143" s="18"/>
      <c r="AJ143" s="18"/>
      <c r="AK143" s="18"/>
      <c r="AL143" s="18"/>
      <c r="AM143" s="18"/>
      <c r="AN143" s="18"/>
      <c r="AO143" s="18"/>
      <c r="AP143" s="18"/>
      <c r="AQ143" s="18"/>
      <c r="AR143" s="18"/>
      <c r="AS143" s="18"/>
      <c r="AT143" s="18"/>
    </row>
    <row r="144" s="6" customFormat="1" ht="28.5" spans="1:46">
      <c r="A144" s="77" t="s">
        <v>754</v>
      </c>
      <c r="B144" s="19"/>
      <c r="C144" s="19"/>
      <c r="D144" s="229"/>
      <c r="E144" s="63"/>
      <c r="F144" s="74"/>
      <c r="G144" s="19"/>
      <c r="H144" s="19"/>
      <c r="I144" s="19"/>
      <c r="J144" s="88"/>
      <c r="K144" s="79">
        <f>SUM(K145:K153)</f>
        <v>450</v>
      </c>
      <c r="L144" s="79">
        <f>SUM(L145:L153)</f>
        <v>450</v>
      </c>
      <c r="M144" s="79">
        <f>SUM(M145:M153)</f>
        <v>0</v>
      </c>
      <c r="N144" s="65"/>
      <c r="O144" s="66"/>
      <c r="P144" s="89"/>
      <c r="Q144" s="89"/>
      <c r="R144" s="66"/>
      <c r="S144" s="154"/>
      <c r="T144" s="89"/>
      <c r="U144" s="90"/>
      <c r="V144" s="61"/>
      <c r="W144" s="230"/>
      <c r="X144" s="61"/>
      <c r="Y144" s="61"/>
      <c r="Z144" s="91"/>
      <c r="AA144" s="19"/>
      <c r="AB144" s="70"/>
      <c r="AC144" s="155"/>
      <c r="AD144" s="155"/>
      <c r="AE144" s="156"/>
      <c r="AF144" s="157"/>
      <c r="AG144" s="75"/>
      <c r="AH144" s="75"/>
      <c r="AI144" s="75"/>
      <c r="AJ144" s="75"/>
      <c r="AK144" s="75"/>
      <c r="AL144" s="75"/>
      <c r="AM144" s="75"/>
      <c r="AN144" s="75"/>
      <c r="AO144" s="21"/>
      <c r="AP144" s="75"/>
      <c r="AQ144" s="75"/>
      <c r="AR144" s="75"/>
      <c r="AS144" s="75"/>
      <c r="AT144" s="75"/>
    </row>
    <row r="145" s="13" customFormat="1" ht="119" customHeight="1" spans="1:4434 14276:16382">
      <c r="A145" s="231"/>
      <c r="B145" s="105" t="s">
        <v>755</v>
      </c>
      <c r="C145" s="231" t="s">
        <v>62</v>
      </c>
      <c r="D145" s="231" t="s">
        <v>63</v>
      </c>
      <c r="E145" s="159" t="s">
        <v>385</v>
      </c>
      <c r="F145" s="231" t="s">
        <v>386</v>
      </c>
      <c r="G145" s="231" t="s">
        <v>756</v>
      </c>
      <c r="H145" s="231" t="s">
        <v>82</v>
      </c>
      <c r="I145" s="231" t="s">
        <v>757</v>
      </c>
      <c r="J145" s="112" t="s">
        <v>69</v>
      </c>
      <c r="K145" s="231">
        <v>50</v>
      </c>
      <c r="L145" s="231">
        <v>50</v>
      </c>
      <c r="M145" s="231" t="s">
        <v>56</v>
      </c>
      <c r="N145" s="231" t="s">
        <v>758</v>
      </c>
      <c r="O145" s="231" t="s">
        <v>759</v>
      </c>
      <c r="P145" s="231" t="s">
        <v>72</v>
      </c>
      <c r="Q145" s="231" t="s">
        <v>55</v>
      </c>
      <c r="R145" s="231" t="s">
        <v>56</v>
      </c>
      <c r="S145" s="231">
        <v>60000</v>
      </c>
      <c r="T145" s="231" t="s">
        <v>760</v>
      </c>
      <c r="U145" s="231">
        <v>40000</v>
      </c>
      <c r="V145" s="231">
        <v>30</v>
      </c>
      <c r="W145" s="231">
        <v>82</v>
      </c>
      <c r="X145" s="231" t="s">
        <v>56</v>
      </c>
      <c r="Y145" s="231" t="s">
        <v>56</v>
      </c>
      <c r="Z145" s="231" t="s">
        <v>57</v>
      </c>
      <c r="AA145" s="231" t="s">
        <v>128</v>
      </c>
      <c r="AB145" s="231" t="s">
        <v>761</v>
      </c>
      <c r="AC145" s="100" t="s">
        <v>67</v>
      </c>
      <c r="AD145" s="100"/>
      <c r="AE145" s="100" t="s">
        <v>75</v>
      </c>
      <c r="AF145" s="100" t="s">
        <v>76</v>
      </c>
      <c r="AG145" s="232"/>
      <c r="AH145" s="232"/>
      <c r="AI145" s="232"/>
      <c r="AJ145" s="232"/>
      <c r="AK145" s="232"/>
      <c r="AL145" s="232"/>
      <c r="AM145" s="232"/>
      <c r="AN145" s="232"/>
      <c r="AO145" s="232"/>
      <c r="AP145" s="232"/>
      <c r="AQ145" s="232"/>
      <c r="AR145" s="232"/>
      <c r="AS145" s="232"/>
      <c r="AT145" s="232"/>
      <c r="AU145" s="232"/>
      <c r="AV145" s="232"/>
      <c r="AW145" s="232"/>
      <c r="AX145" s="232"/>
      <c r="AY145" s="232"/>
      <c r="AZ145" s="232"/>
      <c r="BA145" s="232"/>
      <c r="BB145" s="232"/>
      <c r="BC145" s="232"/>
      <c r="BD145" s="232"/>
      <c r="BE145" s="232"/>
      <c r="BF145" s="232"/>
      <c r="BG145" s="232"/>
      <c r="BH145" s="232"/>
      <c r="BI145" s="232"/>
      <c r="BJ145" s="232"/>
      <c r="BK145" s="232"/>
      <c r="BL145" s="232"/>
      <c r="BM145" s="232"/>
      <c r="BN145" s="232"/>
      <c r="BO145" s="232"/>
      <c r="BP145" s="232"/>
      <c r="BQ145" s="232"/>
      <c r="BR145" s="232"/>
      <c r="BS145" s="232"/>
      <c r="BT145" s="232"/>
      <c r="BU145" s="232"/>
      <c r="BV145" s="232"/>
      <c r="BW145" s="232"/>
      <c r="BX145" s="232"/>
      <c r="BY145" s="232"/>
      <c r="BZ145" s="232"/>
      <c r="CA145" s="232"/>
      <c r="CB145" s="232"/>
      <c r="CC145" s="232"/>
      <c r="CD145" s="232"/>
      <c r="CE145" s="232"/>
      <c r="CF145" s="232"/>
      <c r="CG145" s="232"/>
      <c r="CH145" s="232"/>
      <c r="CI145" s="232"/>
      <c r="CJ145" s="232"/>
      <c r="CK145" s="232"/>
      <c r="CL145" s="232"/>
      <c r="CM145" s="232"/>
      <c r="CN145" s="232"/>
      <c r="CO145" s="232"/>
      <c r="CP145" s="232"/>
      <c r="CQ145" s="232"/>
      <c r="CR145" s="232"/>
      <c r="CS145" s="232"/>
      <c r="CT145" s="232"/>
      <c r="CU145" s="232"/>
      <c r="CV145" s="232"/>
      <c r="CW145" s="232"/>
      <c r="CX145" s="232"/>
      <c r="CY145" s="232"/>
      <c r="CZ145" s="232"/>
      <c r="DA145" s="232"/>
      <c r="DB145" s="232"/>
      <c r="DC145" s="232"/>
      <c r="DD145" s="232"/>
      <c r="DE145" s="232"/>
      <c r="DF145" s="232"/>
      <c r="DG145" s="232"/>
      <c r="DH145" s="232"/>
      <c r="DI145" s="232"/>
      <c r="DJ145" s="232"/>
      <c r="DK145" s="232"/>
      <c r="DL145" s="232"/>
      <c r="DM145" s="232"/>
      <c r="DN145" s="232"/>
      <c r="DO145" s="232"/>
      <c r="DP145" s="232"/>
      <c r="DQ145" s="232"/>
      <c r="DR145" s="232"/>
      <c r="DS145" s="232"/>
      <c r="DT145" s="232"/>
      <c r="DU145" s="232"/>
      <c r="DV145" s="232"/>
      <c r="DW145" s="232"/>
      <c r="DX145" s="232"/>
      <c r="DY145" s="232"/>
      <c r="DZ145" s="232"/>
      <c r="EA145" s="232"/>
      <c r="EB145" s="232"/>
      <c r="EC145" s="232"/>
      <c r="ED145" s="232"/>
      <c r="EE145" s="232"/>
      <c r="EF145" s="232"/>
      <c r="EG145" s="232"/>
      <c r="EH145" s="232"/>
      <c r="EI145" s="232"/>
      <c r="EJ145" s="232"/>
      <c r="EK145" s="232"/>
      <c r="EL145" s="232"/>
      <c r="EM145" s="232"/>
      <c r="EN145" s="232"/>
      <c r="EO145" s="232"/>
      <c r="EP145" s="232"/>
      <c r="EQ145" s="232"/>
      <c r="ER145" s="232"/>
      <c r="ES145" s="232"/>
      <c r="ET145" s="232"/>
      <c r="EU145" s="232"/>
      <c r="EV145" s="232"/>
      <c r="EW145" s="232"/>
      <c r="EX145" s="232"/>
      <c r="EY145" s="232"/>
      <c r="EZ145" s="232"/>
      <c r="FA145" s="232"/>
      <c r="FB145" s="232"/>
      <c r="FC145" s="232"/>
      <c r="FD145" s="232"/>
      <c r="FE145" s="232"/>
      <c r="FF145" s="232"/>
      <c r="FG145" s="232"/>
      <c r="FH145" s="232"/>
      <c r="FI145" s="232"/>
      <c r="FJ145" s="232"/>
      <c r="FK145" s="232"/>
      <c r="FL145" s="232"/>
      <c r="FM145" s="232"/>
      <c r="FN145" s="232"/>
      <c r="FO145" s="232"/>
      <c r="FP145" s="232"/>
      <c r="FQ145" s="232"/>
      <c r="FR145" s="232"/>
      <c r="QD145" s="232"/>
      <c r="QE145" s="232"/>
      <c r="QF145" s="232"/>
      <c r="QG145" s="232"/>
      <c r="QH145" s="232"/>
      <c r="QI145" s="232"/>
      <c r="QJ145" s="232"/>
      <c r="QK145" s="232"/>
      <c r="QL145" s="232"/>
      <c r="QM145" s="232"/>
      <c r="QN145" s="232"/>
      <c r="QO145" s="232"/>
      <c r="QP145" s="232"/>
      <c r="QQ145" s="232"/>
      <c r="QR145" s="232"/>
      <c r="QS145" s="232"/>
      <c r="QT145" s="232"/>
      <c r="QU145" s="232"/>
      <c r="QV145" s="232"/>
      <c r="QW145" s="232"/>
      <c r="QX145" s="232"/>
      <c r="QY145" s="232"/>
      <c r="QZ145" s="232"/>
      <c r="RA145" s="232"/>
      <c r="RB145" s="232"/>
      <c r="RC145" s="232"/>
      <c r="RD145" s="232"/>
      <c r="RE145" s="232"/>
      <c r="RF145" s="232"/>
      <c r="RG145" s="232"/>
      <c r="RH145" s="232"/>
      <c r="RI145" s="232"/>
      <c r="RJ145" s="232"/>
      <c r="RK145" s="232"/>
      <c r="RL145" s="232"/>
      <c r="RM145" s="232"/>
      <c r="RN145" s="232"/>
      <c r="RO145" s="232"/>
      <c r="RP145" s="232"/>
      <c r="RQ145" s="232"/>
      <c r="RR145" s="232"/>
      <c r="RS145" s="232"/>
      <c r="RT145" s="232"/>
      <c r="RU145" s="232"/>
      <c r="RV145" s="232"/>
      <c r="RW145" s="232"/>
      <c r="RX145" s="232"/>
      <c r="RY145" s="232"/>
      <c r="RZ145" s="232"/>
      <c r="SA145" s="232"/>
      <c r="SB145" s="232"/>
      <c r="SC145" s="232"/>
      <c r="SD145" s="232"/>
      <c r="SE145" s="232"/>
      <c r="SF145" s="232"/>
      <c r="SG145" s="232"/>
      <c r="SH145" s="232"/>
      <c r="SI145" s="232"/>
      <c r="SJ145" s="232"/>
      <c r="SK145" s="232"/>
      <c r="SL145" s="232"/>
      <c r="SM145" s="232"/>
      <c r="SN145" s="232"/>
      <c r="SO145" s="232"/>
      <c r="SP145" s="232"/>
      <c r="SQ145" s="232"/>
      <c r="SR145" s="232"/>
      <c r="SS145" s="232"/>
      <c r="ST145" s="232"/>
      <c r="SU145" s="232"/>
      <c r="SV145" s="232"/>
      <c r="SW145" s="232"/>
      <c r="SX145" s="232"/>
      <c r="SY145" s="232"/>
      <c r="SZ145" s="232"/>
      <c r="TA145" s="232"/>
      <c r="TB145" s="232"/>
      <c r="TC145" s="232"/>
      <c r="TD145" s="232"/>
      <c r="TE145" s="232"/>
      <c r="TF145" s="232"/>
      <c r="TG145" s="232"/>
      <c r="TH145" s="232"/>
      <c r="TI145" s="232"/>
      <c r="TJ145" s="232"/>
      <c r="TK145" s="232"/>
      <c r="TL145" s="232"/>
      <c r="TM145" s="232"/>
      <c r="TN145" s="232"/>
      <c r="TO145" s="232"/>
      <c r="TP145" s="232"/>
      <c r="TQ145" s="232"/>
      <c r="TR145" s="232"/>
      <c r="TS145" s="232"/>
      <c r="TT145" s="232"/>
      <c r="TU145" s="232"/>
      <c r="TV145" s="232"/>
      <c r="TW145" s="232"/>
      <c r="TX145" s="232"/>
      <c r="TY145" s="232"/>
      <c r="TZ145" s="232"/>
      <c r="UA145" s="232"/>
      <c r="UB145" s="232"/>
      <c r="UC145" s="232"/>
      <c r="UD145" s="232"/>
      <c r="UE145" s="232"/>
      <c r="UF145" s="232"/>
      <c r="UG145" s="232"/>
      <c r="UH145" s="232"/>
      <c r="UI145" s="232"/>
      <c r="UJ145" s="232"/>
      <c r="UK145" s="232"/>
      <c r="UL145" s="232"/>
      <c r="UM145" s="232"/>
      <c r="UN145" s="232"/>
      <c r="UO145" s="232"/>
      <c r="UP145" s="232"/>
      <c r="UQ145" s="232"/>
      <c r="UR145" s="232"/>
      <c r="US145" s="232"/>
      <c r="UT145" s="232"/>
      <c r="UU145" s="232"/>
      <c r="UV145" s="232"/>
      <c r="UW145" s="232"/>
      <c r="UX145" s="232"/>
      <c r="UY145" s="232"/>
      <c r="UZ145" s="232"/>
      <c r="VA145" s="232"/>
      <c r="VB145" s="232"/>
      <c r="VC145" s="232"/>
      <c r="VD145" s="232"/>
      <c r="VE145" s="232"/>
      <c r="VF145" s="232"/>
      <c r="VG145" s="232"/>
      <c r="VH145" s="232"/>
      <c r="VI145" s="232"/>
      <c r="VJ145" s="232"/>
      <c r="VK145" s="232"/>
      <c r="VL145" s="232"/>
      <c r="VM145" s="232"/>
      <c r="VN145" s="232"/>
      <c r="VO145" s="232"/>
      <c r="VP145" s="232"/>
      <c r="VQ145" s="232"/>
      <c r="VR145" s="232"/>
      <c r="VS145" s="232"/>
      <c r="VT145" s="232"/>
      <c r="VU145" s="232"/>
      <c r="VV145" s="232"/>
      <c r="VW145" s="232"/>
      <c r="VX145" s="232"/>
      <c r="VY145" s="232"/>
      <c r="VZ145" s="232"/>
      <c r="WA145" s="232"/>
      <c r="WB145" s="232"/>
      <c r="WC145" s="232"/>
      <c r="WD145" s="232"/>
      <c r="WE145" s="232"/>
      <c r="WF145" s="232"/>
      <c r="WG145" s="232"/>
      <c r="WH145" s="232"/>
      <c r="WI145" s="232"/>
      <c r="WJ145" s="232"/>
      <c r="WK145" s="232"/>
      <c r="WL145" s="232"/>
      <c r="WM145" s="232"/>
      <c r="WN145" s="232"/>
      <c r="WO145" s="232"/>
      <c r="WP145" s="232"/>
      <c r="WQ145" s="232"/>
      <c r="WR145" s="232"/>
      <c r="WS145" s="232"/>
      <c r="WT145" s="232"/>
      <c r="WU145" s="232"/>
      <c r="WV145" s="232"/>
      <c r="WW145" s="232"/>
      <c r="WX145" s="232"/>
      <c r="WY145" s="232"/>
      <c r="WZ145" s="232"/>
      <c r="XA145" s="232"/>
      <c r="XB145" s="232"/>
      <c r="XC145" s="232"/>
      <c r="XD145" s="232"/>
      <c r="XE145" s="232"/>
      <c r="XF145" s="232"/>
      <c r="XG145" s="232"/>
      <c r="XH145" s="232"/>
      <c r="XI145" s="232"/>
      <c r="XJ145" s="232"/>
      <c r="XK145" s="232"/>
      <c r="XL145" s="232"/>
      <c r="XM145" s="232"/>
      <c r="XN145" s="232"/>
      <c r="XO145" s="232"/>
      <c r="XP145" s="232"/>
      <c r="XQ145" s="232"/>
      <c r="XR145" s="232"/>
      <c r="XS145" s="232"/>
      <c r="XT145" s="232"/>
      <c r="XU145" s="232"/>
      <c r="XV145" s="232"/>
      <c r="XW145" s="232"/>
      <c r="XX145" s="232"/>
      <c r="XY145" s="232"/>
      <c r="XZ145" s="232"/>
      <c r="YA145" s="232"/>
      <c r="YB145" s="232"/>
      <c r="YC145" s="232"/>
      <c r="YD145" s="232"/>
      <c r="YE145" s="232"/>
      <c r="YF145" s="232"/>
      <c r="YG145" s="232"/>
      <c r="YH145" s="232"/>
      <c r="YI145" s="232"/>
      <c r="YJ145" s="232"/>
      <c r="YK145" s="232"/>
      <c r="YL145" s="232"/>
      <c r="YM145" s="232"/>
      <c r="YN145" s="232"/>
      <c r="YO145" s="232"/>
      <c r="YP145" s="232"/>
      <c r="YQ145" s="232"/>
      <c r="YR145" s="232"/>
      <c r="YS145" s="232"/>
      <c r="YT145" s="232"/>
      <c r="YU145" s="232"/>
      <c r="YV145" s="232"/>
      <c r="YW145" s="232"/>
      <c r="YX145" s="232"/>
      <c r="YY145" s="232"/>
      <c r="YZ145" s="232"/>
      <c r="ZA145" s="232"/>
      <c r="ZB145" s="232"/>
      <c r="ZC145" s="232"/>
      <c r="ZD145" s="232"/>
      <c r="ZE145" s="232"/>
      <c r="ZF145" s="232"/>
      <c r="ZG145" s="232"/>
      <c r="ZH145" s="232"/>
      <c r="ZI145" s="232"/>
      <c r="ZJ145" s="232"/>
      <c r="ZK145" s="232"/>
      <c r="ZL145" s="232"/>
      <c r="ZM145" s="232"/>
      <c r="ZN145" s="232"/>
      <c r="ZO145" s="232"/>
      <c r="ZP145" s="232"/>
      <c r="ZQ145" s="232"/>
      <c r="ZR145" s="232"/>
      <c r="ZS145" s="232"/>
      <c r="ZT145" s="232"/>
      <c r="ZU145" s="232"/>
      <c r="ZV145" s="232"/>
      <c r="ZW145" s="232"/>
      <c r="ZX145" s="232"/>
      <c r="ZY145" s="232"/>
      <c r="ZZ145" s="232"/>
      <c r="AAA145" s="232"/>
      <c r="AAB145" s="232"/>
      <c r="AAC145" s="232"/>
      <c r="AAD145" s="232"/>
      <c r="AAE145" s="232"/>
      <c r="AAF145" s="232"/>
      <c r="AAG145" s="232"/>
      <c r="AAH145" s="232"/>
      <c r="AAI145" s="232"/>
      <c r="AAJ145" s="232"/>
      <c r="AAK145" s="232"/>
      <c r="AAL145" s="232"/>
      <c r="AAM145" s="232"/>
      <c r="AAN145" s="232"/>
      <c r="AAO145" s="232"/>
      <c r="AAP145" s="232"/>
      <c r="AAQ145" s="232"/>
      <c r="AAR145" s="232"/>
      <c r="AAS145" s="232"/>
      <c r="AAT145" s="232"/>
      <c r="AAU145" s="232"/>
      <c r="AAV145" s="232"/>
      <c r="AAW145" s="232"/>
      <c r="AAX145" s="232"/>
      <c r="AAY145" s="232"/>
      <c r="AAZ145" s="232"/>
      <c r="ABA145" s="232"/>
      <c r="ABB145" s="232"/>
      <c r="ABC145" s="232"/>
      <c r="ABD145" s="232"/>
      <c r="ABE145" s="232"/>
      <c r="ABF145" s="232"/>
      <c r="ABG145" s="232"/>
      <c r="ABH145" s="232"/>
      <c r="ABI145" s="232"/>
      <c r="ABJ145" s="232"/>
      <c r="ABK145" s="232"/>
      <c r="ABL145" s="232"/>
      <c r="ABM145" s="232"/>
      <c r="ABN145" s="232"/>
      <c r="ABO145" s="232"/>
      <c r="ABP145" s="232"/>
      <c r="ABQ145" s="232"/>
      <c r="ABR145" s="232"/>
      <c r="ABS145" s="232"/>
      <c r="ABT145" s="232"/>
      <c r="ABU145" s="232"/>
      <c r="ABV145" s="232"/>
      <c r="ABW145" s="232"/>
      <c r="ABX145" s="232"/>
      <c r="ABY145" s="232"/>
      <c r="ABZ145" s="232"/>
      <c r="ACA145" s="232"/>
      <c r="ACB145" s="232"/>
      <c r="ACC145" s="232"/>
      <c r="ACD145" s="232"/>
      <c r="ACE145" s="232"/>
      <c r="ACF145" s="232"/>
      <c r="ACG145" s="232"/>
      <c r="ACH145" s="232"/>
      <c r="ACI145" s="232"/>
      <c r="ACJ145" s="232"/>
      <c r="ACK145" s="232"/>
      <c r="ACL145" s="232"/>
      <c r="ACM145" s="232"/>
      <c r="ACN145" s="232"/>
      <c r="ACO145" s="232"/>
      <c r="ACP145" s="232"/>
      <c r="ACQ145" s="232"/>
      <c r="ACR145" s="232"/>
      <c r="ACS145" s="232"/>
      <c r="ACT145" s="232"/>
      <c r="ACU145" s="232"/>
      <c r="ACV145" s="232"/>
      <c r="ACW145" s="232"/>
      <c r="ACX145" s="232"/>
      <c r="ACY145" s="232"/>
      <c r="ACZ145" s="232"/>
      <c r="ADA145" s="232"/>
      <c r="ADB145" s="232"/>
      <c r="ADC145" s="232"/>
      <c r="ADD145" s="232"/>
      <c r="ADE145" s="232"/>
      <c r="ADF145" s="232"/>
      <c r="ADG145" s="232"/>
      <c r="ADH145" s="232"/>
      <c r="ADI145" s="232"/>
      <c r="ADJ145" s="232"/>
      <c r="ADK145" s="232"/>
      <c r="ADL145" s="232"/>
      <c r="ADM145" s="232"/>
      <c r="ADN145" s="232"/>
      <c r="ADO145" s="232"/>
      <c r="ADP145" s="232"/>
      <c r="ADQ145" s="232"/>
      <c r="ADR145" s="232"/>
      <c r="ADS145" s="232"/>
      <c r="ADT145" s="232"/>
      <c r="ADU145" s="232"/>
      <c r="ADV145" s="232"/>
      <c r="ADW145" s="232"/>
      <c r="ADX145" s="232"/>
      <c r="ADY145" s="232"/>
      <c r="ADZ145" s="232"/>
      <c r="AEA145" s="232"/>
      <c r="AEB145" s="232"/>
      <c r="AEC145" s="232"/>
      <c r="AED145" s="232"/>
      <c r="AEE145" s="232"/>
      <c r="AEF145" s="232"/>
      <c r="AEG145" s="232"/>
      <c r="AEH145" s="232"/>
      <c r="AEI145" s="232"/>
      <c r="AEJ145" s="232"/>
      <c r="AEK145" s="232"/>
      <c r="AEL145" s="232"/>
      <c r="AEM145" s="232"/>
      <c r="AEN145" s="232"/>
      <c r="AEO145" s="232"/>
      <c r="AEP145" s="232"/>
      <c r="AEQ145" s="232"/>
      <c r="AER145" s="232"/>
      <c r="AES145" s="232"/>
      <c r="AET145" s="232"/>
      <c r="AEU145" s="232"/>
      <c r="AEV145" s="232"/>
      <c r="AEW145" s="232"/>
      <c r="AEX145" s="232"/>
      <c r="AEY145" s="232"/>
      <c r="AEZ145" s="232"/>
      <c r="AFA145" s="232"/>
      <c r="AFB145" s="232"/>
      <c r="AFC145" s="232"/>
      <c r="AFD145" s="232"/>
      <c r="AFE145" s="232"/>
      <c r="AFF145" s="232"/>
      <c r="AFG145" s="232"/>
      <c r="AFH145" s="232"/>
      <c r="AFI145" s="232"/>
      <c r="AFJ145" s="232"/>
      <c r="AFK145" s="232"/>
      <c r="AFL145" s="232"/>
      <c r="AFM145" s="232"/>
      <c r="AFN145" s="232"/>
      <c r="AFO145" s="232"/>
      <c r="AFP145" s="232"/>
      <c r="AFQ145" s="232"/>
      <c r="AFR145" s="232"/>
      <c r="AFS145" s="232"/>
      <c r="AFT145" s="232"/>
      <c r="AFU145" s="232"/>
      <c r="AFV145" s="232"/>
      <c r="AFW145" s="232"/>
      <c r="AFX145" s="232"/>
      <c r="AFY145" s="232"/>
      <c r="AFZ145" s="232"/>
      <c r="AGA145" s="232"/>
      <c r="AGB145" s="232"/>
      <c r="AGC145" s="232"/>
      <c r="AGD145" s="232"/>
      <c r="AGE145" s="232"/>
      <c r="AGF145" s="232"/>
      <c r="AGG145" s="232"/>
      <c r="AGH145" s="232"/>
      <c r="AGI145" s="232"/>
      <c r="AGJ145" s="232"/>
      <c r="AGK145" s="232"/>
      <c r="AGL145" s="232"/>
      <c r="AGM145" s="232"/>
      <c r="AGN145" s="232"/>
      <c r="AGO145" s="232"/>
      <c r="AGP145" s="232"/>
      <c r="AGQ145" s="232"/>
      <c r="AGR145" s="232"/>
      <c r="AGS145" s="232"/>
      <c r="AGT145" s="232"/>
      <c r="AGU145" s="232"/>
      <c r="AGV145" s="232"/>
      <c r="AGW145" s="232"/>
      <c r="AGX145" s="232"/>
      <c r="AGY145" s="232"/>
      <c r="AGZ145" s="232"/>
      <c r="AHA145" s="232"/>
      <c r="AHB145" s="232"/>
      <c r="AHC145" s="232"/>
      <c r="AHD145" s="232"/>
      <c r="AHE145" s="232"/>
      <c r="AHF145" s="232"/>
      <c r="AHG145" s="232"/>
      <c r="AHH145" s="232"/>
      <c r="AHI145" s="232"/>
      <c r="AHJ145" s="232"/>
      <c r="AHK145" s="232"/>
      <c r="AHL145" s="232"/>
      <c r="AHM145" s="232"/>
      <c r="AHN145" s="232"/>
      <c r="AHO145" s="232"/>
      <c r="AHP145" s="232"/>
      <c r="AHQ145" s="232"/>
      <c r="AHR145" s="232"/>
      <c r="AHS145" s="232"/>
      <c r="AHT145" s="232"/>
      <c r="AHU145" s="232"/>
      <c r="AHV145" s="232"/>
      <c r="AHW145" s="232"/>
      <c r="AHX145" s="232"/>
      <c r="AHY145" s="232"/>
      <c r="AHZ145" s="232"/>
      <c r="AIA145" s="232"/>
      <c r="AIB145" s="232"/>
      <c r="AIC145" s="232"/>
      <c r="AID145" s="232"/>
      <c r="AIE145" s="232"/>
      <c r="AIF145" s="232"/>
      <c r="AIG145" s="232"/>
      <c r="AIH145" s="232"/>
      <c r="AII145" s="232"/>
      <c r="AIJ145" s="232"/>
      <c r="AIK145" s="232"/>
      <c r="AIL145" s="232"/>
      <c r="AIM145" s="232"/>
      <c r="AIN145" s="232"/>
      <c r="AIO145" s="232"/>
      <c r="AIP145" s="232"/>
      <c r="AIQ145" s="232"/>
      <c r="AIR145" s="232"/>
      <c r="AIS145" s="232"/>
      <c r="AIT145" s="232"/>
      <c r="AIU145" s="232"/>
      <c r="AIV145" s="232"/>
      <c r="AIW145" s="232"/>
      <c r="AIX145" s="232"/>
      <c r="AIY145" s="232"/>
      <c r="AIZ145" s="232"/>
      <c r="AJA145" s="232"/>
      <c r="AJB145" s="232"/>
      <c r="AJC145" s="232"/>
      <c r="AJD145" s="232"/>
      <c r="AJE145" s="232"/>
      <c r="AJF145" s="232"/>
      <c r="AJG145" s="232"/>
      <c r="AJH145" s="232"/>
      <c r="AJI145" s="232"/>
      <c r="AJJ145" s="232"/>
      <c r="AJK145" s="232"/>
      <c r="AJL145" s="232"/>
      <c r="AJM145" s="232"/>
      <c r="AJN145" s="232"/>
      <c r="AJO145" s="232"/>
      <c r="AJP145" s="232"/>
      <c r="AJQ145" s="232"/>
      <c r="AJR145" s="232"/>
      <c r="AJS145" s="232"/>
      <c r="AJT145" s="232"/>
      <c r="AJU145" s="232"/>
      <c r="AJV145" s="232"/>
      <c r="AJW145" s="232"/>
      <c r="AJX145" s="232"/>
      <c r="AJY145" s="232"/>
      <c r="AJZ145" s="232"/>
      <c r="AKA145" s="232"/>
      <c r="AKB145" s="232"/>
      <c r="AKC145" s="232"/>
      <c r="AKD145" s="232"/>
      <c r="AKE145" s="232"/>
      <c r="AKF145" s="232"/>
      <c r="AKG145" s="232"/>
      <c r="AKH145" s="232"/>
      <c r="AKI145" s="232"/>
      <c r="AKJ145" s="232"/>
      <c r="AKK145" s="232"/>
      <c r="AKL145" s="232"/>
      <c r="AKM145" s="232"/>
      <c r="AKN145" s="232"/>
      <c r="AKO145" s="232"/>
      <c r="AKP145" s="232"/>
      <c r="AKQ145" s="232"/>
      <c r="AKR145" s="232"/>
      <c r="AKS145" s="232"/>
      <c r="AKT145" s="232"/>
      <c r="AKU145" s="232"/>
      <c r="AKV145" s="232"/>
      <c r="AKW145" s="232"/>
      <c r="AKX145" s="232"/>
      <c r="AKY145" s="232"/>
      <c r="AKZ145" s="232"/>
      <c r="ALA145" s="232"/>
      <c r="ALB145" s="232"/>
      <c r="ALC145" s="232"/>
      <c r="ALD145" s="232"/>
      <c r="ALE145" s="232"/>
      <c r="ALF145" s="232"/>
      <c r="ALG145" s="232"/>
      <c r="ALH145" s="232"/>
      <c r="ALI145" s="232"/>
      <c r="ALJ145" s="232"/>
      <c r="ALK145" s="232"/>
      <c r="ALL145" s="232"/>
      <c r="ALM145" s="232"/>
      <c r="ALN145" s="232"/>
      <c r="ALO145" s="232"/>
      <c r="ALP145" s="232"/>
      <c r="ALQ145" s="232"/>
      <c r="ALR145" s="232"/>
      <c r="ALS145" s="232"/>
      <c r="ALT145" s="232"/>
      <c r="ALU145" s="232"/>
      <c r="ALV145" s="232"/>
      <c r="ALW145" s="232"/>
      <c r="ALX145" s="232"/>
      <c r="ALY145" s="232"/>
      <c r="ALZ145" s="232"/>
      <c r="AMA145" s="232"/>
      <c r="AMB145" s="232"/>
      <c r="AMC145" s="232"/>
      <c r="AMD145" s="232"/>
      <c r="AME145" s="232"/>
      <c r="AMF145" s="232"/>
      <c r="AMG145" s="232"/>
      <c r="AMH145" s="232"/>
      <c r="AMI145" s="232"/>
      <c r="AMJ145" s="232"/>
      <c r="AMK145" s="232"/>
      <c r="AML145" s="232"/>
      <c r="AMM145" s="232"/>
      <c r="AMN145" s="232"/>
      <c r="AMO145" s="232"/>
      <c r="AMP145" s="232"/>
      <c r="AMQ145" s="232"/>
      <c r="AMR145" s="232"/>
      <c r="AMS145" s="232"/>
      <c r="AMT145" s="232"/>
      <c r="AMU145" s="232"/>
      <c r="AMV145" s="232"/>
      <c r="AMW145" s="232"/>
      <c r="AMX145" s="232"/>
      <c r="AMY145" s="232"/>
      <c r="AMZ145" s="232"/>
      <c r="ANA145" s="232"/>
      <c r="ANB145" s="232"/>
      <c r="ANC145" s="232"/>
      <c r="AND145" s="232"/>
      <c r="ANE145" s="232"/>
      <c r="ANF145" s="232"/>
      <c r="ANG145" s="232"/>
      <c r="ANH145" s="232"/>
      <c r="ANI145" s="232"/>
      <c r="ANJ145" s="232"/>
      <c r="ANK145" s="232"/>
      <c r="ANL145" s="232"/>
      <c r="ANM145" s="232"/>
      <c r="ANN145" s="232"/>
      <c r="ANO145" s="232"/>
      <c r="ANP145" s="232"/>
      <c r="ANQ145" s="232"/>
      <c r="ANR145" s="232"/>
      <c r="ANS145" s="232"/>
      <c r="ANT145" s="232"/>
      <c r="ANU145" s="232"/>
      <c r="ANV145" s="232"/>
      <c r="ANW145" s="232"/>
      <c r="ANX145" s="232"/>
      <c r="ANY145" s="232"/>
      <c r="ANZ145" s="232"/>
      <c r="AOA145" s="232"/>
      <c r="AOB145" s="232"/>
      <c r="AOC145" s="232"/>
      <c r="AOD145" s="232"/>
      <c r="AOE145" s="232"/>
      <c r="AOF145" s="232"/>
      <c r="AOG145" s="232"/>
      <c r="AOH145" s="232"/>
      <c r="AOI145" s="232"/>
      <c r="AOJ145" s="232"/>
      <c r="AOK145" s="232"/>
      <c r="AOL145" s="232"/>
      <c r="AOM145" s="232"/>
      <c r="AON145" s="232"/>
      <c r="AOO145" s="232"/>
      <c r="AOP145" s="232"/>
      <c r="AOQ145" s="232"/>
      <c r="AOR145" s="232"/>
      <c r="AOS145" s="232"/>
      <c r="AOT145" s="232"/>
      <c r="AOU145" s="232"/>
      <c r="AOV145" s="232"/>
      <c r="AOW145" s="232"/>
      <c r="AOX145" s="232"/>
      <c r="AOY145" s="232"/>
      <c r="AOZ145" s="232"/>
      <c r="APA145" s="232"/>
      <c r="APB145" s="232"/>
      <c r="APC145" s="232"/>
      <c r="APD145" s="232"/>
      <c r="APE145" s="232"/>
      <c r="APF145" s="232"/>
      <c r="APG145" s="232"/>
      <c r="APH145" s="232"/>
      <c r="API145" s="232"/>
      <c r="APJ145" s="232"/>
      <c r="APK145" s="232"/>
      <c r="APL145" s="232"/>
      <c r="APM145" s="232"/>
      <c r="APN145" s="232"/>
      <c r="APO145" s="232"/>
      <c r="APP145" s="232"/>
      <c r="APQ145" s="232"/>
      <c r="APR145" s="232"/>
      <c r="APS145" s="232"/>
      <c r="APT145" s="232"/>
      <c r="APU145" s="232"/>
      <c r="APV145" s="232"/>
      <c r="APW145" s="232"/>
      <c r="APX145" s="232"/>
      <c r="APY145" s="232"/>
      <c r="APZ145" s="232"/>
      <c r="AQA145" s="232"/>
      <c r="AQB145" s="232"/>
      <c r="AQC145" s="232"/>
      <c r="AQD145" s="232"/>
      <c r="AQE145" s="232"/>
      <c r="AQF145" s="232"/>
      <c r="AQG145" s="232"/>
      <c r="AQH145" s="232"/>
      <c r="AQI145" s="232"/>
      <c r="AQJ145" s="232"/>
      <c r="AQK145" s="232"/>
      <c r="AQL145" s="232"/>
      <c r="AQM145" s="232"/>
      <c r="AQN145" s="232"/>
      <c r="AQO145" s="232"/>
      <c r="AQP145" s="232"/>
      <c r="AQQ145" s="232"/>
      <c r="AQR145" s="232"/>
      <c r="AQS145" s="232"/>
      <c r="AQT145" s="232"/>
      <c r="AQU145" s="232"/>
      <c r="AQV145" s="232"/>
      <c r="AQW145" s="232"/>
      <c r="AQX145" s="232"/>
      <c r="AQY145" s="232"/>
      <c r="AQZ145" s="232"/>
      <c r="ARA145" s="232"/>
      <c r="ARB145" s="232"/>
      <c r="ARC145" s="232"/>
      <c r="ARD145" s="232"/>
      <c r="ARE145" s="232"/>
      <c r="ARF145" s="232"/>
      <c r="ARG145" s="232"/>
      <c r="ARH145" s="232"/>
      <c r="ARI145" s="232"/>
      <c r="ARJ145" s="232"/>
      <c r="ARK145" s="232"/>
      <c r="ARL145" s="232"/>
      <c r="ARM145" s="232"/>
      <c r="ARN145" s="232"/>
      <c r="ARO145" s="232"/>
      <c r="ARP145" s="232"/>
      <c r="ARQ145" s="232"/>
      <c r="ARR145" s="232"/>
      <c r="ARS145" s="232"/>
      <c r="ART145" s="232"/>
      <c r="ARU145" s="232"/>
      <c r="ARV145" s="232"/>
      <c r="ARW145" s="232"/>
      <c r="ARX145" s="232"/>
      <c r="ARY145" s="232"/>
      <c r="ARZ145" s="232"/>
      <c r="ASA145" s="232"/>
      <c r="ASB145" s="232"/>
      <c r="ASC145" s="232"/>
      <c r="ASD145" s="232"/>
      <c r="ASE145" s="232"/>
      <c r="ASF145" s="232"/>
      <c r="ASG145" s="232"/>
      <c r="ASH145" s="232"/>
      <c r="ASI145" s="232"/>
      <c r="ASJ145" s="232"/>
      <c r="ASK145" s="232"/>
      <c r="ASL145" s="232"/>
      <c r="ASM145" s="232"/>
      <c r="ASN145" s="232"/>
      <c r="ASO145" s="232"/>
      <c r="ASP145" s="232"/>
      <c r="ASQ145" s="232"/>
      <c r="ASR145" s="232"/>
      <c r="ASS145" s="232"/>
      <c r="AST145" s="232"/>
      <c r="ASU145" s="232"/>
      <c r="ASV145" s="232"/>
      <c r="ASW145" s="232"/>
      <c r="ASX145" s="232"/>
      <c r="ASY145" s="232"/>
      <c r="ASZ145" s="232"/>
      <c r="ATA145" s="232"/>
      <c r="ATB145" s="232"/>
      <c r="ATC145" s="232"/>
      <c r="ATD145" s="232"/>
      <c r="ATE145" s="232"/>
      <c r="ATF145" s="232"/>
      <c r="ATG145" s="232"/>
      <c r="ATH145" s="232"/>
      <c r="ATI145" s="232"/>
      <c r="ATJ145" s="232"/>
      <c r="ATK145" s="232"/>
      <c r="ATL145" s="232"/>
      <c r="ATM145" s="232"/>
      <c r="ATN145" s="232"/>
      <c r="ATO145" s="232"/>
      <c r="ATP145" s="232"/>
      <c r="ATQ145" s="232"/>
      <c r="ATR145" s="232"/>
      <c r="ATS145" s="232"/>
      <c r="ATT145" s="232"/>
      <c r="ATU145" s="232"/>
      <c r="ATV145" s="232"/>
      <c r="ATW145" s="232"/>
      <c r="ATX145" s="232"/>
      <c r="ATY145" s="232"/>
      <c r="ATZ145" s="232"/>
      <c r="AUA145" s="232"/>
      <c r="AUB145" s="232"/>
      <c r="AUC145" s="232"/>
      <c r="AUD145" s="232"/>
      <c r="AUE145" s="232"/>
      <c r="AUF145" s="232"/>
      <c r="AUG145" s="232"/>
      <c r="AUH145" s="232"/>
      <c r="AUI145" s="232"/>
      <c r="AUJ145" s="232"/>
      <c r="AUK145" s="232"/>
      <c r="AUL145" s="232"/>
      <c r="AUM145" s="232"/>
      <c r="AUN145" s="232"/>
      <c r="AUO145" s="232"/>
      <c r="AUP145" s="232"/>
      <c r="AUQ145" s="232"/>
      <c r="AUR145" s="232"/>
      <c r="AUS145" s="232"/>
      <c r="AUT145" s="232"/>
      <c r="AUU145" s="232"/>
      <c r="AUV145" s="232"/>
      <c r="AUW145" s="232"/>
      <c r="AUX145" s="232"/>
      <c r="AUY145" s="232"/>
      <c r="AUZ145" s="232"/>
      <c r="AVA145" s="232"/>
      <c r="AVB145" s="232"/>
      <c r="AVC145" s="232"/>
      <c r="AVD145" s="232"/>
      <c r="AVE145" s="232"/>
      <c r="AVF145" s="232"/>
      <c r="AVG145" s="232"/>
      <c r="AVH145" s="232"/>
      <c r="AVI145" s="232"/>
      <c r="AVJ145" s="232"/>
      <c r="AVK145" s="232"/>
      <c r="AVL145" s="232"/>
      <c r="AVM145" s="232"/>
      <c r="AVN145" s="232"/>
      <c r="AVO145" s="232"/>
      <c r="AVP145" s="232"/>
      <c r="AVQ145" s="232"/>
      <c r="AVR145" s="232"/>
      <c r="AVS145" s="232"/>
      <c r="AVT145" s="232"/>
      <c r="AVU145" s="232"/>
      <c r="AVV145" s="232"/>
      <c r="AVW145" s="232"/>
      <c r="AVX145" s="232"/>
      <c r="AVY145" s="232"/>
      <c r="AVZ145" s="232"/>
      <c r="AWA145" s="232"/>
      <c r="AWB145" s="232"/>
      <c r="AWC145" s="232"/>
      <c r="AWD145" s="232"/>
      <c r="AWE145" s="232"/>
      <c r="AWF145" s="232"/>
      <c r="AWG145" s="232"/>
      <c r="AWH145" s="232"/>
      <c r="AWI145" s="232"/>
      <c r="AWJ145" s="232"/>
      <c r="AWK145" s="232"/>
      <c r="AWL145" s="232"/>
      <c r="AWM145" s="232"/>
      <c r="AWN145" s="232"/>
      <c r="AWO145" s="232"/>
      <c r="AWP145" s="232"/>
      <c r="AWQ145" s="232"/>
      <c r="AWR145" s="232"/>
      <c r="AWS145" s="232"/>
      <c r="AWT145" s="232"/>
      <c r="AWU145" s="232"/>
      <c r="AWV145" s="232"/>
      <c r="AWW145" s="232"/>
      <c r="AWX145" s="232"/>
      <c r="AWY145" s="232"/>
      <c r="AWZ145" s="232"/>
      <c r="AXA145" s="232"/>
      <c r="AXB145" s="232"/>
      <c r="AXC145" s="232"/>
      <c r="AXD145" s="232"/>
      <c r="AXE145" s="232"/>
      <c r="AXF145" s="232"/>
      <c r="AXG145" s="232"/>
      <c r="AXH145" s="232"/>
      <c r="AXI145" s="232"/>
      <c r="AXJ145" s="232"/>
      <c r="AXK145" s="232"/>
      <c r="AXL145" s="232"/>
      <c r="AXM145" s="232"/>
      <c r="AXN145" s="232"/>
      <c r="AXO145" s="232"/>
      <c r="AXP145" s="232"/>
      <c r="AXQ145" s="232"/>
      <c r="AXR145" s="232"/>
      <c r="AXS145" s="232"/>
      <c r="AXT145" s="232"/>
      <c r="AXU145" s="232"/>
      <c r="AXV145" s="232"/>
      <c r="AXW145" s="232"/>
      <c r="AXX145" s="232"/>
      <c r="AXY145" s="232"/>
      <c r="AXZ145" s="232"/>
      <c r="AYA145" s="232"/>
      <c r="AYB145" s="232"/>
      <c r="AYC145" s="232"/>
      <c r="AYD145" s="232"/>
      <c r="AYE145" s="232"/>
      <c r="AYF145" s="232"/>
      <c r="AYG145" s="232"/>
      <c r="AYH145" s="232"/>
      <c r="AYI145" s="232"/>
      <c r="AYJ145" s="232"/>
      <c r="AYK145" s="232"/>
      <c r="AYL145" s="232"/>
      <c r="AYM145" s="232"/>
      <c r="AYN145" s="232"/>
      <c r="AYO145" s="232"/>
      <c r="AYP145" s="232"/>
      <c r="AYQ145" s="232"/>
      <c r="AYR145" s="232"/>
      <c r="AYS145" s="232"/>
      <c r="AYT145" s="232"/>
      <c r="AYU145" s="232"/>
      <c r="AYV145" s="232"/>
      <c r="AYW145" s="232"/>
      <c r="AYX145" s="232"/>
      <c r="AYY145" s="232"/>
      <c r="AYZ145" s="232"/>
      <c r="AZA145" s="232"/>
      <c r="AZB145" s="232"/>
      <c r="AZC145" s="232"/>
      <c r="AZD145" s="232"/>
      <c r="AZE145" s="232"/>
      <c r="AZF145" s="232"/>
      <c r="AZG145" s="232"/>
      <c r="AZH145" s="232"/>
      <c r="AZI145" s="232"/>
      <c r="AZJ145" s="232"/>
      <c r="AZK145" s="232"/>
      <c r="AZL145" s="232"/>
      <c r="AZM145" s="232"/>
      <c r="AZN145" s="232"/>
      <c r="AZO145" s="232"/>
      <c r="AZP145" s="232"/>
      <c r="AZQ145" s="232"/>
      <c r="AZR145" s="232"/>
      <c r="AZS145" s="232"/>
      <c r="AZT145" s="232"/>
      <c r="AZU145" s="232"/>
      <c r="AZV145" s="232"/>
      <c r="AZW145" s="232"/>
      <c r="AZX145" s="232"/>
      <c r="AZY145" s="232"/>
      <c r="AZZ145" s="232"/>
      <c r="BAA145" s="232"/>
      <c r="BAB145" s="232"/>
      <c r="BAC145" s="232"/>
      <c r="BAD145" s="232"/>
      <c r="BAE145" s="232"/>
      <c r="BAF145" s="232"/>
      <c r="BAG145" s="232"/>
      <c r="BAH145" s="232"/>
      <c r="BAI145" s="232"/>
      <c r="BAJ145" s="232"/>
      <c r="BAK145" s="232"/>
      <c r="BAL145" s="232"/>
      <c r="BAM145" s="232"/>
      <c r="BAN145" s="232"/>
      <c r="BAO145" s="232"/>
      <c r="BAP145" s="232"/>
      <c r="BAQ145" s="232"/>
      <c r="BAR145" s="232"/>
      <c r="BAS145" s="232"/>
      <c r="BAT145" s="232"/>
      <c r="BAU145" s="232"/>
      <c r="BAV145" s="232"/>
      <c r="BAW145" s="232"/>
      <c r="BAX145" s="232"/>
      <c r="BAY145" s="232"/>
      <c r="BAZ145" s="232"/>
      <c r="BBA145" s="232"/>
      <c r="BBB145" s="232"/>
      <c r="BBC145" s="232"/>
      <c r="BBD145" s="232"/>
      <c r="BBE145" s="232"/>
      <c r="BBF145" s="232"/>
      <c r="BBG145" s="232"/>
      <c r="BBH145" s="232"/>
      <c r="BBI145" s="232"/>
      <c r="BBJ145" s="232"/>
      <c r="BBK145" s="232"/>
      <c r="BBL145" s="232"/>
      <c r="BBM145" s="232"/>
      <c r="BBN145" s="232"/>
      <c r="BBO145" s="232"/>
      <c r="BBP145" s="232"/>
      <c r="BBQ145" s="232"/>
      <c r="BBR145" s="232"/>
      <c r="BBS145" s="232"/>
      <c r="BBT145" s="232"/>
      <c r="BBU145" s="232"/>
      <c r="BBV145" s="232"/>
      <c r="BBW145" s="232"/>
      <c r="BBX145" s="232"/>
      <c r="BBY145" s="232"/>
      <c r="BBZ145" s="232"/>
      <c r="BCA145" s="232"/>
      <c r="BCB145" s="232"/>
      <c r="BCC145" s="232"/>
      <c r="BCD145" s="232"/>
      <c r="BCE145" s="232"/>
      <c r="BCF145" s="232"/>
      <c r="BCG145" s="232"/>
      <c r="BCH145" s="232"/>
      <c r="BCI145" s="232"/>
      <c r="BCJ145" s="232"/>
      <c r="BCK145" s="232"/>
      <c r="BCL145" s="232"/>
      <c r="BCM145" s="232"/>
      <c r="BCN145" s="232"/>
      <c r="BCO145" s="232"/>
      <c r="BCP145" s="232"/>
      <c r="BCQ145" s="232"/>
      <c r="BCR145" s="232"/>
      <c r="BCS145" s="232"/>
      <c r="BCT145" s="232"/>
      <c r="BCU145" s="232"/>
      <c r="BCV145" s="232"/>
      <c r="BCW145" s="232"/>
      <c r="BCX145" s="232"/>
      <c r="BCY145" s="232"/>
      <c r="BCZ145" s="232"/>
      <c r="BDA145" s="232"/>
      <c r="BDB145" s="232"/>
      <c r="BDC145" s="232"/>
      <c r="BDD145" s="232"/>
      <c r="BDE145" s="232"/>
      <c r="BDF145" s="232"/>
      <c r="BDG145" s="232"/>
      <c r="BDH145" s="232"/>
      <c r="BDI145" s="232"/>
      <c r="BDJ145" s="232"/>
      <c r="BDK145" s="232"/>
      <c r="BDL145" s="232"/>
      <c r="BDM145" s="232"/>
      <c r="BDN145" s="232"/>
      <c r="BDO145" s="232"/>
      <c r="BDP145" s="232"/>
      <c r="BDQ145" s="232"/>
      <c r="BDR145" s="232"/>
      <c r="BDS145" s="232"/>
      <c r="BDT145" s="232"/>
      <c r="BDU145" s="232"/>
      <c r="BDV145" s="232"/>
      <c r="BDW145" s="232"/>
      <c r="BDX145" s="232"/>
      <c r="BDY145" s="232"/>
      <c r="BDZ145" s="232"/>
      <c r="BEA145" s="232"/>
      <c r="BEB145" s="232"/>
      <c r="BEC145" s="232"/>
      <c r="BED145" s="232"/>
      <c r="BEE145" s="232"/>
      <c r="BEF145" s="232"/>
      <c r="BEG145" s="232"/>
      <c r="BEH145" s="232"/>
      <c r="BEI145" s="232"/>
      <c r="BEJ145" s="232"/>
      <c r="BEK145" s="232"/>
      <c r="BEL145" s="232"/>
      <c r="BEM145" s="232"/>
      <c r="BEN145" s="232"/>
      <c r="BEO145" s="232"/>
      <c r="BEP145" s="232"/>
      <c r="BEQ145" s="232"/>
      <c r="BER145" s="232"/>
      <c r="BES145" s="232"/>
      <c r="BET145" s="232"/>
      <c r="BEU145" s="232"/>
      <c r="BEV145" s="232"/>
      <c r="BEW145" s="232"/>
      <c r="BEX145" s="232"/>
      <c r="BEY145" s="232"/>
      <c r="BEZ145" s="232"/>
      <c r="BFA145" s="232"/>
      <c r="BFB145" s="232"/>
      <c r="BFC145" s="232"/>
      <c r="BFD145" s="232"/>
      <c r="BFE145" s="232"/>
      <c r="BFF145" s="232"/>
      <c r="BFG145" s="232"/>
      <c r="BFH145" s="232"/>
      <c r="BFI145" s="232"/>
      <c r="BFJ145" s="232"/>
      <c r="BFK145" s="232"/>
      <c r="BFL145" s="232"/>
      <c r="BFM145" s="232"/>
      <c r="BFN145" s="232"/>
      <c r="BFO145" s="232"/>
      <c r="BFP145" s="232"/>
      <c r="BFQ145" s="232"/>
      <c r="BFR145" s="232"/>
      <c r="BFS145" s="232"/>
      <c r="BFT145" s="232"/>
      <c r="BFU145" s="232"/>
      <c r="BFV145" s="232"/>
      <c r="BFW145" s="232"/>
      <c r="BFX145" s="232"/>
      <c r="BFY145" s="232"/>
      <c r="BFZ145" s="232"/>
      <c r="BGA145" s="232"/>
      <c r="BGB145" s="232"/>
      <c r="BGC145" s="232"/>
      <c r="BGD145" s="232"/>
      <c r="BGE145" s="232"/>
      <c r="BGF145" s="232"/>
      <c r="BGG145" s="232"/>
      <c r="BGH145" s="232"/>
      <c r="BGI145" s="232"/>
      <c r="BGJ145" s="232"/>
      <c r="BGK145" s="232"/>
      <c r="BGL145" s="232"/>
      <c r="BGM145" s="232"/>
      <c r="BGN145" s="232"/>
      <c r="BGO145" s="232"/>
      <c r="BGP145" s="232"/>
      <c r="BGQ145" s="232"/>
      <c r="BGR145" s="232"/>
      <c r="BGS145" s="232"/>
      <c r="BGT145" s="232"/>
      <c r="BGU145" s="232"/>
      <c r="BGV145" s="232"/>
      <c r="BGW145" s="232"/>
      <c r="BGX145" s="232"/>
      <c r="BGY145" s="232"/>
      <c r="BGZ145" s="232"/>
      <c r="BHA145" s="232"/>
      <c r="BHB145" s="232"/>
      <c r="BHC145" s="232"/>
      <c r="BHD145" s="232"/>
      <c r="BHE145" s="232"/>
      <c r="BHF145" s="232"/>
      <c r="BHG145" s="232"/>
      <c r="BHH145" s="232"/>
      <c r="BHI145" s="232"/>
      <c r="BHJ145" s="232"/>
      <c r="BHK145" s="232"/>
      <c r="BHL145" s="232"/>
      <c r="BHM145" s="232"/>
      <c r="BHN145" s="232"/>
      <c r="BHO145" s="232"/>
      <c r="BHP145" s="232"/>
      <c r="BHQ145" s="232"/>
      <c r="BHR145" s="232"/>
      <c r="BHS145" s="232"/>
      <c r="BHT145" s="232"/>
      <c r="BHU145" s="232"/>
      <c r="BHV145" s="232"/>
      <c r="BHW145" s="232"/>
      <c r="BHX145" s="232"/>
      <c r="BHY145" s="232"/>
      <c r="BHZ145" s="232"/>
      <c r="BIA145" s="232"/>
      <c r="BIB145" s="232"/>
      <c r="BIC145" s="232"/>
      <c r="BID145" s="232"/>
      <c r="BIE145" s="232"/>
      <c r="BIF145" s="232"/>
      <c r="BIG145" s="232"/>
      <c r="BIH145" s="232"/>
      <c r="BII145" s="232"/>
      <c r="BIJ145" s="232"/>
      <c r="BIK145" s="232"/>
      <c r="BIL145" s="232"/>
      <c r="BIM145" s="232"/>
      <c r="BIN145" s="232"/>
      <c r="BIO145" s="232"/>
      <c r="BIP145" s="232"/>
      <c r="BIQ145" s="232"/>
      <c r="BIR145" s="232"/>
      <c r="BIS145" s="232"/>
      <c r="BIT145" s="232"/>
      <c r="BIU145" s="232"/>
      <c r="BIV145" s="232"/>
      <c r="BIW145" s="232"/>
      <c r="BIX145" s="232"/>
      <c r="BIY145" s="232"/>
      <c r="BIZ145" s="232"/>
      <c r="BJA145" s="232"/>
      <c r="BJB145" s="232"/>
      <c r="BJC145" s="232"/>
      <c r="BJD145" s="232"/>
      <c r="BJE145" s="232"/>
      <c r="BJF145" s="232"/>
      <c r="BJG145" s="232"/>
      <c r="BJH145" s="232"/>
      <c r="BJI145" s="232"/>
      <c r="BJJ145" s="232"/>
      <c r="BJK145" s="232"/>
      <c r="BJL145" s="232"/>
      <c r="BJM145" s="232"/>
      <c r="BJN145" s="232"/>
      <c r="BJO145" s="232"/>
      <c r="BJP145" s="232"/>
      <c r="BJQ145" s="232"/>
      <c r="BJR145" s="232"/>
      <c r="BJS145" s="232"/>
      <c r="BJT145" s="232"/>
      <c r="BJU145" s="232"/>
      <c r="BJV145" s="232"/>
      <c r="BJW145" s="232"/>
      <c r="BJX145" s="232"/>
      <c r="BJY145" s="232"/>
      <c r="BJZ145" s="232"/>
      <c r="BKA145" s="232"/>
      <c r="BKB145" s="232"/>
      <c r="BKC145" s="232"/>
      <c r="BKD145" s="232"/>
      <c r="BKE145" s="232"/>
      <c r="BKF145" s="232"/>
      <c r="BKG145" s="232"/>
      <c r="BKH145" s="232"/>
      <c r="BKI145" s="232"/>
      <c r="BKJ145" s="232"/>
      <c r="BKK145" s="232"/>
      <c r="BKL145" s="232"/>
      <c r="BKM145" s="232"/>
      <c r="BKN145" s="232"/>
      <c r="BKO145" s="232"/>
      <c r="BKP145" s="232"/>
      <c r="BKQ145" s="232"/>
      <c r="BKR145" s="232"/>
      <c r="BKS145" s="232"/>
      <c r="BKT145" s="232"/>
      <c r="BKU145" s="232"/>
      <c r="BKV145" s="232"/>
      <c r="BKW145" s="232"/>
      <c r="BKX145" s="232"/>
      <c r="BKY145" s="232"/>
      <c r="BKZ145" s="232"/>
      <c r="BLA145" s="232"/>
      <c r="BLB145" s="232"/>
      <c r="BLC145" s="232"/>
      <c r="BLD145" s="232"/>
      <c r="BLE145" s="232"/>
      <c r="BLF145" s="232"/>
      <c r="BLG145" s="232"/>
      <c r="BLH145" s="232"/>
      <c r="BLI145" s="232"/>
      <c r="BLJ145" s="232"/>
      <c r="BLK145" s="232"/>
      <c r="BLL145" s="232"/>
      <c r="BLM145" s="232"/>
      <c r="BLN145" s="232"/>
      <c r="BLO145" s="232"/>
      <c r="BLP145" s="232"/>
      <c r="BLQ145" s="232"/>
      <c r="BLR145" s="232"/>
      <c r="BLS145" s="232"/>
      <c r="BLT145" s="232"/>
      <c r="BLU145" s="232"/>
      <c r="BLV145" s="232"/>
      <c r="BLW145" s="232"/>
      <c r="BLX145" s="232"/>
      <c r="BLY145" s="232"/>
      <c r="BLZ145" s="232"/>
      <c r="BMA145" s="232"/>
      <c r="BMB145" s="232"/>
      <c r="BMC145" s="232"/>
      <c r="BMD145" s="232"/>
      <c r="BME145" s="232"/>
      <c r="BMF145" s="232"/>
      <c r="BMG145" s="232"/>
      <c r="BMH145" s="232"/>
      <c r="BMI145" s="232"/>
      <c r="BMJ145" s="232"/>
      <c r="BMK145" s="232"/>
      <c r="BML145" s="232"/>
      <c r="BMM145" s="232"/>
      <c r="BMN145" s="232"/>
      <c r="BMO145" s="232"/>
      <c r="BMP145" s="232"/>
      <c r="BMQ145" s="232"/>
      <c r="BMR145" s="232"/>
      <c r="BMS145" s="232"/>
      <c r="BMT145" s="232"/>
      <c r="BMU145" s="232"/>
      <c r="BMV145" s="232"/>
      <c r="BMW145" s="232"/>
      <c r="BMX145" s="232"/>
      <c r="BMY145" s="232"/>
      <c r="BMZ145" s="232"/>
      <c r="BNA145" s="232"/>
      <c r="BNB145" s="232"/>
      <c r="BNC145" s="232"/>
      <c r="BND145" s="232"/>
      <c r="BNE145" s="232"/>
      <c r="BNF145" s="232"/>
      <c r="BNG145" s="232"/>
      <c r="BNH145" s="232"/>
      <c r="BNI145" s="232"/>
      <c r="BNJ145" s="232"/>
      <c r="BNK145" s="232"/>
      <c r="BNL145" s="232"/>
      <c r="BNM145" s="232"/>
      <c r="BNN145" s="232"/>
      <c r="BNO145" s="232"/>
      <c r="BNP145" s="232"/>
      <c r="BNQ145" s="232"/>
      <c r="BNR145" s="232"/>
      <c r="BNS145" s="232"/>
      <c r="BNT145" s="232"/>
      <c r="BNU145" s="232"/>
      <c r="BNV145" s="232"/>
      <c r="BNW145" s="232"/>
      <c r="BNX145" s="232"/>
      <c r="BNY145" s="232"/>
      <c r="BNZ145" s="232"/>
      <c r="BOA145" s="232"/>
      <c r="BOB145" s="232"/>
      <c r="BOC145" s="232"/>
      <c r="BOD145" s="232"/>
      <c r="BOE145" s="232"/>
      <c r="BOF145" s="232"/>
      <c r="BOG145" s="232"/>
      <c r="BOH145" s="232"/>
      <c r="BOI145" s="232"/>
      <c r="BOJ145" s="232"/>
      <c r="BOK145" s="232"/>
      <c r="BOL145" s="232"/>
      <c r="BOM145" s="232"/>
      <c r="BON145" s="232"/>
      <c r="BOO145" s="232"/>
      <c r="BOP145" s="232"/>
      <c r="BOQ145" s="232"/>
      <c r="BOR145" s="232"/>
      <c r="BOS145" s="232"/>
      <c r="BOT145" s="232"/>
      <c r="BOU145" s="232"/>
      <c r="BOV145" s="232"/>
      <c r="BOW145" s="232"/>
      <c r="BOX145" s="232"/>
      <c r="BOY145" s="232"/>
      <c r="BOZ145" s="232"/>
      <c r="BPA145" s="232"/>
      <c r="BPB145" s="232"/>
      <c r="BPC145" s="232"/>
      <c r="BPD145" s="232"/>
      <c r="BPE145" s="232"/>
      <c r="BPF145" s="232"/>
      <c r="BPG145" s="232"/>
      <c r="BPH145" s="232"/>
      <c r="BPI145" s="232"/>
      <c r="BPJ145" s="232"/>
      <c r="BPK145" s="232"/>
      <c r="BPL145" s="232"/>
      <c r="BPM145" s="232"/>
      <c r="BPN145" s="232"/>
      <c r="BPO145" s="232"/>
      <c r="BPP145" s="232"/>
      <c r="BPQ145" s="232"/>
      <c r="BPR145" s="232"/>
      <c r="BPS145" s="232"/>
      <c r="BPT145" s="232"/>
      <c r="BPU145" s="232"/>
      <c r="BPV145" s="232"/>
      <c r="BPW145" s="232"/>
      <c r="BPX145" s="232"/>
      <c r="BPY145" s="232"/>
      <c r="BPZ145" s="232"/>
      <c r="BQA145" s="232"/>
      <c r="BQB145" s="232"/>
      <c r="BQC145" s="232"/>
      <c r="BQD145" s="232"/>
      <c r="BQE145" s="232"/>
      <c r="BQF145" s="232"/>
      <c r="BQG145" s="232"/>
      <c r="BQH145" s="232"/>
      <c r="BQI145" s="232"/>
      <c r="BQJ145" s="232"/>
      <c r="BQK145" s="232"/>
      <c r="BQL145" s="232"/>
      <c r="BQM145" s="232"/>
      <c r="BQN145" s="232"/>
      <c r="BQO145" s="232"/>
      <c r="BQP145" s="232"/>
      <c r="BQQ145" s="232"/>
      <c r="BQR145" s="232"/>
      <c r="BQS145" s="232"/>
      <c r="BQT145" s="232"/>
      <c r="BQU145" s="232"/>
      <c r="BQV145" s="232"/>
      <c r="BQW145" s="232"/>
      <c r="BQX145" s="232"/>
      <c r="BQY145" s="232"/>
      <c r="BQZ145" s="232"/>
      <c r="BRA145" s="232"/>
      <c r="BRB145" s="232"/>
      <c r="BRC145" s="232"/>
      <c r="BRD145" s="232"/>
      <c r="BRE145" s="232"/>
      <c r="BRF145" s="232"/>
      <c r="BRG145" s="232"/>
      <c r="BRH145" s="232"/>
      <c r="BRI145" s="232"/>
      <c r="BRJ145" s="232"/>
      <c r="BRK145" s="232"/>
      <c r="BRL145" s="232"/>
      <c r="BRM145" s="232"/>
      <c r="BRN145" s="232"/>
      <c r="BRO145" s="232"/>
      <c r="BRP145" s="232"/>
      <c r="BRQ145" s="232"/>
      <c r="BRR145" s="232"/>
      <c r="BRS145" s="232"/>
      <c r="BRT145" s="232"/>
      <c r="BRU145" s="232"/>
      <c r="BRV145" s="232"/>
      <c r="BRW145" s="232"/>
      <c r="BRX145" s="232"/>
      <c r="BRY145" s="232"/>
      <c r="BRZ145" s="232"/>
      <c r="BSA145" s="232"/>
      <c r="BSB145" s="232"/>
      <c r="BSC145" s="232"/>
      <c r="BSD145" s="232"/>
      <c r="BSE145" s="232"/>
      <c r="BSF145" s="232"/>
      <c r="BSG145" s="232"/>
      <c r="BSH145" s="232"/>
      <c r="BSI145" s="232"/>
      <c r="BSJ145" s="232"/>
      <c r="BSK145" s="232"/>
      <c r="BSL145" s="232"/>
      <c r="BSM145" s="232"/>
      <c r="BSN145" s="232"/>
      <c r="BSO145" s="232"/>
      <c r="BSP145" s="232"/>
      <c r="BSQ145" s="232"/>
      <c r="BSR145" s="232"/>
      <c r="BSS145" s="232"/>
      <c r="BST145" s="232"/>
      <c r="BSU145" s="232"/>
      <c r="BSV145" s="232"/>
      <c r="BSW145" s="232"/>
      <c r="BSX145" s="232"/>
      <c r="BSY145" s="232"/>
      <c r="BSZ145" s="232"/>
      <c r="BTA145" s="232"/>
      <c r="BTB145" s="232"/>
      <c r="BTC145" s="232"/>
      <c r="BTD145" s="232"/>
      <c r="BTE145" s="232"/>
      <c r="BTF145" s="232"/>
      <c r="BTG145" s="232"/>
      <c r="BTH145" s="232"/>
      <c r="BTI145" s="232"/>
      <c r="BTJ145" s="232"/>
      <c r="BTK145" s="232"/>
      <c r="BTL145" s="232"/>
      <c r="BTM145" s="232"/>
      <c r="BTN145" s="232"/>
      <c r="BTO145" s="232"/>
      <c r="BTP145" s="232"/>
      <c r="BTQ145" s="232"/>
      <c r="BTR145" s="232"/>
      <c r="BTS145" s="232"/>
      <c r="BTT145" s="232"/>
      <c r="BTU145" s="232"/>
      <c r="BTV145" s="232"/>
      <c r="BTW145" s="232"/>
      <c r="BTX145" s="232"/>
      <c r="BTY145" s="232"/>
      <c r="BTZ145" s="232"/>
      <c r="BUA145" s="232"/>
      <c r="BUB145" s="232"/>
      <c r="BUC145" s="232"/>
      <c r="BUD145" s="232"/>
      <c r="BUE145" s="232"/>
      <c r="BUF145" s="232"/>
      <c r="BUG145" s="232"/>
      <c r="BUH145" s="232"/>
      <c r="BUI145" s="232"/>
      <c r="BUJ145" s="232"/>
      <c r="BUK145" s="232"/>
      <c r="BUL145" s="232"/>
      <c r="BUM145" s="232"/>
      <c r="BUN145" s="232"/>
      <c r="BUO145" s="232"/>
      <c r="BUP145" s="232"/>
      <c r="BUQ145" s="232"/>
      <c r="BUR145" s="232"/>
      <c r="BUS145" s="232"/>
      <c r="BUT145" s="232"/>
      <c r="BUU145" s="232"/>
      <c r="BUV145" s="232"/>
      <c r="BUW145" s="232"/>
      <c r="BUX145" s="232"/>
      <c r="BUY145" s="232"/>
      <c r="BUZ145" s="232"/>
      <c r="BVA145" s="232"/>
      <c r="BVB145" s="232"/>
      <c r="BVC145" s="232"/>
      <c r="BVD145" s="232"/>
      <c r="BVE145" s="232"/>
      <c r="BVF145" s="232"/>
      <c r="BVG145" s="232"/>
      <c r="BVH145" s="232"/>
      <c r="BVI145" s="232"/>
      <c r="BVJ145" s="232"/>
      <c r="BVK145" s="232"/>
      <c r="BVL145" s="232"/>
      <c r="BVM145" s="232"/>
      <c r="BVN145" s="232"/>
      <c r="BVO145" s="232"/>
      <c r="BVP145" s="232"/>
      <c r="BVQ145" s="232"/>
      <c r="BVR145" s="232"/>
      <c r="BVS145" s="232"/>
      <c r="BVT145" s="232"/>
      <c r="BVU145" s="232"/>
      <c r="BVV145" s="232"/>
      <c r="BVW145" s="232"/>
      <c r="BVX145" s="232"/>
      <c r="BVY145" s="232"/>
      <c r="BVZ145" s="232"/>
      <c r="BWA145" s="232"/>
      <c r="BWB145" s="232"/>
      <c r="BWC145" s="232"/>
      <c r="BWD145" s="232"/>
      <c r="BWE145" s="232"/>
      <c r="BWF145" s="232"/>
      <c r="BWG145" s="232"/>
      <c r="BWH145" s="232"/>
      <c r="BWI145" s="232"/>
      <c r="BWJ145" s="232"/>
      <c r="BWK145" s="232"/>
      <c r="BWL145" s="232"/>
      <c r="BWM145" s="232"/>
      <c r="BWN145" s="232"/>
      <c r="BWO145" s="232"/>
      <c r="BWP145" s="232"/>
      <c r="BWQ145" s="232"/>
      <c r="BWR145" s="232"/>
      <c r="BWS145" s="232"/>
      <c r="BWT145" s="232"/>
      <c r="BWU145" s="232"/>
      <c r="BWV145" s="232"/>
      <c r="BWW145" s="232"/>
      <c r="BWX145" s="232"/>
      <c r="BWY145" s="232"/>
      <c r="BWZ145" s="232"/>
      <c r="BXA145" s="232"/>
      <c r="BXB145" s="232"/>
      <c r="BXC145" s="232"/>
      <c r="BXD145" s="232"/>
      <c r="BXE145" s="232"/>
      <c r="BXF145" s="232"/>
      <c r="BXG145" s="232"/>
      <c r="BXH145" s="232"/>
      <c r="BXI145" s="232"/>
      <c r="BXJ145" s="232"/>
      <c r="BXK145" s="232"/>
      <c r="BXL145" s="232"/>
      <c r="BXM145" s="232"/>
      <c r="BXN145" s="232"/>
      <c r="BXO145" s="232"/>
      <c r="BXP145" s="232"/>
      <c r="BXQ145" s="232"/>
      <c r="BXR145" s="232"/>
      <c r="BXS145" s="232"/>
      <c r="BXT145" s="232"/>
      <c r="BXU145" s="232"/>
      <c r="BXV145" s="232"/>
      <c r="BXW145" s="232"/>
      <c r="BXX145" s="232"/>
      <c r="BXY145" s="232"/>
      <c r="BXZ145" s="232"/>
      <c r="BYA145" s="232"/>
      <c r="BYB145" s="232"/>
      <c r="BYC145" s="232"/>
      <c r="BYD145" s="232"/>
      <c r="BYE145" s="232"/>
      <c r="BYF145" s="232"/>
      <c r="BYG145" s="232"/>
      <c r="BYH145" s="232"/>
      <c r="BYI145" s="232"/>
      <c r="BYJ145" s="232"/>
      <c r="BYK145" s="232"/>
      <c r="BYL145" s="232"/>
      <c r="BYM145" s="232"/>
      <c r="BYN145" s="232"/>
      <c r="BYO145" s="232"/>
      <c r="BYP145" s="232"/>
      <c r="BYQ145" s="232"/>
      <c r="BYR145" s="232"/>
      <c r="BYS145" s="232"/>
      <c r="BYT145" s="232"/>
      <c r="BYU145" s="232"/>
      <c r="BYV145" s="232"/>
      <c r="BYW145" s="232"/>
      <c r="BYX145" s="232"/>
      <c r="BYY145" s="232"/>
      <c r="BYZ145" s="232"/>
      <c r="BZA145" s="232"/>
      <c r="BZB145" s="232"/>
      <c r="BZC145" s="232"/>
      <c r="BZD145" s="232"/>
      <c r="BZE145" s="232"/>
      <c r="BZF145" s="232"/>
      <c r="BZG145" s="232"/>
      <c r="BZH145" s="232"/>
      <c r="BZI145" s="232"/>
      <c r="BZJ145" s="232"/>
      <c r="BZK145" s="232"/>
      <c r="BZL145" s="232"/>
      <c r="BZM145" s="232"/>
      <c r="BZN145" s="232"/>
      <c r="BZO145" s="232"/>
      <c r="BZP145" s="232"/>
      <c r="BZQ145" s="232"/>
      <c r="BZR145" s="232"/>
      <c r="BZS145" s="232"/>
      <c r="BZT145" s="232"/>
      <c r="BZU145" s="232"/>
      <c r="BZV145" s="232"/>
      <c r="BZW145" s="232"/>
      <c r="BZX145" s="232"/>
      <c r="BZY145" s="232"/>
      <c r="BZZ145" s="232"/>
      <c r="CAA145" s="232"/>
      <c r="CAB145" s="232"/>
      <c r="CAC145" s="232"/>
      <c r="CAD145" s="232"/>
      <c r="CAE145" s="232"/>
      <c r="CAF145" s="232"/>
      <c r="CAG145" s="232"/>
      <c r="CAH145" s="232"/>
      <c r="CAI145" s="232"/>
      <c r="CAJ145" s="232"/>
      <c r="CAK145" s="232"/>
      <c r="CAL145" s="232"/>
      <c r="CAM145" s="232"/>
      <c r="CAN145" s="232"/>
      <c r="CAO145" s="232"/>
      <c r="CAP145" s="232"/>
      <c r="CAQ145" s="232"/>
      <c r="CAR145" s="232"/>
      <c r="CAS145" s="232"/>
      <c r="CAT145" s="232"/>
      <c r="CAU145" s="232"/>
      <c r="CAV145" s="232"/>
      <c r="CAW145" s="232"/>
      <c r="CAX145" s="232"/>
      <c r="CAY145" s="232"/>
      <c r="CAZ145" s="232"/>
      <c r="CBA145" s="232"/>
      <c r="CBB145" s="232"/>
      <c r="CBC145" s="232"/>
      <c r="CBD145" s="232"/>
      <c r="CBE145" s="232"/>
      <c r="CBF145" s="232"/>
      <c r="CBG145" s="232"/>
      <c r="CBH145" s="232"/>
      <c r="CBI145" s="232"/>
      <c r="CBJ145" s="232"/>
      <c r="CBK145" s="232"/>
      <c r="CBL145" s="232"/>
      <c r="CBM145" s="232"/>
      <c r="CBN145" s="232"/>
      <c r="CBO145" s="232"/>
      <c r="CBP145" s="232"/>
      <c r="CBQ145" s="232"/>
      <c r="CBR145" s="232"/>
      <c r="CBS145" s="232"/>
      <c r="CBT145" s="232"/>
      <c r="CBU145" s="232"/>
      <c r="CBV145" s="232"/>
      <c r="CBW145" s="232"/>
      <c r="CBX145" s="232"/>
      <c r="CBY145" s="232"/>
      <c r="CBZ145" s="232"/>
      <c r="CCA145" s="232"/>
      <c r="CCB145" s="232"/>
      <c r="CCC145" s="232"/>
      <c r="CCD145" s="232"/>
      <c r="CCE145" s="232"/>
      <c r="CCF145" s="232"/>
      <c r="CCG145" s="232"/>
      <c r="CCH145" s="232"/>
      <c r="CCI145" s="232"/>
      <c r="CCJ145" s="232"/>
      <c r="CCK145" s="232"/>
      <c r="CCL145" s="232"/>
      <c r="CCM145" s="232"/>
      <c r="CCN145" s="232"/>
      <c r="CCO145" s="232"/>
      <c r="CCP145" s="232"/>
      <c r="CCQ145" s="232"/>
      <c r="CCR145" s="232"/>
      <c r="CCS145" s="232"/>
      <c r="CCT145" s="232"/>
      <c r="CCU145" s="232"/>
      <c r="CCV145" s="232"/>
      <c r="CCW145" s="232"/>
      <c r="CCX145" s="232"/>
      <c r="CCY145" s="232"/>
      <c r="CCZ145" s="232"/>
      <c r="CDA145" s="232"/>
      <c r="CDB145" s="232"/>
      <c r="CDC145" s="232"/>
      <c r="CDD145" s="232"/>
      <c r="CDE145" s="232"/>
      <c r="CDF145" s="232"/>
      <c r="CDG145" s="232"/>
      <c r="CDH145" s="232"/>
      <c r="CDI145" s="232"/>
      <c r="CDJ145" s="232"/>
      <c r="CDK145" s="232"/>
      <c r="CDL145" s="232"/>
      <c r="CDM145" s="232"/>
      <c r="CDN145" s="232"/>
      <c r="CDO145" s="232"/>
      <c r="CDP145" s="232"/>
      <c r="CDQ145" s="232"/>
      <c r="CDR145" s="232"/>
      <c r="CDS145" s="232"/>
      <c r="CDT145" s="232"/>
      <c r="CDU145" s="232"/>
      <c r="CDV145" s="232"/>
      <c r="CDW145" s="232"/>
      <c r="CDX145" s="232"/>
      <c r="CDY145" s="232"/>
      <c r="CDZ145" s="232"/>
      <c r="CEA145" s="232"/>
      <c r="CEB145" s="232"/>
      <c r="CEC145" s="232"/>
      <c r="CED145" s="232"/>
      <c r="CEE145" s="232"/>
      <c r="CEF145" s="232"/>
      <c r="CEG145" s="232"/>
      <c r="CEH145" s="232"/>
      <c r="CEI145" s="232"/>
      <c r="CEJ145" s="232"/>
      <c r="CEK145" s="232"/>
      <c r="CEL145" s="232"/>
      <c r="CEM145" s="232"/>
      <c r="CEN145" s="232"/>
      <c r="CEO145" s="232"/>
      <c r="CEP145" s="232"/>
      <c r="CEQ145" s="232"/>
      <c r="CER145" s="232"/>
      <c r="CES145" s="232"/>
      <c r="CET145" s="232"/>
      <c r="CEU145" s="232"/>
      <c r="CEV145" s="232"/>
      <c r="CEW145" s="232"/>
      <c r="CEX145" s="232"/>
      <c r="CEY145" s="232"/>
      <c r="CEZ145" s="232"/>
      <c r="CFA145" s="232"/>
      <c r="CFB145" s="232"/>
      <c r="CFC145" s="232"/>
      <c r="CFD145" s="232"/>
      <c r="CFE145" s="232"/>
      <c r="CFF145" s="232"/>
      <c r="CFG145" s="232"/>
      <c r="CFH145" s="232"/>
      <c r="CFI145" s="232"/>
      <c r="CFJ145" s="232"/>
      <c r="CFK145" s="232"/>
      <c r="CFL145" s="232"/>
      <c r="CFM145" s="232"/>
      <c r="CFN145" s="232"/>
      <c r="CFO145" s="232"/>
      <c r="CFP145" s="232"/>
      <c r="CFQ145" s="232"/>
      <c r="CFR145" s="232"/>
      <c r="CFS145" s="232"/>
      <c r="CFT145" s="232"/>
      <c r="CFU145" s="232"/>
      <c r="CFV145" s="232"/>
      <c r="CFW145" s="232"/>
      <c r="CFX145" s="232"/>
      <c r="CFY145" s="232"/>
      <c r="CFZ145" s="232"/>
      <c r="CGA145" s="232"/>
      <c r="CGB145" s="232"/>
      <c r="CGC145" s="232"/>
      <c r="CGD145" s="232"/>
      <c r="CGE145" s="232"/>
      <c r="CGF145" s="232"/>
      <c r="CGG145" s="232"/>
      <c r="CGH145" s="232"/>
      <c r="CGI145" s="232"/>
      <c r="CGJ145" s="232"/>
      <c r="CGK145" s="232"/>
      <c r="CGL145" s="232"/>
      <c r="CGM145" s="232"/>
      <c r="CGN145" s="232"/>
      <c r="CGO145" s="232"/>
      <c r="CGP145" s="232"/>
      <c r="CGQ145" s="232"/>
      <c r="CGR145" s="232"/>
      <c r="CGS145" s="232"/>
      <c r="CGT145" s="232"/>
      <c r="CGU145" s="232"/>
      <c r="CGV145" s="232"/>
      <c r="CGW145" s="232"/>
      <c r="CGX145" s="232"/>
      <c r="CGY145" s="232"/>
      <c r="CGZ145" s="232"/>
      <c r="CHA145" s="232"/>
      <c r="CHB145" s="232"/>
      <c r="CHC145" s="232"/>
      <c r="CHD145" s="232"/>
      <c r="CHE145" s="232"/>
      <c r="CHF145" s="232"/>
      <c r="CHG145" s="232"/>
      <c r="CHH145" s="232"/>
      <c r="CHI145" s="232"/>
      <c r="CHJ145" s="232"/>
      <c r="CHK145" s="232"/>
      <c r="CHL145" s="232"/>
      <c r="CHM145" s="232"/>
      <c r="CHN145" s="232"/>
      <c r="CHO145" s="232"/>
      <c r="CHP145" s="232"/>
      <c r="CHQ145" s="232"/>
      <c r="CHR145" s="232"/>
      <c r="CHS145" s="232"/>
      <c r="CHT145" s="232"/>
      <c r="CHU145" s="232"/>
      <c r="CHV145" s="232"/>
      <c r="CHW145" s="232"/>
      <c r="CHX145" s="232"/>
      <c r="CHY145" s="232"/>
      <c r="CHZ145" s="232"/>
      <c r="CIA145" s="232"/>
      <c r="CIB145" s="232"/>
      <c r="CIC145" s="232"/>
      <c r="CID145" s="232"/>
      <c r="CIE145" s="232"/>
      <c r="CIF145" s="232"/>
      <c r="CIG145" s="232"/>
      <c r="CIH145" s="232"/>
      <c r="CII145" s="232"/>
      <c r="CIJ145" s="232"/>
      <c r="CIK145" s="232"/>
      <c r="CIL145" s="232"/>
      <c r="CIM145" s="232"/>
      <c r="CIN145" s="232"/>
      <c r="CIO145" s="232"/>
      <c r="CIP145" s="232"/>
      <c r="CIQ145" s="232"/>
      <c r="CIR145" s="232"/>
      <c r="CIS145" s="232"/>
      <c r="CIT145" s="232"/>
      <c r="CIU145" s="232"/>
      <c r="CIV145" s="232"/>
      <c r="CIW145" s="232"/>
      <c r="CIX145" s="232"/>
      <c r="CIY145" s="232"/>
      <c r="CIZ145" s="232"/>
      <c r="CJA145" s="232"/>
      <c r="CJB145" s="232"/>
      <c r="CJC145" s="232"/>
      <c r="CJD145" s="232"/>
      <c r="CJE145" s="232"/>
      <c r="CJF145" s="232"/>
      <c r="CJG145" s="232"/>
      <c r="CJH145" s="232"/>
      <c r="CJI145" s="232"/>
      <c r="CJJ145" s="232"/>
      <c r="CJK145" s="232"/>
      <c r="CJL145" s="232"/>
      <c r="CJM145" s="232"/>
      <c r="CJN145" s="232"/>
      <c r="CJO145" s="232"/>
      <c r="CJP145" s="232"/>
      <c r="CJQ145" s="232"/>
      <c r="CJR145" s="232"/>
      <c r="CJS145" s="232"/>
      <c r="CJT145" s="232"/>
      <c r="CJU145" s="232"/>
      <c r="CJV145" s="232"/>
      <c r="CJW145" s="232"/>
      <c r="CJX145" s="232"/>
      <c r="CJY145" s="232"/>
      <c r="CJZ145" s="232"/>
      <c r="CKA145" s="232"/>
      <c r="CKB145" s="232"/>
      <c r="CKC145" s="232"/>
      <c r="CKD145" s="232"/>
      <c r="CKE145" s="232"/>
      <c r="CKF145" s="232"/>
      <c r="CKG145" s="232"/>
      <c r="CKH145" s="232"/>
      <c r="CKI145" s="232"/>
      <c r="CKJ145" s="232"/>
      <c r="CKK145" s="232"/>
      <c r="CKL145" s="232"/>
      <c r="CKM145" s="232"/>
      <c r="CKN145" s="232"/>
      <c r="CKO145" s="232"/>
      <c r="CKP145" s="232"/>
      <c r="CKQ145" s="232"/>
      <c r="CKR145" s="232"/>
      <c r="CKS145" s="232"/>
      <c r="CKT145" s="232"/>
      <c r="CKU145" s="232"/>
      <c r="CKV145" s="232"/>
      <c r="CKW145" s="232"/>
      <c r="CKX145" s="232"/>
      <c r="CKY145" s="232"/>
      <c r="CKZ145" s="232"/>
      <c r="CLA145" s="232"/>
      <c r="CLB145" s="232"/>
      <c r="CLC145" s="232"/>
      <c r="CLD145" s="232"/>
      <c r="CLE145" s="232"/>
      <c r="CLF145" s="232"/>
      <c r="CLG145" s="232"/>
      <c r="CLH145" s="232"/>
      <c r="CLI145" s="232"/>
      <c r="CLJ145" s="232"/>
      <c r="CLK145" s="232"/>
      <c r="CLL145" s="232"/>
      <c r="CLM145" s="232"/>
      <c r="CLN145" s="232"/>
      <c r="CLO145" s="232"/>
      <c r="CLP145" s="232"/>
      <c r="CLQ145" s="232"/>
      <c r="CLR145" s="232"/>
      <c r="CLS145" s="232"/>
      <c r="CLT145" s="232"/>
      <c r="CLU145" s="232"/>
      <c r="CLV145" s="232"/>
      <c r="CLW145" s="232"/>
      <c r="CLX145" s="232"/>
      <c r="CLY145" s="232"/>
      <c r="CLZ145" s="232"/>
      <c r="CMA145" s="232"/>
      <c r="CMB145" s="232"/>
      <c r="CMC145" s="232"/>
      <c r="CMD145" s="232"/>
      <c r="CME145" s="232"/>
      <c r="CMF145" s="232"/>
      <c r="CMG145" s="232"/>
      <c r="CMH145" s="232"/>
      <c r="CMI145" s="232"/>
      <c r="CMJ145" s="232"/>
      <c r="CMK145" s="232"/>
      <c r="CML145" s="232"/>
      <c r="CMM145" s="232"/>
      <c r="CMN145" s="232"/>
      <c r="CMO145" s="232"/>
      <c r="CMP145" s="232"/>
      <c r="CMQ145" s="232"/>
      <c r="CMR145" s="232"/>
      <c r="CMS145" s="232"/>
      <c r="CMT145" s="232"/>
      <c r="CMU145" s="232"/>
      <c r="CMV145" s="232"/>
      <c r="CMW145" s="232"/>
      <c r="CMX145" s="232"/>
      <c r="CMY145" s="232"/>
      <c r="CMZ145" s="232"/>
      <c r="CNA145" s="232"/>
      <c r="CNB145" s="232"/>
      <c r="CNC145" s="232"/>
      <c r="CND145" s="232"/>
      <c r="CNE145" s="232"/>
      <c r="CNF145" s="232"/>
      <c r="CNG145" s="232"/>
      <c r="CNH145" s="232"/>
      <c r="CNI145" s="232"/>
      <c r="CNJ145" s="232"/>
      <c r="CNK145" s="232"/>
      <c r="CNL145" s="232"/>
      <c r="CNM145" s="232"/>
      <c r="CNN145" s="232"/>
      <c r="CNO145" s="232"/>
      <c r="CNP145" s="232"/>
      <c r="CNQ145" s="232"/>
      <c r="CNR145" s="232"/>
      <c r="CNS145" s="232"/>
      <c r="CNT145" s="232"/>
      <c r="CNU145" s="232"/>
      <c r="CNV145" s="232"/>
      <c r="CNW145" s="232"/>
      <c r="CNX145" s="232"/>
      <c r="CNY145" s="232"/>
      <c r="CNZ145" s="232"/>
      <c r="COA145" s="232"/>
      <c r="COB145" s="232"/>
      <c r="COC145" s="232"/>
      <c r="COD145" s="232"/>
      <c r="COE145" s="232"/>
      <c r="COF145" s="232"/>
      <c r="COG145" s="232"/>
      <c r="COH145" s="232"/>
      <c r="COI145" s="232"/>
      <c r="COJ145" s="232"/>
      <c r="COK145" s="232"/>
      <c r="COL145" s="232"/>
      <c r="COM145" s="232"/>
      <c r="CON145" s="232"/>
      <c r="COO145" s="232"/>
      <c r="COP145" s="232"/>
      <c r="COQ145" s="232"/>
      <c r="COR145" s="232"/>
      <c r="COS145" s="232"/>
      <c r="COT145" s="232"/>
      <c r="COU145" s="232"/>
      <c r="COV145" s="232"/>
      <c r="COW145" s="232"/>
      <c r="COX145" s="232"/>
      <c r="COY145" s="232"/>
      <c r="COZ145" s="232"/>
      <c r="CPA145" s="232"/>
      <c r="CPB145" s="232"/>
      <c r="CPC145" s="232"/>
      <c r="CPD145" s="232"/>
      <c r="CPE145" s="232"/>
      <c r="CPF145" s="232"/>
      <c r="CPG145" s="232"/>
      <c r="CPH145" s="232"/>
      <c r="CPI145" s="232"/>
      <c r="CPJ145" s="232"/>
      <c r="CPK145" s="232"/>
      <c r="CPL145" s="232"/>
      <c r="CPM145" s="232"/>
      <c r="CPN145" s="232"/>
      <c r="CPO145" s="232"/>
      <c r="CPP145" s="232"/>
      <c r="CPQ145" s="232"/>
      <c r="CPR145" s="232"/>
      <c r="CPS145" s="232"/>
      <c r="CPT145" s="232"/>
      <c r="CPU145" s="232"/>
      <c r="CPV145" s="232"/>
      <c r="CPW145" s="232"/>
      <c r="CPX145" s="232"/>
      <c r="CPY145" s="232"/>
      <c r="CPZ145" s="232"/>
      <c r="CQA145" s="232"/>
      <c r="CQB145" s="232"/>
      <c r="CQC145" s="232"/>
      <c r="CQD145" s="232"/>
      <c r="CQE145" s="232"/>
      <c r="CQF145" s="232"/>
      <c r="CQG145" s="232"/>
      <c r="CQH145" s="232"/>
      <c r="CQI145" s="232"/>
      <c r="CQJ145" s="232"/>
      <c r="CQK145" s="232"/>
      <c r="CQL145" s="232"/>
      <c r="CQM145" s="232"/>
      <c r="CQN145" s="232"/>
      <c r="CQO145" s="232"/>
      <c r="CQP145" s="232"/>
      <c r="CQQ145" s="232"/>
      <c r="CQR145" s="232"/>
      <c r="CQS145" s="232"/>
      <c r="CQT145" s="232"/>
      <c r="CQU145" s="232"/>
      <c r="CQV145" s="232"/>
      <c r="CQW145" s="232"/>
      <c r="CQX145" s="232"/>
      <c r="CQY145" s="232"/>
      <c r="CQZ145" s="232"/>
      <c r="CRA145" s="232"/>
      <c r="CRB145" s="232"/>
      <c r="CRC145" s="232"/>
      <c r="CRD145" s="232"/>
      <c r="CRE145" s="232"/>
      <c r="CRF145" s="232"/>
      <c r="CRG145" s="232"/>
      <c r="CRH145" s="232"/>
      <c r="CRI145" s="232"/>
      <c r="CRJ145" s="232"/>
      <c r="CRK145" s="232"/>
      <c r="CRL145" s="232"/>
      <c r="CRM145" s="232"/>
      <c r="CRN145" s="232"/>
      <c r="CRO145" s="232"/>
      <c r="CRP145" s="232"/>
      <c r="CRQ145" s="232"/>
      <c r="CRR145" s="232"/>
      <c r="CRS145" s="232"/>
      <c r="CRT145" s="232"/>
      <c r="CRU145" s="232"/>
      <c r="CRV145" s="232"/>
      <c r="CRW145" s="232"/>
      <c r="CRX145" s="232"/>
      <c r="CRY145" s="232"/>
      <c r="CRZ145" s="232"/>
      <c r="CSA145" s="232"/>
      <c r="CSB145" s="232"/>
      <c r="CSC145" s="232"/>
      <c r="CSD145" s="232"/>
      <c r="CSE145" s="232"/>
      <c r="CSF145" s="232"/>
      <c r="CSG145" s="232"/>
      <c r="CSH145" s="232"/>
      <c r="CSI145" s="232"/>
      <c r="CSJ145" s="232"/>
      <c r="CSK145" s="232"/>
      <c r="CSL145" s="232"/>
      <c r="CSM145" s="232"/>
      <c r="CSN145" s="232"/>
      <c r="CSO145" s="232"/>
      <c r="CSP145" s="232"/>
      <c r="CSQ145" s="232"/>
      <c r="CSR145" s="232"/>
      <c r="CSS145" s="232"/>
      <c r="CST145" s="232"/>
      <c r="CSU145" s="232"/>
      <c r="CSV145" s="232"/>
      <c r="CSW145" s="232"/>
      <c r="CSX145" s="232"/>
      <c r="CSY145" s="232"/>
      <c r="CSZ145" s="232"/>
      <c r="CTA145" s="232"/>
      <c r="CTB145" s="232"/>
      <c r="CTC145" s="232"/>
      <c r="CTD145" s="232"/>
      <c r="CTE145" s="232"/>
      <c r="CTF145" s="232"/>
      <c r="CTG145" s="232"/>
      <c r="CTH145" s="232"/>
      <c r="CTI145" s="232"/>
      <c r="CTJ145" s="232"/>
      <c r="CTK145" s="232"/>
      <c r="CTL145" s="232"/>
      <c r="CTM145" s="232"/>
      <c r="CTN145" s="232"/>
      <c r="CTO145" s="232"/>
      <c r="CTP145" s="232"/>
      <c r="CTQ145" s="232"/>
      <c r="CTR145" s="232"/>
      <c r="CTS145" s="232"/>
      <c r="CTT145" s="232"/>
      <c r="CTU145" s="232"/>
      <c r="CTV145" s="232"/>
      <c r="CTW145" s="232"/>
      <c r="CTX145" s="232"/>
      <c r="CTY145" s="232"/>
      <c r="CTZ145" s="232"/>
      <c r="CUA145" s="232"/>
      <c r="CUB145" s="232"/>
      <c r="CUC145" s="232"/>
      <c r="CUD145" s="232"/>
      <c r="CUE145" s="232"/>
      <c r="CUF145" s="232"/>
      <c r="CUG145" s="232"/>
      <c r="CUH145" s="232"/>
      <c r="CUI145" s="232"/>
      <c r="CUJ145" s="232"/>
      <c r="CUK145" s="232"/>
      <c r="CUL145" s="232"/>
      <c r="CUM145" s="232"/>
      <c r="CUN145" s="232"/>
      <c r="CUO145" s="232"/>
      <c r="CUP145" s="232"/>
      <c r="CUQ145" s="232"/>
      <c r="CUR145" s="232"/>
      <c r="CUS145" s="232"/>
      <c r="CUT145" s="232"/>
      <c r="CUU145" s="232"/>
      <c r="CUV145" s="232"/>
      <c r="CUW145" s="232"/>
      <c r="CUX145" s="232"/>
      <c r="CUY145" s="232"/>
      <c r="CUZ145" s="232"/>
      <c r="CVA145" s="232"/>
      <c r="CVB145" s="232"/>
      <c r="CVC145" s="232"/>
      <c r="CVD145" s="232"/>
      <c r="CVE145" s="232"/>
      <c r="CVF145" s="232"/>
      <c r="CVG145" s="232"/>
      <c r="CVH145" s="232"/>
      <c r="CVI145" s="232"/>
      <c r="CVJ145" s="232"/>
      <c r="CVK145" s="232"/>
      <c r="CVL145" s="232"/>
      <c r="CVM145" s="232"/>
      <c r="CVN145" s="232"/>
      <c r="CVO145" s="232"/>
      <c r="CVP145" s="232"/>
      <c r="CVQ145" s="232"/>
      <c r="CVR145" s="232"/>
      <c r="CVS145" s="232"/>
      <c r="CVT145" s="232"/>
      <c r="CVU145" s="232"/>
      <c r="CVV145" s="232"/>
      <c r="CVW145" s="232"/>
      <c r="CVX145" s="232"/>
      <c r="CVY145" s="232"/>
      <c r="CVZ145" s="232"/>
      <c r="CWA145" s="232"/>
      <c r="CWB145" s="232"/>
      <c r="CWC145" s="232"/>
      <c r="CWD145" s="232"/>
      <c r="CWE145" s="232"/>
      <c r="CWF145" s="232"/>
      <c r="CWG145" s="232"/>
      <c r="CWH145" s="232"/>
      <c r="CWI145" s="232"/>
      <c r="CWJ145" s="232"/>
      <c r="CWK145" s="232"/>
      <c r="CWL145" s="232"/>
      <c r="CWM145" s="232"/>
      <c r="CWN145" s="232"/>
      <c r="CWO145" s="232"/>
      <c r="CWP145" s="232"/>
      <c r="CWQ145" s="232"/>
      <c r="CWR145" s="232"/>
      <c r="CWS145" s="232"/>
      <c r="CWT145" s="232"/>
      <c r="CWU145" s="232"/>
      <c r="CWV145" s="232"/>
      <c r="CWW145" s="232"/>
      <c r="CWX145" s="232"/>
      <c r="CWY145" s="232"/>
      <c r="CWZ145" s="232"/>
      <c r="CXA145" s="232"/>
      <c r="CXB145" s="232"/>
      <c r="CXC145" s="232"/>
      <c r="CXD145" s="232"/>
      <c r="CXE145" s="232"/>
      <c r="CXF145" s="232"/>
      <c r="CXG145" s="232"/>
      <c r="CXH145" s="232"/>
      <c r="CXI145" s="232"/>
      <c r="CXJ145" s="232"/>
      <c r="CXK145" s="232"/>
      <c r="CXL145" s="232"/>
      <c r="CXM145" s="232"/>
      <c r="CXN145" s="232"/>
      <c r="CXO145" s="232"/>
      <c r="CXP145" s="232"/>
      <c r="CXQ145" s="232"/>
      <c r="CXR145" s="232"/>
      <c r="CXS145" s="232"/>
      <c r="CXT145" s="232"/>
      <c r="CXU145" s="232"/>
      <c r="CXV145" s="232"/>
      <c r="CXW145" s="232"/>
      <c r="CXX145" s="232"/>
      <c r="CXY145" s="232"/>
      <c r="CXZ145" s="232"/>
      <c r="CYA145" s="232"/>
      <c r="CYB145" s="232"/>
      <c r="CYC145" s="232"/>
      <c r="CYD145" s="232"/>
      <c r="CYE145" s="232"/>
      <c r="CYF145" s="232"/>
      <c r="CYG145" s="232"/>
      <c r="CYH145" s="232"/>
      <c r="CYI145" s="232"/>
      <c r="CYJ145" s="232"/>
      <c r="CYK145" s="232"/>
      <c r="CYL145" s="232"/>
      <c r="CYM145" s="232"/>
      <c r="CYN145" s="232"/>
      <c r="CYO145" s="232"/>
      <c r="CYP145" s="232"/>
      <c r="CYQ145" s="232"/>
      <c r="CYR145" s="232"/>
      <c r="CYS145" s="232"/>
      <c r="CYT145" s="232"/>
      <c r="CYU145" s="232"/>
      <c r="CYV145" s="232"/>
      <c r="CYW145" s="232"/>
      <c r="CYX145" s="232"/>
      <c r="CYY145" s="232"/>
      <c r="CYZ145" s="232"/>
      <c r="CZA145" s="232"/>
      <c r="CZB145" s="232"/>
      <c r="CZC145" s="232"/>
      <c r="CZD145" s="232"/>
      <c r="CZE145" s="232"/>
      <c r="CZF145" s="232"/>
      <c r="CZG145" s="232"/>
      <c r="CZH145" s="232"/>
      <c r="CZI145" s="232"/>
      <c r="CZJ145" s="232"/>
      <c r="CZK145" s="232"/>
      <c r="CZL145" s="232"/>
      <c r="CZM145" s="232"/>
      <c r="CZN145" s="232"/>
      <c r="CZO145" s="232"/>
      <c r="CZP145" s="232"/>
      <c r="CZQ145" s="232"/>
      <c r="CZR145" s="232"/>
      <c r="CZS145" s="232"/>
      <c r="CZT145" s="232"/>
      <c r="CZU145" s="232"/>
      <c r="CZV145" s="232"/>
      <c r="CZW145" s="232"/>
      <c r="CZX145" s="232"/>
      <c r="CZY145" s="232"/>
      <c r="CZZ145" s="232"/>
      <c r="DAA145" s="232"/>
      <c r="DAB145" s="232"/>
      <c r="DAC145" s="232"/>
      <c r="DAD145" s="232"/>
      <c r="DAE145" s="232"/>
      <c r="DAF145" s="232"/>
      <c r="DAG145" s="232"/>
      <c r="DAH145" s="232"/>
      <c r="DAI145" s="232"/>
      <c r="DAJ145" s="232"/>
      <c r="DAK145" s="232"/>
      <c r="DAL145" s="232"/>
      <c r="DAM145" s="232"/>
      <c r="DAN145" s="232"/>
      <c r="DAO145" s="232"/>
      <c r="DAP145" s="232"/>
      <c r="DAQ145" s="232"/>
      <c r="DAR145" s="232"/>
      <c r="DAS145" s="232"/>
      <c r="DAT145" s="232"/>
      <c r="DAU145" s="232"/>
      <c r="DAV145" s="232"/>
      <c r="DAW145" s="232"/>
      <c r="DAX145" s="232"/>
      <c r="DAY145" s="232"/>
      <c r="DAZ145" s="232"/>
      <c r="DBA145" s="232"/>
      <c r="DBB145" s="232"/>
      <c r="DBC145" s="232"/>
      <c r="DBD145" s="232"/>
      <c r="DBE145" s="232"/>
      <c r="DBF145" s="232"/>
      <c r="DBG145" s="232"/>
      <c r="DBH145" s="232"/>
      <c r="DBI145" s="232"/>
      <c r="DBJ145" s="232"/>
      <c r="DBK145" s="232"/>
      <c r="DBL145" s="232"/>
      <c r="DBM145" s="232"/>
      <c r="DBN145" s="232"/>
      <c r="DBO145" s="232"/>
      <c r="DBP145" s="232"/>
      <c r="DBQ145" s="232"/>
      <c r="DBR145" s="232"/>
      <c r="DBS145" s="232"/>
      <c r="DBT145" s="232"/>
      <c r="DBU145" s="232"/>
      <c r="DBV145" s="232"/>
      <c r="DBW145" s="232"/>
      <c r="DBX145" s="232"/>
      <c r="DBY145" s="232"/>
      <c r="DBZ145" s="232"/>
      <c r="DCA145" s="232"/>
      <c r="DCB145" s="232"/>
      <c r="DCC145" s="232"/>
      <c r="DCD145" s="232"/>
      <c r="DCE145" s="232"/>
      <c r="DCF145" s="232"/>
      <c r="DCG145" s="232"/>
      <c r="DCH145" s="232"/>
      <c r="DCI145" s="232"/>
      <c r="DCJ145" s="232"/>
      <c r="DCK145" s="232"/>
      <c r="DCL145" s="232"/>
      <c r="DCM145" s="232"/>
      <c r="DCN145" s="232"/>
      <c r="DCO145" s="232"/>
      <c r="DCP145" s="232"/>
      <c r="DCQ145" s="232"/>
      <c r="DCR145" s="232"/>
      <c r="DCS145" s="232"/>
      <c r="DCT145" s="232"/>
      <c r="DCU145" s="232"/>
      <c r="DCV145" s="232"/>
      <c r="DCW145" s="232"/>
      <c r="DCX145" s="232"/>
      <c r="DCY145" s="232"/>
      <c r="DCZ145" s="232"/>
      <c r="DDA145" s="232"/>
      <c r="DDB145" s="232"/>
      <c r="DDC145" s="232"/>
      <c r="DDD145" s="232"/>
      <c r="DDE145" s="232"/>
      <c r="DDF145" s="232"/>
      <c r="DDG145" s="232"/>
      <c r="DDH145" s="232"/>
      <c r="DDI145" s="232"/>
      <c r="DDJ145" s="232"/>
      <c r="DDK145" s="232"/>
      <c r="DDL145" s="232"/>
      <c r="DDM145" s="232"/>
      <c r="DDN145" s="232"/>
      <c r="DDO145" s="232"/>
      <c r="DDP145" s="232"/>
      <c r="DDQ145" s="232"/>
      <c r="DDR145" s="232"/>
      <c r="DDS145" s="232"/>
      <c r="DDT145" s="232"/>
      <c r="DDU145" s="232"/>
      <c r="DDV145" s="232"/>
      <c r="DDW145" s="232"/>
      <c r="DDX145" s="232"/>
      <c r="DDY145" s="232"/>
      <c r="DDZ145" s="232"/>
      <c r="DEA145" s="232"/>
      <c r="DEB145" s="232"/>
      <c r="DEC145" s="232"/>
      <c r="DED145" s="232"/>
      <c r="DEE145" s="232"/>
      <c r="DEF145" s="232"/>
      <c r="DEG145" s="232"/>
      <c r="DEH145" s="232"/>
      <c r="DEI145" s="232"/>
      <c r="DEJ145" s="232"/>
      <c r="DEK145" s="232"/>
      <c r="DEL145" s="232"/>
      <c r="DEM145" s="232"/>
      <c r="DEN145" s="232"/>
      <c r="DEO145" s="232"/>
      <c r="DEP145" s="232"/>
      <c r="DEQ145" s="232"/>
      <c r="DER145" s="232"/>
      <c r="DES145" s="232"/>
      <c r="DET145" s="232"/>
      <c r="DEU145" s="232"/>
      <c r="DEV145" s="232"/>
      <c r="DEW145" s="232"/>
      <c r="DEX145" s="232"/>
      <c r="DEY145" s="232"/>
      <c r="DEZ145" s="232"/>
      <c r="DFA145" s="232"/>
      <c r="DFB145" s="232"/>
      <c r="DFC145" s="232"/>
      <c r="DFD145" s="232"/>
      <c r="DFE145" s="232"/>
      <c r="DFF145" s="232"/>
      <c r="DFG145" s="232"/>
      <c r="DFH145" s="232"/>
      <c r="DFI145" s="232"/>
      <c r="DFJ145" s="232"/>
      <c r="DFK145" s="232"/>
      <c r="DFL145" s="232"/>
      <c r="DFM145" s="232"/>
      <c r="DFN145" s="232"/>
      <c r="DFO145" s="232"/>
      <c r="DFP145" s="232"/>
      <c r="DFQ145" s="232"/>
      <c r="DFR145" s="232"/>
      <c r="DFS145" s="232"/>
      <c r="DFT145" s="232"/>
      <c r="DFU145" s="232"/>
      <c r="DFV145" s="232"/>
      <c r="DFW145" s="232"/>
      <c r="DFX145" s="232"/>
      <c r="DFY145" s="232"/>
      <c r="DFZ145" s="232"/>
      <c r="DGA145" s="232"/>
      <c r="DGB145" s="232"/>
      <c r="DGC145" s="232"/>
      <c r="DGD145" s="232"/>
      <c r="DGE145" s="232"/>
      <c r="DGF145" s="232"/>
      <c r="DGG145" s="232"/>
      <c r="DGH145" s="232"/>
      <c r="DGI145" s="232"/>
      <c r="DGJ145" s="232"/>
      <c r="DGK145" s="232"/>
      <c r="DGL145" s="232"/>
      <c r="DGM145" s="232"/>
      <c r="DGN145" s="232"/>
      <c r="DGO145" s="232"/>
      <c r="DGP145" s="232"/>
      <c r="DGQ145" s="232"/>
      <c r="DGR145" s="232"/>
      <c r="DGS145" s="232"/>
      <c r="DGT145" s="232"/>
      <c r="DGU145" s="232"/>
      <c r="DGV145" s="232"/>
      <c r="DGW145" s="232"/>
      <c r="DGX145" s="232"/>
      <c r="DGY145" s="232"/>
      <c r="DGZ145" s="232"/>
      <c r="DHA145" s="232"/>
      <c r="DHB145" s="232"/>
      <c r="DHC145" s="232"/>
      <c r="DHD145" s="232"/>
      <c r="DHE145" s="232"/>
      <c r="DHF145" s="232"/>
      <c r="DHG145" s="232"/>
      <c r="DHH145" s="232"/>
      <c r="DHI145" s="232"/>
      <c r="DHJ145" s="232"/>
      <c r="DHK145" s="232"/>
      <c r="DHL145" s="232"/>
      <c r="DHM145" s="232"/>
      <c r="DHN145" s="232"/>
      <c r="DHO145" s="232"/>
      <c r="DHP145" s="232"/>
      <c r="DHQ145" s="232"/>
      <c r="DHR145" s="232"/>
      <c r="DHS145" s="232"/>
      <c r="DHT145" s="232"/>
      <c r="DHU145" s="232"/>
      <c r="DHV145" s="232"/>
      <c r="DHW145" s="232"/>
      <c r="DHX145" s="232"/>
      <c r="DHY145" s="232"/>
      <c r="DHZ145" s="232"/>
      <c r="DIA145" s="232"/>
      <c r="DIB145" s="232"/>
      <c r="DIC145" s="232"/>
      <c r="DID145" s="232"/>
      <c r="DIE145" s="232"/>
      <c r="DIF145" s="232"/>
      <c r="DIG145" s="232"/>
      <c r="DIH145" s="232"/>
      <c r="DII145" s="232"/>
      <c r="DIJ145" s="232"/>
      <c r="DIK145" s="232"/>
      <c r="DIL145" s="232"/>
      <c r="DIM145" s="232"/>
      <c r="DIN145" s="232"/>
      <c r="DIO145" s="232"/>
      <c r="DIP145" s="232"/>
      <c r="DIQ145" s="232"/>
      <c r="DIR145" s="232"/>
      <c r="DIS145" s="232"/>
      <c r="DIT145" s="232"/>
      <c r="DIU145" s="232"/>
      <c r="DIV145" s="232"/>
      <c r="DIW145" s="232"/>
      <c r="DIX145" s="232"/>
      <c r="DIY145" s="232"/>
      <c r="DIZ145" s="232"/>
      <c r="DJA145" s="232"/>
      <c r="DJB145" s="232"/>
      <c r="DJC145" s="232"/>
      <c r="DJD145" s="232"/>
      <c r="DJE145" s="232"/>
      <c r="DJF145" s="232"/>
      <c r="DJG145" s="232"/>
      <c r="DJH145" s="232"/>
      <c r="DJI145" s="232"/>
      <c r="DJJ145" s="232"/>
      <c r="DJK145" s="232"/>
      <c r="DJL145" s="232"/>
      <c r="DJM145" s="232"/>
      <c r="DJN145" s="232"/>
      <c r="DJO145" s="232"/>
      <c r="DJP145" s="232"/>
      <c r="DJQ145" s="232"/>
      <c r="DJR145" s="232"/>
      <c r="DJS145" s="232"/>
      <c r="DJT145" s="232"/>
      <c r="DJU145" s="232"/>
      <c r="DJV145" s="232"/>
      <c r="DJW145" s="232"/>
      <c r="DJX145" s="232"/>
      <c r="DJY145" s="232"/>
      <c r="DJZ145" s="232"/>
      <c r="DKA145" s="232"/>
      <c r="DKB145" s="232"/>
      <c r="DKC145" s="232"/>
      <c r="DKD145" s="232"/>
      <c r="DKE145" s="232"/>
      <c r="DKF145" s="232"/>
      <c r="DKG145" s="232"/>
      <c r="DKH145" s="232"/>
      <c r="DKI145" s="232"/>
      <c r="DKJ145" s="232"/>
      <c r="DKK145" s="232"/>
      <c r="DKL145" s="232"/>
      <c r="DKM145" s="232"/>
      <c r="DKN145" s="232"/>
      <c r="DKO145" s="232"/>
      <c r="DKP145" s="232"/>
      <c r="DKQ145" s="232"/>
      <c r="DKR145" s="232"/>
      <c r="DKS145" s="232"/>
      <c r="DKT145" s="232"/>
      <c r="DKU145" s="232"/>
      <c r="DKV145" s="232"/>
      <c r="DKW145" s="232"/>
      <c r="DKX145" s="232"/>
      <c r="DKY145" s="232"/>
      <c r="DKZ145" s="232"/>
      <c r="DLA145" s="232"/>
      <c r="DLB145" s="232"/>
      <c r="DLC145" s="232"/>
      <c r="DLD145" s="232"/>
      <c r="DLE145" s="232"/>
      <c r="DLF145" s="232"/>
      <c r="DLG145" s="232"/>
      <c r="DLH145" s="232"/>
      <c r="DLI145" s="232"/>
      <c r="DLJ145" s="232"/>
      <c r="DLK145" s="232"/>
      <c r="DLL145" s="232"/>
      <c r="DLM145" s="232"/>
      <c r="DLN145" s="232"/>
      <c r="DLO145" s="232"/>
      <c r="DLP145" s="232"/>
      <c r="DLQ145" s="232"/>
      <c r="DLR145" s="232"/>
      <c r="DLS145" s="232"/>
      <c r="DLT145" s="232"/>
      <c r="DLU145" s="232"/>
      <c r="DLV145" s="232"/>
      <c r="DLW145" s="232"/>
      <c r="DLX145" s="232"/>
      <c r="DLY145" s="232"/>
      <c r="DLZ145" s="232"/>
      <c r="DMA145" s="232"/>
      <c r="DMB145" s="232"/>
      <c r="DMC145" s="232"/>
      <c r="DMD145" s="232"/>
      <c r="DME145" s="232"/>
      <c r="DMF145" s="232"/>
      <c r="DMG145" s="232"/>
      <c r="DMH145" s="232"/>
      <c r="DMI145" s="232"/>
      <c r="DMJ145" s="232"/>
      <c r="DMK145" s="232"/>
      <c r="DML145" s="232"/>
      <c r="DMM145" s="232"/>
      <c r="DMN145" s="232"/>
      <c r="DMO145" s="232"/>
      <c r="DMP145" s="232"/>
      <c r="DMQ145" s="232"/>
      <c r="DMR145" s="232"/>
      <c r="DMS145" s="232"/>
      <c r="DMT145" s="232"/>
      <c r="DMU145" s="232"/>
      <c r="DMV145" s="232"/>
      <c r="DMW145" s="232"/>
      <c r="DMX145" s="232"/>
      <c r="DMY145" s="232"/>
      <c r="DMZ145" s="232"/>
      <c r="DNA145" s="232"/>
      <c r="DNB145" s="232"/>
      <c r="DNC145" s="232"/>
      <c r="DND145" s="232"/>
      <c r="DNE145" s="232"/>
      <c r="DNF145" s="232"/>
      <c r="DNG145" s="232"/>
      <c r="DNH145" s="232"/>
      <c r="DNI145" s="232"/>
      <c r="DNJ145" s="232"/>
      <c r="DNK145" s="232"/>
      <c r="DNL145" s="232"/>
      <c r="DNM145" s="232"/>
      <c r="DNN145" s="232"/>
      <c r="DNO145" s="232"/>
      <c r="DNP145" s="232"/>
      <c r="DNQ145" s="232"/>
      <c r="DNR145" s="232"/>
      <c r="DNS145" s="232"/>
      <c r="DNT145" s="232"/>
      <c r="DNU145" s="232"/>
      <c r="DNV145" s="232"/>
      <c r="DNW145" s="232"/>
      <c r="DNX145" s="232"/>
      <c r="DNY145" s="232"/>
      <c r="DNZ145" s="232"/>
      <c r="DOA145" s="232"/>
      <c r="DOB145" s="232"/>
      <c r="DOC145" s="232"/>
      <c r="DOD145" s="232"/>
      <c r="DOE145" s="232"/>
      <c r="DOF145" s="232"/>
      <c r="DOG145" s="232"/>
      <c r="DOH145" s="232"/>
      <c r="DOI145" s="232"/>
      <c r="DOJ145" s="232"/>
      <c r="DOK145" s="232"/>
      <c r="DOL145" s="232"/>
      <c r="DOM145" s="232"/>
      <c r="DON145" s="232"/>
      <c r="DOO145" s="232"/>
      <c r="DOP145" s="232"/>
      <c r="DOQ145" s="232"/>
      <c r="DOR145" s="232"/>
      <c r="DOS145" s="232"/>
      <c r="DOT145" s="232"/>
      <c r="DOU145" s="232"/>
      <c r="DOV145" s="232"/>
      <c r="DOW145" s="232"/>
      <c r="DOX145" s="232"/>
      <c r="DOY145" s="232"/>
      <c r="DOZ145" s="232"/>
      <c r="DPA145" s="232"/>
      <c r="DPB145" s="232"/>
      <c r="DPC145" s="232"/>
      <c r="DPD145" s="232"/>
      <c r="DPE145" s="232"/>
      <c r="DPF145" s="232"/>
      <c r="DPG145" s="232"/>
      <c r="DPH145" s="232"/>
      <c r="DPI145" s="232"/>
      <c r="DPJ145" s="232"/>
      <c r="DPK145" s="232"/>
      <c r="DPL145" s="232"/>
      <c r="DPM145" s="232"/>
      <c r="DPN145" s="232"/>
      <c r="DPO145" s="232"/>
      <c r="DPP145" s="232"/>
      <c r="DPQ145" s="232"/>
      <c r="DPR145" s="232"/>
      <c r="DPS145" s="232"/>
      <c r="DPT145" s="232"/>
      <c r="DPU145" s="232"/>
      <c r="DPV145" s="232"/>
      <c r="DPW145" s="232"/>
      <c r="DPX145" s="232"/>
      <c r="DPY145" s="232"/>
      <c r="DPZ145" s="232"/>
      <c r="DQA145" s="232"/>
      <c r="DQB145" s="232"/>
      <c r="DQC145" s="232"/>
      <c r="DQD145" s="232"/>
      <c r="DQE145" s="232"/>
      <c r="DQF145" s="232"/>
      <c r="DQG145" s="232"/>
      <c r="DQH145" s="232"/>
      <c r="DQI145" s="232"/>
      <c r="DQJ145" s="232"/>
      <c r="DQK145" s="232"/>
      <c r="DQL145" s="232"/>
      <c r="DQM145" s="232"/>
      <c r="DQN145" s="232"/>
      <c r="DQO145" s="232"/>
      <c r="DQP145" s="232"/>
      <c r="DQQ145" s="232"/>
      <c r="DQR145" s="232"/>
      <c r="DQS145" s="232"/>
      <c r="DQT145" s="232"/>
      <c r="DQU145" s="232"/>
      <c r="DQV145" s="232"/>
      <c r="DQW145" s="232"/>
      <c r="DQX145" s="232"/>
      <c r="DQY145" s="232"/>
      <c r="DQZ145" s="232"/>
      <c r="DRA145" s="232"/>
      <c r="DRB145" s="232"/>
      <c r="DRC145" s="232"/>
      <c r="DRD145" s="232"/>
      <c r="DRE145" s="232"/>
      <c r="DRF145" s="232"/>
      <c r="DRG145" s="232"/>
      <c r="DRH145" s="232"/>
      <c r="DRI145" s="232"/>
      <c r="DRJ145" s="232"/>
      <c r="DRK145" s="232"/>
      <c r="DRL145" s="232"/>
      <c r="DRM145" s="232"/>
      <c r="DRN145" s="232"/>
      <c r="DRO145" s="232"/>
      <c r="DRP145" s="232"/>
      <c r="DRQ145" s="232"/>
      <c r="DRR145" s="232"/>
      <c r="DRS145" s="232"/>
      <c r="DRT145" s="232"/>
      <c r="DRU145" s="232"/>
      <c r="DRV145" s="232"/>
      <c r="DRW145" s="232"/>
      <c r="DRX145" s="232"/>
      <c r="DRY145" s="232"/>
      <c r="DRZ145" s="232"/>
      <c r="DSA145" s="232"/>
      <c r="DSB145" s="232"/>
      <c r="DSC145" s="232"/>
      <c r="DSD145" s="232"/>
      <c r="DSE145" s="232"/>
      <c r="DSF145" s="232"/>
      <c r="DSG145" s="232"/>
      <c r="DSH145" s="232"/>
      <c r="DSI145" s="232"/>
      <c r="DSJ145" s="232"/>
      <c r="DSK145" s="232"/>
      <c r="DSL145" s="232"/>
      <c r="DSM145" s="232"/>
      <c r="DSN145" s="232"/>
      <c r="DSO145" s="232"/>
      <c r="DSP145" s="232"/>
      <c r="DSQ145" s="232"/>
      <c r="DSR145" s="232"/>
      <c r="DSS145" s="232"/>
      <c r="DST145" s="232"/>
      <c r="DSU145" s="232"/>
      <c r="DSV145" s="232"/>
      <c r="DSW145" s="232"/>
      <c r="DSX145" s="232"/>
      <c r="DSY145" s="232"/>
      <c r="DSZ145" s="232"/>
      <c r="DTA145" s="232"/>
      <c r="DTB145" s="232"/>
      <c r="DTC145" s="232"/>
      <c r="DTD145" s="232"/>
      <c r="DTE145" s="232"/>
      <c r="DTF145" s="232"/>
      <c r="DTG145" s="232"/>
      <c r="DTH145" s="232"/>
      <c r="DTI145" s="232"/>
      <c r="DTJ145" s="232"/>
      <c r="DTK145" s="232"/>
      <c r="DTL145" s="232"/>
      <c r="DTM145" s="232"/>
      <c r="DTN145" s="232"/>
      <c r="DTO145" s="232"/>
      <c r="DTP145" s="232"/>
      <c r="DTQ145" s="232"/>
      <c r="DTR145" s="232"/>
      <c r="DTS145" s="232"/>
      <c r="DTT145" s="232"/>
      <c r="DTU145" s="232"/>
      <c r="DTV145" s="232"/>
      <c r="DTW145" s="232"/>
      <c r="DTX145" s="232"/>
      <c r="DTY145" s="232"/>
      <c r="DTZ145" s="232"/>
      <c r="DUA145" s="232"/>
      <c r="DUB145" s="232"/>
      <c r="DUC145" s="232"/>
      <c r="DUD145" s="232"/>
      <c r="DUE145" s="232"/>
      <c r="DUF145" s="232"/>
      <c r="DUG145" s="232"/>
      <c r="DUH145" s="232"/>
      <c r="DUI145" s="232"/>
      <c r="DUJ145" s="232"/>
      <c r="DUK145" s="232"/>
      <c r="DUL145" s="232"/>
      <c r="DUM145" s="232"/>
      <c r="DUN145" s="232"/>
      <c r="DUO145" s="232"/>
      <c r="DUP145" s="232"/>
      <c r="DUQ145" s="232"/>
      <c r="DUR145" s="232"/>
      <c r="DUS145" s="232"/>
      <c r="DUT145" s="232"/>
      <c r="DUU145" s="232"/>
      <c r="DUV145" s="232"/>
      <c r="DUW145" s="232"/>
      <c r="DUX145" s="232"/>
      <c r="DUY145" s="232"/>
      <c r="DUZ145" s="232"/>
      <c r="DVA145" s="232"/>
      <c r="DVB145" s="232"/>
      <c r="DVC145" s="232"/>
      <c r="DVD145" s="232"/>
      <c r="DVE145" s="232"/>
      <c r="DVF145" s="232"/>
      <c r="DVG145" s="232"/>
      <c r="DVH145" s="232"/>
      <c r="DVI145" s="232"/>
      <c r="DVJ145" s="232"/>
      <c r="DVK145" s="232"/>
      <c r="DVL145" s="232"/>
      <c r="DVM145" s="232"/>
      <c r="DVN145" s="232"/>
      <c r="DVO145" s="232"/>
      <c r="DVP145" s="232"/>
      <c r="DVQ145" s="232"/>
      <c r="DVR145" s="232"/>
      <c r="DVS145" s="232"/>
      <c r="DVT145" s="232"/>
      <c r="DVU145" s="232"/>
      <c r="DVV145" s="232"/>
      <c r="DVW145" s="232"/>
      <c r="DVX145" s="232"/>
      <c r="DVY145" s="232"/>
      <c r="DVZ145" s="232"/>
      <c r="DWA145" s="232"/>
      <c r="DWB145" s="232"/>
      <c r="DWC145" s="232"/>
      <c r="DWD145" s="232"/>
      <c r="DWE145" s="232"/>
      <c r="DWF145" s="232"/>
      <c r="DWG145" s="232"/>
      <c r="DWH145" s="232"/>
      <c r="DWI145" s="232"/>
      <c r="DWJ145" s="232"/>
      <c r="DWK145" s="232"/>
      <c r="DWL145" s="232"/>
      <c r="DWM145" s="232"/>
      <c r="DWN145" s="232"/>
      <c r="DWO145" s="232"/>
      <c r="DWP145" s="232"/>
      <c r="DWQ145" s="232"/>
      <c r="DWR145" s="232"/>
      <c r="DWS145" s="232"/>
      <c r="DWT145" s="232"/>
      <c r="DWU145" s="232"/>
      <c r="DWV145" s="232"/>
      <c r="DWW145" s="232"/>
      <c r="DWX145" s="232"/>
      <c r="DWY145" s="232"/>
      <c r="DWZ145" s="232"/>
      <c r="DXA145" s="232"/>
      <c r="DXB145" s="232"/>
      <c r="DXC145" s="232"/>
      <c r="DXD145" s="232"/>
      <c r="DXE145" s="232"/>
      <c r="DXF145" s="232"/>
      <c r="DXG145" s="232"/>
      <c r="DXH145" s="232"/>
      <c r="DXI145" s="232"/>
      <c r="DXJ145" s="232"/>
      <c r="DXK145" s="232"/>
      <c r="DXL145" s="232"/>
      <c r="DXM145" s="232"/>
      <c r="DXN145" s="232"/>
      <c r="DXO145" s="232"/>
      <c r="DXP145" s="232"/>
      <c r="DXQ145" s="232"/>
      <c r="DXR145" s="232"/>
      <c r="DXS145" s="232"/>
      <c r="DXT145" s="232"/>
      <c r="DXU145" s="232"/>
      <c r="DXV145" s="232"/>
      <c r="DXW145" s="232"/>
      <c r="DXX145" s="232"/>
      <c r="DXY145" s="232"/>
      <c r="DXZ145" s="232"/>
      <c r="DYA145" s="232"/>
      <c r="DYB145" s="232"/>
      <c r="DYC145" s="232"/>
      <c r="DYD145" s="232"/>
      <c r="DYE145" s="232"/>
      <c r="DYF145" s="232"/>
      <c r="DYG145" s="232"/>
      <c r="DYH145" s="232"/>
      <c r="DYI145" s="232"/>
      <c r="DYJ145" s="232"/>
      <c r="DYK145" s="232"/>
      <c r="DYL145" s="232"/>
      <c r="DYM145" s="232"/>
      <c r="DYN145" s="232"/>
      <c r="DYO145" s="232"/>
      <c r="DYP145" s="232"/>
      <c r="DYQ145" s="232"/>
      <c r="DYR145" s="232"/>
      <c r="DYS145" s="232"/>
      <c r="DYT145" s="232"/>
      <c r="DYU145" s="232"/>
      <c r="DYV145" s="232"/>
      <c r="DYW145" s="232"/>
      <c r="DYX145" s="232"/>
      <c r="DYY145" s="232"/>
      <c r="DYZ145" s="232"/>
      <c r="DZA145" s="232"/>
      <c r="DZB145" s="232"/>
      <c r="DZC145" s="232"/>
      <c r="DZD145" s="232"/>
      <c r="DZE145" s="232"/>
      <c r="DZF145" s="232"/>
      <c r="DZG145" s="232"/>
      <c r="DZH145" s="232"/>
      <c r="DZI145" s="232"/>
      <c r="DZJ145" s="232"/>
      <c r="DZK145" s="232"/>
      <c r="DZL145" s="232"/>
      <c r="DZM145" s="232"/>
      <c r="DZN145" s="232"/>
      <c r="DZO145" s="232"/>
      <c r="DZP145" s="232"/>
      <c r="DZQ145" s="232"/>
      <c r="DZR145" s="232"/>
      <c r="DZS145" s="232"/>
      <c r="DZT145" s="232"/>
      <c r="DZU145" s="232"/>
      <c r="DZV145" s="232"/>
      <c r="DZW145" s="232"/>
      <c r="DZX145" s="232"/>
      <c r="DZY145" s="232"/>
      <c r="DZZ145" s="232"/>
      <c r="EAA145" s="232"/>
      <c r="EAB145" s="232"/>
      <c r="EAC145" s="232"/>
      <c r="EAD145" s="232"/>
      <c r="EAE145" s="232"/>
      <c r="EAF145" s="232"/>
      <c r="EAG145" s="232"/>
      <c r="EAH145" s="232"/>
      <c r="EAI145" s="232"/>
      <c r="EAJ145" s="232"/>
      <c r="EAK145" s="232"/>
      <c r="EAL145" s="232"/>
      <c r="EAM145" s="232"/>
      <c r="EAN145" s="232"/>
      <c r="EAO145" s="232"/>
      <c r="EAP145" s="232"/>
      <c r="EAQ145" s="232"/>
      <c r="EAR145" s="232"/>
      <c r="EAS145" s="232"/>
      <c r="EAT145" s="232"/>
      <c r="EAU145" s="232"/>
      <c r="EAV145" s="232"/>
      <c r="EAW145" s="232"/>
      <c r="EAX145" s="232"/>
      <c r="EAY145" s="232"/>
      <c r="EAZ145" s="232"/>
      <c r="EBA145" s="232"/>
      <c r="EBB145" s="232"/>
      <c r="EBC145" s="232"/>
      <c r="EBD145" s="232"/>
      <c r="EBE145" s="232"/>
      <c r="EBF145" s="232"/>
      <c r="EBG145" s="232"/>
      <c r="EBH145" s="232"/>
      <c r="EBI145" s="232"/>
      <c r="EBJ145" s="232"/>
      <c r="EBK145" s="232"/>
      <c r="EBL145" s="232"/>
      <c r="EBM145" s="232"/>
      <c r="EBN145" s="232"/>
      <c r="EBO145" s="232"/>
      <c r="EBP145" s="232"/>
      <c r="EBQ145" s="232"/>
      <c r="EBR145" s="232"/>
      <c r="EBS145" s="232"/>
      <c r="EBT145" s="232"/>
      <c r="EBU145" s="232"/>
      <c r="EBV145" s="232"/>
      <c r="EBW145" s="232"/>
      <c r="EBX145" s="232"/>
      <c r="EBY145" s="232"/>
      <c r="EBZ145" s="232"/>
      <c r="ECA145" s="232"/>
      <c r="ECB145" s="232"/>
      <c r="ECC145" s="232"/>
      <c r="ECD145" s="232"/>
      <c r="ECE145" s="232"/>
      <c r="ECF145" s="232"/>
      <c r="ECG145" s="232"/>
      <c r="ECH145" s="232"/>
      <c r="ECI145" s="232"/>
      <c r="ECJ145" s="232"/>
      <c r="ECK145" s="232"/>
      <c r="ECL145" s="232"/>
      <c r="ECM145" s="232"/>
      <c r="ECN145" s="232"/>
      <c r="ECO145" s="232"/>
      <c r="ECP145" s="232"/>
      <c r="ECQ145" s="232"/>
      <c r="ECR145" s="232"/>
      <c r="ECS145" s="232"/>
      <c r="ECT145" s="232"/>
      <c r="ECU145" s="232"/>
      <c r="ECV145" s="232"/>
      <c r="ECW145" s="232"/>
      <c r="ECX145" s="232"/>
      <c r="ECY145" s="232"/>
      <c r="ECZ145" s="232"/>
      <c r="EDA145" s="232"/>
      <c r="EDB145" s="232"/>
      <c r="EDC145" s="232"/>
      <c r="EDD145" s="232"/>
      <c r="EDE145" s="232"/>
      <c r="EDF145" s="232"/>
      <c r="EDG145" s="232"/>
      <c r="EDH145" s="232"/>
      <c r="EDI145" s="232"/>
      <c r="EDJ145" s="232"/>
      <c r="EDK145" s="232"/>
      <c r="EDL145" s="232"/>
      <c r="EDM145" s="232"/>
      <c r="EDN145" s="232"/>
      <c r="EDO145" s="232"/>
      <c r="EDP145" s="232"/>
      <c r="EDQ145" s="232"/>
      <c r="EDR145" s="232"/>
      <c r="EDS145" s="232"/>
      <c r="EDT145" s="232"/>
      <c r="EDU145" s="232"/>
      <c r="EDV145" s="232"/>
      <c r="EDW145" s="232"/>
      <c r="EDX145" s="232"/>
      <c r="EDY145" s="232"/>
      <c r="EDZ145" s="232"/>
      <c r="EEA145" s="232"/>
      <c r="EEB145" s="232"/>
      <c r="EEC145" s="232"/>
      <c r="EED145" s="232"/>
      <c r="EEE145" s="232"/>
      <c r="EEF145" s="232"/>
      <c r="EEG145" s="232"/>
      <c r="EEH145" s="232"/>
      <c r="EEI145" s="232"/>
      <c r="EEJ145" s="232"/>
      <c r="EEK145" s="232"/>
      <c r="EEL145" s="232"/>
      <c r="EEM145" s="232"/>
      <c r="EEN145" s="232"/>
      <c r="EEO145" s="232"/>
      <c r="EEP145" s="232"/>
      <c r="EEQ145" s="232"/>
      <c r="EER145" s="232"/>
      <c r="EES145" s="232"/>
      <c r="EET145" s="232"/>
      <c r="EEU145" s="232"/>
      <c r="EEV145" s="232"/>
      <c r="EEW145" s="232"/>
      <c r="EEX145" s="232"/>
      <c r="EEY145" s="232"/>
      <c r="EEZ145" s="232"/>
      <c r="EFA145" s="232"/>
      <c r="EFB145" s="232"/>
      <c r="EFC145" s="232"/>
      <c r="EFD145" s="232"/>
      <c r="EFE145" s="232"/>
      <c r="EFF145" s="232"/>
      <c r="EFG145" s="232"/>
      <c r="EFH145" s="232"/>
      <c r="EFI145" s="232"/>
      <c r="EFJ145" s="232"/>
      <c r="EFK145" s="232"/>
      <c r="EFL145" s="232"/>
      <c r="EFM145" s="232"/>
      <c r="EFN145" s="232"/>
      <c r="EFO145" s="232"/>
      <c r="EFP145" s="232"/>
      <c r="EFQ145" s="232"/>
      <c r="EFR145" s="232"/>
      <c r="EFS145" s="232"/>
      <c r="EFT145" s="232"/>
      <c r="EFU145" s="232"/>
      <c r="EFV145" s="232"/>
      <c r="EFW145" s="232"/>
      <c r="EFX145" s="232"/>
      <c r="EFY145" s="232"/>
      <c r="EFZ145" s="232"/>
      <c r="EGA145" s="232"/>
      <c r="EGB145" s="232"/>
      <c r="EGC145" s="232"/>
      <c r="EGD145" s="232"/>
      <c r="EGE145" s="232"/>
      <c r="EGF145" s="232"/>
      <c r="EGG145" s="232"/>
      <c r="EGH145" s="232"/>
      <c r="EGI145" s="232"/>
      <c r="EGJ145" s="232"/>
      <c r="EGK145" s="232"/>
      <c r="EGL145" s="232"/>
      <c r="EGM145" s="232"/>
      <c r="EGN145" s="232"/>
      <c r="EGO145" s="232"/>
      <c r="EGP145" s="232"/>
      <c r="EGQ145" s="232"/>
      <c r="EGR145" s="232"/>
      <c r="EGS145" s="232"/>
      <c r="EGT145" s="232"/>
      <c r="EGU145" s="232"/>
      <c r="EGV145" s="232"/>
      <c r="EGW145" s="232"/>
      <c r="EGX145" s="232"/>
      <c r="EGY145" s="232"/>
      <c r="EGZ145" s="232"/>
      <c r="EHA145" s="232"/>
      <c r="EHB145" s="232"/>
      <c r="EHC145" s="232"/>
      <c r="EHD145" s="232"/>
      <c r="EHE145" s="232"/>
      <c r="EHF145" s="232"/>
      <c r="EHG145" s="232"/>
      <c r="EHH145" s="232"/>
      <c r="EHI145" s="232"/>
      <c r="EHJ145" s="232"/>
      <c r="EHK145" s="232"/>
      <c r="EHL145" s="232"/>
      <c r="EHM145" s="232"/>
      <c r="EHN145" s="232"/>
      <c r="EHO145" s="232"/>
      <c r="EHP145" s="232"/>
      <c r="EHQ145" s="232"/>
      <c r="EHR145" s="232"/>
      <c r="EHS145" s="232"/>
      <c r="EHT145" s="232"/>
      <c r="EHU145" s="232"/>
      <c r="EHV145" s="232"/>
      <c r="EHW145" s="232"/>
      <c r="EHX145" s="232"/>
      <c r="EHY145" s="232"/>
      <c r="EHZ145" s="232"/>
      <c r="EIA145" s="232"/>
      <c r="EIB145" s="232"/>
      <c r="EIC145" s="232"/>
      <c r="EID145" s="232"/>
      <c r="EIE145" s="232"/>
      <c r="EIF145" s="232"/>
      <c r="EIG145" s="232"/>
      <c r="EIH145" s="232"/>
      <c r="EII145" s="232"/>
      <c r="EIJ145" s="232"/>
      <c r="EIK145" s="232"/>
      <c r="EIL145" s="232"/>
      <c r="EIM145" s="232"/>
      <c r="EIN145" s="232"/>
      <c r="EIO145" s="232"/>
      <c r="EIP145" s="232"/>
      <c r="EIQ145" s="232"/>
      <c r="EIR145" s="232"/>
      <c r="EIS145" s="232"/>
      <c r="EIT145" s="232"/>
      <c r="EIU145" s="232"/>
      <c r="EIV145" s="232"/>
      <c r="EIW145" s="232"/>
      <c r="EIX145" s="232"/>
      <c r="EIY145" s="232"/>
      <c r="EIZ145" s="232"/>
      <c r="EJA145" s="232"/>
      <c r="EJB145" s="232"/>
      <c r="EJC145" s="232"/>
      <c r="EJD145" s="232"/>
      <c r="EJE145" s="232"/>
      <c r="EJF145" s="232"/>
      <c r="EJG145" s="232"/>
      <c r="EJH145" s="232"/>
      <c r="EJI145" s="232"/>
      <c r="EJJ145" s="232"/>
      <c r="EJK145" s="232"/>
      <c r="EJL145" s="232"/>
      <c r="EJM145" s="232"/>
      <c r="EJN145" s="232"/>
      <c r="EJO145" s="232"/>
      <c r="EJP145" s="232"/>
      <c r="EJQ145" s="232"/>
      <c r="EJR145" s="232"/>
      <c r="EJS145" s="232"/>
      <c r="EJT145" s="232"/>
      <c r="EJU145" s="232"/>
      <c r="EJV145" s="232"/>
      <c r="EJW145" s="232"/>
      <c r="EJX145" s="232"/>
      <c r="EJY145" s="232"/>
      <c r="EJZ145" s="232"/>
      <c r="EKA145" s="232"/>
      <c r="EKB145" s="232"/>
      <c r="EKC145" s="232"/>
      <c r="EKD145" s="232"/>
      <c r="EKE145" s="232"/>
      <c r="EKF145" s="232"/>
      <c r="EKG145" s="232"/>
      <c r="EKH145" s="232"/>
      <c r="EKI145" s="232"/>
      <c r="EKJ145" s="232"/>
      <c r="EKK145" s="232"/>
      <c r="EKL145" s="232"/>
      <c r="EKM145" s="232"/>
      <c r="EKN145" s="232"/>
      <c r="EKO145" s="232"/>
      <c r="EKP145" s="232"/>
      <c r="EKQ145" s="232"/>
      <c r="EKR145" s="232"/>
      <c r="EKS145" s="232"/>
      <c r="EKT145" s="232"/>
      <c r="EKU145" s="232"/>
      <c r="EKV145" s="232"/>
      <c r="EKW145" s="232"/>
      <c r="EKX145" s="232"/>
      <c r="EKY145" s="232"/>
      <c r="EKZ145" s="232"/>
      <c r="ELA145" s="232"/>
      <c r="ELB145" s="232"/>
      <c r="ELC145" s="232"/>
      <c r="ELD145" s="232"/>
      <c r="ELE145" s="232"/>
      <c r="ELF145" s="232"/>
      <c r="ELG145" s="232"/>
      <c r="ELH145" s="232"/>
      <c r="ELI145" s="232"/>
      <c r="ELJ145" s="232"/>
      <c r="ELK145" s="232"/>
      <c r="ELL145" s="232"/>
      <c r="ELM145" s="232"/>
      <c r="ELN145" s="232"/>
      <c r="ELO145" s="232"/>
      <c r="ELP145" s="232"/>
      <c r="ELQ145" s="232"/>
      <c r="ELR145" s="232"/>
      <c r="ELS145" s="232"/>
      <c r="ELT145" s="232"/>
      <c r="ELU145" s="232"/>
      <c r="ELV145" s="232"/>
      <c r="ELW145" s="232"/>
      <c r="ELX145" s="232"/>
      <c r="ELY145" s="232"/>
      <c r="ELZ145" s="232"/>
      <c r="EMA145" s="232"/>
      <c r="EMB145" s="232"/>
      <c r="EMC145" s="232"/>
      <c r="EMD145" s="232"/>
      <c r="EME145" s="232"/>
      <c r="EMF145" s="232"/>
      <c r="EMG145" s="232"/>
      <c r="EMH145" s="232"/>
      <c r="EMI145" s="232"/>
      <c r="EMJ145" s="232"/>
      <c r="EMK145" s="232"/>
      <c r="EML145" s="232"/>
      <c r="EMM145" s="232"/>
      <c r="EMN145" s="232"/>
      <c r="EMO145" s="232"/>
      <c r="EMP145" s="232"/>
      <c r="EMQ145" s="232"/>
      <c r="EMR145" s="232"/>
      <c r="EMS145" s="232"/>
      <c r="EMT145" s="232"/>
      <c r="EMU145" s="232"/>
      <c r="EMV145" s="232"/>
      <c r="EMW145" s="232"/>
      <c r="EMX145" s="232"/>
      <c r="EMY145" s="232"/>
      <c r="EMZ145" s="232"/>
      <c r="ENA145" s="232"/>
      <c r="ENB145" s="232"/>
      <c r="ENC145" s="232"/>
      <c r="END145" s="232"/>
      <c r="ENE145" s="232"/>
      <c r="ENF145" s="232"/>
      <c r="ENG145" s="232"/>
      <c r="ENH145" s="232"/>
      <c r="ENI145" s="232"/>
      <c r="ENJ145" s="232"/>
      <c r="ENK145" s="232"/>
      <c r="ENL145" s="232"/>
      <c r="ENM145" s="232"/>
      <c r="ENN145" s="232"/>
      <c r="ENO145" s="232"/>
      <c r="ENP145" s="232"/>
      <c r="ENQ145" s="232"/>
      <c r="ENR145" s="232"/>
      <c r="ENS145" s="232"/>
      <c r="ENT145" s="232"/>
      <c r="ENU145" s="232"/>
      <c r="ENV145" s="232"/>
      <c r="ENW145" s="232"/>
      <c r="ENX145" s="232"/>
      <c r="ENY145" s="232"/>
      <c r="ENZ145" s="232"/>
      <c r="EOA145" s="232"/>
      <c r="EOB145" s="232"/>
      <c r="EOC145" s="232"/>
      <c r="EOD145" s="232"/>
      <c r="EOE145" s="232"/>
      <c r="EOF145" s="232"/>
      <c r="EOG145" s="232"/>
      <c r="EOH145" s="232"/>
      <c r="EOI145" s="232"/>
      <c r="EOJ145" s="232"/>
      <c r="EOK145" s="232"/>
      <c r="EOL145" s="232"/>
      <c r="EOM145" s="232"/>
      <c r="EON145" s="232"/>
      <c r="EOO145" s="232"/>
      <c r="EOP145" s="232"/>
      <c r="EOQ145" s="232"/>
      <c r="EOR145" s="232"/>
      <c r="EOS145" s="232"/>
      <c r="EOT145" s="232"/>
      <c r="EOU145" s="232"/>
      <c r="EOV145" s="232"/>
      <c r="EOW145" s="232"/>
      <c r="EOX145" s="232"/>
      <c r="EOY145" s="232"/>
      <c r="EOZ145" s="232"/>
      <c r="EPA145" s="232"/>
      <c r="EPB145" s="232"/>
      <c r="EPC145" s="232"/>
      <c r="EPD145" s="232"/>
      <c r="EPE145" s="232"/>
      <c r="EPF145" s="232"/>
      <c r="EPG145" s="232"/>
      <c r="EPH145" s="232"/>
      <c r="EPI145" s="232"/>
      <c r="EPJ145" s="232"/>
      <c r="EPK145" s="232"/>
      <c r="EPL145" s="232"/>
      <c r="EPM145" s="232"/>
      <c r="EPN145" s="232"/>
      <c r="EPO145" s="232"/>
      <c r="EPP145" s="232"/>
      <c r="EPQ145" s="232"/>
      <c r="EPR145" s="232"/>
      <c r="EPS145" s="232"/>
      <c r="EPT145" s="232"/>
      <c r="EPU145" s="232"/>
      <c r="EPV145" s="232"/>
      <c r="EPW145" s="232"/>
      <c r="EPX145" s="232"/>
      <c r="EPY145" s="232"/>
      <c r="EPZ145" s="232"/>
      <c r="EQA145" s="232"/>
      <c r="EQB145" s="232"/>
      <c r="EQC145" s="232"/>
      <c r="EQD145" s="232"/>
      <c r="EQE145" s="232"/>
      <c r="EQF145" s="232"/>
      <c r="EQG145" s="232"/>
      <c r="EQH145" s="232"/>
      <c r="EQI145" s="232"/>
      <c r="EQJ145" s="232"/>
      <c r="EQK145" s="232"/>
      <c r="EQL145" s="232"/>
      <c r="EQM145" s="232"/>
      <c r="EQN145" s="232"/>
      <c r="EQO145" s="232"/>
      <c r="EQP145" s="232"/>
      <c r="EQQ145" s="232"/>
      <c r="EQR145" s="232"/>
      <c r="EQS145" s="232"/>
      <c r="EQT145" s="232"/>
      <c r="EQU145" s="232"/>
      <c r="EQV145" s="232"/>
      <c r="EQW145" s="232"/>
      <c r="EQX145" s="232"/>
      <c r="EQY145" s="232"/>
      <c r="EQZ145" s="232"/>
      <c r="ERA145" s="232"/>
      <c r="ERB145" s="232"/>
      <c r="ERC145" s="232"/>
      <c r="ERD145" s="232"/>
      <c r="ERE145" s="232"/>
      <c r="ERF145" s="232"/>
      <c r="ERG145" s="232"/>
      <c r="ERH145" s="232"/>
      <c r="ERI145" s="232"/>
      <c r="ERJ145" s="232"/>
      <c r="ERK145" s="232"/>
      <c r="ERL145" s="232"/>
      <c r="ERM145" s="232"/>
      <c r="ERN145" s="232"/>
      <c r="ERO145" s="232"/>
      <c r="ERP145" s="232"/>
      <c r="ERQ145" s="232"/>
      <c r="ERR145" s="232"/>
      <c r="ERS145" s="232"/>
      <c r="ERT145" s="232"/>
      <c r="ERU145" s="232"/>
      <c r="ERV145" s="232"/>
      <c r="ERW145" s="232"/>
      <c r="ERX145" s="232"/>
      <c r="ERY145" s="232"/>
      <c r="ERZ145" s="232"/>
      <c r="ESA145" s="232"/>
      <c r="ESB145" s="232"/>
      <c r="ESC145" s="232"/>
      <c r="ESD145" s="232"/>
      <c r="ESE145" s="232"/>
      <c r="ESF145" s="232"/>
      <c r="ESG145" s="232"/>
      <c r="ESH145" s="232"/>
      <c r="ESI145" s="232"/>
      <c r="ESJ145" s="232"/>
      <c r="ESK145" s="232"/>
      <c r="ESL145" s="232"/>
      <c r="ESM145" s="232"/>
      <c r="ESN145" s="232"/>
      <c r="ESO145" s="232"/>
      <c r="ESP145" s="232"/>
      <c r="ESQ145" s="232"/>
      <c r="ESR145" s="232"/>
      <c r="ESS145" s="232"/>
      <c r="EST145" s="232"/>
      <c r="ESU145" s="232"/>
      <c r="ESV145" s="232"/>
      <c r="ESW145" s="232"/>
      <c r="ESX145" s="232"/>
      <c r="ESY145" s="232"/>
      <c r="ESZ145" s="232"/>
      <c r="ETA145" s="232"/>
      <c r="ETB145" s="232"/>
      <c r="ETC145" s="232"/>
      <c r="ETD145" s="232"/>
      <c r="ETE145" s="232"/>
      <c r="ETF145" s="232"/>
      <c r="ETG145" s="232"/>
      <c r="ETH145" s="232"/>
      <c r="ETI145" s="232"/>
      <c r="ETJ145" s="232"/>
      <c r="ETK145" s="232"/>
      <c r="ETL145" s="232"/>
      <c r="ETM145" s="232"/>
      <c r="ETN145" s="232"/>
      <c r="ETO145" s="232"/>
      <c r="ETP145" s="232"/>
      <c r="ETQ145" s="232"/>
      <c r="ETR145" s="232"/>
      <c r="ETS145" s="232"/>
      <c r="ETT145" s="232"/>
      <c r="ETU145" s="232"/>
      <c r="ETV145" s="232"/>
      <c r="ETW145" s="232"/>
      <c r="ETX145" s="232"/>
      <c r="ETY145" s="232"/>
      <c r="ETZ145" s="232"/>
      <c r="EUA145" s="232"/>
      <c r="EUB145" s="232"/>
      <c r="EUC145" s="232"/>
      <c r="EUD145" s="232"/>
      <c r="EUE145" s="232"/>
      <c r="EUF145" s="232"/>
      <c r="EUG145" s="232"/>
      <c r="EUH145" s="232"/>
      <c r="EUI145" s="232"/>
      <c r="EUJ145" s="232"/>
      <c r="EUK145" s="232"/>
      <c r="EUL145" s="232"/>
      <c r="EUM145" s="232"/>
      <c r="EUN145" s="232"/>
      <c r="EUO145" s="232"/>
      <c r="EUP145" s="232"/>
      <c r="EUQ145" s="232"/>
      <c r="EUR145" s="232"/>
      <c r="EUS145" s="232"/>
      <c r="EUT145" s="232"/>
      <c r="EUU145" s="232"/>
      <c r="EUV145" s="232"/>
      <c r="EUW145" s="232"/>
      <c r="EUX145" s="232"/>
      <c r="EUY145" s="232"/>
      <c r="EUZ145" s="232"/>
      <c r="EVA145" s="232"/>
      <c r="EVB145" s="232"/>
      <c r="EVC145" s="232"/>
      <c r="EVD145" s="232"/>
      <c r="EVE145" s="232"/>
      <c r="EVF145" s="232"/>
      <c r="EVG145" s="232"/>
      <c r="EVH145" s="232"/>
      <c r="EVI145" s="232"/>
      <c r="EVJ145" s="232"/>
      <c r="EVK145" s="232"/>
      <c r="EVL145" s="232"/>
      <c r="EVM145" s="232"/>
      <c r="EVN145" s="232"/>
      <c r="EVO145" s="232"/>
      <c r="EVP145" s="232"/>
      <c r="EVQ145" s="232"/>
      <c r="EVR145" s="232"/>
      <c r="EVS145" s="232"/>
      <c r="EVT145" s="232"/>
      <c r="EVU145" s="232"/>
      <c r="EVV145" s="232"/>
      <c r="EVW145" s="232"/>
      <c r="EVX145" s="232"/>
      <c r="EVY145" s="232"/>
      <c r="EVZ145" s="232"/>
      <c r="EWA145" s="232"/>
      <c r="EWB145" s="232"/>
      <c r="EWC145" s="232"/>
      <c r="EWD145" s="232"/>
      <c r="EWE145" s="232"/>
      <c r="EWF145" s="232"/>
      <c r="EWG145" s="232"/>
      <c r="EWH145" s="232"/>
      <c r="EWI145" s="232"/>
      <c r="EWJ145" s="232"/>
      <c r="EWK145" s="232"/>
      <c r="EWL145" s="232"/>
      <c r="EWM145" s="232"/>
      <c r="EWN145" s="232"/>
      <c r="EWO145" s="232"/>
      <c r="EWP145" s="232"/>
      <c r="EWQ145" s="232"/>
      <c r="EWR145" s="232"/>
      <c r="EWS145" s="232"/>
      <c r="EWT145" s="232"/>
      <c r="EWU145" s="232"/>
      <c r="EWV145" s="232"/>
      <c r="EWW145" s="232"/>
      <c r="EWX145" s="232"/>
      <c r="EWY145" s="232"/>
      <c r="EWZ145" s="232"/>
      <c r="EXA145" s="232"/>
      <c r="EXB145" s="232"/>
      <c r="EXC145" s="232"/>
      <c r="EXD145" s="232"/>
      <c r="EXE145" s="232"/>
      <c r="EXF145" s="232"/>
      <c r="EXG145" s="232"/>
      <c r="EXH145" s="232"/>
      <c r="EXI145" s="232"/>
      <c r="EXJ145" s="232"/>
      <c r="EXK145" s="232"/>
      <c r="EXL145" s="232"/>
      <c r="EXM145" s="232"/>
      <c r="EXN145" s="232"/>
      <c r="EXO145" s="232"/>
      <c r="EXP145" s="232"/>
      <c r="EXQ145" s="232"/>
      <c r="EXR145" s="232"/>
      <c r="EXS145" s="232"/>
      <c r="EXT145" s="232"/>
      <c r="EXU145" s="232"/>
      <c r="EXV145" s="232"/>
      <c r="EXW145" s="232"/>
      <c r="EXX145" s="232"/>
      <c r="EXY145" s="232"/>
      <c r="EXZ145" s="232"/>
      <c r="EYA145" s="232"/>
      <c r="EYB145" s="232"/>
      <c r="EYC145" s="232"/>
      <c r="EYD145" s="232"/>
      <c r="EYE145" s="232"/>
      <c r="EYF145" s="232"/>
      <c r="EYG145" s="232"/>
      <c r="EYH145" s="232"/>
      <c r="EYI145" s="232"/>
      <c r="EYJ145" s="232"/>
      <c r="EYK145" s="232"/>
      <c r="EYL145" s="232"/>
      <c r="EYM145" s="232"/>
      <c r="EYN145" s="232"/>
      <c r="EYO145" s="232"/>
      <c r="EYP145" s="232"/>
      <c r="EYQ145" s="232"/>
      <c r="EYR145" s="232"/>
      <c r="EYS145" s="232"/>
      <c r="EYT145" s="232"/>
      <c r="EYU145" s="232"/>
      <c r="EYV145" s="232"/>
      <c r="EYW145" s="232"/>
      <c r="EYX145" s="232"/>
      <c r="EYY145" s="232"/>
      <c r="EYZ145" s="232"/>
      <c r="EZA145" s="232"/>
      <c r="EZB145" s="232"/>
      <c r="EZC145" s="232"/>
      <c r="EZD145" s="232"/>
      <c r="EZE145" s="232"/>
      <c r="EZF145" s="232"/>
      <c r="EZG145" s="232"/>
      <c r="EZH145" s="232"/>
      <c r="EZI145" s="232"/>
      <c r="EZJ145" s="232"/>
      <c r="EZK145" s="232"/>
      <c r="EZL145" s="232"/>
      <c r="EZM145" s="232"/>
      <c r="EZN145" s="232"/>
      <c r="EZO145" s="232"/>
      <c r="EZP145" s="232"/>
      <c r="EZQ145" s="232"/>
      <c r="EZR145" s="232"/>
      <c r="EZS145" s="232"/>
      <c r="EZT145" s="232"/>
      <c r="EZU145" s="232"/>
      <c r="EZV145" s="232"/>
      <c r="EZW145" s="232"/>
      <c r="EZX145" s="232"/>
      <c r="EZY145" s="232"/>
      <c r="EZZ145" s="232"/>
      <c r="FAA145" s="232"/>
      <c r="FAB145" s="232"/>
      <c r="FAC145" s="232"/>
      <c r="FAD145" s="232"/>
      <c r="FAE145" s="232"/>
      <c r="FAF145" s="232"/>
      <c r="FAG145" s="232"/>
      <c r="FAH145" s="232"/>
      <c r="FAI145" s="232"/>
      <c r="FAJ145" s="232"/>
      <c r="FAK145" s="232"/>
      <c r="FAL145" s="232"/>
      <c r="FAM145" s="232"/>
      <c r="FAN145" s="232"/>
      <c r="FAO145" s="232"/>
      <c r="FAP145" s="232"/>
      <c r="FAQ145" s="232"/>
      <c r="FAR145" s="232"/>
      <c r="FAS145" s="232"/>
      <c r="FAT145" s="232"/>
      <c r="FAU145" s="232"/>
      <c r="FAV145" s="232"/>
      <c r="FAW145" s="232"/>
      <c r="FAX145" s="232"/>
      <c r="FAY145" s="232"/>
      <c r="FAZ145" s="232"/>
      <c r="FBA145" s="232"/>
      <c r="FBB145" s="232"/>
      <c r="FBC145" s="232"/>
      <c r="FBD145" s="232"/>
      <c r="FBE145" s="232"/>
      <c r="FBF145" s="232"/>
      <c r="FBG145" s="232"/>
      <c r="FBH145" s="232"/>
      <c r="FBI145" s="232"/>
      <c r="FBJ145" s="232"/>
      <c r="FBK145" s="232"/>
      <c r="FBL145" s="232"/>
      <c r="FBM145" s="232"/>
      <c r="FBN145" s="232"/>
      <c r="FBO145" s="232"/>
      <c r="FBP145" s="232"/>
      <c r="FBQ145" s="232"/>
      <c r="FBR145" s="232"/>
      <c r="FBS145" s="232"/>
      <c r="FBT145" s="232"/>
      <c r="FBU145" s="232"/>
      <c r="FBV145" s="232"/>
      <c r="FBW145" s="232"/>
      <c r="FBX145" s="232"/>
      <c r="FBY145" s="232"/>
      <c r="FBZ145" s="232"/>
      <c r="FCA145" s="232"/>
      <c r="FCB145" s="232"/>
      <c r="FCC145" s="232"/>
      <c r="FCD145" s="232"/>
      <c r="FCE145" s="232"/>
      <c r="FCF145" s="232"/>
      <c r="FCG145" s="232"/>
      <c r="FCH145" s="232"/>
      <c r="FCI145" s="232"/>
      <c r="FCJ145" s="232"/>
      <c r="FCK145" s="232"/>
      <c r="FCL145" s="232"/>
      <c r="FCM145" s="232"/>
      <c r="FCN145" s="232"/>
      <c r="FCO145" s="232"/>
      <c r="FCP145" s="232"/>
      <c r="FCQ145" s="232"/>
      <c r="FCR145" s="232"/>
      <c r="FCS145" s="232"/>
      <c r="FCT145" s="232"/>
      <c r="FCU145" s="232"/>
      <c r="FCV145" s="232"/>
      <c r="FCW145" s="232"/>
      <c r="FCX145" s="232"/>
      <c r="FCY145" s="232"/>
      <c r="FCZ145" s="232"/>
      <c r="FDA145" s="232"/>
      <c r="FDB145" s="232"/>
      <c r="FDC145" s="232"/>
      <c r="FDD145" s="232"/>
      <c r="FDE145" s="232"/>
      <c r="FDF145" s="232"/>
      <c r="FDG145" s="232"/>
      <c r="FDH145" s="232"/>
      <c r="FDI145" s="232"/>
      <c r="FDJ145" s="232"/>
      <c r="FDK145" s="232"/>
      <c r="FDL145" s="232"/>
      <c r="FDM145" s="232"/>
      <c r="FDN145" s="232"/>
      <c r="FDO145" s="232"/>
      <c r="FDP145" s="232"/>
      <c r="FDQ145" s="232"/>
      <c r="FDR145" s="232"/>
      <c r="FDS145" s="232"/>
      <c r="FDT145" s="232"/>
      <c r="FDU145" s="232"/>
      <c r="FDV145" s="232"/>
      <c r="FDW145" s="232"/>
      <c r="FDX145" s="232"/>
      <c r="FDY145" s="232"/>
      <c r="FDZ145" s="232"/>
      <c r="FEA145" s="232"/>
      <c r="FEB145" s="232"/>
      <c r="FEC145" s="232"/>
      <c r="FED145" s="232"/>
      <c r="FEE145" s="232"/>
      <c r="FEF145" s="232"/>
      <c r="FEG145" s="232"/>
      <c r="FEH145" s="232"/>
      <c r="FEI145" s="232"/>
      <c r="FEJ145" s="232"/>
      <c r="FEK145" s="232"/>
      <c r="FEL145" s="232"/>
      <c r="FEM145" s="232"/>
      <c r="FEN145" s="232"/>
      <c r="FEO145" s="232"/>
      <c r="FEP145" s="232"/>
      <c r="FEQ145" s="232"/>
      <c r="FER145" s="232"/>
      <c r="FES145" s="232"/>
      <c r="FET145" s="232"/>
      <c r="FEU145" s="232"/>
      <c r="FEV145" s="232"/>
      <c r="FEW145" s="232"/>
      <c r="FEX145" s="232"/>
      <c r="FEY145" s="232"/>
      <c r="FEZ145" s="232"/>
      <c r="FFA145" s="232"/>
      <c r="FFB145" s="232"/>
      <c r="FFC145" s="232"/>
      <c r="FFD145" s="232"/>
      <c r="FFE145" s="232"/>
      <c r="FFF145" s="232"/>
      <c r="FFG145" s="232"/>
      <c r="FFH145" s="232"/>
      <c r="FFI145" s="232"/>
      <c r="FFJ145" s="232"/>
      <c r="FFK145" s="232"/>
      <c r="FFL145" s="232"/>
      <c r="FFM145" s="232"/>
      <c r="FFN145" s="232"/>
      <c r="FFO145" s="232"/>
      <c r="FFP145" s="232"/>
      <c r="FFQ145" s="232"/>
      <c r="FFR145" s="232"/>
      <c r="FFS145" s="232"/>
      <c r="FFT145" s="232"/>
      <c r="FFU145" s="232"/>
      <c r="FFV145" s="232"/>
      <c r="FFW145" s="232"/>
      <c r="FFX145" s="232"/>
      <c r="FFY145" s="232"/>
      <c r="FFZ145" s="232"/>
      <c r="FGA145" s="232"/>
      <c r="FGB145" s="232"/>
      <c r="FGC145" s="232"/>
      <c r="FGD145" s="232"/>
      <c r="FGE145" s="232"/>
      <c r="FGF145" s="232"/>
      <c r="FGG145" s="232"/>
      <c r="FGH145" s="232"/>
      <c r="FGI145" s="232"/>
      <c r="FGJ145" s="232"/>
      <c r="FGK145" s="232"/>
      <c r="FGL145" s="232"/>
      <c r="FGM145" s="232"/>
      <c r="FGN145" s="232"/>
      <c r="FGO145" s="232"/>
      <c r="FGP145" s="232"/>
      <c r="FGQ145" s="232"/>
      <c r="FGR145" s="232"/>
      <c r="FGS145" s="232"/>
      <c r="FGT145" s="232"/>
      <c r="FGU145" s="232"/>
      <c r="FGV145" s="232"/>
      <c r="FGW145" s="232"/>
      <c r="FGX145" s="232"/>
      <c r="FGY145" s="232"/>
      <c r="FGZ145" s="232"/>
      <c r="FHA145" s="232"/>
      <c r="FHB145" s="232"/>
      <c r="FHC145" s="232"/>
      <c r="FHD145" s="232"/>
      <c r="FHE145" s="232"/>
      <c r="FHF145" s="232"/>
      <c r="FHG145" s="232"/>
      <c r="FHH145" s="232"/>
      <c r="FHI145" s="232"/>
      <c r="FHJ145" s="232"/>
      <c r="FHK145" s="232"/>
      <c r="FHL145" s="232"/>
      <c r="FHM145" s="232"/>
      <c r="FHN145" s="232"/>
      <c r="FHO145" s="232"/>
      <c r="FHP145" s="232"/>
      <c r="FHQ145" s="232"/>
      <c r="FHR145" s="232"/>
      <c r="FHS145" s="232"/>
      <c r="FHT145" s="232"/>
      <c r="FHU145" s="232"/>
      <c r="FHV145" s="232"/>
      <c r="FHW145" s="232"/>
      <c r="FHX145" s="232"/>
      <c r="FHY145" s="232"/>
      <c r="FHZ145" s="232"/>
      <c r="FIA145" s="232"/>
      <c r="FIB145" s="232"/>
      <c r="FIC145" s="232"/>
      <c r="FID145" s="232"/>
      <c r="FIE145" s="232"/>
      <c r="FIF145" s="232"/>
      <c r="FIG145" s="232"/>
      <c r="FIH145" s="232"/>
      <c r="FII145" s="232"/>
      <c r="FIJ145" s="232"/>
      <c r="FIK145" s="232"/>
      <c r="FIL145" s="232"/>
      <c r="FIM145" s="232"/>
      <c r="FIN145" s="232"/>
      <c r="FIO145" s="232"/>
      <c r="FIP145" s="232"/>
      <c r="FIQ145" s="232"/>
      <c r="FIR145" s="232"/>
      <c r="FIS145" s="232"/>
      <c r="FIT145" s="232"/>
      <c r="FIU145" s="232"/>
      <c r="FIV145" s="232"/>
      <c r="FIW145" s="232"/>
      <c r="FIX145" s="232"/>
      <c r="FIY145" s="232"/>
      <c r="FIZ145" s="232"/>
      <c r="FJA145" s="232"/>
      <c r="FJB145" s="232"/>
      <c r="FJC145" s="232"/>
      <c r="FJD145" s="232"/>
      <c r="FJE145" s="232"/>
      <c r="FJF145" s="232"/>
      <c r="FJG145" s="232"/>
      <c r="FJH145" s="232"/>
      <c r="FJI145" s="232"/>
      <c r="FJJ145" s="232"/>
      <c r="FJK145" s="232"/>
      <c r="FJL145" s="232"/>
      <c r="FJM145" s="232"/>
      <c r="FJN145" s="232"/>
      <c r="FJO145" s="232"/>
      <c r="FJP145" s="232"/>
      <c r="FJQ145" s="232"/>
      <c r="FJR145" s="232"/>
      <c r="FJS145" s="232"/>
      <c r="FJT145" s="232"/>
      <c r="FJU145" s="232"/>
      <c r="FJV145" s="232"/>
      <c r="FJW145" s="232"/>
      <c r="FJX145" s="232"/>
      <c r="FJY145" s="232"/>
      <c r="FJZ145" s="232"/>
      <c r="FKA145" s="232"/>
      <c r="FKB145" s="232"/>
      <c r="FKC145" s="232"/>
      <c r="FKD145" s="232"/>
      <c r="FKE145" s="232"/>
      <c r="FKF145" s="232"/>
      <c r="FKG145" s="232"/>
      <c r="FKH145" s="232"/>
      <c r="FKI145" s="232"/>
      <c r="FKJ145" s="232"/>
      <c r="FKK145" s="232"/>
      <c r="FKL145" s="232"/>
      <c r="FKM145" s="232"/>
      <c r="FKN145" s="232"/>
      <c r="FKO145" s="232"/>
      <c r="FKP145" s="232"/>
      <c r="FKQ145" s="232"/>
      <c r="FKR145" s="232"/>
      <c r="FKS145" s="232"/>
      <c r="FKT145" s="232"/>
      <c r="FKU145" s="232"/>
      <c r="FKV145" s="232"/>
      <c r="FKW145" s="232"/>
      <c r="FKX145" s="232"/>
      <c r="FKY145" s="232"/>
      <c r="FKZ145" s="232"/>
      <c r="FLA145" s="232"/>
      <c r="FLB145" s="232"/>
      <c r="FLC145" s="232"/>
      <c r="FLD145" s="232"/>
      <c r="FLE145" s="232"/>
      <c r="FLF145" s="232"/>
      <c r="FLG145" s="232"/>
      <c r="FLH145" s="232"/>
      <c r="FLI145" s="232"/>
      <c r="FLJ145" s="232"/>
      <c r="FLK145" s="232"/>
      <c r="FLL145" s="232"/>
      <c r="FLM145" s="232"/>
      <c r="FLN145" s="232"/>
      <c r="FLO145" s="232"/>
      <c r="FLP145" s="232"/>
      <c r="FLQ145" s="232"/>
      <c r="FLR145" s="232"/>
      <c r="FLS145" s="232"/>
      <c r="FLT145" s="232"/>
      <c r="FLU145" s="232"/>
      <c r="FLV145" s="232"/>
      <c r="FLW145" s="232"/>
      <c r="FLX145" s="232"/>
      <c r="FLY145" s="232"/>
      <c r="FLZ145" s="232"/>
      <c r="FMA145" s="232"/>
      <c r="FMB145" s="232"/>
      <c r="FMC145" s="232"/>
      <c r="FMD145" s="232"/>
      <c r="FME145" s="232"/>
      <c r="FMF145" s="232"/>
      <c r="FMG145" s="232"/>
      <c r="FMH145" s="232"/>
      <c r="FMI145" s="232"/>
      <c r="FMJ145" s="232"/>
      <c r="FMK145" s="232"/>
      <c r="FML145" s="232"/>
      <c r="FMM145" s="232"/>
      <c r="FMN145" s="232"/>
      <c r="FMO145" s="232"/>
      <c r="FMP145" s="232"/>
      <c r="FMQ145" s="232"/>
      <c r="FMR145" s="232"/>
      <c r="FMS145" s="232"/>
      <c r="FMT145" s="232"/>
      <c r="FMU145" s="232"/>
      <c r="FMV145" s="232"/>
      <c r="FMW145" s="232"/>
      <c r="FMX145" s="232"/>
      <c r="FMY145" s="232"/>
      <c r="FMZ145" s="232"/>
      <c r="FNA145" s="232"/>
      <c r="FNB145" s="232"/>
      <c r="FNC145" s="232"/>
      <c r="FND145" s="232"/>
      <c r="FNE145" s="232"/>
      <c r="FNF145" s="232"/>
      <c r="FNG145" s="232"/>
      <c r="FNH145" s="232"/>
      <c r="FNI145" s="232"/>
      <c r="FNJ145" s="232"/>
      <c r="FNK145" s="232"/>
      <c r="FNL145" s="232"/>
      <c r="FNM145" s="232"/>
      <c r="FNN145" s="232"/>
      <c r="UCB145" s="232"/>
      <c r="UCC145" s="232"/>
      <c r="UCD145" s="232"/>
      <c r="UCE145" s="232"/>
      <c r="UCF145" s="232"/>
      <c r="UCG145" s="232"/>
      <c r="UCH145" s="232"/>
      <c r="UCI145" s="232"/>
      <c r="UCJ145" s="232"/>
      <c r="UCK145" s="232"/>
      <c r="UCL145" s="232"/>
      <c r="UCM145" s="232"/>
      <c r="UCN145" s="232"/>
      <c r="UCO145" s="232"/>
      <c r="UCP145" s="232"/>
      <c r="UCQ145" s="232"/>
      <c r="UCR145" s="232"/>
      <c r="UCS145" s="232"/>
      <c r="UCT145" s="232"/>
      <c r="UCU145" s="232"/>
      <c r="UCV145" s="232"/>
      <c r="UCW145" s="232"/>
      <c r="UCX145" s="232"/>
      <c r="UCY145" s="232"/>
      <c r="UCZ145" s="232"/>
      <c r="UDA145" s="232"/>
      <c r="UDB145" s="232"/>
      <c r="UDC145" s="232"/>
      <c r="UDD145" s="232"/>
      <c r="UDE145" s="232"/>
      <c r="UDF145" s="232"/>
      <c r="UDG145" s="232"/>
      <c r="UDH145" s="232"/>
      <c r="UDI145" s="232"/>
      <c r="UDJ145" s="232"/>
      <c r="UDK145" s="232"/>
      <c r="UDL145" s="232"/>
      <c r="UDM145" s="232"/>
      <c r="UDN145" s="232"/>
      <c r="UDO145" s="232"/>
      <c r="UDP145" s="232"/>
      <c r="UDQ145" s="232"/>
      <c r="UDR145" s="232"/>
      <c r="UDS145" s="232"/>
      <c r="UDT145" s="232"/>
      <c r="UDU145" s="232"/>
      <c r="UDV145" s="232"/>
      <c r="UDW145" s="232"/>
      <c r="UDX145" s="232"/>
      <c r="UDY145" s="232"/>
      <c r="UDZ145" s="232"/>
      <c r="UEA145" s="232"/>
      <c r="UEB145" s="232"/>
      <c r="UEC145" s="232"/>
      <c r="UED145" s="232"/>
      <c r="UEE145" s="232"/>
      <c r="UEF145" s="232"/>
      <c r="UEG145" s="232"/>
      <c r="UEH145" s="232"/>
      <c r="UEI145" s="232"/>
      <c r="UEJ145" s="232"/>
      <c r="UEK145" s="232"/>
      <c r="UEL145" s="232"/>
      <c r="UEM145" s="232"/>
      <c r="UEN145" s="232"/>
      <c r="UEO145" s="232"/>
      <c r="UEP145" s="232"/>
      <c r="UEQ145" s="232"/>
      <c r="UER145" s="232"/>
      <c r="UES145" s="232"/>
      <c r="UET145" s="232"/>
      <c r="UEU145" s="232"/>
      <c r="UEV145" s="232"/>
      <c r="UEW145" s="232"/>
      <c r="UEX145" s="232"/>
      <c r="UEY145" s="232"/>
      <c r="UEZ145" s="232"/>
      <c r="UFA145" s="232"/>
      <c r="UFB145" s="232"/>
      <c r="UFC145" s="232"/>
      <c r="UFD145" s="232"/>
      <c r="UFE145" s="232"/>
      <c r="UFF145" s="232"/>
      <c r="UFG145" s="232"/>
      <c r="UFH145" s="232"/>
      <c r="UFI145" s="232"/>
      <c r="UFJ145" s="232"/>
      <c r="UFK145" s="232"/>
      <c r="UFL145" s="232"/>
      <c r="UFM145" s="232"/>
      <c r="UFN145" s="232"/>
      <c r="UFO145" s="232"/>
      <c r="UFP145" s="232"/>
      <c r="UFQ145" s="232"/>
      <c r="UFR145" s="232"/>
      <c r="UFS145" s="232"/>
      <c r="UFT145" s="232"/>
      <c r="UFU145" s="232"/>
      <c r="UFV145" s="232"/>
      <c r="UFW145" s="232"/>
      <c r="UFX145" s="232"/>
      <c r="UFY145" s="232"/>
      <c r="UFZ145" s="232"/>
      <c r="UGA145" s="232"/>
      <c r="UGB145" s="232"/>
      <c r="UGC145" s="232"/>
      <c r="UGD145" s="232"/>
      <c r="UGE145" s="232"/>
      <c r="UGF145" s="232"/>
      <c r="UGG145" s="232"/>
      <c r="UGH145" s="232"/>
      <c r="UGI145" s="232"/>
      <c r="UGJ145" s="232"/>
      <c r="UGK145" s="232"/>
      <c r="UGL145" s="232"/>
      <c r="UGM145" s="232"/>
      <c r="UGN145" s="232"/>
      <c r="UGO145" s="232"/>
      <c r="UGP145" s="232"/>
      <c r="UGQ145" s="232"/>
      <c r="UGR145" s="232"/>
      <c r="UGS145" s="232"/>
      <c r="UGT145" s="232"/>
      <c r="UGU145" s="232"/>
      <c r="UGV145" s="232"/>
      <c r="UGW145" s="232"/>
      <c r="UGX145" s="232"/>
      <c r="UGY145" s="232"/>
      <c r="UGZ145" s="232"/>
      <c r="UHA145" s="232"/>
      <c r="UHB145" s="232"/>
      <c r="UHC145" s="232"/>
      <c r="UHD145" s="232"/>
      <c r="UHE145" s="232"/>
      <c r="UHF145" s="232"/>
      <c r="UHG145" s="232"/>
      <c r="UHH145" s="232"/>
      <c r="UHI145" s="232"/>
      <c r="UHJ145" s="232"/>
      <c r="UHK145" s="232"/>
      <c r="UHL145" s="232"/>
      <c r="UHM145" s="232"/>
      <c r="UHN145" s="232"/>
      <c r="UHO145" s="232"/>
      <c r="UHP145" s="232"/>
      <c r="UHQ145" s="232"/>
      <c r="UHR145" s="232"/>
      <c r="UHS145" s="232"/>
      <c r="UHT145" s="232"/>
      <c r="UHU145" s="232"/>
      <c r="UHV145" s="232"/>
      <c r="UHW145" s="232"/>
      <c r="UHX145" s="232"/>
      <c r="UHY145" s="232"/>
      <c r="UHZ145" s="232"/>
      <c r="UIA145" s="232"/>
      <c r="UIB145" s="232"/>
      <c r="UIC145" s="232"/>
      <c r="UID145" s="232"/>
      <c r="UIE145" s="232"/>
      <c r="UIF145" s="232"/>
      <c r="UIG145" s="232"/>
      <c r="UIH145" s="232"/>
      <c r="UII145" s="232"/>
      <c r="UIJ145" s="232"/>
      <c r="UIK145" s="232"/>
      <c r="UIL145" s="232"/>
      <c r="UIM145" s="232"/>
      <c r="UIN145" s="232"/>
      <c r="UIO145" s="232"/>
      <c r="UIP145" s="232"/>
      <c r="UIQ145" s="232"/>
      <c r="UIR145" s="232"/>
      <c r="UIS145" s="232"/>
      <c r="UIT145" s="232"/>
      <c r="UIU145" s="232"/>
      <c r="UIV145" s="232"/>
      <c r="UIW145" s="232"/>
      <c r="UIX145" s="232"/>
      <c r="UIY145" s="232"/>
      <c r="UIZ145" s="232"/>
      <c r="UJA145" s="232"/>
      <c r="UJB145" s="232"/>
      <c r="UJC145" s="232"/>
      <c r="UJD145" s="232"/>
      <c r="UJE145" s="232"/>
      <c r="UJF145" s="232"/>
      <c r="UJG145" s="232"/>
      <c r="UJH145" s="232"/>
      <c r="UJI145" s="232"/>
      <c r="UJJ145" s="232"/>
      <c r="UJK145" s="232"/>
      <c r="UJL145" s="232"/>
      <c r="UJM145" s="232"/>
      <c r="UJN145" s="232"/>
      <c r="UJO145" s="232"/>
      <c r="UJP145" s="232"/>
      <c r="UJQ145" s="232"/>
      <c r="UJR145" s="232"/>
      <c r="UJS145" s="232"/>
      <c r="UJT145" s="232"/>
      <c r="UJU145" s="232"/>
      <c r="UJV145" s="232"/>
      <c r="UJW145" s="232"/>
      <c r="UJX145" s="232"/>
      <c r="UJY145" s="232"/>
      <c r="UJZ145" s="232"/>
      <c r="UKA145" s="232"/>
      <c r="UKB145" s="232"/>
      <c r="UKC145" s="232"/>
      <c r="UKD145" s="232"/>
      <c r="UKE145" s="232"/>
      <c r="UKF145" s="232"/>
      <c r="UKG145" s="232"/>
      <c r="UKH145" s="232"/>
      <c r="UKI145" s="232"/>
      <c r="UKJ145" s="232"/>
      <c r="UKK145" s="232"/>
      <c r="UKL145" s="232"/>
      <c r="UKM145" s="232"/>
      <c r="UKN145" s="232"/>
      <c r="UKO145" s="232"/>
      <c r="UKP145" s="232"/>
      <c r="UKQ145" s="232"/>
      <c r="UKR145" s="232"/>
      <c r="UKS145" s="232"/>
      <c r="UKT145" s="232"/>
      <c r="UKU145" s="232"/>
      <c r="UKV145" s="232"/>
      <c r="UKW145" s="232"/>
      <c r="UKX145" s="232"/>
      <c r="UKY145" s="232"/>
      <c r="UKZ145" s="232"/>
      <c r="ULA145" s="232"/>
      <c r="ULB145" s="232"/>
      <c r="ULC145" s="232"/>
      <c r="ULD145" s="232"/>
      <c r="ULE145" s="232"/>
      <c r="ULF145" s="232"/>
      <c r="ULG145" s="232"/>
      <c r="ULH145" s="232"/>
      <c r="ULI145" s="232"/>
      <c r="ULJ145" s="232"/>
      <c r="ULK145" s="232"/>
      <c r="ULL145" s="232"/>
      <c r="ULM145" s="232"/>
      <c r="ULN145" s="232"/>
      <c r="ULO145" s="232"/>
      <c r="ULP145" s="232"/>
      <c r="ULQ145" s="232"/>
      <c r="ULR145" s="232"/>
      <c r="ULS145" s="232"/>
      <c r="ULT145" s="232"/>
      <c r="ULU145" s="232"/>
      <c r="ULV145" s="232"/>
      <c r="ULW145" s="232"/>
      <c r="ULX145" s="232"/>
      <c r="ULY145" s="232"/>
      <c r="ULZ145" s="232"/>
      <c r="UMA145" s="232"/>
      <c r="UMB145" s="232"/>
      <c r="UMC145" s="232"/>
      <c r="UMD145" s="232"/>
      <c r="UME145" s="232"/>
      <c r="UMF145" s="232"/>
      <c r="UMG145" s="232"/>
      <c r="UMH145" s="232"/>
      <c r="UMI145" s="232"/>
      <c r="UMJ145" s="232"/>
      <c r="UMK145" s="232"/>
      <c r="UML145" s="232"/>
      <c r="UMM145" s="232"/>
      <c r="UMN145" s="232"/>
      <c r="UMO145" s="232"/>
      <c r="UMP145" s="232"/>
      <c r="UMQ145" s="232"/>
      <c r="UMR145" s="232"/>
      <c r="UMS145" s="232"/>
      <c r="UMT145" s="232"/>
      <c r="UMU145" s="232"/>
      <c r="UMV145" s="232"/>
      <c r="UMW145" s="232"/>
      <c r="UMX145" s="232"/>
      <c r="UMY145" s="232"/>
      <c r="UMZ145" s="232"/>
      <c r="UNA145" s="232"/>
      <c r="UNB145" s="232"/>
      <c r="UNC145" s="232"/>
      <c r="UND145" s="232"/>
      <c r="UNE145" s="232"/>
      <c r="UNF145" s="232"/>
      <c r="UNG145" s="232"/>
      <c r="UNH145" s="232"/>
      <c r="UNI145" s="232"/>
      <c r="UNJ145" s="232"/>
      <c r="UNK145" s="232"/>
      <c r="UNL145" s="232"/>
      <c r="UNM145" s="232"/>
      <c r="UNN145" s="232"/>
      <c r="UNO145" s="232"/>
      <c r="UNP145" s="232"/>
      <c r="UNQ145" s="232"/>
      <c r="UNR145" s="232"/>
      <c r="UNS145" s="232"/>
      <c r="UNT145" s="232"/>
      <c r="UNU145" s="232"/>
      <c r="UNV145" s="232"/>
      <c r="UNW145" s="232"/>
      <c r="UNX145" s="232"/>
      <c r="UNY145" s="232"/>
      <c r="UNZ145" s="232"/>
      <c r="UOA145" s="232"/>
      <c r="UOB145" s="232"/>
      <c r="UOC145" s="232"/>
      <c r="UOD145" s="232"/>
      <c r="UOE145" s="232"/>
      <c r="UOF145" s="232"/>
      <c r="UOG145" s="232"/>
      <c r="UOH145" s="232"/>
      <c r="UOI145" s="232"/>
      <c r="UOJ145" s="232"/>
      <c r="UOK145" s="232"/>
      <c r="UOL145" s="232"/>
      <c r="UOM145" s="232"/>
      <c r="UON145" s="232"/>
      <c r="UOO145" s="232"/>
      <c r="UOP145" s="232"/>
      <c r="UOQ145" s="232"/>
      <c r="UOR145" s="232"/>
      <c r="UOS145" s="232"/>
      <c r="UOT145" s="232"/>
      <c r="UOU145" s="232"/>
      <c r="UOV145" s="232"/>
      <c r="UOW145" s="232"/>
      <c r="UOX145" s="232"/>
      <c r="UOY145" s="232"/>
      <c r="UOZ145" s="232"/>
      <c r="UPA145" s="232"/>
      <c r="UPB145" s="232"/>
      <c r="UPC145" s="232"/>
      <c r="UPD145" s="232"/>
      <c r="UPE145" s="232"/>
      <c r="UPF145" s="232"/>
      <c r="UPG145" s="232"/>
      <c r="UPH145" s="232"/>
      <c r="UPI145" s="232"/>
      <c r="UPJ145" s="232"/>
      <c r="UPK145" s="232"/>
      <c r="UPL145" s="232"/>
      <c r="UPM145" s="232"/>
      <c r="UPN145" s="232"/>
      <c r="UPO145" s="232"/>
      <c r="UPP145" s="232"/>
      <c r="UPQ145" s="232"/>
      <c r="UPR145" s="232"/>
      <c r="UPS145" s="232"/>
      <c r="UPT145" s="232"/>
      <c r="UPU145" s="232"/>
      <c r="UPV145" s="232"/>
      <c r="UPW145" s="232"/>
      <c r="UPX145" s="232"/>
      <c r="UPY145" s="232"/>
      <c r="UPZ145" s="232"/>
      <c r="UQA145" s="232"/>
      <c r="UQB145" s="232"/>
      <c r="UQC145" s="232"/>
      <c r="UQD145" s="232"/>
      <c r="UQE145" s="232"/>
      <c r="UQF145" s="232"/>
      <c r="UQG145" s="232"/>
      <c r="UQH145" s="232"/>
      <c r="UQI145" s="232"/>
      <c r="UQJ145" s="232"/>
      <c r="UQK145" s="232"/>
      <c r="UQL145" s="232"/>
      <c r="UQM145" s="232"/>
      <c r="UQN145" s="232"/>
      <c r="UQO145" s="232"/>
      <c r="UQP145" s="232"/>
      <c r="UQQ145" s="232"/>
      <c r="UQR145" s="232"/>
      <c r="UQS145" s="232"/>
      <c r="UQT145" s="232"/>
      <c r="UQU145" s="232"/>
      <c r="UQV145" s="232"/>
      <c r="UQW145" s="232"/>
      <c r="UQX145" s="232"/>
      <c r="UQY145" s="232"/>
      <c r="UQZ145" s="232"/>
      <c r="URA145" s="232"/>
      <c r="URB145" s="232"/>
      <c r="URC145" s="232"/>
      <c r="URD145" s="232"/>
      <c r="URE145" s="232"/>
      <c r="URF145" s="232"/>
      <c r="URG145" s="232"/>
      <c r="URH145" s="232"/>
      <c r="URI145" s="232"/>
      <c r="URJ145" s="232"/>
      <c r="URK145" s="232"/>
      <c r="URL145" s="232"/>
      <c r="URM145" s="232"/>
      <c r="URN145" s="232"/>
      <c r="URO145" s="232"/>
      <c r="URP145" s="232"/>
      <c r="URQ145" s="232"/>
      <c r="URR145" s="232"/>
      <c r="URS145" s="232"/>
      <c r="URT145" s="232"/>
      <c r="URU145" s="232"/>
      <c r="URV145" s="232"/>
      <c r="URW145" s="232"/>
      <c r="URX145" s="232"/>
      <c r="URY145" s="232"/>
      <c r="URZ145" s="232"/>
      <c r="USA145" s="232"/>
      <c r="USB145" s="232"/>
      <c r="USC145" s="232"/>
      <c r="USD145" s="232"/>
      <c r="USE145" s="232"/>
      <c r="USF145" s="232"/>
      <c r="USG145" s="232"/>
      <c r="USH145" s="232"/>
      <c r="USI145" s="232"/>
      <c r="USJ145" s="232"/>
      <c r="USK145" s="232"/>
      <c r="USL145" s="232"/>
      <c r="USM145" s="232"/>
      <c r="USN145" s="232"/>
      <c r="USO145" s="232"/>
      <c r="USP145" s="232"/>
      <c r="USQ145" s="232"/>
      <c r="USR145" s="232"/>
      <c r="USS145" s="232"/>
      <c r="UST145" s="232"/>
      <c r="USU145" s="232"/>
      <c r="USV145" s="232"/>
      <c r="USW145" s="232"/>
      <c r="USX145" s="232"/>
      <c r="USY145" s="232"/>
      <c r="USZ145" s="232"/>
      <c r="UTA145" s="232"/>
      <c r="UTB145" s="232"/>
      <c r="UTC145" s="232"/>
      <c r="UTD145" s="232"/>
      <c r="UTE145" s="232"/>
      <c r="UTF145" s="232"/>
      <c r="UTG145" s="232"/>
      <c r="UTH145" s="232"/>
      <c r="UTI145" s="232"/>
      <c r="UTJ145" s="232"/>
      <c r="UTK145" s="232"/>
      <c r="UTL145" s="232"/>
      <c r="UTM145" s="232"/>
      <c r="UTN145" s="232"/>
      <c r="UTO145" s="232"/>
      <c r="UTP145" s="232"/>
      <c r="UTQ145" s="232"/>
      <c r="UTR145" s="232"/>
      <c r="UTS145" s="232"/>
      <c r="UTT145" s="232"/>
      <c r="UTU145" s="232"/>
      <c r="UTV145" s="232"/>
      <c r="UTW145" s="232"/>
      <c r="UTX145" s="232"/>
      <c r="UTY145" s="232"/>
      <c r="UTZ145" s="232"/>
      <c r="UUA145" s="232"/>
      <c r="UUB145" s="232"/>
      <c r="UUC145" s="232"/>
      <c r="UUD145" s="232"/>
      <c r="UUE145" s="232"/>
      <c r="UUF145" s="232"/>
      <c r="UUG145" s="232"/>
      <c r="UUH145" s="232"/>
      <c r="UUI145" s="232"/>
      <c r="UUJ145" s="232"/>
      <c r="UUK145" s="232"/>
      <c r="UUL145" s="232"/>
      <c r="UUM145" s="232"/>
      <c r="UUN145" s="232"/>
      <c r="UUO145" s="232"/>
      <c r="UUP145" s="232"/>
      <c r="UUQ145" s="232"/>
      <c r="UUR145" s="232"/>
      <c r="UUS145" s="232"/>
      <c r="UUT145" s="232"/>
      <c r="UUU145" s="232"/>
      <c r="UUV145" s="232"/>
      <c r="UUW145" s="232"/>
      <c r="UUX145" s="232"/>
      <c r="UUY145" s="232"/>
      <c r="UUZ145" s="232"/>
      <c r="UVA145" s="232"/>
      <c r="UVB145" s="232"/>
      <c r="UVC145" s="232"/>
      <c r="UVD145" s="232"/>
      <c r="UVE145" s="232"/>
      <c r="UVF145" s="232"/>
      <c r="UVG145" s="232"/>
      <c r="UVH145" s="232"/>
      <c r="UVI145" s="232"/>
      <c r="UVJ145" s="232"/>
      <c r="UVK145" s="232"/>
      <c r="UVL145" s="232"/>
      <c r="UVM145" s="232"/>
      <c r="UVN145" s="232"/>
      <c r="UVO145" s="232"/>
      <c r="UVP145" s="232"/>
      <c r="UVQ145" s="232"/>
      <c r="UVR145" s="232"/>
      <c r="UVS145" s="232"/>
      <c r="UVT145" s="232"/>
      <c r="UVU145" s="232"/>
      <c r="UVV145" s="232"/>
      <c r="UVW145" s="232"/>
      <c r="UVX145" s="232"/>
      <c r="UVY145" s="232"/>
      <c r="UVZ145" s="232"/>
      <c r="UWA145" s="232"/>
      <c r="UWB145" s="232"/>
      <c r="UWC145" s="232"/>
      <c r="UWD145" s="232"/>
      <c r="UWE145" s="232"/>
      <c r="UWF145" s="232"/>
      <c r="UWG145" s="232"/>
      <c r="UWH145" s="232"/>
      <c r="UWI145" s="232"/>
      <c r="UWJ145" s="232"/>
      <c r="UWK145" s="232"/>
      <c r="UWL145" s="232"/>
      <c r="UWM145" s="232"/>
      <c r="UWN145" s="232"/>
      <c r="UWO145" s="232"/>
      <c r="UWP145" s="232"/>
      <c r="UWQ145" s="232"/>
      <c r="UWR145" s="232"/>
      <c r="UWS145" s="232"/>
      <c r="UWT145" s="232"/>
      <c r="UWU145" s="232"/>
      <c r="UWV145" s="232"/>
      <c r="UWW145" s="232"/>
      <c r="UWX145" s="232"/>
      <c r="UWY145" s="232"/>
      <c r="UWZ145" s="232"/>
      <c r="UXA145" s="232"/>
      <c r="UXB145" s="232"/>
      <c r="UXC145" s="232"/>
      <c r="UXD145" s="232"/>
      <c r="UXE145" s="232"/>
      <c r="UXF145" s="232"/>
      <c r="UXG145" s="232"/>
      <c r="UXH145" s="232"/>
      <c r="UXI145" s="232"/>
      <c r="UXJ145" s="232"/>
      <c r="UXK145" s="232"/>
      <c r="UXL145" s="232"/>
      <c r="UXM145" s="232"/>
      <c r="UXN145" s="232"/>
      <c r="UXO145" s="232"/>
      <c r="UXP145" s="232"/>
      <c r="UXQ145" s="232"/>
      <c r="UXR145" s="232"/>
      <c r="UXS145" s="232"/>
      <c r="UXT145" s="232"/>
      <c r="UXU145" s="232"/>
      <c r="UXV145" s="232"/>
      <c r="UXW145" s="232"/>
      <c r="UXX145" s="232"/>
      <c r="UXY145" s="232"/>
      <c r="UXZ145" s="232"/>
      <c r="UYA145" s="232"/>
      <c r="UYB145" s="232"/>
      <c r="UYC145" s="232"/>
      <c r="UYD145" s="232"/>
      <c r="UYE145" s="232"/>
      <c r="UYF145" s="232"/>
      <c r="UYG145" s="232"/>
      <c r="UYH145" s="232"/>
      <c r="UYI145" s="232"/>
      <c r="UYJ145" s="232"/>
      <c r="UYK145" s="232"/>
      <c r="UYL145" s="232"/>
      <c r="UYM145" s="232"/>
      <c r="UYN145" s="232"/>
      <c r="UYO145" s="232"/>
      <c r="UYP145" s="232"/>
      <c r="UYQ145" s="232"/>
      <c r="UYR145" s="232"/>
      <c r="UYS145" s="232"/>
      <c r="UYT145" s="232"/>
      <c r="UYU145" s="232"/>
      <c r="UYV145" s="232"/>
      <c r="UYW145" s="232"/>
      <c r="UYX145" s="232"/>
      <c r="UYY145" s="232"/>
      <c r="UYZ145" s="232"/>
      <c r="UZA145" s="232"/>
      <c r="UZB145" s="232"/>
      <c r="UZC145" s="232"/>
      <c r="UZD145" s="232"/>
      <c r="UZE145" s="232"/>
      <c r="UZF145" s="232"/>
      <c r="UZG145" s="232"/>
      <c r="UZH145" s="232"/>
      <c r="UZI145" s="232"/>
      <c r="UZJ145" s="232"/>
      <c r="UZK145" s="232"/>
      <c r="UZL145" s="232"/>
      <c r="UZM145" s="232"/>
      <c r="UZN145" s="232"/>
      <c r="UZO145" s="232"/>
      <c r="UZP145" s="232"/>
      <c r="UZQ145" s="232"/>
      <c r="UZR145" s="232"/>
      <c r="UZS145" s="232"/>
      <c r="UZT145" s="232"/>
      <c r="UZU145" s="232"/>
      <c r="UZV145" s="232"/>
      <c r="UZW145" s="232"/>
      <c r="UZX145" s="232"/>
      <c r="UZY145" s="232"/>
      <c r="UZZ145" s="232"/>
      <c r="VAA145" s="232"/>
      <c r="VAB145" s="232"/>
      <c r="VAC145" s="232"/>
      <c r="VAD145" s="232"/>
      <c r="VAE145" s="232"/>
      <c r="VAF145" s="232"/>
      <c r="VAG145" s="232"/>
      <c r="VAH145" s="232"/>
      <c r="VAI145" s="232"/>
      <c r="VAJ145" s="232"/>
      <c r="VAK145" s="232"/>
      <c r="VAL145" s="232"/>
      <c r="VAM145" s="232"/>
      <c r="VAN145" s="232"/>
      <c r="VAO145" s="232"/>
      <c r="VAP145" s="232"/>
      <c r="VAQ145" s="232"/>
      <c r="VAR145" s="232"/>
      <c r="VAS145" s="232"/>
      <c r="VAT145" s="232"/>
      <c r="VAU145" s="232"/>
      <c r="VAV145" s="232"/>
      <c r="VAW145" s="232"/>
      <c r="VAX145" s="232"/>
      <c r="VAY145" s="232"/>
      <c r="VAZ145" s="232"/>
      <c r="VBA145" s="232"/>
      <c r="VBB145" s="232"/>
      <c r="VBC145" s="232"/>
      <c r="VBD145" s="232"/>
      <c r="VBE145" s="232"/>
      <c r="VBF145" s="232"/>
      <c r="VBG145" s="232"/>
      <c r="VBH145" s="232"/>
      <c r="VBI145" s="232"/>
      <c r="VBJ145" s="232"/>
      <c r="VBK145" s="232"/>
      <c r="VBL145" s="232"/>
      <c r="VBM145" s="232"/>
      <c r="VBN145" s="232"/>
      <c r="VBO145" s="232"/>
      <c r="VBP145" s="232"/>
      <c r="VBQ145" s="232"/>
      <c r="VBR145" s="232"/>
      <c r="VBS145" s="232"/>
      <c r="VBT145" s="232"/>
      <c r="VBU145" s="232"/>
      <c r="VBV145" s="232"/>
      <c r="VBW145" s="232"/>
      <c r="VBX145" s="232"/>
      <c r="VBY145" s="232"/>
      <c r="VBZ145" s="232"/>
      <c r="VCA145" s="232"/>
      <c r="VCB145" s="232"/>
      <c r="VCC145" s="232"/>
      <c r="VCD145" s="232"/>
      <c r="VCE145" s="232"/>
      <c r="VCF145" s="232"/>
      <c r="VCG145" s="232"/>
      <c r="VCH145" s="232"/>
      <c r="VCI145" s="232"/>
      <c r="VCJ145" s="232"/>
      <c r="VCK145" s="232"/>
      <c r="VCL145" s="232"/>
      <c r="VCM145" s="232"/>
      <c r="VCN145" s="232"/>
      <c r="VCO145" s="232"/>
      <c r="VCP145" s="232"/>
      <c r="VCQ145" s="232"/>
      <c r="VCR145" s="232"/>
      <c r="VCS145" s="232"/>
      <c r="VCT145" s="232"/>
      <c r="VCU145" s="232"/>
      <c r="VCV145" s="232"/>
      <c r="VCW145" s="232"/>
      <c r="VCX145" s="232"/>
      <c r="VCY145" s="232"/>
      <c r="VCZ145" s="232"/>
      <c r="VDA145" s="232"/>
      <c r="VDB145" s="232"/>
      <c r="VDC145" s="232"/>
      <c r="VDD145" s="232"/>
      <c r="VDE145" s="232"/>
      <c r="VDF145" s="232"/>
      <c r="VDG145" s="232"/>
      <c r="VDH145" s="232"/>
      <c r="VDI145" s="232"/>
      <c r="VDJ145" s="232"/>
      <c r="VDK145" s="232"/>
      <c r="VDL145" s="232"/>
      <c r="VDM145" s="232"/>
      <c r="VDN145" s="232"/>
      <c r="VDO145" s="232"/>
      <c r="VDP145" s="232"/>
      <c r="VDQ145" s="232"/>
      <c r="VDR145" s="232"/>
      <c r="VDS145" s="232"/>
      <c r="VDT145" s="232"/>
      <c r="VDU145" s="232"/>
      <c r="VDV145" s="232"/>
      <c r="VDW145" s="232"/>
      <c r="VDX145" s="232"/>
      <c r="VDY145" s="232"/>
      <c r="VDZ145" s="232"/>
      <c r="VEA145" s="232"/>
      <c r="VEB145" s="232"/>
      <c r="VEC145" s="232"/>
      <c r="VED145" s="232"/>
      <c r="VEE145" s="232"/>
      <c r="VEF145" s="232"/>
      <c r="VEG145" s="232"/>
      <c r="VEH145" s="232"/>
      <c r="VEI145" s="232"/>
      <c r="VEJ145" s="232"/>
      <c r="VEK145" s="232"/>
      <c r="VEL145" s="232"/>
      <c r="VEM145" s="232"/>
      <c r="VEN145" s="232"/>
      <c r="VEO145" s="232"/>
      <c r="VEP145" s="232"/>
      <c r="VEQ145" s="232"/>
      <c r="VER145" s="232"/>
      <c r="VES145" s="232"/>
      <c r="VET145" s="232"/>
      <c r="VEU145" s="232"/>
      <c r="VEV145" s="232"/>
      <c r="VEW145" s="232"/>
      <c r="VEX145" s="232"/>
      <c r="VEY145" s="232"/>
      <c r="VEZ145" s="232"/>
      <c r="VFA145" s="232"/>
      <c r="VFB145" s="232"/>
      <c r="VFC145" s="232"/>
      <c r="VFD145" s="232"/>
      <c r="VFE145" s="232"/>
      <c r="VFF145" s="232"/>
      <c r="VFG145" s="232"/>
      <c r="VFH145" s="232"/>
      <c r="VFI145" s="232"/>
      <c r="VFJ145" s="232"/>
      <c r="VFK145" s="232"/>
      <c r="VFL145" s="232"/>
      <c r="VFM145" s="232"/>
      <c r="VFN145" s="232"/>
      <c r="VFO145" s="232"/>
      <c r="VFP145" s="232"/>
      <c r="VFQ145" s="232"/>
      <c r="VFR145" s="232"/>
      <c r="VFS145" s="232"/>
      <c r="VFT145" s="232"/>
      <c r="VFU145" s="232"/>
      <c r="VFV145" s="232"/>
      <c r="VFW145" s="232"/>
      <c r="VFX145" s="232"/>
      <c r="VFY145" s="232"/>
      <c r="VFZ145" s="232"/>
      <c r="VGA145" s="232"/>
      <c r="VGB145" s="232"/>
      <c r="VGC145" s="232"/>
      <c r="VGD145" s="232"/>
      <c r="VGE145" s="232"/>
      <c r="VGF145" s="232"/>
      <c r="VGG145" s="232"/>
      <c r="VGH145" s="232"/>
      <c r="VGI145" s="232"/>
      <c r="VGJ145" s="232"/>
      <c r="VGK145" s="232"/>
      <c r="VGL145" s="232"/>
      <c r="VGM145" s="232"/>
      <c r="VGN145" s="232"/>
      <c r="VGO145" s="232"/>
      <c r="VGP145" s="232"/>
      <c r="VGQ145" s="232"/>
      <c r="VGR145" s="232"/>
      <c r="VGS145" s="232"/>
      <c r="VGT145" s="232"/>
      <c r="VGU145" s="232"/>
      <c r="VGV145" s="232"/>
      <c r="VGW145" s="232"/>
      <c r="VGX145" s="232"/>
      <c r="VGY145" s="232"/>
      <c r="VGZ145" s="232"/>
      <c r="VHA145" s="232"/>
      <c r="VHB145" s="232"/>
      <c r="VHC145" s="232"/>
      <c r="VHD145" s="232"/>
      <c r="VHE145" s="232"/>
      <c r="VHF145" s="232"/>
      <c r="VHG145" s="232"/>
      <c r="VHH145" s="232"/>
      <c r="VHI145" s="232"/>
      <c r="VHJ145" s="232"/>
      <c r="VHK145" s="232"/>
      <c r="VHL145" s="232"/>
      <c r="VHM145" s="232"/>
      <c r="VHN145" s="232"/>
      <c r="VHO145" s="232"/>
      <c r="VHP145" s="232"/>
      <c r="VHQ145" s="232"/>
      <c r="VHR145" s="232"/>
      <c r="VHS145" s="232"/>
      <c r="VHT145" s="232"/>
      <c r="VHU145" s="232"/>
      <c r="VHV145" s="232"/>
      <c r="VHW145" s="232"/>
      <c r="VHX145" s="232"/>
      <c r="VHY145" s="232"/>
      <c r="VHZ145" s="232"/>
      <c r="VIA145" s="232"/>
      <c r="VIB145" s="232"/>
      <c r="VIC145" s="232"/>
      <c r="VID145" s="232"/>
      <c r="VIE145" s="232"/>
      <c r="VIF145" s="232"/>
      <c r="VIG145" s="232"/>
      <c r="VIH145" s="232"/>
      <c r="VII145" s="232"/>
      <c r="VIJ145" s="232"/>
      <c r="VIK145" s="232"/>
      <c r="VIL145" s="232"/>
      <c r="VIM145" s="232"/>
      <c r="VIN145" s="232"/>
      <c r="VIO145" s="232"/>
      <c r="VIP145" s="232"/>
      <c r="VIQ145" s="232"/>
      <c r="VIR145" s="232"/>
      <c r="VIS145" s="232"/>
      <c r="VIT145" s="232"/>
      <c r="VIU145" s="232"/>
      <c r="VIV145" s="232"/>
      <c r="VIW145" s="232"/>
      <c r="VIX145" s="232"/>
      <c r="VIY145" s="232"/>
      <c r="VIZ145" s="232"/>
      <c r="VJA145" s="232"/>
      <c r="VJB145" s="232"/>
      <c r="VJC145" s="232"/>
      <c r="VJD145" s="232"/>
      <c r="VJE145" s="232"/>
      <c r="VJF145" s="232"/>
      <c r="VJG145" s="232"/>
      <c r="VJH145" s="232"/>
      <c r="VJI145" s="232"/>
      <c r="VJJ145" s="232"/>
      <c r="VJK145" s="232"/>
      <c r="VJL145" s="232"/>
      <c r="VJM145" s="232"/>
      <c r="VJN145" s="232"/>
      <c r="VJO145" s="232"/>
      <c r="VJP145" s="232"/>
      <c r="VJQ145" s="232"/>
      <c r="VJR145" s="232"/>
      <c r="VJS145" s="232"/>
      <c r="VJT145" s="232"/>
      <c r="VJU145" s="232"/>
      <c r="VJV145" s="232"/>
      <c r="VJW145" s="232"/>
      <c r="VJX145" s="232"/>
      <c r="VJY145" s="232"/>
      <c r="VJZ145" s="232"/>
      <c r="VKA145" s="232"/>
      <c r="VKB145" s="232"/>
      <c r="VKC145" s="232"/>
      <c r="VKD145" s="232"/>
      <c r="VKE145" s="232"/>
      <c r="VKF145" s="232"/>
      <c r="VKG145" s="232"/>
      <c r="VKH145" s="232"/>
      <c r="VKI145" s="232"/>
      <c r="VKJ145" s="232"/>
      <c r="VKK145" s="232"/>
      <c r="VKL145" s="232"/>
      <c r="VKM145" s="232"/>
      <c r="VKN145" s="232"/>
      <c r="VKO145" s="232"/>
      <c r="VKP145" s="232"/>
      <c r="VKQ145" s="232"/>
      <c r="VKR145" s="232"/>
      <c r="VKS145" s="232"/>
      <c r="VKT145" s="232"/>
      <c r="VKU145" s="232"/>
      <c r="VKV145" s="232"/>
      <c r="VKW145" s="232"/>
      <c r="VKX145" s="232"/>
      <c r="VKY145" s="232"/>
      <c r="VKZ145" s="232"/>
      <c r="VLA145" s="232"/>
      <c r="VLB145" s="232"/>
      <c r="VLC145" s="232"/>
      <c r="VLD145" s="232"/>
      <c r="VLE145" s="232"/>
      <c r="VLF145" s="232"/>
      <c r="VLG145" s="232"/>
      <c r="VLH145" s="232"/>
      <c r="VLI145" s="232"/>
      <c r="VLJ145" s="232"/>
      <c r="VLK145" s="232"/>
      <c r="VLL145" s="232"/>
      <c r="VLM145" s="232"/>
      <c r="VLN145" s="232"/>
      <c r="VLO145" s="232"/>
      <c r="VLP145" s="232"/>
      <c r="VLQ145" s="232"/>
      <c r="VLR145" s="232"/>
      <c r="VLS145" s="232"/>
      <c r="VLT145" s="232"/>
      <c r="VLU145" s="232"/>
      <c r="VLV145" s="232"/>
      <c r="VLW145" s="232"/>
      <c r="VLX145" s="232"/>
      <c r="VLY145" s="232"/>
      <c r="VLZ145" s="232"/>
      <c r="VMA145" s="232"/>
      <c r="VMB145" s="232"/>
      <c r="VMC145" s="232"/>
      <c r="VMD145" s="232"/>
      <c r="VME145" s="232"/>
      <c r="VMF145" s="232"/>
      <c r="VMG145" s="232"/>
      <c r="VMH145" s="232"/>
      <c r="VMI145" s="232"/>
      <c r="VMJ145" s="232"/>
      <c r="VMK145" s="232"/>
      <c r="VML145" s="232"/>
      <c r="VMM145" s="232"/>
      <c r="VMN145" s="232"/>
      <c r="VMO145" s="232"/>
      <c r="VMP145" s="232"/>
      <c r="VMQ145" s="232"/>
      <c r="VMR145" s="232"/>
      <c r="VMS145" s="232"/>
      <c r="VMT145" s="232"/>
      <c r="VMU145" s="232"/>
      <c r="VMV145" s="232"/>
      <c r="VMW145" s="232"/>
      <c r="VMX145" s="232"/>
      <c r="VMY145" s="232"/>
      <c r="VMZ145" s="232"/>
      <c r="VNA145" s="232"/>
      <c r="VNB145" s="232"/>
      <c r="VNC145" s="232"/>
      <c r="VND145" s="232"/>
      <c r="VNE145" s="232"/>
      <c r="VNF145" s="232"/>
      <c r="VNG145" s="232"/>
      <c r="VNH145" s="232"/>
      <c r="VNI145" s="232"/>
      <c r="VNJ145" s="232"/>
      <c r="VNK145" s="232"/>
      <c r="VNL145" s="232"/>
      <c r="VNM145" s="232"/>
      <c r="VNN145" s="232"/>
      <c r="VNO145" s="232"/>
      <c r="VNP145" s="232"/>
      <c r="VNQ145" s="232"/>
      <c r="VNR145" s="232"/>
      <c r="VNS145" s="232"/>
      <c r="VNT145" s="232"/>
      <c r="VNU145" s="232"/>
      <c r="VNV145" s="232"/>
      <c r="VNW145" s="232"/>
      <c r="VNX145" s="232"/>
      <c r="VNY145" s="232"/>
      <c r="VNZ145" s="232"/>
      <c r="VOA145" s="232"/>
      <c r="VOB145" s="232"/>
      <c r="VOC145" s="232"/>
      <c r="VOD145" s="232"/>
      <c r="VOE145" s="232"/>
      <c r="VOF145" s="232"/>
      <c r="VOG145" s="232"/>
      <c r="VOH145" s="232"/>
      <c r="VOI145" s="232"/>
      <c r="VOJ145" s="232"/>
      <c r="VOK145" s="232"/>
      <c r="VOL145" s="232"/>
      <c r="VOM145" s="232"/>
      <c r="VON145" s="232"/>
      <c r="VOO145" s="232"/>
      <c r="VOP145" s="232"/>
      <c r="VOQ145" s="232"/>
      <c r="VOR145" s="232"/>
      <c r="VOS145" s="232"/>
      <c r="VOT145" s="232"/>
      <c r="VOU145" s="232"/>
      <c r="VOV145" s="232"/>
      <c r="VOW145" s="232"/>
      <c r="VOX145" s="232"/>
      <c r="VOY145" s="232"/>
      <c r="VOZ145" s="232"/>
      <c r="VPA145" s="232"/>
      <c r="VPB145" s="232"/>
      <c r="VPC145" s="232"/>
      <c r="VPD145" s="232"/>
      <c r="VPE145" s="232"/>
      <c r="VPF145" s="232"/>
      <c r="VPG145" s="232"/>
      <c r="VPH145" s="232"/>
      <c r="VPI145" s="232"/>
      <c r="VPJ145" s="232"/>
      <c r="VPK145" s="232"/>
      <c r="VPL145" s="232"/>
      <c r="VPM145" s="232"/>
      <c r="VPN145" s="232"/>
      <c r="VPO145" s="232"/>
      <c r="VPP145" s="232"/>
      <c r="VPQ145" s="232"/>
      <c r="VPR145" s="232"/>
      <c r="VPS145" s="232"/>
      <c r="VPT145" s="232"/>
      <c r="VPU145" s="232"/>
      <c r="VPV145" s="232"/>
      <c r="VPW145" s="232"/>
      <c r="VPX145" s="232"/>
      <c r="VPY145" s="232"/>
      <c r="VPZ145" s="232"/>
      <c r="VQA145" s="232"/>
      <c r="VQB145" s="232"/>
      <c r="VQC145" s="232"/>
      <c r="VQD145" s="232"/>
      <c r="VQE145" s="232"/>
      <c r="VQF145" s="232"/>
      <c r="VQG145" s="232"/>
      <c r="VQH145" s="232"/>
      <c r="VQI145" s="232"/>
      <c r="VQJ145" s="232"/>
      <c r="VQK145" s="232"/>
      <c r="VQL145" s="232"/>
      <c r="VQM145" s="232"/>
      <c r="VQN145" s="232"/>
      <c r="VQO145" s="232"/>
      <c r="VQP145" s="232"/>
      <c r="VQQ145" s="232"/>
      <c r="VQR145" s="232"/>
      <c r="VQS145" s="232"/>
      <c r="VQT145" s="232"/>
      <c r="VQU145" s="232"/>
      <c r="VQV145" s="232"/>
      <c r="VQW145" s="232"/>
      <c r="VQX145" s="232"/>
      <c r="VQY145" s="232"/>
      <c r="VQZ145" s="232"/>
      <c r="VRA145" s="232"/>
      <c r="VRB145" s="232"/>
      <c r="VRC145" s="232"/>
      <c r="VRD145" s="232"/>
      <c r="VRE145" s="232"/>
      <c r="VRF145" s="232"/>
      <c r="VRG145" s="232"/>
      <c r="VRH145" s="232"/>
      <c r="VRI145" s="232"/>
      <c r="VRJ145" s="232"/>
      <c r="VRK145" s="232"/>
      <c r="VRL145" s="232"/>
      <c r="VRM145" s="232"/>
      <c r="VRN145" s="232"/>
      <c r="VRO145" s="232"/>
      <c r="VRP145" s="232"/>
      <c r="VRQ145" s="232"/>
      <c r="VRR145" s="232"/>
      <c r="VRS145" s="232"/>
      <c r="VRT145" s="232"/>
      <c r="VRU145" s="232"/>
      <c r="VRV145" s="232"/>
      <c r="VRW145" s="232"/>
      <c r="VRX145" s="232"/>
      <c r="VRY145" s="232"/>
      <c r="VRZ145" s="232"/>
      <c r="VSA145" s="232"/>
      <c r="VSB145" s="232"/>
      <c r="VSC145" s="232"/>
      <c r="WTH145" s="232"/>
      <c r="WTI145" s="232"/>
      <c r="WTJ145" s="232"/>
      <c r="WTK145" s="232"/>
      <c r="WTL145" s="232"/>
      <c r="WTM145" s="232"/>
      <c r="WTN145" s="232"/>
      <c r="WTO145" s="232"/>
      <c r="WTP145" s="232"/>
      <c r="WTQ145" s="232"/>
      <c r="WTR145" s="232"/>
      <c r="WTS145" s="232"/>
      <c r="WTT145" s="232"/>
      <c r="WTU145" s="232"/>
      <c r="WTV145" s="232"/>
      <c r="WTW145" s="232"/>
      <c r="WTX145" s="232"/>
      <c r="WTY145" s="232"/>
      <c r="WTZ145" s="232"/>
      <c r="WUA145" s="232"/>
      <c r="WUB145" s="232"/>
      <c r="WUC145" s="232"/>
      <c r="WUD145" s="232"/>
      <c r="WUE145" s="232"/>
      <c r="WUF145" s="232"/>
      <c r="WUG145" s="232"/>
      <c r="WUH145" s="232"/>
      <c r="WUI145" s="232"/>
      <c r="WUJ145" s="232"/>
      <c r="WUK145" s="232"/>
      <c r="WUL145" s="232"/>
      <c r="WUM145" s="232"/>
      <c r="WUN145" s="232"/>
      <c r="WUO145" s="232"/>
      <c r="WUP145" s="232"/>
      <c r="WUQ145" s="232"/>
      <c r="WUR145" s="232"/>
      <c r="WUS145" s="232"/>
      <c r="WUT145" s="232"/>
      <c r="WUU145" s="232"/>
      <c r="WUV145" s="232"/>
      <c r="WUW145" s="232"/>
      <c r="WUX145" s="232"/>
      <c r="WUY145" s="232"/>
      <c r="WUZ145" s="232"/>
      <c r="WVA145" s="232"/>
      <c r="WVB145" s="232"/>
      <c r="WVC145" s="232"/>
      <c r="WVD145" s="232"/>
      <c r="WVE145" s="232"/>
      <c r="WVF145" s="232"/>
      <c r="WVG145" s="232"/>
      <c r="WVH145" s="232"/>
      <c r="WVI145" s="232"/>
      <c r="WVJ145" s="232"/>
      <c r="WVK145" s="232"/>
      <c r="WVL145" s="232"/>
      <c r="WVM145" s="232"/>
      <c r="WVN145" s="232"/>
      <c r="WVO145" s="232"/>
      <c r="WVP145" s="232"/>
      <c r="WVQ145" s="232"/>
      <c r="WVR145" s="232"/>
      <c r="WVS145" s="232"/>
      <c r="WVT145" s="232"/>
      <c r="WVU145" s="232"/>
      <c r="WVV145" s="232"/>
      <c r="WVW145" s="232"/>
      <c r="WVX145" s="232"/>
      <c r="WVY145" s="232"/>
      <c r="WVZ145" s="232"/>
      <c r="WWA145" s="232"/>
      <c r="WWB145" s="232"/>
      <c r="WWC145" s="232"/>
      <c r="WWD145" s="232"/>
      <c r="WWE145" s="232"/>
      <c r="WWF145" s="232"/>
      <c r="WWG145" s="232"/>
      <c r="WWH145" s="232"/>
      <c r="WWI145" s="232"/>
      <c r="WWJ145" s="232"/>
      <c r="WWK145" s="232"/>
      <c r="WWL145" s="232"/>
      <c r="WWM145" s="232"/>
      <c r="WWN145" s="232"/>
      <c r="WWO145" s="232"/>
      <c r="WWP145" s="232"/>
      <c r="WWQ145" s="232"/>
      <c r="WWR145" s="232"/>
      <c r="WWS145" s="232"/>
      <c r="WWT145" s="232"/>
      <c r="WWU145" s="232"/>
      <c r="WWV145" s="232"/>
      <c r="WWW145" s="232"/>
      <c r="WWX145" s="232"/>
      <c r="WWY145" s="232"/>
      <c r="WWZ145" s="232"/>
      <c r="WXA145" s="232"/>
      <c r="WXB145" s="232"/>
      <c r="WXC145" s="232"/>
      <c r="WXD145" s="232"/>
      <c r="WXE145" s="232"/>
      <c r="WXF145" s="232"/>
      <c r="WXG145" s="232"/>
      <c r="WXH145" s="232"/>
      <c r="WXI145" s="232"/>
      <c r="WXJ145" s="232"/>
      <c r="WXK145" s="232"/>
      <c r="WXL145" s="232"/>
      <c r="WXM145" s="232"/>
      <c r="WXN145" s="232"/>
      <c r="WXO145" s="232"/>
      <c r="WXP145" s="232"/>
      <c r="WXQ145" s="232"/>
      <c r="WXR145" s="232"/>
      <c r="WXS145" s="232"/>
      <c r="WXT145" s="232"/>
      <c r="WXU145" s="232"/>
      <c r="WXV145" s="232"/>
      <c r="WXW145" s="232"/>
      <c r="WXX145" s="232"/>
      <c r="WXY145" s="232"/>
      <c r="WXZ145" s="232"/>
      <c r="WYA145" s="232"/>
      <c r="WYB145" s="232"/>
      <c r="WYC145" s="232"/>
      <c r="WYD145" s="232"/>
      <c r="WYE145" s="232"/>
      <c r="WYF145" s="232"/>
      <c r="WYG145" s="232"/>
      <c r="WYH145" s="232"/>
      <c r="WYI145" s="232"/>
      <c r="WYJ145" s="232"/>
      <c r="WYK145" s="232"/>
      <c r="WYL145" s="232"/>
      <c r="WYM145" s="232"/>
      <c r="WYN145" s="232"/>
      <c r="WYO145" s="232"/>
      <c r="WYP145" s="232"/>
      <c r="WYQ145" s="232"/>
      <c r="WYR145" s="232"/>
      <c r="WYS145" s="232"/>
      <c r="WYT145" s="232"/>
      <c r="WYU145" s="232"/>
      <c r="WYV145" s="232"/>
      <c r="WYW145" s="232"/>
      <c r="WYX145" s="232"/>
      <c r="WYY145" s="232"/>
      <c r="WYZ145" s="232"/>
      <c r="WZA145" s="232"/>
      <c r="WZB145" s="232"/>
      <c r="WZC145" s="232"/>
      <c r="WZD145" s="232"/>
      <c r="WZE145" s="232"/>
      <c r="WZF145" s="232"/>
      <c r="WZG145" s="232"/>
      <c r="WZH145" s="232"/>
      <c r="WZI145" s="232"/>
      <c r="WZJ145" s="232"/>
      <c r="WZK145" s="232"/>
      <c r="WZL145" s="232"/>
      <c r="WZM145" s="232"/>
      <c r="WZN145" s="232"/>
      <c r="WZO145" s="232"/>
      <c r="WZP145" s="232"/>
      <c r="WZQ145" s="232"/>
      <c r="WZR145" s="232"/>
      <c r="WZS145" s="232"/>
      <c r="WZT145" s="232"/>
      <c r="WZU145" s="232"/>
      <c r="WZV145" s="232"/>
      <c r="WZW145" s="232"/>
      <c r="WZX145" s="232"/>
      <c r="WZY145" s="232"/>
      <c r="WZZ145" s="232"/>
      <c r="XAA145" s="232"/>
      <c r="XAB145" s="232"/>
      <c r="XAC145" s="232"/>
      <c r="XAD145" s="232"/>
      <c r="XAE145" s="232"/>
      <c r="XAF145" s="232"/>
      <c r="XAG145" s="232"/>
      <c r="XAH145" s="232"/>
      <c r="XAI145" s="232"/>
      <c r="XAJ145" s="232"/>
      <c r="XAK145" s="232"/>
      <c r="XAL145" s="232"/>
      <c r="XAM145" s="232"/>
      <c r="XAN145" s="232"/>
      <c r="XAO145" s="232"/>
      <c r="XAP145" s="232"/>
      <c r="XAQ145" s="232"/>
      <c r="XAR145" s="232"/>
      <c r="XAS145" s="232"/>
      <c r="XAT145" s="232"/>
      <c r="XAU145" s="232"/>
      <c r="XAV145" s="232"/>
      <c r="XAW145" s="232"/>
      <c r="XAX145" s="232"/>
      <c r="XAY145" s="232"/>
      <c r="XAZ145" s="232"/>
      <c r="XBA145" s="232"/>
      <c r="XBB145" s="232"/>
      <c r="XBC145" s="232"/>
      <c r="XBD145" s="232"/>
      <c r="XBE145" s="232"/>
      <c r="XBF145" s="232"/>
      <c r="XBG145" s="232"/>
      <c r="XBH145" s="232"/>
      <c r="XBI145" s="232"/>
      <c r="XBJ145" s="232"/>
      <c r="XBK145" s="232"/>
      <c r="XBL145" s="232"/>
      <c r="XBM145" s="232"/>
      <c r="XBN145" s="232"/>
      <c r="XBO145" s="232"/>
      <c r="XBP145" s="232"/>
      <c r="XBQ145" s="232"/>
      <c r="XBR145" s="232"/>
      <c r="XBS145" s="232"/>
      <c r="XBT145" s="232"/>
      <c r="XBU145" s="232"/>
      <c r="XBV145" s="232"/>
      <c r="XBW145" s="232"/>
      <c r="XBX145" s="232"/>
      <c r="XBY145" s="232"/>
      <c r="XBZ145" s="232"/>
      <c r="XCA145" s="232"/>
      <c r="XCB145" s="232"/>
      <c r="XCC145" s="232"/>
      <c r="XCD145" s="232"/>
      <c r="XCE145" s="232"/>
      <c r="XCF145" s="232"/>
      <c r="XCG145" s="232"/>
      <c r="XCH145" s="232"/>
      <c r="XCI145" s="232"/>
      <c r="XCJ145" s="232"/>
      <c r="XCK145" s="232"/>
      <c r="XCL145" s="232"/>
      <c r="XCM145" s="232"/>
      <c r="XCN145" s="232"/>
      <c r="XCO145" s="232"/>
      <c r="XCP145" s="232"/>
      <c r="XCQ145" s="232"/>
      <c r="XCR145" s="232"/>
      <c r="XCS145" s="232"/>
      <c r="XCT145" s="232"/>
      <c r="XCU145" s="232"/>
      <c r="XCV145" s="232"/>
      <c r="XCW145" s="232"/>
      <c r="XCX145" s="232"/>
      <c r="XCY145" s="232"/>
      <c r="XCZ145" s="232"/>
      <c r="XDA145" s="232"/>
      <c r="XDB145" s="232"/>
      <c r="XDC145" s="232"/>
      <c r="XDD145" s="232"/>
      <c r="XDE145" s="232"/>
      <c r="XDF145" s="232"/>
      <c r="XDG145" s="232"/>
      <c r="XDH145" s="232"/>
      <c r="XDI145" s="232"/>
      <c r="XDJ145" s="232"/>
      <c r="XDK145" s="232"/>
      <c r="XDL145" s="232"/>
      <c r="XDM145" s="232"/>
      <c r="XDN145" s="232"/>
      <c r="XDO145" s="232"/>
      <c r="XDP145" s="232"/>
      <c r="XDQ145" s="232"/>
      <c r="XDR145" s="232"/>
      <c r="XDS145" s="232"/>
      <c r="XDT145" s="232"/>
      <c r="XDU145" s="232"/>
      <c r="XDV145" s="232"/>
      <c r="XDW145" s="232"/>
      <c r="XDX145" s="232"/>
      <c r="XDY145" s="232"/>
      <c r="XDZ145" s="232"/>
      <c r="XEA145" s="232"/>
      <c r="XEB145" s="232"/>
      <c r="XEC145" s="232"/>
      <c r="XED145" s="232"/>
      <c r="XEE145" s="232"/>
      <c r="XEF145" s="232"/>
      <c r="XEG145" s="232"/>
      <c r="XEH145" s="232"/>
      <c r="XEI145" s="232"/>
      <c r="XEJ145" s="232"/>
      <c r="XEK145" s="232"/>
      <c r="XEL145" s="232"/>
      <c r="XEM145" s="232"/>
      <c r="XEN145" s="232"/>
      <c r="XEO145" s="232"/>
      <c r="XEP145" s="232"/>
      <c r="XEQ145" s="232"/>
      <c r="XER145" s="232"/>
      <c r="XES145" s="232"/>
      <c r="XET145" s="232"/>
      <c r="XEU145" s="232"/>
      <c r="XEV145" s="232"/>
      <c r="XEW145" s="232"/>
      <c r="XEX145" s="232"/>
      <c r="XEY145" s="232"/>
      <c r="XEZ145" s="232"/>
      <c r="XFA145" s="232"/>
      <c r="XFB145" s="232"/>
    </row>
    <row r="146" s="13" customFormat="1" ht="119" customHeight="1" spans="1:4434 14276:16382">
      <c r="A146" s="231"/>
      <c r="B146" s="105" t="s">
        <v>762</v>
      </c>
      <c r="C146" s="231" t="s">
        <v>62</v>
      </c>
      <c r="D146" s="231" t="s">
        <v>63</v>
      </c>
      <c r="E146" s="159" t="s">
        <v>385</v>
      </c>
      <c r="F146" s="231" t="s">
        <v>386</v>
      </c>
      <c r="G146" s="231" t="s">
        <v>763</v>
      </c>
      <c r="H146" s="231" t="s">
        <v>82</v>
      </c>
      <c r="I146" s="231" t="s">
        <v>764</v>
      </c>
      <c r="J146" s="112" t="s">
        <v>69</v>
      </c>
      <c r="K146" s="231">
        <v>50</v>
      </c>
      <c r="L146" s="231">
        <v>50</v>
      </c>
      <c r="M146" s="231" t="s">
        <v>56</v>
      </c>
      <c r="N146" s="231" t="s">
        <v>765</v>
      </c>
      <c r="O146" s="231" t="s">
        <v>766</v>
      </c>
      <c r="P146" s="231" t="s">
        <v>72</v>
      </c>
      <c r="Q146" s="231" t="s">
        <v>55</v>
      </c>
      <c r="R146" s="231" t="s">
        <v>56</v>
      </c>
      <c r="S146" s="231">
        <v>90000</v>
      </c>
      <c r="T146" s="231" t="s">
        <v>760</v>
      </c>
      <c r="U146" s="231">
        <v>80000</v>
      </c>
      <c r="V146" s="231">
        <v>46</v>
      </c>
      <c r="W146" s="231">
        <v>92</v>
      </c>
      <c r="X146" s="231" t="s">
        <v>56</v>
      </c>
      <c r="Y146" s="231" t="s">
        <v>56</v>
      </c>
      <c r="Z146" s="231" t="s">
        <v>57</v>
      </c>
      <c r="AA146" s="231" t="s">
        <v>128</v>
      </c>
      <c r="AB146" s="231" t="s">
        <v>767</v>
      </c>
      <c r="AC146" s="100" t="s">
        <v>67</v>
      </c>
      <c r="AD146" s="100"/>
      <c r="AE146" s="100" t="s">
        <v>75</v>
      </c>
      <c r="AF146" s="100" t="s">
        <v>76</v>
      </c>
      <c r="AG146" s="232"/>
      <c r="AH146" s="232"/>
      <c r="AI146" s="232"/>
      <c r="AJ146" s="232"/>
      <c r="AK146" s="232"/>
      <c r="AL146" s="232"/>
      <c r="AM146" s="232"/>
      <c r="AN146" s="232"/>
      <c r="AO146" s="232"/>
      <c r="AP146" s="232"/>
      <c r="AQ146" s="232"/>
      <c r="AR146" s="232"/>
      <c r="AS146" s="232"/>
      <c r="AT146" s="232"/>
      <c r="AU146" s="232"/>
      <c r="AV146" s="232"/>
      <c r="AW146" s="232"/>
      <c r="AX146" s="232"/>
      <c r="AY146" s="232"/>
      <c r="AZ146" s="232"/>
      <c r="BA146" s="232"/>
      <c r="BB146" s="232"/>
      <c r="BC146" s="232"/>
      <c r="BD146" s="232"/>
      <c r="BE146" s="232"/>
      <c r="BF146" s="232"/>
      <c r="BG146" s="232"/>
      <c r="BH146" s="232"/>
      <c r="BI146" s="232"/>
      <c r="BJ146" s="232"/>
      <c r="BK146" s="232"/>
      <c r="BL146" s="232"/>
      <c r="BM146" s="232"/>
      <c r="BN146" s="232"/>
      <c r="BO146" s="232"/>
      <c r="BP146" s="232"/>
      <c r="BQ146" s="232"/>
      <c r="BR146" s="232"/>
      <c r="BS146" s="232"/>
      <c r="BT146" s="232"/>
      <c r="BU146" s="232"/>
      <c r="BV146" s="232"/>
      <c r="BW146" s="232"/>
      <c r="BX146" s="232"/>
      <c r="BY146" s="232"/>
      <c r="BZ146" s="232"/>
      <c r="CA146" s="232"/>
      <c r="CB146" s="232"/>
      <c r="CC146" s="232"/>
      <c r="CD146" s="232"/>
      <c r="CE146" s="232"/>
      <c r="CF146" s="232"/>
      <c r="CG146" s="232"/>
      <c r="CH146" s="232"/>
      <c r="CI146" s="232"/>
      <c r="CJ146" s="232"/>
      <c r="CK146" s="232"/>
      <c r="CL146" s="232"/>
      <c r="CM146" s="232"/>
      <c r="CN146" s="232"/>
      <c r="CO146" s="232"/>
      <c r="CP146" s="232"/>
      <c r="CQ146" s="232"/>
      <c r="CR146" s="232"/>
      <c r="CS146" s="232"/>
      <c r="CT146" s="232"/>
      <c r="CU146" s="232"/>
      <c r="CV146" s="232"/>
      <c r="CW146" s="232"/>
      <c r="CX146" s="232"/>
      <c r="CY146" s="232"/>
      <c r="CZ146" s="232"/>
      <c r="DA146" s="232"/>
      <c r="DB146" s="232"/>
      <c r="DC146" s="232"/>
      <c r="DD146" s="232"/>
      <c r="DE146" s="232"/>
      <c r="DF146" s="232"/>
      <c r="DG146" s="232"/>
      <c r="DH146" s="232"/>
      <c r="DI146" s="232"/>
      <c r="DJ146" s="232"/>
      <c r="DK146" s="232"/>
      <c r="DL146" s="232"/>
      <c r="DM146" s="232"/>
      <c r="DN146" s="232"/>
      <c r="DO146" s="232"/>
      <c r="DP146" s="232"/>
      <c r="DQ146" s="232"/>
      <c r="DR146" s="232"/>
      <c r="DS146" s="232"/>
      <c r="DT146" s="232"/>
      <c r="DU146" s="232"/>
      <c r="DV146" s="232"/>
      <c r="DW146" s="232"/>
      <c r="DX146" s="232"/>
      <c r="DY146" s="232"/>
      <c r="DZ146" s="232"/>
      <c r="EA146" s="232"/>
      <c r="EB146" s="232"/>
      <c r="EC146" s="232"/>
      <c r="ED146" s="232"/>
      <c r="EE146" s="232"/>
      <c r="EF146" s="232"/>
      <c r="EG146" s="232"/>
      <c r="EH146" s="232"/>
      <c r="EI146" s="232"/>
      <c r="EJ146" s="232"/>
      <c r="EK146" s="232"/>
      <c r="EL146" s="232"/>
      <c r="EM146" s="232"/>
      <c r="EN146" s="232"/>
      <c r="EO146" s="232"/>
      <c r="EP146" s="232"/>
      <c r="EQ146" s="232"/>
      <c r="ER146" s="232"/>
      <c r="ES146" s="232"/>
      <c r="ET146" s="232"/>
      <c r="EU146" s="232"/>
      <c r="EV146" s="232"/>
      <c r="EW146" s="232"/>
      <c r="EX146" s="232"/>
      <c r="EY146" s="232"/>
      <c r="EZ146" s="232"/>
      <c r="FA146" s="232"/>
      <c r="FB146" s="232"/>
      <c r="FC146" s="232"/>
      <c r="FD146" s="232"/>
      <c r="FE146" s="232"/>
      <c r="FF146" s="232"/>
      <c r="FG146" s="232"/>
      <c r="FH146" s="232"/>
      <c r="FI146" s="232"/>
      <c r="FJ146" s="232"/>
      <c r="FK146" s="232"/>
      <c r="FL146" s="232"/>
      <c r="FM146" s="232"/>
      <c r="FN146" s="232"/>
      <c r="FO146" s="232"/>
      <c r="FP146" s="232"/>
      <c r="FQ146" s="232"/>
      <c r="FR146" s="232"/>
      <c r="QD146" s="232"/>
      <c r="QE146" s="232"/>
      <c r="QF146" s="232"/>
      <c r="QG146" s="232"/>
      <c r="QH146" s="232"/>
      <c r="QI146" s="232"/>
      <c r="QJ146" s="232"/>
      <c r="QK146" s="232"/>
      <c r="QL146" s="232"/>
      <c r="QM146" s="232"/>
      <c r="QN146" s="232"/>
      <c r="QO146" s="232"/>
      <c r="QP146" s="232"/>
      <c r="QQ146" s="232"/>
      <c r="QR146" s="232"/>
      <c r="QS146" s="232"/>
      <c r="QT146" s="232"/>
      <c r="QU146" s="232"/>
      <c r="QV146" s="232"/>
      <c r="QW146" s="232"/>
      <c r="QX146" s="232"/>
      <c r="QY146" s="232"/>
      <c r="QZ146" s="232"/>
      <c r="RA146" s="232"/>
      <c r="RB146" s="232"/>
      <c r="RC146" s="232"/>
      <c r="RD146" s="232"/>
      <c r="RE146" s="232"/>
      <c r="RF146" s="232"/>
      <c r="RG146" s="232"/>
      <c r="RH146" s="232"/>
      <c r="RI146" s="232"/>
      <c r="RJ146" s="232"/>
      <c r="RK146" s="232"/>
      <c r="RL146" s="232"/>
      <c r="RM146" s="232"/>
      <c r="RN146" s="232"/>
      <c r="RO146" s="232"/>
      <c r="RP146" s="232"/>
      <c r="RQ146" s="232"/>
      <c r="RR146" s="232"/>
      <c r="RS146" s="232"/>
      <c r="RT146" s="232"/>
      <c r="RU146" s="232"/>
      <c r="RV146" s="232"/>
      <c r="RW146" s="232"/>
      <c r="RX146" s="232"/>
      <c r="RY146" s="232"/>
      <c r="RZ146" s="232"/>
      <c r="SA146" s="232"/>
      <c r="SB146" s="232"/>
      <c r="SC146" s="232"/>
      <c r="SD146" s="232"/>
      <c r="SE146" s="232"/>
      <c r="SF146" s="232"/>
      <c r="SG146" s="232"/>
      <c r="SH146" s="232"/>
      <c r="SI146" s="232"/>
      <c r="SJ146" s="232"/>
      <c r="SK146" s="232"/>
      <c r="SL146" s="232"/>
      <c r="SM146" s="232"/>
      <c r="SN146" s="232"/>
      <c r="SO146" s="232"/>
      <c r="SP146" s="232"/>
      <c r="SQ146" s="232"/>
      <c r="SR146" s="232"/>
      <c r="SS146" s="232"/>
      <c r="ST146" s="232"/>
      <c r="SU146" s="232"/>
      <c r="SV146" s="232"/>
      <c r="SW146" s="232"/>
      <c r="SX146" s="232"/>
      <c r="SY146" s="232"/>
      <c r="SZ146" s="232"/>
      <c r="TA146" s="232"/>
      <c r="TB146" s="232"/>
      <c r="TC146" s="232"/>
      <c r="TD146" s="232"/>
      <c r="TE146" s="232"/>
      <c r="TF146" s="232"/>
      <c r="TG146" s="232"/>
      <c r="TH146" s="232"/>
      <c r="TI146" s="232"/>
      <c r="TJ146" s="232"/>
      <c r="TK146" s="232"/>
      <c r="TL146" s="232"/>
      <c r="TM146" s="232"/>
      <c r="TN146" s="232"/>
      <c r="TO146" s="232"/>
      <c r="TP146" s="232"/>
      <c r="TQ146" s="232"/>
      <c r="TR146" s="232"/>
      <c r="TS146" s="232"/>
      <c r="TT146" s="232"/>
      <c r="TU146" s="232"/>
      <c r="TV146" s="232"/>
      <c r="TW146" s="232"/>
      <c r="TX146" s="232"/>
      <c r="TY146" s="232"/>
      <c r="TZ146" s="232"/>
      <c r="UA146" s="232"/>
      <c r="UB146" s="232"/>
      <c r="UC146" s="232"/>
      <c r="UD146" s="232"/>
      <c r="UE146" s="232"/>
      <c r="UF146" s="232"/>
      <c r="UG146" s="232"/>
      <c r="UH146" s="232"/>
      <c r="UI146" s="232"/>
      <c r="UJ146" s="232"/>
      <c r="UK146" s="232"/>
      <c r="UL146" s="232"/>
      <c r="UM146" s="232"/>
      <c r="UN146" s="232"/>
      <c r="UO146" s="232"/>
      <c r="UP146" s="232"/>
      <c r="UQ146" s="232"/>
      <c r="UR146" s="232"/>
      <c r="US146" s="232"/>
      <c r="UT146" s="232"/>
      <c r="UU146" s="232"/>
      <c r="UV146" s="232"/>
      <c r="UW146" s="232"/>
      <c r="UX146" s="232"/>
      <c r="UY146" s="232"/>
      <c r="UZ146" s="232"/>
      <c r="VA146" s="232"/>
      <c r="VB146" s="232"/>
      <c r="VC146" s="232"/>
      <c r="VD146" s="232"/>
      <c r="VE146" s="232"/>
      <c r="VF146" s="232"/>
      <c r="VG146" s="232"/>
      <c r="VH146" s="232"/>
      <c r="VI146" s="232"/>
      <c r="VJ146" s="232"/>
      <c r="VK146" s="232"/>
      <c r="VL146" s="232"/>
      <c r="VM146" s="232"/>
      <c r="VN146" s="232"/>
      <c r="VO146" s="232"/>
      <c r="VP146" s="232"/>
      <c r="VQ146" s="232"/>
      <c r="VR146" s="232"/>
      <c r="VS146" s="232"/>
      <c r="VT146" s="232"/>
      <c r="VU146" s="232"/>
      <c r="VV146" s="232"/>
      <c r="VW146" s="232"/>
      <c r="VX146" s="232"/>
      <c r="VY146" s="232"/>
      <c r="VZ146" s="232"/>
      <c r="WA146" s="232"/>
      <c r="WB146" s="232"/>
      <c r="WC146" s="232"/>
      <c r="WD146" s="232"/>
      <c r="WE146" s="232"/>
      <c r="WF146" s="232"/>
      <c r="WG146" s="232"/>
      <c r="WH146" s="232"/>
      <c r="WI146" s="232"/>
      <c r="WJ146" s="232"/>
      <c r="WK146" s="232"/>
      <c r="WL146" s="232"/>
      <c r="WM146" s="232"/>
      <c r="WN146" s="232"/>
      <c r="WO146" s="232"/>
      <c r="WP146" s="232"/>
      <c r="WQ146" s="232"/>
      <c r="WR146" s="232"/>
      <c r="WS146" s="232"/>
      <c r="WT146" s="232"/>
      <c r="WU146" s="232"/>
      <c r="WV146" s="232"/>
      <c r="WW146" s="232"/>
      <c r="WX146" s="232"/>
      <c r="WY146" s="232"/>
      <c r="WZ146" s="232"/>
      <c r="XA146" s="232"/>
      <c r="XB146" s="232"/>
      <c r="XC146" s="232"/>
      <c r="XD146" s="232"/>
      <c r="XE146" s="232"/>
      <c r="XF146" s="232"/>
      <c r="XG146" s="232"/>
      <c r="XH146" s="232"/>
      <c r="XI146" s="232"/>
      <c r="XJ146" s="232"/>
      <c r="XK146" s="232"/>
      <c r="XL146" s="232"/>
      <c r="XM146" s="232"/>
      <c r="XN146" s="232"/>
      <c r="XO146" s="232"/>
      <c r="XP146" s="232"/>
      <c r="XQ146" s="232"/>
      <c r="XR146" s="232"/>
      <c r="XS146" s="232"/>
      <c r="XT146" s="232"/>
      <c r="XU146" s="232"/>
      <c r="XV146" s="232"/>
      <c r="XW146" s="232"/>
      <c r="XX146" s="232"/>
      <c r="XY146" s="232"/>
      <c r="XZ146" s="232"/>
      <c r="YA146" s="232"/>
      <c r="YB146" s="232"/>
      <c r="YC146" s="232"/>
      <c r="YD146" s="232"/>
      <c r="YE146" s="232"/>
      <c r="YF146" s="232"/>
      <c r="YG146" s="232"/>
      <c r="YH146" s="232"/>
      <c r="YI146" s="232"/>
      <c r="YJ146" s="232"/>
      <c r="YK146" s="232"/>
      <c r="YL146" s="232"/>
      <c r="YM146" s="232"/>
      <c r="YN146" s="232"/>
      <c r="YO146" s="232"/>
      <c r="YP146" s="232"/>
      <c r="YQ146" s="232"/>
      <c r="YR146" s="232"/>
      <c r="YS146" s="232"/>
      <c r="YT146" s="232"/>
      <c r="YU146" s="232"/>
      <c r="YV146" s="232"/>
      <c r="YW146" s="232"/>
      <c r="YX146" s="232"/>
      <c r="YY146" s="232"/>
      <c r="YZ146" s="232"/>
      <c r="ZA146" s="232"/>
      <c r="ZB146" s="232"/>
      <c r="ZC146" s="232"/>
      <c r="ZD146" s="232"/>
      <c r="ZE146" s="232"/>
      <c r="ZF146" s="232"/>
      <c r="ZG146" s="232"/>
      <c r="ZH146" s="232"/>
      <c r="ZI146" s="232"/>
      <c r="ZJ146" s="232"/>
      <c r="ZK146" s="232"/>
      <c r="ZL146" s="232"/>
      <c r="ZM146" s="232"/>
      <c r="ZN146" s="232"/>
      <c r="ZO146" s="232"/>
      <c r="ZP146" s="232"/>
      <c r="ZQ146" s="232"/>
      <c r="ZR146" s="232"/>
      <c r="ZS146" s="232"/>
      <c r="ZT146" s="232"/>
      <c r="ZU146" s="232"/>
      <c r="ZV146" s="232"/>
      <c r="ZW146" s="232"/>
      <c r="ZX146" s="232"/>
      <c r="ZY146" s="232"/>
      <c r="ZZ146" s="232"/>
      <c r="AAA146" s="232"/>
      <c r="AAB146" s="232"/>
      <c r="AAC146" s="232"/>
      <c r="AAD146" s="232"/>
      <c r="AAE146" s="232"/>
      <c r="AAF146" s="232"/>
      <c r="AAG146" s="232"/>
      <c r="AAH146" s="232"/>
      <c r="AAI146" s="232"/>
      <c r="AAJ146" s="232"/>
      <c r="AAK146" s="232"/>
      <c r="AAL146" s="232"/>
      <c r="AAM146" s="232"/>
      <c r="AAN146" s="232"/>
      <c r="AAO146" s="232"/>
      <c r="AAP146" s="232"/>
      <c r="AAQ146" s="232"/>
      <c r="AAR146" s="232"/>
      <c r="AAS146" s="232"/>
      <c r="AAT146" s="232"/>
      <c r="AAU146" s="232"/>
      <c r="AAV146" s="232"/>
      <c r="AAW146" s="232"/>
      <c r="AAX146" s="232"/>
      <c r="AAY146" s="232"/>
      <c r="AAZ146" s="232"/>
      <c r="ABA146" s="232"/>
      <c r="ABB146" s="232"/>
      <c r="ABC146" s="232"/>
      <c r="ABD146" s="232"/>
      <c r="ABE146" s="232"/>
      <c r="ABF146" s="232"/>
      <c r="ABG146" s="232"/>
      <c r="ABH146" s="232"/>
      <c r="ABI146" s="232"/>
      <c r="ABJ146" s="232"/>
      <c r="ABK146" s="232"/>
      <c r="ABL146" s="232"/>
      <c r="ABM146" s="232"/>
      <c r="ABN146" s="232"/>
      <c r="ABO146" s="232"/>
      <c r="ABP146" s="232"/>
      <c r="ABQ146" s="232"/>
      <c r="ABR146" s="232"/>
      <c r="ABS146" s="232"/>
      <c r="ABT146" s="232"/>
      <c r="ABU146" s="232"/>
      <c r="ABV146" s="232"/>
      <c r="ABW146" s="232"/>
      <c r="ABX146" s="232"/>
      <c r="ABY146" s="232"/>
      <c r="ABZ146" s="232"/>
      <c r="ACA146" s="232"/>
      <c r="ACB146" s="232"/>
      <c r="ACC146" s="232"/>
      <c r="ACD146" s="232"/>
      <c r="ACE146" s="232"/>
      <c r="ACF146" s="232"/>
      <c r="ACG146" s="232"/>
      <c r="ACH146" s="232"/>
      <c r="ACI146" s="232"/>
      <c r="ACJ146" s="232"/>
      <c r="ACK146" s="232"/>
      <c r="ACL146" s="232"/>
      <c r="ACM146" s="232"/>
      <c r="ACN146" s="232"/>
      <c r="ACO146" s="232"/>
      <c r="ACP146" s="232"/>
      <c r="ACQ146" s="232"/>
      <c r="ACR146" s="232"/>
      <c r="ACS146" s="232"/>
      <c r="ACT146" s="232"/>
      <c r="ACU146" s="232"/>
      <c r="ACV146" s="232"/>
      <c r="ACW146" s="232"/>
      <c r="ACX146" s="232"/>
      <c r="ACY146" s="232"/>
      <c r="ACZ146" s="232"/>
      <c r="ADA146" s="232"/>
      <c r="ADB146" s="232"/>
      <c r="ADC146" s="232"/>
      <c r="ADD146" s="232"/>
      <c r="ADE146" s="232"/>
      <c r="ADF146" s="232"/>
      <c r="ADG146" s="232"/>
      <c r="ADH146" s="232"/>
      <c r="ADI146" s="232"/>
      <c r="ADJ146" s="232"/>
      <c r="ADK146" s="232"/>
      <c r="ADL146" s="232"/>
      <c r="ADM146" s="232"/>
      <c r="ADN146" s="232"/>
      <c r="ADO146" s="232"/>
      <c r="ADP146" s="232"/>
      <c r="ADQ146" s="232"/>
      <c r="ADR146" s="232"/>
      <c r="ADS146" s="232"/>
      <c r="ADT146" s="232"/>
      <c r="ADU146" s="232"/>
      <c r="ADV146" s="232"/>
      <c r="ADW146" s="232"/>
      <c r="ADX146" s="232"/>
      <c r="ADY146" s="232"/>
      <c r="ADZ146" s="232"/>
      <c r="AEA146" s="232"/>
      <c r="AEB146" s="232"/>
      <c r="AEC146" s="232"/>
      <c r="AED146" s="232"/>
      <c r="AEE146" s="232"/>
      <c r="AEF146" s="232"/>
      <c r="AEG146" s="232"/>
      <c r="AEH146" s="232"/>
      <c r="AEI146" s="232"/>
      <c r="AEJ146" s="232"/>
      <c r="AEK146" s="232"/>
      <c r="AEL146" s="232"/>
      <c r="AEM146" s="232"/>
      <c r="AEN146" s="232"/>
      <c r="AEO146" s="232"/>
      <c r="AEP146" s="232"/>
      <c r="AEQ146" s="232"/>
      <c r="AER146" s="232"/>
      <c r="AES146" s="232"/>
      <c r="AET146" s="232"/>
      <c r="AEU146" s="232"/>
      <c r="AEV146" s="232"/>
      <c r="AEW146" s="232"/>
      <c r="AEX146" s="232"/>
      <c r="AEY146" s="232"/>
      <c r="AEZ146" s="232"/>
      <c r="AFA146" s="232"/>
      <c r="AFB146" s="232"/>
      <c r="AFC146" s="232"/>
      <c r="AFD146" s="232"/>
      <c r="AFE146" s="232"/>
      <c r="AFF146" s="232"/>
      <c r="AFG146" s="232"/>
      <c r="AFH146" s="232"/>
      <c r="AFI146" s="232"/>
      <c r="AFJ146" s="232"/>
      <c r="AFK146" s="232"/>
      <c r="AFL146" s="232"/>
      <c r="AFM146" s="232"/>
      <c r="AFN146" s="232"/>
      <c r="AFO146" s="232"/>
      <c r="AFP146" s="232"/>
      <c r="AFQ146" s="232"/>
      <c r="AFR146" s="232"/>
      <c r="AFS146" s="232"/>
      <c r="AFT146" s="232"/>
      <c r="AFU146" s="232"/>
      <c r="AFV146" s="232"/>
      <c r="AFW146" s="232"/>
      <c r="AFX146" s="232"/>
      <c r="AFY146" s="232"/>
      <c r="AFZ146" s="232"/>
      <c r="AGA146" s="232"/>
      <c r="AGB146" s="232"/>
      <c r="AGC146" s="232"/>
      <c r="AGD146" s="232"/>
      <c r="AGE146" s="232"/>
      <c r="AGF146" s="232"/>
      <c r="AGG146" s="232"/>
      <c r="AGH146" s="232"/>
      <c r="AGI146" s="232"/>
      <c r="AGJ146" s="232"/>
      <c r="AGK146" s="232"/>
      <c r="AGL146" s="232"/>
      <c r="AGM146" s="232"/>
      <c r="AGN146" s="232"/>
      <c r="AGO146" s="232"/>
      <c r="AGP146" s="232"/>
      <c r="AGQ146" s="232"/>
      <c r="AGR146" s="232"/>
      <c r="AGS146" s="232"/>
      <c r="AGT146" s="232"/>
      <c r="AGU146" s="232"/>
      <c r="AGV146" s="232"/>
      <c r="AGW146" s="232"/>
      <c r="AGX146" s="232"/>
      <c r="AGY146" s="232"/>
      <c r="AGZ146" s="232"/>
      <c r="AHA146" s="232"/>
      <c r="AHB146" s="232"/>
      <c r="AHC146" s="232"/>
      <c r="AHD146" s="232"/>
      <c r="AHE146" s="232"/>
      <c r="AHF146" s="232"/>
      <c r="AHG146" s="232"/>
      <c r="AHH146" s="232"/>
      <c r="AHI146" s="232"/>
      <c r="AHJ146" s="232"/>
      <c r="AHK146" s="232"/>
      <c r="AHL146" s="232"/>
      <c r="AHM146" s="232"/>
      <c r="AHN146" s="232"/>
      <c r="AHO146" s="232"/>
      <c r="AHP146" s="232"/>
      <c r="AHQ146" s="232"/>
      <c r="AHR146" s="232"/>
      <c r="AHS146" s="232"/>
      <c r="AHT146" s="232"/>
      <c r="AHU146" s="232"/>
      <c r="AHV146" s="232"/>
      <c r="AHW146" s="232"/>
      <c r="AHX146" s="232"/>
      <c r="AHY146" s="232"/>
      <c r="AHZ146" s="232"/>
      <c r="AIA146" s="232"/>
      <c r="AIB146" s="232"/>
      <c r="AIC146" s="232"/>
      <c r="AID146" s="232"/>
      <c r="AIE146" s="232"/>
      <c r="AIF146" s="232"/>
      <c r="AIG146" s="232"/>
      <c r="AIH146" s="232"/>
      <c r="AII146" s="232"/>
      <c r="AIJ146" s="232"/>
      <c r="AIK146" s="232"/>
      <c r="AIL146" s="232"/>
      <c r="AIM146" s="232"/>
      <c r="AIN146" s="232"/>
      <c r="AIO146" s="232"/>
      <c r="AIP146" s="232"/>
      <c r="AIQ146" s="232"/>
      <c r="AIR146" s="232"/>
      <c r="AIS146" s="232"/>
      <c r="AIT146" s="232"/>
      <c r="AIU146" s="232"/>
      <c r="AIV146" s="232"/>
      <c r="AIW146" s="232"/>
      <c r="AIX146" s="232"/>
      <c r="AIY146" s="232"/>
      <c r="AIZ146" s="232"/>
      <c r="AJA146" s="232"/>
      <c r="AJB146" s="232"/>
      <c r="AJC146" s="232"/>
      <c r="AJD146" s="232"/>
      <c r="AJE146" s="232"/>
      <c r="AJF146" s="232"/>
      <c r="AJG146" s="232"/>
      <c r="AJH146" s="232"/>
      <c r="AJI146" s="232"/>
      <c r="AJJ146" s="232"/>
      <c r="AJK146" s="232"/>
      <c r="AJL146" s="232"/>
      <c r="AJM146" s="232"/>
      <c r="AJN146" s="232"/>
      <c r="AJO146" s="232"/>
      <c r="AJP146" s="232"/>
      <c r="AJQ146" s="232"/>
      <c r="AJR146" s="232"/>
      <c r="AJS146" s="232"/>
      <c r="AJT146" s="232"/>
      <c r="AJU146" s="232"/>
      <c r="AJV146" s="232"/>
      <c r="AJW146" s="232"/>
      <c r="AJX146" s="232"/>
      <c r="AJY146" s="232"/>
      <c r="AJZ146" s="232"/>
      <c r="AKA146" s="232"/>
      <c r="AKB146" s="232"/>
      <c r="AKC146" s="232"/>
      <c r="AKD146" s="232"/>
      <c r="AKE146" s="232"/>
      <c r="AKF146" s="232"/>
      <c r="AKG146" s="232"/>
      <c r="AKH146" s="232"/>
      <c r="AKI146" s="232"/>
      <c r="AKJ146" s="232"/>
      <c r="AKK146" s="232"/>
      <c r="AKL146" s="232"/>
      <c r="AKM146" s="232"/>
      <c r="AKN146" s="232"/>
      <c r="AKO146" s="232"/>
      <c r="AKP146" s="232"/>
      <c r="AKQ146" s="232"/>
      <c r="AKR146" s="232"/>
      <c r="AKS146" s="232"/>
      <c r="AKT146" s="232"/>
      <c r="AKU146" s="232"/>
      <c r="AKV146" s="232"/>
      <c r="AKW146" s="232"/>
      <c r="AKX146" s="232"/>
      <c r="AKY146" s="232"/>
      <c r="AKZ146" s="232"/>
      <c r="ALA146" s="232"/>
      <c r="ALB146" s="232"/>
      <c r="ALC146" s="232"/>
      <c r="ALD146" s="232"/>
      <c r="ALE146" s="232"/>
      <c r="ALF146" s="232"/>
      <c r="ALG146" s="232"/>
      <c r="ALH146" s="232"/>
      <c r="ALI146" s="232"/>
      <c r="ALJ146" s="232"/>
      <c r="ALK146" s="232"/>
      <c r="ALL146" s="232"/>
      <c r="ALM146" s="232"/>
      <c r="ALN146" s="232"/>
      <c r="ALO146" s="232"/>
      <c r="ALP146" s="232"/>
      <c r="ALQ146" s="232"/>
      <c r="ALR146" s="232"/>
      <c r="ALS146" s="232"/>
      <c r="ALT146" s="232"/>
      <c r="ALU146" s="232"/>
      <c r="ALV146" s="232"/>
      <c r="ALW146" s="232"/>
      <c r="ALX146" s="232"/>
      <c r="ALY146" s="232"/>
      <c r="ALZ146" s="232"/>
      <c r="AMA146" s="232"/>
      <c r="AMB146" s="232"/>
      <c r="AMC146" s="232"/>
      <c r="AMD146" s="232"/>
      <c r="AME146" s="232"/>
      <c r="AMF146" s="232"/>
      <c r="AMG146" s="232"/>
      <c r="AMH146" s="232"/>
      <c r="AMI146" s="232"/>
      <c r="AMJ146" s="232"/>
      <c r="AMK146" s="232"/>
      <c r="AML146" s="232"/>
      <c r="AMM146" s="232"/>
      <c r="AMN146" s="232"/>
      <c r="AMO146" s="232"/>
      <c r="AMP146" s="232"/>
      <c r="AMQ146" s="232"/>
      <c r="AMR146" s="232"/>
      <c r="AMS146" s="232"/>
      <c r="AMT146" s="232"/>
      <c r="AMU146" s="232"/>
      <c r="AMV146" s="232"/>
      <c r="AMW146" s="232"/>
      <c r="AMX146" s="232"/>
      <c r="AMY146" s="232"/>
      <c r="AMZ146" s="232"/>
      <c r="ANA146" s="232"/>
      <c r="ANB146" s="232"/>
      <c r="ANC146" s="232"/>
      <c r="AND146" s="232"/>
      <c r="ANE146" s="232"/>
      <c r="ANF146" s="232"/>
      <c r="ANG146" s="232"/>
      <c r="ANH146" s="232"/>
      <c r="ANI146" s="232"/>
      <c r="ANJ146" s="232"/>
      <c r="ANK146" s="232"/>
      <c r="ANL146" s="232"/>
      <c r="ANM146" s="232"/>
      <c r="ANN146" s="232"/>
      <c r="ANO146" s="232"/>
      <c r="ANP146" s="232"/>
      <c r="ANQ146" s="232"/>
      <c r="ANR146" s="232"/>
      <c r="ANS146" s="232"/>
      <c r="ANT146" s="232"/>
      <c r="ANU146" s="232"/>
      <c r="ANV146" s="232"/>
      <c r="ANW146" s="232"/>
      <c r="ANX146" s="232"/>
      <c r="ANY146" s="232"/>
      <c r="ANZ146" s="232"/>
      <c r="AOA146" s="232"/>
      <c r="AOB146" s="232"/>
      <c r="AOC146" s="232"/>
      <c r="AOD146" s="232"/>
      <c r="AOE146" s="232"/>
      <c r="AOF146" s="232"/>
      <c r="AOG146" s="232"/>
      <c r="AOH146" s="232"/>
      <c r="AOI146" s="232"/>
      <c r="AOJ146" s="232"/>
      <c r="AOK146" s="232"/>
      <c r="AOL146" s="232"/>
      <c r="AOM146" s="232"/>
      <c r="AON146" s="232"/>
      <c r="AOO146" s="232"/>
      <c r="AOP146" s="232"/>
      <c r="AOQ146" s="232"/>
      <c r="AOR146" s="232"/>
      <c r="AOS146" s="232"/>
      <c r="AOT146" s="232"/>
      <c r="AOU146" s="232"/>
      <c r="AOV146" s="232"/>
      <c r="AOW146" s="232"/>
      <c r="AOX146" s="232"/>
      <c r="AOY146" s="232"/>
      <c r="AOZ146" s="232"/>
      <c r="APA146" s="232"/>
      <c r="APB146" s="232"/>
      <c r="APC146" s="232"/>
      <c r="APD146" s="232"/>
      <c r="APE146" s="232"/>
      <c r="APF146" s="232"/>
      <c r="APG146" s="232"/>
      <c r="APH146" s="232"/>
      <c r="API146" s="232"/>
      <c r="APJ146" s="232"/>
      <c r="APK146" s="232"/>
      <c r="APL146" s="232"/>
      <c r="APM146" s="232"/>
      <c r="APN146" s="232"/>
      <c r="APO146" s="232"/>
      <c r="APP146" s="232"/>
      <c r="APQ146" s="232"/>
      <c r="APR146" s="232"/>
      <c r="APS146" s="232"/>
      <c r="APT146" s="232"/>
      <c r="APU146" s="232"/>
      <c r="APV146" s="232"/>
      <c r="APW146" s="232"/>
      <c r="APX146" s="232"/>
      <c r="APY146" s="232"/>
      <c r="APZ146" s="232"/>
      <c r="AQA146" s="232"/>
      <c r="AQB146" s="232"/>
      <c r="AQC146" s="232"/>
      <c r="AQD146" s="232"/>
      <c r="AQE146" s="232"/>
      <c r="AQF146" s="232"/>
      <c r="AQG146" s="232"/>
      <c r="AQH146" s="232"/>
      <c r="AQI146" s="232"/>
      <c r="AQJ146" s="232"/>
      <c r="AQK146" s="232"/>
      <c r="AQL146" s="232"/>
      <c r="AQM146" s="232"/>
      <c r="AQN146" s="232"/>
      <c r="AQO146" s="232"/>
      <c r="AQP146" s="232"/>
      <c r="AQQ146" s="232"/>
      <c r="AQR146" s="232"/>
      <c r="AQS146" s="232"/>
      <c r="AQT146" s="232"/>
      <c r="AQU146" s="232"/>
      <c r="AQV146" s="232"/>
      <c r="AQW146" s="232"/>
      <c r="AQX146" s="232"/>
      <c r="AQY146" s="232"/>
      <c r="AQZ146" s="232"/>
      <c r="ARA146" s="232"/>
      <c r="ARB146" s="232"/>
      <c r="ARC146" s="232"/>
      <c r="ARD146" s="232"/>
      <c r="ARE146" s="232"/>
      <c r="ARF146" s="232"/>
      <c r="ARG146" s="232"/>
      <c r="ARH146" s="232"/>
      <c r="ARI146" s="232"/>
      <c r="ARJ146" s="232"/>
      <c r="ARK146" s="232"/>
      <c r="ARL146" s="232"/>
      <c r="ARM146" s="232"/>
      <c r="ARN146" s="232"/>
      <c r="ARO146" s="232"/>
      <c r="ARP146" s="232"/>
      <c r="ARQ146" s="232"/>
      <c r="ARR146" s="232"/>
      <c r="ARS146" s="232"/>
      <c r="ART146" s="232"/>
      <c r="ARU146" s="232"/>
      <c r="ARV146" s="232"/>
      <c r="ARW146" s="232"/>
      <c r="ARX146" s="232"/>
      <c r="ARY146" s="232"/>
      <c r="ARZ146" s="232"/>
      <c r="ASA146" s="232"/>
      <c r="ASB146" s="232"/>
      <c r="ASC146" s="232"/>
      <c r="ASD146" s="232"/>
      <c r="ASE146" s="232"/>
      <c r="ASF146" s="232"/>
      <c r="ASG146" s="232"/>
      <c r="ASH146" s="232"/>
      <c r="ASI146" s="232"/>
      <c r="ASJ146" s="232"/>
      <c r="ASK146" s="232"/>
      <c r="ASL146" s="232"/>
      <c r="ASM146" s="232"/>
      <c r="ASN146" s="232"/>
      <c r="ASO146" s="232"/>
      <c r="ASP146" s="232"/>
      <c r="ASQ146" s="232"/>
      <c r="ASR146" s="232"/>
      <c r="ASS146" s="232"/>
      <c r="AST146" s="232"/>
      <c r="ASU146" s="232"/>
      <c r="ASV146" s="232"/>
      <c r="ASW146" s="232"/>
      <c r="ASX146" s="232"/>
      <c r="ASY146" s="232"/>
      <c r="ASZ146" s="232"/>
      <c r="ATA146" s="232"/>
      <c r="ATB146" s="232"/>
      <c r="ATC146" s="232"/>
      <c r="ATD146" s="232"/>
      <c r="ATE146" s="232"/>
      <c r="ATF146" s="232"/>
      <c r="ATG146" s="232"/>
      <c r="ATH146" s="232"/>
      <c r="ATI146" s="232"/>
      <c r="ATJ146" s="232"/>
      <c r="ATK146" s="232"/>
      <c r="ATL146" s="232"/>
      <c r="ATM146" s="232"/>
      <c r="ATN146" s="232"/>
      <c r="ATO146" s="232"/>
      <c r="ATP146" s="232"/>
      <c r="ATQ146" s="232"/>
      <c r="ATR146" s="232"/>
      <c r="ATS146" s="232"/>
      <c r="ATT146" s="232"/>
      <c r="ATU146" s="232"/>
      <c r="ATV146" s="232"/>
      <c r="ATW146" s="232"/>
      <c r="ATX146" s="232"/>
      <c r="ATY146" s="232"/>
      <c r="ATZ146" s="232"/>
      <c r="AUA146" s="232"/>
      <c r="AUB146" s="232"/>
      <c r="AUC146" s="232"/>
      <c r="AUD146" s="232"/>
      <c r="AUE146" s="232"/>
      <c r="AUF146" s="232"/>
      <c r="AUG146" s="232"/>
      <c r="AUH146" s="232"/>
      <c r="AUI146" s="232"/>
      <c r="AUJ146" s="232"/>
      <c r="AUK146" s="232"/>
      <c r="AUL146" s="232"/>
      <c r="AUM146" s="232"/>
      <c r="AUN146" s="232"/>
      <c r="AUO146" s="232"/>
      <c r="AUP146" s="232"/>
      <c r="AUQ146" s="232"/>
      <c r="AUR146" s="232"/>
      <c r="AUS146" s="232"/>
      <c r="AUT146" s="232"/>
      <c r="AUU146" s="232"/>
      <c r="AUV146" s="232"/>
      <c r="AUW146" s="232"/>
      <c r="AUX146" s="232"/>
      <c r="AUY146" s="232"/>
      <c r="AUZ146" s="232"/>
      <c r="AVA146" s="232"/>
      <c r="AVB146" s="232"/>
      <c r="AVC146" s="232"/>
      <c r="AVD146" s="232"/>
      <c r="AVE146" s="232"/>
      <c r="AVF146" s="232"/>
      <c r="AVG146" s="232"/>
      <c r="AVH146" s="232"/>
      <c r="AVI146" s="232"/>
      <c r="AVJ146" s="232"/>
      <c r="AVK146" s="232"/>
      <c r="AVL146" s="232"/>
      <c r="AVM146" s="232"/>
      <c r="AVN146" s="232"/>
      <c r="AVO146" s="232"/>
      <c r="AVP146" s="232"/>
      <c r="AVQ146" s="232"/>
      <c r="AVR146" s="232"/>
      <c r="AVS146" s="232"/>
      <c r="AVT146" s="232"/>
      <c r="AVU146" s="232"/>
      <c r="AVV146" s="232"/>
      <c r="AVW146" s="232"/>
      <c r="AVX146" s="232"/>
      <c r="AVY146" s="232"/>
      <c r="AVZ146" s="232"/>
      <c r="AWA146" s="232"/>
      <c r="AWB146" s="232"/>
      <c r="AWC146" s="232"/>
      <c r="AWD146" s="232"/>
      <c r="AWE146" s="232"/>
      <c r="AWF146" s="232"/>
      <c r="AWG146" s="232"/>
      <c r="AWH146" s="232"/>
      <c r="AWI146" s="232"/>
      <c r="AWJ146" s="232"/>
      <c r="AWK146" s="232"/>
      <c r="AWL146" s="232"/>
      <c r="AWM146" s="232"/>
      <c r="AWN146" s="232"/>
      <c r="AWO146" s="232"/>
      <c r="AWP146" s="232"/>
      <c r="AWQ146" s="232"/>
      <c r="AWR146" s="232"/>
      <c r="AWS146" s="232"/>
      <c r="AWT146" s="232"/>
      <c r="AWU146" s="232"/>
      <c r="AWV146" s="232"/>
      <c r="AWW146" s="232"/>
      <c r="AWX146" s="232"/>
      <c r="AWY146" s="232"/>
      <c r="AWZ146" s="232"/>
      <c r="AXA146" s="232"/>
      <c r="AXB146" s="232"/>
      <c r="AXC146" s="232"/>
      <c r="AXD146" s="232"/>
      <c r="AXE146" s="232"/>
      <c r="AXF146" s="232"/>
      <c r="AXG146" s="232"/>
      <c r="AXH146" s="232"/>
      <c r="AXI146" s="232"/>
      <c r="AXJ146" s="232"/>
      <c r="AXK146" s="232"/>
      <c r="AXL146" s="232"/>
      <c r="AXM146" s="232"/>
      <c r="AXN146" s="232"/>
      <c r="AXO146" s="232"/>
      <c r="AXP146" s="232"/>
      <c r="AXQ146" s="232"/>
      <c r="AXR146" s="232"/>
      <c r="AXS146" s="232"/>
      <c r="AXT146" s="232"/>
      <c r="AXU146" s="232"/>
      <c r="AXV146" s="232"/>
      <c r="AXW146" s="232"/>
      <c r="AXX146" s="232"/>
      <c r="AXY146" s="232"/>
      <c r="AXZ146" s="232"/>
      <c r="AYA146" s="232"/>
      <c r="AYB146" s="232"/>
      <c r="AYC146" s="232"/>
      <c r="AYD146" s="232"/>
      <c r="AYE146" s="232"/>
      <c r="AYF146" s="232"/>
      <c r="AYG146" s="232"/>
      <c r="AYH146" s="232"/>
      <c r="AYI146" s="232"/>
      <c r="AYJ146" s="232"/>
      <c r="AYK146" s="232"/>
      <c r="AYL146" s="232"/>
      <c r="AYM146" s="232"/>
      <c r="AYN146" s="232"/>
      <c r="AYO146" s="232"/>
      <c r="AYP146" s="232"/>
      <c r="AYQ146" s="232"/>
      <c r="AYR146" s="232"/>
      <c r="AYS146" s="232"/>
      <c r="AYT146" s="232"/>
      <c r="AYU146" s="232"/>
      <c r="AYV146" s="232"/>
      <c r="AYW146" s="232"/>
      <c r="AYX146" s="232"/>
      <c r="AYY146" s="232"/>
      <c r="AYZ146" s="232"/>
      <c r="AZA146" s="232"/>
      <c r="AZB146" s="232"/>
      <c r="AZC146" s="232"/>
      <c r="AZD146" s="232"/>
      <c r="AZE146" s="232"/>
      <c r="AZF146" s="232"/>
      <c r="AZG146" s="232"/>
      <c r="AZH146" s="232"/>
      <c r="AZI146" s="232"/>
      <c r="AZJ146" s="232"/>
      <c r="AZK146" s="232"/>
      <c r="AZL146" s="232"/>
      <c r="AZM146" s="232"/>
      <c r="AZN146" s="232"/>
      <c r="AZO146" s="232"/>
      <c r="AZP146" s="232"/>
      <c r="AZQ146" s="232"/>
      <c r="AZR146" s="232"/>
      <c r="AZS146" s="232"/>
      <c r="AZT146" s="232"/>
      <c r="AZU146" s="232"/>
      <c r="AZV146" s="232"/>
      <c r="AZW146" s="232"/>
      <c r="AZX146" s="232"/>
      <c r="AZY146" s="232"/>
      <c r="AZZ146" s="232"/>
      <c r="BAA146" s="232"/>
      <c r="BAB146" s="232"/>
      <c r="BAC146" s="232"/>
      <c r="BAD146" s="232"/>
      <c r="BAE146" s="232"/>
      <c r="BAF146" s="232"/>
      <c r="BAG146" s="232"/>
      <c r="BAH146" s="232"/>
      <c r="BAI146" s="232"/>
      <c r="BAJ146" s="232"/>
      <c r="BAK146" s="232"/>
      <c r="BAL146" s="232"/>
      <c r="BAM146" s="232"/>
      <c r="BAN146" s="232"/>
      <c r="BAO146" s="232"/>
      <c r="BAP146" s="232"/>
      <c r="BAQ146" s="232"/>
      <c r="BAR146" s="232"/>
      <c r="BAS146" s="232"/>
      <c r="BAT146" s="232"/>
      <c r="BAU146" s="232"/>
      <c r="BAV146" s="232"/>
      <c r="BAW146" s="232"/>
      <c r="BAX146" s="232"/>
      <c r="BAY146" s="232"/>
      <c r="BAZ146" s="232"/>
      <c r="BBA146" s="232"/>
      <c r="BBB146" s="232"/>
      <c r="BBC146" s="232"/>
      <c r="BBD146" s="232"/>
      <c r="BBE146" s="232"/>
      <c r="BBF146" s="232"/>
      <c r="BBG146" s="232"/>
      <c r="BBH146" s="232"/>
      <c r="BBI146" s="232"/>
      <c r="BBJ146" s="232"/>
      <c r="BBK146" s="232"/>
      <c r="BBL146" s="232"/>
      <c r="BBM146" s="232"/>
      <c r="BBN146" s="232"/>
      <c r="BBO146" s="232"/>
      <c r="BBP146" s="232"/>
      <c r="BBQ146" s="232"/>
      <c r="BBR146" s="232"/>
      <c r="BBS146" s="232"/>
      <c r="BBT146" s="232"/>
      <c r="BBU146" s="232"/>
      <c r="BBV146" s="232"/>
      <c r="BBW146" s="232"/>
      <c r="BBX146" s="232"/>
      <c r="BBY146" s="232"/>
      <c r="BBZ146" s="232"/>
      <c r="BCA146" s="232"/>
      <c r="BCB146" s="232"/>
      <c r="BCC146" s="232"/>
      <c r="BCD146" s="232"/>
      <c r="BCE146" s="232"/>
      <c r="BCF146" s="232"/>
      <c r="BCG146" s="232"/>
      <c r="BCH146" s="232"/>
      <c r="BCI146" s="232"/>
      <c r="BCJ146" s="232"/>
      <c r="BCK146" s="232"/>
      <c r="BCL146" s="232"/>
      <c r="BCM146" s="232"/>
      <c r="BCN146" s="232"/>
      <c r="BCO146" s="232"/>
      <c r="BCP146" s="232"/>
      <c r="BCQ146" s="232"/>
      <c r="BCR146" s="232"/>
      <c r="BCS146" s="232"/>
      <c r="BCT146" s="232"/>
      <c r="BCU146" s="232"/>
      <c r="BCV146" s="232"/>
      <c r="BCW146" s="232"/>
      <c r="BCX146" s="232"/>
      <c r="BCY146" s="232"/>
      <c r="BCZ146" s="232"/>
      <c r="BDA146" s="232"/>
      <c r="BDB146" s="232"/>
      <c r="BDC146" s="232"/>
      <c r="BDD146" s="232"/>
      <c r="BDE146" s="232"/>
      <c r="BDF146" s="232"/>
      <c r="BDG146" s="232"/>
      <c r="BDH146" s="232"/>
      <c r="BDI146" s="232"/>
      <c r="BDJ146" s="232"/>
      <c r="BDK146" s="232"/>
      <c r="BDL146" s="232"/>
      <c r="BDM146" s="232"/>
      <c r="BDN146" s="232"/>
      <c r="BDO146" s="232"/>
      <c r="BDP146" s="232"/>
      <c r="BDQ146" s="232"/>
      <c r="BDR146" s="232"/>
      <c r="BDS146" s="232"/>
      <c r="BDT146" s="232"/>
      <c r="BDU146" s="232"/>
      <c r="BDV146" s="232"/>
      <c r="BDW146" s="232"/>
      <c r="BDX146" s="232"/>
      <c r="BDY146" s="232"/>
      <c r="BDZ146" s="232"/>
      <c r="BEA146" s="232"/>
      <c r="BEB146" s="232"/>
      <c r="BEC146" s="232"/>
      <c r="BED146" s="232"/>
      <c r="BEE146" s="232"/>
      <c r="BEF146" s="232"/>
      <c r="BEG146" s="232"/>
      <c r="BEH146" s="232"/>
      <c r="BEI146" s="232"/>
      <c r="BEJ146" s="232"/>
      <c r="BEK146" s="232"/>
      <c r="BEL146" s="232"/>
      <c r="BEM146" s="232"/>
      <c r="BEN146" s="232"/>
      <c r="BEO146" s="232"/>
      <c r="BEP146" s="232"/>
      <c r="BEQ146" s="232"/>
      <c r="BER146" s="232"/>
      <c r="BES146" s="232"/>
      <c r="BET146" s="232"/>
      <c r="BEU146" s="232"/>
      <c r="BEV146" s="232"/>
      <c r="BEW146" s="232"/>
      <c r="BEX146" s="232"/>
      <c r="BEY146" s="232"/>
      <c r="BEZ146" s="232"/>
      <c r="BFA146" s="232"/>
      <c r="BFB146" s="232"/>
      <c r="BFC146" s="232"/>
      <c r="BFD146" s="232"/>
      <c r="BFE146" s="232"/>
      <c r="BFF146" s="232"/>
      <c r="BFG146" s="232"/>
      <c r="BFH146" s="232"/>
      <c r="BFI146" s="232"/>
      <c r="BFJ146" s="232"/>
      <c r="BFK146" s="232"/>
      <c r="BFL146" s="232"/>
      <c r="BFM146" s="232"/>
      <c r="BFN146" s="232"/>
      <c r="BFO146" s="232"/>
      <c r="BFP146" s="232"/>
      <c r="BFQ146" s="232"/>
      <c r="BFR146" s="232"/>
      <c r="BFS146" s="232"/>
      <c r="BFT146" s="232"/>
      <c r="BFU146" s="232"/>
      <c r="BFV146" s="232"/>
      <c r="BFW146" s="232"/>
      <c r="BFX146" s="232"/>
      <c r="BFY146" s="232"/>
      <c r="BFZ146" s="232"/>
      <c r="BGA146" s="232"/>
      <c r="BGB146" s="232"/>
      <c r="BGC146" s="232"/>
      <c r="BGD146" s="232"/>
      <c r="BGE146" s="232"/>
      <c r="BGF146" s="232"/>
      <c r="BGG146" s="232"/>
      <c r="BGH146" s="232"/>
      <c r="BGI146" s="232"/>
      <c r="BGJ146" s="232"/>
      <c r="BGK146" s="232"/>
      <c r="BGL146" s="232"/>
      <c r="BGM146" s="232"/>
      <c r="BGN146" s="232"/>
      <c r="BGO146" s="232"/>
      <c r="BGP146" s="232"/>
      <c r="BGQ146" s="232"/>
      <c r="BGR146" s="232"/>
      <c r="BGS146" s="232"/>
      <c r="BGT146" s="232"/>
      <c r="BGU146" s="232"/>
      <c r="BGV146" s="232"/>
      <c r="BGW146" s="232"/>
      <c r="BGX146" s="232"/>
      <c r="BGY146" s="232"/>
      <c r="BGZ146" s="232"/>
      <c r="BHA146" s="232"/>
      <c r="BHB146" s="232"/>
      <c r="BHC146" s="232"/>
      <c r="BHD146" s="232"/>
      <c r="BHE146" s="232"/>
      <c r="BHF146" s="232"/>
      <c r="BHG146" s="232"/>
      <c r="BHH146" s="232"/>
      <c r="BHI146" s="232"/>
      <c r="BHJ146" s="232"/>
      <c r="BHK146" s="232"/>
      <c r="BHL146" s="232"/>
      <c r="BHM146" s="232"/>
      <c r="BHN146" s="232"/>
      <c r="BHO146" s="232"/>
      <c r="BHP146" s="232"/>
      <c r="BHQ146" s="232"/>
      <c r="BHR146" s="232"/>
      <c r="BHS146" s="232"/>
      <c r="BHT146" s="232"/>
      <c r="BHU146" s="232"/>
      <c r="BHV146" s="232"/>
      <c r="BHW146" s="232"/>
      <c r="BHX146" s="232"/>
      <c r="BHY146" s="232"/>
      <c r="BHZ146" s="232"/>
      <c r="BIA146" s="232"/>
      <c r="BIB146" s="232"/>
      <c r="BIC146" s="232"/>
      <c r="BID146" s="232"/>
      <c r="BIE146" s="232"/>
      <c r="BIF146" s="232"/>
      <c r="BIG146" s="232"/>
      <c r="BIH146" s="232"/>
      <c r="BII146" s="232"/>
      <c r="BIJ146" s="232"/>
      <c r="BIK146" s="232"/>
      <c r="BIL146" s="232"/>
      <c r="BIM146" s="232"/>
      <c r="BIN146" s="232"/>
      <c r="BIO146" s="232"/>
      <c r="BIP146" s="232"/>
      <c r="BIQ146" s="232"/>
      <c r="BIR146" s="232"/>
      <c r="BIS146" s="232"/>
      <c r="BIT146" s="232"/>
      <c r="BIU146" s="232"/>
      <c r="BIV146" s="232"/>
      <c r="BIW146" s="232"/>
      <c r="BIX146" s="232"/>
      <c r="BIY146" s="232"/>
      <c r="BIZ146" s="232"/>
      <c r="BJA146" s="232"/>
      <c r="BJB146" s="232"/>
      <c r="BJC146" s="232"/>
      <c r="BJD146" s="232"/>
      <c r="BJE146" s="232"/>
      <c r="BJF146" s="232"/>
      <c r="BJG146" s="232"/>
      <c r="BJH146" s="232"/>
      <c r="BJI146" s="232"/>
      <c r="BJJ146" s="232"/>
      <c r="BJK146" s="232"/>
      <c r="BJL146" s="232"/>
      <c r="BJM146" s="232"/>
      <c r="BJN146" s="232"/>
      <c r="BJO146" s="232"/>
      <c r="BJP146" s="232"/>
      <c r="BJQ146" s="232"/>
      <c r="BJR146" s="232"/>
      <c r="BJS146" s="232"/>
      <c r="BJT146" s="232"/>
      <c r="BJU146" s="232"/>
      <c r="BJV146" s="232"/>
      <c r="BJW146" s="232"/>
      <c r="BJX146" s="232"/>
      <c r="BJY146" s="232"/>
      <c r="BJZ146" s="232"/>
      <c r="BKA146" s="232"/>
      <c r="BKB146" s="232"/>
      <c r="BKC146" s="232"/>
      <c r="BKD146" s="232"/>
      <c r="BKE146" s="232"/>
      <c r="BKF146" s="232"/>
      <c r="BKG146" s="232"/>
      <c r="BKH146" s="232"/>
      <c r="BKI146" s="232"/>
      <c r="BKJ146" s="232"/>
      <c r="BKK146" s="232"/>
      <c r="BKL146" s="232"/>
      <c r="BKM146" s="232"/>
      <c r="BKN146" s="232"/>
      <c r="BKO146" s="232"/>
      <c r="BKP146" s="232"/>
      <c r="BKQ146" s="232"/>
      <c r="BKR146" s="232"/>
      <c r="BKS146" s="232"/>
      <c r="BKT146" s="232"/>
      <c r="BKU146" s="232"/>
      <c r="BKV146" s="232"/>
      <c r="BKW146" s="232"/>
      <c r="BKX146" s="232"/>
      <c r="BKY146" s="232"/>
      <c r="BKZ146" s="232"/>
      <c r="BLA146" s="232"/>
      <c r="BLB146" s="232"/>
      <c r="BLC146" s="232"/>
      <c r="BLD146" s="232"/>
      <c r="BLE146" s="232"/>
      <c r="BLF146" s="232"/>
      <c r="BLG146" s="232"/>
      <c r="BLH146" s="232"/>
      <c r="BLI146" s="232"/>
      <c r="BLJ146" s="232"/>
      <c r="BLK146" s="232"/>
      <c r="BLL146" s="232"/>
      <c r="BLM146" s="232"/>
      <c r="BLN146" s="232"/>
      <c r="BLO146" s="232"/>
      <c r="BLP146" s="232"/>
      <c r="BLQ146" s="232"/>
      <c r="BLR146" s="232"/>
      <c r="BLS146" s="232"/>
      <c r="BLT146" s="232"/>
      <c r="BLU146" s="232"/>
      <c r="BLV146" s="232"/>
      <c r="BLW146" s="232"/>
      <c r="BLX146" s="232"/>
      <c r="BLY146" s="232"/>
      <c r="BLZ146" s="232"/>
      <c r="BMA146" s="232"/>
      <c r="BMB146" s="232"/>
      <c r="BMC146" s="232"/>
      <c r="BMD146" s="232"/>
      <c r="BME146" s="232"/>
      <c r="BMF146" s="232"/>
      <c r="BMG146" s="232"/>
      <c r="BMH146" s="232"/>
      <c r="BMI146" s="232"/>
      <c r="BMJ146" s="232"/>
      <c r="BMK146" s="232"/>
      <c r="BML146" s="232"/>
      <c r="BMM146" s="232"/>
      <c r="BMN146" s="232"/>
      <c r="BMO146" s="232"/>
      <c r="BMP146" s="232"/>
      <c r="BMQ146" s="232"/>
      <c r="BMR146" s="232"/>
      <c r="BMS146" s="232"/>
      <c r="BMT146" s="232"/>
      <c r="BMU146" s="232"/>
      <c r="BMV146" s="232"/>
      <c r="BMW146" s="232"/>
      <c r="BMX146" s="232"/>
      <c r="BMY146" s="232"/>
      <c r="BMZ146" s="232"/>
      <c r="BNA146" s="232"/>
      <c r="BNB146" s="232"/>
      <c r="BNC146" s="232"/>
      <c r="BND146" s="232"/>
      <c r="BNE146" s="232"/>
      <c r="BNF146" s="232"/>
      <c r="BNG146" s="232"/>
      <c r="BNH146" s="232"/>
      <c r="BNI146" s="232"/>
      <c r="BNJ146" s="232"/>
      <c r="BNK146" s="232"/>
      <c r="BNL146" s="232"/>
      <c r="BNM146" s="232"/>
      <c r="BNN146" s="232"/>
      <c r="BNO146" s="232"/>
      <c r="BNP146" s="232"/>
      <c r="BNQ146" s="232"/>
      <c r="BNR146" s="232"/>
      <c r="BNS146" s="232"/>
      <c r="BNT146" s="232"/>
      <c r="BNU146" s="232"/>
      <c r="BNV146" s="232"/>
      <c r="BNW146" s="232"/>
      <c r="BNX146" s="232"/>
      <c r="BNY146" s="232"/>
      <c r="BNZ146" s="232"/>
      <c r="BOA146" s="232"/>
      <c r="BOB146" s="232"/>
      <c r="BOC146" s="232"/>
      <c r="BOD146" s="232"/>
      <c r="BOE146" s="232"/>
      <c r="BOF146" s="232"/>
      <c r="BOG146" s="232"/>
      <c r="BOH146" s="232"/>
      <c r="BOI146" s="232"/>
      <c r="BOJ146" s="232"/>
      <c r="BOK146" s="232"/>
      <c r="BOL146" s="232"/>
      <c r="BOM146" s="232"/>
      <c r="BON146" s="232"/>
      <c r="BOO146" s="232"/>
      <c r="BOP146" s="232"/>
      <c r="BOQ146" s="232"/>
      <c r="BOR146" s="232"/>
      <c r="BOS146" s="232"/>
      <c r="BOT146" s="232"/>
      <c r="BOU146" s="232"/>
      <c r="BOV146" s="232"/>
      <c r="BOW146" s="232"/>
      <c r="BOX146" s="232"/>
      <c r="BOY146" s="232"/>
      <c r="BOZ146" s="232"/>
      <c r="BPA146" s="232"/>
      <c r="BPB146" s="232"/>
      <c r="BPC146" s="232"/>
      <c r="BPD146" s="232"/>
      <c r="BPE146" s="232"/>
      <c r="BPF146" s="232"/>
      <c r="BPG146" s="232"/>
      <c r="BPH146" s="232"/>
      <c r="BPI146" s="232"/>
      <c r="BPJ146" s="232"/>
      <c r="BPK146" s="232"/>
      <c r="BPL146" s="232"/>
      <c r="BPM146" s="232"/>
      <c r="BPN146" s="232"/>
      <c r="BPO146" s="232"/>
      <c r="BPP146" s="232"/>
      <c r="BPQ146" s="232"/>
      <c r="BPR146" s="232"/>
      <c r="BPS146" s="232"/>
      <c r="BPT146" s="232"/>
      <c r="BPU146" s="232"/>
      <c r="BPV146" s="232"/>
      <c r="BPW146" s="232"/>
      <c r="BPX146" s="232"/>
      <c r="BPY146" s="232"/>
      <c r="BPZ146" s="232"/>
      <c r="BQA146" s="232"/>
      <c r="BQB146" s="232"/>
      <c r="BQC146" s="232"/>
      <c r="BQD146" s="232"/>
      <c r="BQE146" s="232"/>
      <c r="BQF146" s="232"/>
      <c r="BQG146" s="232"/>
      <c r="BQH146" s="232"/>
      <c r="BQI146" s="232"/>
      <c r="BQJ146" s="232"/>
      <c r="BQK146" s="232"/>
      <c r="BQL146" s="232"/>
      <c r="BQM146" s="232"/>
      <c r="BQN146" s="232"/>
      <c r="BQO146" s="232"/>
      <c r="BQP146" s="232"/>
      <c r="BQQ146" s="232"/>
      <c r="BQR146" s="232"/>
      <c r="BQS146" s="232"/>
      <c r="BQT146" s="232"/>
      <c r="BQU146" s="232"/>
      <c r="BQV146" s="232"/>
      <c r="BQW146" s="232"/>
      <c r="BQX146" s="232"/>
      <c r="BQY146" s="232"/>
      <c r="BQZ146" s="232"/>
      <c r="BRA146" s="232"/>
      <c r="BRB146" s="232"/>
      <c r="BRC146" s="232"/>
      <c r="BRD146" s="232"/>
      <c r="BRE146" s="232"/>
      <c r="BRF146" s="232"/>
      <c r="BRG146" s="232"/>
      <c r="BRH146" s="232"/>
      <c r="BRI146" s="232"/>
      <c r="BRJ146" s="232"/>
      <c r="BRK146" s="232"/>
      <c r="BRL146" s="232"/>
      <c r="BRM146" s="232"/>
      <c r="BRN146" s="232"/>
      <c r="BRO146" s="232"/>
      <c r="BRP146" s="232"/>
      <c r="BRQ146" s="232"/>
      <c r="BRR146" s="232"/>
      <c r="BRS146" s="232"/>
      <c r="BRT146" s="232"/>
      <c r="BRU146" s="232"/>
      <c r="BRV146" s="232"/>
      <c r="BRW146" s="232"/>
      <c r="BRX146" s="232"/>
      <c r="BRY146" s="232"/>
      <c r="BRZ146" s="232"/>
      <c r="BSA146" s="232"/>
      <c r="BSB146" s="232"/>
      <c r="BSC146" s="232"/>
      <c r="BSD146" s="232"/>
      <c r="BSE146" s="232"/>
      <c r="BSF146" s="232"/>
      <c r="BSG146" s="232"/>
      <c r="BSH146" s="232"/>
      <c r="BSI146" s="232"/>
      <c r="BSJ146" s="232"/>
      <c r="BSK146" s="232"/>
      <c r="BSL146" s="232"/>
      <c r="BSM146" s="232"/>
      <c r="BSN146" s="232"/>
      <c r="BSO146" s="232"/>
      <c r="BSP146" s="232"/>
      <c r="BSQ146" s="232"/>
      <c r="BSR146" s="232"/>
      <c r="BSS146" s="232"/>
      <c r="BST146" s="232"/>
      <c r="BSU146" s="232"/>
      <c r="BSV146" s="232"/>
      <c r="BSW146" s="232"/>
      <c r="BSX146" s="232"/>
      <c r="BSY146" s="232"/>
      <c r="BSZ146" s="232"/>
      <c r="BTA146" s="232"/>
      <c r="BTB146" s="232"/>
      <c r="BTC146" s="232"/>
      <c r="BTD146" s="232"/>
      <c r="BTE146" s="232"/>
      <c r="BTF146" s="232"/>
      <c r="BTG146" s="232"/>
      <c r="BTH146" s="232"/>
      <c r="BTI146" s="232"/>
      <c r="BTJ146" s="232"/>
      <c r="BTK146" s="232"/>
      <c r="BTL146" s="232"/>
      <c r="BTM146" s="232"/>
      <c r="BTN146" s="232"/>
      <c r="BTO146" s="232"/>
      <c r="BTP146" s="232"/>
      <c r="BTQ146" s="232"/>
      <c r="BTR146" s="232"/>
      <c r="BTS146" s="232"/>
      <c r="BTT146" s="232"/>
      <c r="BTU146" s="232"/>
      <c r="BTV146" s="232"/>
      <c r="BTW146" s="232"/>
      <c r="BTX146" s="232"/>
      <c r="BTY146" s="232"/>
      <c r="BTZ146" s="232"/>
      <c r="BUA146" s="232"/>
      <c r="BUB146" s="232"/>
      <c r="BUC146" s="232"/>
      <c r="BUD146" s="232"/>
      <c r="BUE146" s="232"/>
      <c r="BUF146" s="232"/>
      <c r="BUG146" s="232"/>
      <c r="BUH146" s="232"/>
      <c r="BUI146" s="232"/>
      <c r="BUJ146" s="232"/>
      <c r="BUK146" s="232"/>
      <c r="BUL146" s="232"/>
      <c r="BUM146" s="232"/>
      <c r="BUN146" s="232"/>
      <c r="BUO146" s="232"/>
      <c r="BUP146" s="232"/>
      <c r="BUQ146" s="232"/>
      <c r="BUR146" s="232"/>
      <c r="BUS146" s="232"/>
      <c r="BUT146" s="232"/>
      <c r="BUU146" s="232"/>
      <c r="BUV146" s="232"/>
      <c r="BUW146" s="232"/>
      <c r="BUX146" s="232"/>
      <c r="BUY146" s="232"/>
      <c r="BUZ146" s="232"/>
      <c r="BVA146" s="232"/>
      <c r="BVB146" s="232"/>
      <c r="BVC146" s="232"/>
      <c r="BVD146" s="232"/>
      <c r="BVE146" s="232"/>
      <c r="BVF146" s="232"/>
      <c r="BVG146" s="232"/>
      <c r="BVH146" s="232"/>
      <c r="BVI146" s="232"/>
      <c r="BVJ146" s="232"/>
      <c r="BVK146" s="232"/>
      <c r="BVL146" s="232"/>
      <c r="BVM146" s="232"/>
      <c r="BVN146" s="232"/>
      <c r="BVO146" s="232"/>
      <c r="BVP146" s="232"/>
      <c r="BVQ146" s="232"/>
      <c r="BVR146" s="232"/>
      <c r="BVS146" s="232"/>
      <c r="BVT146" s="232"/>
      <c r="BVU146" s="232"/>
      <c r="BVV146" s="232"/>
      <c r="BVW146" s="232"/>
      <c r="BVX146" s="232"/>
      <c r="BVY146" s="232"/>
      <c r="BVZ146" s="232"/>
      <c r="BWA146" s="232"/>
      <c r="BWB146" s="232"/>
      <c r="BWC146" s="232"/>
      <c r="BWD146" s="232"/>
      <c r="BWE146" s="232"/>
      <c r="BWF146" s="232"/>
      <c r="BWG146" s="232"/>
      <c r="BWH146" s="232"/>
      <c r="BWI146" s="232"/>
      <c r="BWJ146" s="232"/>
      <c r="BWK146" s="232"/>
      <c r="BWL146" s="232"/>
      <c r="BWM146" s="232"/>
      <c r="BWN146" s="232"/>
      <c r="BWO146" s="232"/>
      <c r="BWP146" s="232"/>
      <c r="BWQ146" s="232"/>
      <c r="BWR146" s="232"/>
      <c r="BWS146" s="232"/>
      <c r="BWT146" s="232"/>
      <c r="BWU146" s="232"/>
      <c r="BWV146" s="232"/>
      <c r="BWW146" s="232"/>
      <c r="BWX146" s="232"/>
      <c r="BWY146" s="232"/>
      <c r="BWZ146" s="232"/>
      <c r="BXA146" s="232"/>
      <c r="BXB146" s="232"/>
      <c r="BXC146" s="232"/>
      <c r="BXD146" s="232"/>
      <c r="BXE146" s="232"/>
      <c r="BXF146" s="232"/>
      <c r="BXG146" s="232"/>
      <c r="BXH146" s="232"/>
      <c r="BXI146" s="232"/>
      <c r="BXJ146" s="232"/>
      <c r="BXK146" s="232"/>
      <c r="BXL146" s="232"/>
      <c r="BXM146" s="232"/>
      <c r="BXN146" s="232"/>
      <c r="BXO146" s="232"/>
      <c r="BXP146" s="232"/>
      <c r="BXQ146" s="232"/>
      <c r="BXR146" s="232"/>
      <c r="BXS146" s="232"/>
      <c r="BXT146" s="232"/>
      <c r="BXU146" s="232"/>
      <c r="BXV146" s="232"/>
      <c r="BXW146" s="232"/>
      <c r="BXX146" s="232"/>
      <c r="BXY146" s="232"/>
      <c r="BXZ146" s="232"/>
      <c r="BYA146" s="232"/>
      <c r="BYB146" s="232"/>
      <c r="BYC146" s="232"/>
      <c r="BYD146" s="232"/>
      <c r="BYE146" s="232"/>
      <c r="BYF146" s="232"/>
      <c r="BYG146" s="232"/>
      <c r="BYH146" s="232"/>
      <c r="BYI146" s="232"/>
      <c r="BYJ146" s="232"/>
      <c r="BYK146" s="232"/>
      <c r="BYL146" s="232"/>
      <c r="BYM146" s="232"/>
      <c r="BYN146" s="232"/>
      <c r="BYO146" s="232"/>
      <c r="BYP146" s="232"/>
      <c r="BYQ146" s="232"/>
      <c r="BYR146" s="232"/>
      <c r="BYS146" s="232"/>
      <c r="BYT146" s="232"/>
      <c r="BYU146" s="232"/>
      <c r="BYV146" s="232"/>
      <c r="BYW146" s="232"/>
      <c r="BYX146" s="232"/>
      <c r="BYY146" s="232"/>
      <c r="BYZ146" s="232"/>
      <c r="BZA146" s="232"/>
      <c r="BZB146" s="232"/>
      <c r="BZC146" s="232"/>
      <c r="BZD146" s="232"/>
      <c r="BZE146" s="232"/>
      <c r="BZF146" s="232"/>
      <c r="BZG146" s="232"/>
      <c r="BZH146" s="232"/>
      <c r="BZI146" s="232"/>
      <c r="BZJ146" s="232"/>
      <c r="BZK146" s="232"/>
      <c r="BZL146" s="232"/>
      <c r="BZM146" s="232"/>
      <c r="BZN146" s="232"/>
      <c r="BZO146" s="232"/>
      <c r="BZP146" s="232"/>
      <c r="BZQ146" s="232"/>
      <c r="BZR146" s="232"/>
      <c r="BZS146" s="232"/>
      <c r="BZT146" s="232"/>
      <c r="BZU146" s="232"/>
      <c r="BZV146" s="232"/>
      <c r="BZW146" s="232"/>
      <c r="BZX146" s="232"/>
      <c r="BZY146" s="232"/>
      <c r="BZZ146" s="232"/>
      <c r="CAA146" s="232"/>
      <c r="CAB146" s="232"/>
      <c r="CAC146" s="232"/>
      <c r="CAD146" s="232"/>
      <c r="CAE146" s="232"/>
      <c r="CAF146" s="232"/>
      <c r="CAG146" s="232"/>
      <c r="CAH146" s="232"/>
      <c r="CAI146" s="232"/>
      <c r="CAJ146" s="232"/>
      <c r="CAK146" s="232"/>
      <c r="CAL146" s="232"/>
      <c r="CAM146" s="232"/>
      <c r="CAN146" s="232"/>
      <c r="CAO146" s="232"/>
      <c r="CAP146" s="232"/>
      <c r="CAQ146" s="232"/>
      <c r="CAR146" s="232"/>
      <c r="CAS146" s="232"/>
      <c r="CAT146" s="232"/>
      <c r="CAU146" s="232"/>
      <c r="CAV146" s="232"/>
      <c r="CAW146" s="232"/>
      <c r="CAX146" s="232"/>
      <c r="CAY146" s="232"/>
      <c r="CAZ146" s="232"/>
      <c r="CBA146" s="232"/>
      <c r="CBB146" s="232"/>
      <c r="CBC146" s="232"/>
      <c r="CBD146" s="232"/>
      <c r="CBE146" s="232"/>
      <c r="CBF146" s="232"/>
      <c r="CBG146" s="232"/>
      <c r="CBH146" s="232"/>
      <c r="CBI146" s="232"/>
      <c r="CBJ146" s="232"/>
      <c r="CBK146" s="232"/>
      <c r="CBL146" s="232"/>
      <c r="CBM146" s="232"/>
      <c r="CBN146" s="232"/>
      <c r="CBO146" s="232"/>
      <c r="CBP146" s="232"/>
      <c r="CBQ146" s="232"/>
      <c r="CBR146" s="232"/>
      <c r="CBS146" s="232"/>
      <c r="CBT146" s="232"/>
      <c r="CBU146" s="232"/>
      <c r="CBV146" s="232"/>
      <c r="CBW146" s="232"/>
      <c r="CBX146" s="232"/>
      <c r="CBY146" s="232"/>
      <c r="CBZ146" s="232"/>
      <c r="CCA146" s="232"/>
      <c r="CCB146" s="232"/>
      <c r="CCC146" s="232"/>
      <c r="CCD146" s="232"/>
      <c r="CCE146" s="232"/>
      <c r="CCF146" s="232"/>
      <c r="CCG146" s="232"/>
      <c r="CCH146" s="232"/>
      <c r="CCI146" s="232"/>
      <c r="CCJ146" s="232"/>
      <c r="CCK146" s="232"/>
      <c r="CCL146" s="232"/>
      <c r="CCM146" s="232"/>
      <c r="CCN146" s="232"/>
      <c r="CCO146" s="232"/>
      <c r="CCP146" s="232"/>
      <c r="CCQ146" s="232"/>
      <c r="CCR146" s="232"/>
      <c r="CCS146" s="232"/>
      <c r="CCT146" s="232"/>
      <c r="CCU146" s="232"/>
      <c r="CCV146" s="232"/>
      <c r="CCW146" s="232"/>
      <c r="CCX146" s="232"/>
      <c r="CCY146" s="232"/>
      <c r="CCZ146" s="232"/>
      <c r="CDA146" s="232"/>
      <c r="CDB146" s="232"/>
      <c r="CDC146" s="232"/>
      <c r="CDD146" s="232"/>
      <c r="CDE146" s="232"/>
      <c r="CDF146" s="232"/>
      <c r="CDG146" s="232"/>
      <c r="CDH146" s="232"/>
      <c r="CDI146" s="232"/>
      <c r="CDJ146" s="232"/>
      <c r="CDK146" s="232"/>
      <c r="CDL146" s="232"/>
      <c r="CDM146" s="232"/>
      <c r="CDN146" s="232"/>
      <c r="CDO146" s="232"/>
      <c r="CDP146" s="232"/>
      <c r="CDQ146" s="232"/>
      <c r="CDR146" s="232"/>
      <c r="CDS146" s="232"/>
      <c r="CDT146" s="232"/>
      <c r="CDU146" s="232"/>
      <c r="CDV146" s="232"/>
      <c r="CDW146" s="232"/>
      <c r="CDX146" s="232"/>
      <c r="CDY146" s="232"/>
      <c r="CDZ146" s="232"/>
      <c r="CEA146" s="232"/>
      <c r="CEB146" s="232"/>
      <c r="CEC146" s="232"/>
      <c r="CED146" s="232"/>
      <c r="CEE146" s="232"/>
      <c r="CEF146" s="232"/>
      <c r="CEG146" s="232"/>
      <c r="CEH146" s="232"/>
      <c r="CEI146" s="232"/>
      <c r="CEJ146" s="232"/>
      <c r="CEK146" s="232"/>
      <c r="CEL146" s="232"/>
      <c r="CEM146" s="232"/>
      <c r="CEN146" s="232"/>
      <c r="CEO146" s="232"/>
      <c r="CEP146" s="232"/>
      <c r="CEQ146" s="232"/>
      <c r="CER146" s="232"/>
      <c r="CES146" s="232"/>
      <c r="CET146" s="232"/>
      <c r="CEU146" s="232"/>
      <c r="CEV146" s="232"/>
      <c r="CEW146" s="232"/>
      <c r="CEX146" s="232"/>
      <c r="CEY146" s="232"/>
      <c r="CEZ146" s="232"/>
      <c r="CFA146" s="232"/>
      <c r="CFB146" s="232"/>
      <c r="CFC146" s="232"/>
      <c r="CFD146" s="232"/>
      <c r="CFE146" s="232"/>
      <c r="CFF146" s="232"/>
      <c r="CFG146" s="232"/>
      <c r="CFH146" s="232"/>
      <c r="CFI146" s="232"/>
      <c r="CFJ146" s="232"/>
      <c r="CFK146" s="232"/>
      <c r="CFL146" s="232"/>
      <c r="CFM146" s="232"/>
      <c r="CFN146" s="232"/>
      <c r="CFO146" s="232"/>
      <c r="CFP146" s="232"/>
      <c r="CFQ146" s="232"/>
      <c r="CFR146" s="232"/>
      <c r="CFS146" s="232"/>
      <c r="CFT146" s="232"/>
      <c r="CFU146" s="232"/>
      <c r="CFV146" s="232"/>
      <c r="CFW146" s="232"/>
      <c r="CFX146" s="232"/>
      <c r="CFY146" s="232"/>
      <c r="CFZ146" s="232"/>
      <c r="CGA146" s="232"/>
      <c r="CGB146" s="232"/>
      <c r="CGC146" s="232"/>
      <c r="CGD146" s="232"/>
      <c r="CGE146" s="232"/>
      <c r="CGF146" s="232"/>
      <c r="CGG146" s="232"/>
      <c r="CGH146" s="232"/>
      <c r="CGI146" s="232"/>
      <c r="CGJ146" s="232"/>
      <c r="CGK146" s="232"/>
      <c r="CGL146" s="232"/>
      <c r="CGM146" s="232"/>
      <c r="CGN146" s="232"/>
      <c r="CGO146" s="232"/>
      <c r="CGP146" s="232"/>
      <c r="CGQ146" s="232"/>
      <c r="CGR146" s="232"/>
      <c r="CGS146" s="232"/>
      <c r="CGT146" s="232"/>
      <c r="CGU146" s="232"/>
      <c r="CGV146" s="232"/>
      <c r="CGW146" s="232"/>
      <c r="CGX146" s="232"/>
      <c r="CGY146" s="232"/>
      <c r="CGZ146" s="232"/>
      <c r="CHA146" s="232"/>
      <c r="CHB146" s="232"/>
      <c r="CHC146" s="232"/>
      <c r="CHD146" s="232"/>
      <c r="CHE146" s="232"/>
      <c r="CHF146" s="232"/>
      <c r="CHG146" s="232"/>
      <c r="CHH146" s="232"/>
      <c r="CHI146" s="232"/>
      <c r="CHJ146" s="232"/>
      <c r="CHK146" s="232"/>
      <c r="CHL146" s="232"/>
      <c r="CHM146" s="232"/>
      <c r="CHN146" s="232"/>
      <c r="CHO146" s="232"/>
      <c r="CHP146" s="232"/>
      <c r="CHQ146" s="232"/>
      <c r="CHR146" s="232"/>
      <c r="CHS146" s="232"/>
      <c r="CHT146" s="232"/>
      <c r="CHU146" s="232"/>
      <c r="CHV146" s="232"/>
      <c r="CHW146" s="232"/>
      <c r="CHX146" s="232"/>
      <c r="CHY146" s="232"/>
      <c r="CHZ146" s="232"/>
      <c r="CIA146" s="232"/>
      <c r="CIB146" s="232"/>
      <c r="CIC146" s="232"/>
      <c r="CID146" s="232"/>
      <c r="CIE146" s="232"/>
      <c r="CIF146" s="232"/>
      <c r="CIG146" s="232"/>
      <c r="CIH146" s="232"/>
      <c r="CII146" s="232"/>
      <c r="CIJ146" s="232"/>
      <c r="CIK146" s="232"/>
      <c r="CIL146" s="232"/>
      <c r="CIM146" s="232"/>
      <c r="CIN146" s="232"/>
      <c r="CIO146" s="232"/>
      <c r="CIP146" s="232"/>
      <c r="CIQ146" s="232"/>
      <c r="CIR146" s="232"/>
      <c r="CIS146" s="232"/>
      <c r="CIT146" s="232"/>
      <c r="CIU146" s="232"/>
      <c r="CIV146" s="232"/>
      <c r="CIW146" s="232"/>
      <c r="CIX146" s="232"/>
      <c r="CIY146" s="232"/>
      <c r="CIZ146" s="232"/>
      <c r="CJA146" s="232"/>
      <c r="CJB146" s="232"/>
      <c r="CJC146" s="232"/>
      <c r="CJD146" s="232"/>
      <c r="CJE146" s="232"/>
      <c r="CJF146" s="232"/>
      <c r="CJG146" s="232"/>
      <c r="CJH146" s="232"/>
      <c r="CJI146" s="232"/>
      <c r="CJJ146" s="232"/>
      <c r="CJK146" s="232"/>
      <c r="CJL146" s="232"/>
      <c r="CJM146" s="232"/>
      <c r="CJN146" s="232"/>
      <c r="CJO146" s="232"/>
      <c r="CJP146" s="232"/>
      <c r="CJQ146" s="232"/>
      <c r="CJR146" s="232"/>
      <c r="CJS146" s="232"/>
      <c r="CJT146" s="232"/>
      <c r="CJU146" s="232"/>
      <c r="CJV146" s="232"/>
      <c r="CJW146" s="232"/>
      <c r="CJX146" s="232"/>
      <c r="CJY146" s="232"/>
      <c r="CJZ146" s="232"/>
      <c r="CKA146" s="232"/>
      <c r="CKB146" s="232"/>
      <c r="CKC146" s="232"/>
      <c r="CKD146" s="232"/>
      <c r="CKE146" s="232"/>
      <c r="CKF146" s="232"/>
      <c r="CKG146" s="232"/>
      <c r="CKH146" s="232"/>
      <c r="CKI146" s="232"/>
      <c r="CKJ146" s="232"/>
      <c r="CKK146" s="232"/>
      <c r="CKL146" s="232"/>
      <c r="CKM146" s="232"/>
      <c r="CKN146" s="232"/>
      <c r="CKO146" s="232"/>
      <c r="CKP146" s="232"/>
      <c r="CKQ146" s="232"/>
      <c r="CKR146" s="232"/>
      <c r="CKS146" s="232"/>
      <c r="CKT146" s="232"/>
      <c r="CKU146" s="232"/>
      <c r="CKV146" s="232"/>
      <c r="CKW146" s="232"/>
      <c r="CKX146" s="232"/>
      <c r="CKY146" s="232"/>
      <c r="CKZ146" s="232"/>
      <c r="CLA146" s="232"/>
      <c r="CLB146" s="232"/>
      <c r="CLC146" s="232"/>
      <c r="CLD146" s="232"/>
      <c r="CLE146" s="232"/>
      <c r="CLF146" s="232"/>
      <c r="CLG146" s="232"/>
      <c r="CLH146" s="232"/>
      <c r="CLI146" s="232"/>
      <c r="CLJ146" s="232"/>
      <c r="CLK146" s="232"/>
      <c r="CLL146" s="232"/>
      <c r="CLM146" s="232"/>
      <c r="CLN146" s="232"/>
      <c r="CLO146" s="232"/>
      <c r="CLP146" s="232"/>
      <c r="CLQ146" s="232"/>
      <c r="CLR146" s="232"/>
      <c r="CLS146" s="232"/>
      <c r="CLT146" s="232"/>
      <c r="CLU146" s="232"/>
      <c r="CLV146" s="232"/>
      <c r="CLW146" s="232"/>
      <c r="CLX146" s="232"/>
      <c r="CLY146" s="232"/>
      <c r="CLZ146" s="232"/>
      <c r="CMA146" s="232"/>
      <c r="CMB146" s="232"/>
      <c r="CMC146" s="232"/>
      <c r="CMD146" s="232"/>
      <c r="CME146" s="232"/>
      <c r="CMF146" s="232"/>
      <c r="CMG146" s="232"/>
      <c r="CMH146" s="232"/>
      <c r="CMI146" s="232"/>
      <c r="CMJ146" s="232"/>
      <c r="CMK146" s="232"/>
      <c r="CML146" s="232"/>
      <c r="CMM146" s="232"/>
      <c r="CMN146" s="232"/>
      <c r="CMO146" s="232"/>
      <c r="CMP146" s="232"/>
      <c r="CMQ146" s="232"/>
      <c r="CMR146" s="232"/>
      <c r="CMS146" s="232"/>
      <c r="CMT146" s="232"/>
      <c r="CMU146" s="232"/>
      <c r="CMV146" s="232"/>
      <c r="CMW146" s="232"/>
      <c r="CMX146" s="232"/>
      <c r="CMY146" s="232"/>
      <c r="CMZ146" s="232"/>
      <c r="CNA146" s="232"/>
      <c r="CNB146" s="232"/>
      <c r="CNC146" s="232"/>
      <c r="CND146" s="232"/>
      <c r="CNE146" s="232"/>
      <c r="CNF146" s="232"/>
      <c r="CNG146" s="232"/>
      <c r="CNH146" s="232"/>
      <c r="CNI146" s="232"/>
      <c r="CNJ146" s="232"/>
      <c r="CNK146" s="232"/>
      <c r="CNL146" s="232"/>
      <c r="CNM146" s="232"/>
      <c r="CNN146" s="232"/>
      <c r="CNO146" s="232"/>
      <c r="CNP146" s="232"/>
      <c r="CNQ146" s="232"/>
      <c r="CNR146" s="232"/>
      <c r="CNS146" s="232"/>
      <c r="CNT146" s="232"/>
      <c r="CNU146" s="232"/>
      <c r="CNV146" s="232"/>
      <c r="CNW146" s="232"/>
      <c r="CNX146" s="232"/>
      <c r="CNY146" s="232"/>
      <c r="CNZ146" s="232"/>
      <c r="COA146" s="232"/>
      <c r="COB146" s="232"/>
      <c r="COC146" s="232"/>
      <c r="COD146" s="232"/>
      <c r="COE146" s="232"/>
      <c r="COF146" s="232"/>
      <c r="COG146" s="232"/>
      <c r="COH146" s="232"/>
      <c r="COI146" s="232"/>
      <c r="COJ146" s="232"/>
      <c r="COK146" s="232"/>
      <c r="COL146" s="232"/>
      <c r="COM146" s="232"/>
      <c r="CON146" s="232"/>
      <c r="COO146" s="232"/>
      <c r="COP146" s="232"/>
      <c r="COQ146" s="232"/>
      <c r="COR146" s="232"/>
      <c r="COS146" s="232"/>
      <c r="COT146" s="232"/>
      <c r="COU146" s="232"/>
      <c r="COV146" s="232"/>
      <c r="COW146" s="232"/>
      <c r="COX146" s="232"/>
      <c r="COY146" s="232"/>
      <c r="COZ146" s="232"/>
      <c r="CPA146" s="232"/>
      <c r="CPB146" s="232"/>
      <c r="CPC146" s="232"/>
      <c r="CPD146" s="232"/>
      <c r="CPE146" s="232"/>
      <c r="CPF146" s="232"/>
      <c r="CPG146" s="232"/>
      <c r="CPH146" s="232"/>
      <c r="CPI146" s="232"/>
      <c r="CPJ146" s="232"/>
      <c r="CPK146" s="232"/>
      <c r="CPL146" s="232"/>
      <c r="CPM146" s="232"/>
      <c r="CPN146" s="232"/>
      <c r="CPO146" s="232"/>
      <c r="CPP146" s="232"/>
      <c r="CPQ146" s="232"/>
      <c r="CPR146" s="232"/>
      <c r="CPS146" s="232"/>
      <c r="CPT146" s="232"/>
      <c r="CPU146" s="232"/>
      <c r="CPV146" s="232"/>
      <c r="CPW146" s="232"/>
      <c r="CPX146" s="232"/>
      <c r="CPY146" s="232"/>
      <c r="CPZ146" s="232"/>
      <c r="CQA146" s="232"/>
      <c r="CQB146" s="232"/>
      <c r="CQC146" s="232"/>
      <c r="CQD146" s="232"/>
      <c r="CQE146" s="232"/>
      <c r="CQF146" s="232"/>
      <c r="CQG146" s="232"/>
      <c r="CQH146" s="232"/>
      <c r="CQI146" s="232"/>
      <c r="CQJ146" s="232"/>
      <c r="CQK146" s="232"/>
      <c r="CQL146" s="232"/>
      <c r="CQM146" s="232"/>
      <c r="CQN146" s="232"/>
      <c r="CQO146" s="232"/>
      <c r="CQP146" s="232"/>
      <c r="CQQ146" s="232"/>
      <c r="CQR146" s="232"/>
      <c r="CQS146" s="232"/>
      <c r="CQT146" s="232"/>
      <c r="CQU146" s="232"/>
      <c r="CQV146" s="232"/>
      <c r="CQW146" s="232"/>
      <c r="CQX146" s="232"/>
      <c r="CQY146" s="232"/>
      <c r="CQZ146" s="232"/>
      <c r="CRA146" s="232"/>
      <c r="CRB146" s="232"/>
      <c r="CRC146" s="232"/>
      <c r="CRD146" s="232"/>
      <c r="CRE146" s="232"/>
      <c r="CRF146" s="232"/>
      <c r="CRG146" s="232"/>
      <c r="CRH146" s="232"/>
      <c r="CRI146" s="232"/>
      <c r="CRJ146" s="232"/>
      <c r="CRK146" s="232"/>
      <c r="CRL146" s="232"/>
      <c r="CRM146" s="232"/>
      <c r="CRN146" s="232"/>
      <c r="CRO146" s="232"/>
      <c r="CRP146" s="232"/>
      <c r="CRQ146" s="232"/>
      <c r="CRR146" s="232"/>
      <c r="CRS146" s="232"/>
      <c r="CRT146" s="232"/>
      <c r="CRU146" s="232"/>
      <c r="CRV146" s="232"/>
      <c r="CRW146" s="232"/>
      <c r="CRX146" s="232"/>
      <c r="CRY146" s="232"/>
      <c r="CRZ146" s="232"/>
      <c r="CSA146" s="232"/>
      <c r="CSB146" s="232"/>
      <c r="CSC146" s="232"/>
      <c r="CSD146" s="232"/>
      <c r="CSE146" s="232"/>
      <c r="CSF146" s="232"/>
      <c r="CSG146" s="232"/>
      <c r="CSH146" s="232"/>
      <c r="CSI146" s="232"/>
      <c r="CSJ146" s="232"/>
      <c r="CSK146" s="232"/>
      <c r="CSL146" s="232"/>
      <c r="CSM146" s="232"/>
      <c r="CSN146" s="232"/>
      <c r="CSO146" s="232"/>
      <c r="CSP146" s="232"/>
      <c r="CSQ146" s="232"/>
      <c r="CSR146" s="232"/>
      <c r="CSS146" s="232"/>
      <c r="CST146" s="232"/>
      <c r="CSU146" s="232"/>
      <c r="CSV146" s="232"/>
      <c r="CSW146" s="232"/>
      <c r="CSX146" s="232"/>
      <c r="CSY146" s="232"/>
      <c r="CSZ146" s="232"/>
      <c r="CTA146" s="232"/>
      <c r="CTB146" s="232"/>
      <c r="CTC146" s="232"/>
      <c r="CTD146" s="232"/>
      <c r="CTE146" s="232"/>
      <c r="CTF146" s="232"/>
      <c r="CTG146" s="232"/>
      <c r="CTH146" s="232"/>
      <c r="CTI146" s="232"/>
      <c r="CTJ146" s="232"/>
      <c r="CTK146" s="232"/>
      <c r="CTL146" s="232"/>
      <c r="CTM146" s="232"/>
      <c r="CTN146" s="232"/>
      <c r="CTO146" s="232"/>
      <c r="CTP146" s="232"/>
      <c r="CTQ146" s="232"/>
      <c r="CTR146" s="232"/>
      <c r="CTS146" s="232"/>
      <c r="CTT146" s="232"/>
      <c r="CTU146" s="232"/>
      <c r="CTV146" s="232"/>
      <c r="CTW146" s="232"/>
      <c r="CTX146" s="232"/>
      <c r="CTY146" s="232"/>
      <c r="CTZ146" s="232"/>
      <c r="CUA146" s="232"/>
      <c r="CUB146" s="232"/>
      <c r="CUC146" s="232"/>
      <c r="CUD146" s="232"/>
      <c r="CUE146" s="232"/>
      <c r="CUF146" s="232"/>
      <c r="CUG146" s="232"/>
      <c r="CUH146" s="232"/>
      <c r="CUI146" s="232"/>
      <c r="CUJ146" s="232"/>
      <c r="CUK146" s="232"/>
      <c r="CUL146" s="232"/>
      <c r="CUM146" s="232"/>
      <c r="CUN146" s="232"/>
      <c r="CUO146" s="232"/>
      <c r="CUP146" s="232"/>
      <c r="CUQ146" s="232"/>
      <c r="CUR146" s="232"/>
      <c r="CUS146" s="232"/>
      <c r="CUT146" s="232"/>
      <c r="CUU146" s="232"/>
      <c r="CUV146" s="232"/>
      <c r="CUW146" s="232"/>
      <c r="CUX146" s="232"/>
      <c r="CUY146" s="232"/>
      <c r="CUZ146" s="232"/>
      <c r="CVA146" s="232"/>
      <c r="CVB146" s="232"/>
      <c r="CVC146" s="232"/>
      <c r="CVD146" s="232"/>
      <c r="CVE146" s="232"/>
      <c r="CVF146" s="232"/>
      <c r="CVG146" s="232"/>
      <c r="CVH146" s="232"/>
      <c r="CVI146" s="232"/>
      <c r="CVJ146" s="232"/>
      <c r="CVK146" s="232"/>
      <c r="CVL146" s="232"/>
      <c r="CVM146" s="232"/>
      <c r="CVN146" s="232"/>
      <c r="CVO146" s="232"/>
      <c r="CVP146" s="232"/>
      <c r="CVQ146" s="232"/>
      <c r="CVR146" s="232"/>
      <c r="CVS146" s="232"/>
      <c r="CVT146" s="232"/>
      <c r="CVU146" s="232"/>
      <c r="CVV146" s="232"/>
      <c r="CVW146" s="232"/>
      <c r="CVX146" s="232"/>
      <c r="CVY146" s="232"/>
      <c r="CVZ146" s="232"/>
      <c r="CWA146" s="232"/>
      <c r="CWB146" s="232"/>
      <c r="CWC146" s="232"/>
      <c r="CWD146" s="232"/>
      <c r="CWE146" s="232"/>
      <c r="CWF146" s="232"/>
      <c r="CWG146" s="232"/>
      <c r="CWH146" s="232"/>
      <c r="CWI146" s="232"/>
      <c r="CWJ146" s="232"/>
      <c r="CWK146" s="232"/>
      <c r="CWL146" s="232"/>
      <c r="CWM146" s="232"/>
      <c r="CWN146" s="232"/>
      <c r="CWO146" s="232"/>
      <c r="CWP146" s="232"/>
      <c r="CWQ146" s="232"/>
      <c r="CWR146" s="232"/>
      <c r="CWS146" s="232"/>
      <c r="CWT146" s="232"/>
      <c r="CWU146" s="232"/>
      <c r="CWV146" s="232"/>
      <c r="CWW146" s="232"/>
      <c r="CWX146" s="232"/>
      <c r="CWY146" s="232"/>
      <c r="CWZ146" s="232"/>
      <c r="CXA146" s="232"/>
      <c r="CXB146" s="232"/>
      <c r="CXC146" s="232"/>
      <c r="CXD146" s="232"/>
      <c r="CXE146" s="232"/>
      <c r="CXF146" s="232"/>
      <c r="CXG146" s="232"/>
      <c r="CXH146" s="232"/>
      <c r="CXI146" s="232"/>
      <c r="CXJ146" s="232"/>
      <c r="CXK146" s="232"/>
      <c r="CXL146" s="232"/>
      <c r="CXM146" s="232"/>
      <c r="CXN146" s="232"/>
      <c r="CXO146" s="232"/>
      <c r="CXP146" s="232"/>
      <c r="CXQ146" s="232"/>
      <c r="CXR146" s="232"/>
      <c r="CXS146" s="232"/>
      <c r="CXT146" s="232"/>
      <c r="CXU146" s="232"/>
      <c r="CXV146" s="232"/>
      <c r="CXW146" s="232"/>
      <c r="CXX146" s="232"/>
      <c r="CXY146" s="232"/>
      <c r="CXZ146" s="232"/>
      <c r="CYA146" s="232"/>
      <c r="CYB146" s="232"/>
      <c r="CYC146" s="232"/>
      <c r="CYD146" s="232"/>
      <c r="CYE146" s="232"/>
      <c r="CYF146" s="232"/>
      <c r="CYG146" s="232"/>
      <c r="CYH146" s="232"/>
      <c r="CYI146" s="232"/>
      <c r="CYJ146" s="232"/>
      <c r="CYK146" s="232"/>
      <c r="CYL146" s="232"/>
      <c r="CYM146" s="232"/>
      <c r="CYN146" s="232"/>
      <c r="CYO146" s="232"/>
      <c r="CYP146" s="232"/>
      <c r="CYQ146" s="232"/>
      <c r="CYR146" s="232"/>
      <c r="CYS146" s="232"/>
      <c r="CYT146" s="232"/>
      <c r="CYU146" s="232"/>
      <c r="CYV146" s="232"/>
      <c r="CYW146" s="232"/>
      <c r="CYX146" s="232"/>
      <c r="CYY146" s="232"/>
      <c r="CYZ146" s="232"/>
      <c r="CZA146" s="232"/>
      <c r="CZB146" s="232"/>
      <c r="CZC146" s="232"/>
      <c r="CZD146" s="232"/>
      <c r="CZE146" s="232"/>
      <c r="CZF146" s="232"/>
      <c r="CZG146" s="232"/>
      <c r="CZH146" s="232"/>
      <c r="CZI146" s="232"/>
      <c r="CZJ146" s="232"/>
      <c r="CZK146" s="232"/>
      <c r="CZL146" s="232"/>
      <c r="CZM146" s="232"/>
      <c r="CZN146" s="232"/>
      <c r="CZO146" s="232"/>
      <c r="CZP146" s="232"/>
      <c r="CZQ146" s="232"/>
      <c r="CZR146" s="232"/>
      <c r="CZS146" s="232"/>
      <c r="CZT146" s="232"/>
      <c r="CZU146" s="232"/>
      <c r="CZV146" s="232"/>
      <c r="CZW146" s="232"/>
      <c r="CZX146" s="232"/>
      <c r="CZY146" s="232"/>
      <c r="CZZ146" s="232"/>
      <c r="DAA146" s="232"/>
      <c r="DAB146" s="232"/>
      <c r="DAC146" s="232"/>
      <c r="DAD146" s="232"/>
      <c r="DAE146" s="232"/>
      <c r="DAF146" s="232"/>
      <c r="DAG146" s="232"/>
      <c r="DAH146" s="232"/>
      <c r="DAI146" s="232"/>
      <c r="DAJ146" s="232"/>
      <c r="DAK146" s="232"/>
      <c r="DAL146" s="232"/>
      <c r="DAM146" s="232"/>
      <c r="DAN146" s="232"/>
      <c r="DAO146" s="232"/>
      <c r="DAP146" s="232"/>
      <c r="DAQ146" s="232"/>
      <c r="DAR146" s="232"/>
      <c r="DAS146" s="232"/>
      <c r="DAT146" s="232"/>
      <c r="DAU146" s="232"/>
      <c r="DAV146" s="232"/>
      <c r="DAW146" s="232"/>
      <c r="DAX146" s="232"/>
      <c r="DAY146" s="232"/>
      <c r="DAZ146" s="232"/>
      <c r="DBA146" s="232"/>
      <c r="DBB146" s="232"/>
      <c r="DBC146" s="232"/>
      <c r="DBD146" s="232"/>
      <c r="DBE146" s="232"/>
      <c r="DBF146" s="232"/>
      <c r="DBG146" s="232"/>
      <c r="DBH146" s="232"/>
      <c r="DBI146" s="232"/>
      <c r="DBJ146" s="232"/>
      <c r="DBK146" s="232"/>
      <c r="DBL146" s="232"/>
      <c r="DBM146" s="232"/>
      <c r="DBN146" s="232"/>
      <c r="DBO146" s="232"/>
      <c r="DBP146" s="232"/>
      <c r="DBQ146" s="232"/>
      <c r="DBR146" s="232"/>
      <c r="DBS146" s="232"/>
      <c r="DBT146" s="232"/>
      <c r="DBU146" s="232"/>
      <c r="DBV146" s="232"/>
      <c r="DBW146" s="232"/>
      <c r="DBX146" s="232"/>
      <c r="DBY146" s="232"/>
      <c r="DBZ146" s="232"/>
      <c r="DCA146" s="232"/>
      <c r="DCB146" s="232"/>
      <c r="DCC146" s="232"/>
      <c r="DCD146" s="232"/>
      <c r="DCE146" s="232"/>
      <c r="DCF146" s="232"/>
      <c r="DCG146" s="232"/>
      <c r="DCH146" s="232"/>
      <c r="DCI146" s="232"/>
      <c r="DCJ146" s="232"/>
      <c r="DCK146" s="232"/>
      <c r="DCL146" s="232"/>
      <c r="DCM146" s="232"/>
      <c r="DCN146" s="232"/>
      <c r="DCO146" s="232"/>
      <c r="DCP146" s="232"/>
      <c r="DCQ146" s="232"/>
      <c r="DCR146" s="232"/>
      <c r="DCS146" s="232"/>
      <c r="DCT146" s="232"/>
      <c r="DCU146" s="232"/>
      <c r="DCV146" s="232"/>
      <c r="DCW146" s="232"/>
      <c r="DCX146" s="232"/>
      <c r="DCY146" s="232"/>
      <c r="DCZ146" s="232"/>
      <c r="DDA146" s="232"/>
      <c r="DDB146" s="232"/>
      <c r="DDC146" s="232"/>
      <c r="DDD146" s="232"/>
      <c r="DDE146" s="232"/>
      <c r="DDF146" s="232"/>
      <c r="DDG146" s="232"/>
      <c r="DDH146" s="232"/>
      <c r="DDI146" s="232"/>
      <c r="DDJ146" s="232"/>
      <c r="DDK146" s="232"/>
      <c r="DDL146" s="232"/>
      <c r="DDM146" s="232"/>
      <c r="DDN146" s="232"/>
      <c r="DDO146" s="232"/>
      <c r="DDP146" s="232"/>
      <c r="DDQ146" s="232"/>
      <c r="DDR146" s="232"/>
      <c r="DDS146" s="232"/>
      <c r="DDT146" s="232"/>
      <c r="DDU146" s="232"/>
      <c r="DDV146" s="232"/>
      <c r="DDW146" s="232"/>
      <c r="DDX146" s="232"/>
      <c r="DDY146" s="232"/>
      <c r="DDZ146" s="232"/>
      <c r="DEA146" s="232"/>
      <c r="DEB146" s="232"/>
      <c r="DEC146" s="232"/>
      <c r="DED146" s="232"/>
      <c r="DEE146" s="232"/>
      <c r="DEF146" s="232"/>
      <c r="DEG146" s="232"/>
      <c r="DEH146" s="232"/>
      <c r="DEI146" s="232"/>
      <c r="DEJ146" s="232"/>
      <c r="DEK146" s="232"/>
      <c r="DEL146" s="232"/>
      <c r="DEM146" s="232"/>
      <c r="DEN146" s="232"/>
      <c r="DEO146" s="232"/>
      <c r="DEP146" s="232"/>
      <c r="DEQ146" s="232"/>
      <c r="DER146" s="232"/>
      <c r="DES146" s="232"/>
      <c r="DET146" s="232"/>
      <c r="DEU146" s="232"/>
      <c r="DEV146" s="232"/>
      <c r="DEW146" s="232"/>
      <c r="DEX146" s="232"/>
      <c r="DEY146" s="232"/>
      <c r="DEZ146" s="232"/>
      <c r="DFA146" s="232"/>
      <c r="DFB146" s="232"/>
      <c r="DFC146" s="232"/>
      <c r="DFD146" s="232"/>
      <c r="DFE146" s="232"/>
      <c r="DFF146" s="232"/>
      <c r="DFG146" s="232"/>
      <c r="DFH146" s="232"/>
      <c r="DFI146" s="232"/>
      <c r="DFJ146" s="232"/>
      <c r="DFK146" s="232"/>
      <c r="DFL146" s="232"/>
      <c r="DFM146" s="232"/>
      <c r="DFN146" s="232"/>
      <c r="DFO146" s="232"/>
      <c r="DFP146" s="232"/>
      <c r="DFQ146" s="232"/>
      <c r="DFR146" s="232"/>
      <c r="DFS146" s="232"/>
      <c r="DFT146" s="232"/>
      <c r="DFU146" s="232"/>
      <c r="DFV146" s="232"/>
      <c r="DFW146" s="232"/>
      <c r="DFX146" s="232"/>
      <c r="DFY146" s="232"/>
      <c r="DFZ146" s="232"/>
      <c r="DGA146" s="232"/>
      <c r="DGB146" s="232"/>
      <c r="DGC146" s="232"/>
      <c r="DGD146" s="232"/>
      <c r="DGE146" s="232"/>
      <c r="DGF146" s="232"/>
      <c r="DGG146" s="232"/>
      <c r="DGH146" s="232"/>
      <c r="DGI146" s="232"/>
      <c r="DGJ146" s="232"/>
      <c r="DGK146" s="232"/>
      <c r="DGL146" s="232"/>
      <c r="DGM146" s="232"/>
      <c r="DGN146" s="232"/>
      <c r="DGO146" s="232"/>
      <c r="DGP146" s="232"/>
      <c r="DGQ146" s="232"/>
      <c r="DGR146" s="232"/>
      <c r="DGS146" s="232"/>
      <c r="DGT146" s="232"/>
      <c r="DGU146" s="232"/>
      <c r="DGV146" s="232"/>
      <c r="DGW146" s="232"/>
      <c r="DGX146" s="232"/>
      <c r="DGY146" s="232"/>
      <c r="DGZ146" s="232"/>
      <c r="DHA146" s="232"/>
      <c r="DHB146" s="232"/>
      <c r="DHC146" s="232"/>
      <c r="DHD146" s="232"/>
      <c r="DHE146" s="232"/>
      <c r="DHF146" s="232"/>
      <c r="DHG146" s="232"/>
      <c r="DHH146" s="232"/>
      <c r="DHI146" s="232"/>
      <c r="DHJ146" s="232"/>
      <c r="DHK146" s="232"/>
      <c r="DHL146" s="232"/>
      <c r="DHM146" s="232"/>
      <c r="DHN146" s="232"/>
      <c r="DHO146" s="232"/>
      <c r="DHP146" s="232"/>
      <c r="DHQ146" s="232"/>
      <c r="DHR146" s="232"/>
      <c r="DHS146" s="232"/>
      <c r="DHT146" s="232"/>
      <c r="DHU146" s="232"/>
      <c r="DHV146" s="232"/>
      <c r="DHW146" s="232"/>
      <c r="DHX146" s="232"/>
      <c r="DHY146" s="232"/>
      <c r="DHZ146" s="232"/>
      <c r="DIA146" s="232"/>
      <c r="DIB146" s="232"/>
      <c r="DIC146" s="232"/>
      <c r="DID146" s="232"/>
      <c r="DIE146" s="232"/>
      <c r="DIF146" s="232"/>
      <c r="DIG146" s="232"/>
      <c r="DIH146" s="232"/>
      <c r="DII146" s="232"/>
      <c r="DIJ146" s="232"/>
      <c r="DIK146" s="232"/>
      <c r="DIL146" s="232"/>
      <c r="DIM146" s="232"/>
      <c r="DIN146" s="232"/>
      <c r="DIO146" s="232"/>
      <c r="DIP146" s="232"/>
      <c r="DIQ146" s="232"/>
      <c r="DIR146" s="232"/>
      <c r="DIS146" s="232"/>
      <c r="DIT146" s="232"/>
      <c r="DIU146" s="232"/>
      <c r="DIV146" s="232"/>
      <c r="DIW146" s="232"/>
      <c r="DIX146" s="232"/>
      <c r="DIY146" s="232"/>
      <c r="DIZ146" s="232"/>
      <c r="DJA146" s="232"/>
      <c r="DJB146" s="232"/>
      <c r="DJC146" s="232"/>
      <c r="DJD146" s="232"/>
      <c r="DJE146" s="232"/>
      <c r="DJF146" s="232"/>
      <c r="DJG146" s="232"/>
      <c r="DJH146" s="232"/>
      <c r="DJI146" s="232"/>
      <c r="DJJ146" s="232"/>
      <c r="DJK146" s="232"/>
      <c r="DJL146" s="232"/>
      <c r="DJM146" s="232"/>
      <c r="DJN146" s="232"/>
      <c r="DJO146" s="232"/>
      <c r="DJP146" s="232"/>
      <c r="DJQ146" s="232"/>
      <c r="DJR146" s="232"/>
      <c r="DJS146" s="232"/>
      <c r="DJT146" s="232"/>
      <c r="DJU146" s="232"/>
      <c r="DJV146" s="232"/>
      <c r="DJW146" s="232"/>
      <c r="DJX146" s="232"/>
      <c r="DJY146" s="232"/>
      <c r="DJZ146" s="232"/>
      <c r="DKA146" s="232"/>
      <c r="DKB146" s="232"/>
      <c r="DKC146" s="232"/>
      <c r="DKD146" s="232"/>
      <c r="DKE146" s="232"/>
      <c r="DKF146" s="232"/>
      <c r="DKG146" s="232"/>
      <c r="DKH146" s="232"/>
      <c r="DKI146" s="232"/>
      <c r="DKJ146" s="232"/>
      <c r="DKK146" s="232"/>
      <c r="DKL146" s="232"/>
      <c r="DKM146" s="232"/>
      <c r="DKN146" s="232"/>
      <c r="DKO146" s="232"/>
      <c r="DKP146" s="232"/>
      <c r="DKQ146" s="232"/>
      <c r="DKR146" s="232"/>
      <c r="DKS146" s="232"/>
      <c r="DKT146" s="232"/>
      <c r="DKU146" s="232"/>
      <c r="DKV146" s="232"/>
      <c r="DKW146" s="232"/>
      <c r="DKX146" s="232"/>
      <c r="DKY146" s="232"/>
      <c r="DKZ146" s="232"/>
      <c r="DLA146" s="232"/>
      <c r="DLB146" s="232"/>
      <c r="DLC146" s="232"/>
      <c r="DLD146" s="232"/>
      <c r="DLE146" s="232"/>
      <c r="DLF146" s="232"/>
      <c r="DLG146" s="232"/>
      <c r="DLH146" s="232"/>
      <c r="DLI146" s="232"/>
      <c r="DLJ146" s="232"/>
      <c r="DLK146" s="232"/>
      <c r="DLL146" s="232"/>
      <c r="DLM146" s="232"/>
      <c r="DLN146" s="232"/>
      <c r="DLO146" s="232"/>
      <c r="DLP146" s="232"/>
      <c r="DLQ146" s="232"/>
      <c r="DLR146" s="232"/>
      <c r="DLS146" s="232"/>
      <c r="DLT146" s="232"/>
      <c r="DLU146" s="232"/>
      <c r="DLV146" s="232"/>
      <c r="DLW146" s="232"/>
      <c r="DLX146" s="232"/>
      <c r="DLY146" s="232"/>
      <c r="DLZ146" s="232"/>
      <c r="DMA146" s="232"/>
      <c r="DMB146" s="232"/>
      <c r="DMC146" s="232"/>
      <c r="DMD146" s="232"/>
      <c r="DME146" s="232"/>
      <c r="DMF146" s="232"/>
      <c r="DMG146" s="232"/>
      <c r="DMH146" s="232"/>
      <c r="DMI146" s="232"/>
      <c r="DMJ146" s="232"/>
      <c r="DMK146" s="232"/>
      <c r="DML146" s="232"/>
      <c r="DMM146" s="232"/>
      <c r="DMN146" s="232"/>
      <c r="DMO146" s="232"/>
      <c r="DMP146" s="232"/>
      <c r="DMQ146" s="232"/>
      <c r="DMR146" s="232"/>
      <c r="DMS146" s="232"/>
      <c r="DMT146" s="232"/>
      <c r="DMU146" s="232"/>
      <c r="DMV146" s="232"/>
      <c r="DMW146" s="232"/>
      <c r="DMX146" s="232"/>
      <c r="DMY146" s="232"/>
      <c r="DMZ146" s="232"/>
      <c r="DNA146" s="232"/>
      <c r="DNB146" s="232"/>
      <c r="DNC146" s="232"/>
      <c r="DND146" s="232"/>
      <c r="DNE146" s="232"/>
      <c r="DNF146" s="232"/>
      <c r="DNG146" s="232"/>
      <c r="DNH146" s="232"/>
      <c r="DNI146" s="232"/>
      <c r="DNJ146" s="232"/>
      <c r="DNK146" s="232"/>
      <c r="DNL146" s="232"/>
      <c r="DNM146" s="232"/>
      <c r="DNN146" s="232"/>
      <c r="DNO146" s="232"/>
      <c r="DNP146" s="232"/>
      <c r="DNQ146" s="232"/>
      <c r="DNR146" s="232"/>
      <c r="DNS146" s="232"/>
      <c r="DNT146" s="232"/>
      <c r="DNU146" s="232"/>
      <c r="DNV146" s="232"/>
      <c r="DNW146" s="232"/>
      <c r="DNX146" s="232"/>
      <c r="DNY146" s="232"/>
      <c r="DNZ146" s="232"/>
      <c r="DOA146" s="232"/>
      <c r="DOB146" s="232"/>
      <c r="DOC146" s="232"/>
      <c r="DOD146" s="232"/>
      <c r="DOE146" s="232"/>
      <c r="DOF146" s="232"/>
      <c r="DOG146" s="232"/>
      <c r="DOH146" s="232"/>
      <c r="DOI146" s="232"/>
      <c r="DOJ146" s="232"/>
      <c r="DOK146" s="232"/>
      <c r="DOL146" s="232"/>
      <c r="DOM146" s="232"/>
      <c r="DON146" s="232"/>
      <c r="DOO146" s="232"/>
      <c r="DOP146" s="232"/>
      <c r="DOQ146" s="232"/>
      <c r="DOR146" s="232"/>
      <c r="DOS146" s="232"/>
      <c r="DOT146" s="232"/>
      <c r="DOU146" s="232"/>
      <c r="DOV146" s="232"/>
      <c r="DOW146" s="232"/>
      <c r="DOX146" s="232"/>
      <c r="DOY146" s="232"/>
      <c r="DOZ146" s="232"/>
      <c r="DPA146" s="232"/>
      <c r="DPB146" s="232"/>
      <c r="DPC146" s="232"/>
      <c r="DPD146" s="232"/>
      <c r="DPE146" s="232"/>
      <c r="DPF146" s="232"/>
      <c r="DPG146" s="232"/>
      <c r="DPH146" s="232"/>
      <c r="DPI146" s="232"/>
      <c r="DPJ146" s="232"/>
      <c r="DPK146" s="232"/>
      <c r="DPL146" s="232"/>
      <c r="DPM146" s="232"/>
      <c r="DPN146" s="232"/>
      <c r="DPO146" s="232"/>
      <c r="DPP146" s="232"/>
      <c r="DPQ146" s="232"/>
      <c r="DPR146" s="232"/>
      <c r="DPS146" s="232"/>
      <c r="DPT146" s="232"/>
      <c r="DPU146" s="232"/>
      <c r="DPV146" s="232"/>
      <c r="DPW146" s="232"/>
      <c r="DPX146" s="232"/>
      <c r="DPY146" s="232"/>
      <c r="DPZ146" s="232"/>
      <c r="DQA146" s="232"/>
      <c r="DQB146" s="232"/>
      <c r="DQC146" s="232"/>
      <c r="DQD146" s="232"/>
      <c r="DQE146" s="232"/>
      <c r="DQF146" s="232"/>
      <c r="DQG146" s="232"/>
      <c r="DQH146" s="232"/>
      <c r="DQI146" s="232"/>
      <c r="DQJ146" s="232"/>
      <c r="DQK146" s="232"/>
      <c r="DQL146" s="232"/>
      <c r="DQM146" s="232"/>
      <c r="DQN146" s="232"/>
      <c r="DQO146" s="232"/>
      <c r="DQP146" s="232"/>
      <c r="DQQ146" s="232"/>
      <c r="DQR146" s="232"/>
      <c r="DQS146" s="232"/>
      <c r="DQT146" s="232"/>
      <c r="DQU146" s="232"/>
      <c r="DQV146" s="232"/>
      <c r="DQW146" s="232"/>
      <c r="DQX146" s="232"/>
      <c r="DQY146" s="232"/>
      <c r="DQZ146" s="232"/>
      <c r="DRA146" s="232"/>
      <c r="DRB146" s="232"/>
      <c r="DRC146" s="232"/>
      <c r="DRD146" s="232"/>
      <c r="DRE146" s="232"/>
      <c r="DRF146" s="232"/>
      <c r="DRG146" s="232"/>
      <c r="DRH146" s="232"/>
      <c r="DRI146" s="232"/>
      <c r="DRJ146" s="232"/>
      <c r="DRK146" s="232"/>
      <c r="DRL146" s="232"/>
      <c r="DRM146" s="232"/>
      <c r="DRN146" s="232"/>
      <c r="DRO146" s="232"/>
      <c r="DRP146" s="232"/>
      <c r="DRQ146" s="232"/>
      <c r="DRR146" s="232"/>
      <c r="DRS146" s="232"/>
      <c r="DRT146" s="232"/>
      <c r="DRU146" s="232"/>
      <c r="DRV146" s="232"/>
      <c r="DRW146" s="232"/>
      <c r="DRX146" s="232"/>
      <c r="DRY146" s="232"/>
      <c r="DRZ146" s="232"/>
      <c r="DSA146" s="232"/>
      <c r="DSB146" s="232"/>
      <c r="DSC146" s="232"/>
      <c r="DSD146" s="232"/>
      <c r="DSE146" s="232"/>
      <c r="DSF146" s="232"/>
      <c r="DSG146" s="232"/>
      <c r="DSH146" s="232"/>
      <c r="DSI146" s="232"/>
      <c r="DSJ146" s="232"/>
      <c r="DSK146" s="232"/>
      <c r="DSL146" s="232"/>
      <c r="DSM146" s="232"/>
      <c r="DSN146" s="232"/>
      <c r="DSO146" s="232"/>
      <c r="DSP146" s="232"/>
      <c r="DSQ146" s="232"/>
      <c r="DSR146" s="232"/>
      <c r="DSS146" s="232"/>
      <c r="DST146" s="232"/>
      <c r="DSU146" s="232"/>
      <c r="DSV146" s="232"/>
      <c r="DSW146" s="232"/>
      <c r="DSX146" s="232"/>
      <c r="DSY146" s="232"/>
      <c r="DSZ146" s="232"/>
      <c r="DTA146" s="232"/>
      <c r="DTB146" s="232"/>
      <c r="DTC146" s="232"/>
      <c r="DTD146" s="232"/>
      <c r="DTE146" s="232"/>
      <c r="DTF146" s="232"/>
      <c r="DTG146" s="232"/>
      <c r="DTH146" s="232"/>
      <c r="DTI146" s="232"/>
      <c r="DTJ146" s="232"/>
      <c r="DTK146" s="232"/>
      <c r="DTL146" s="232"/>
      <c r="DTM146" s="232"/>
      <c r="DTN146" s="232"/>
      <c r="DTO146" s="232"/>
      <c r="DTP146" s="232"/>
      <c r="DTQ146" s="232"/>
      <c r="DTR146" s="232"/>
      <c r="DTS146" s="232"/>
      <c r="DTT146" s="232"/>
      <c r="DTU146" s="232"/>
      <c r="DTV146" s="232"/>
      <c r="DTW146" s="232"/>
      <c r="DTX146" s="232"/>
      <c r="DTY146" s="232"/>
      <c r="DTZ146" s="232"/>
      <c r="DUA146" s="232"/>
      <c r="DUB146" s="232"/>
      <c r="DUC146" s="232"/>
      <c r="DUD146" s="232"/>
      <c r="DUE146" s="232"/>
      <c r="DUF146" s="232"/>
      <c r="DUG146" s="232"/>
      <c r="DUH146" s="232"/>
      <c r="DUI146" s="232"/>
      <c r="DUJ146" s="232"/>
      <c r="DUK146" s="232"/>
      <c r="DUL146" s="232"/>
      <c r="DUM146" s="232"/>
      <c r="DUN146" s="232"/>
      <c r="DUO146" s="232"/>
      <c r="DUP146" s="232"/>
      <c r="DUQ146" s="232"/>
      <c r="DUR146" s="232"/>
      <c r="DUS146" s="232"/>
      <c r="DUT146" s="232"/>
      <c r="DUU146" s="232"/>
      <c r="DUV146" s="232"/>
      <c r="DUW146" s="232"/>
      <c r="DUX146" s="232"/>
      <c r="DUY146" s="232"/>
      <c r="DUZ146" s="232"/>
      <c r="DVA146" s="232"/>
      <c r="DVB146" s="232"/>
      <c r="DVC146" s="232"/>
      <c r="DVD146" s="232"/>
      <c r="DVE146" s="232"/>
      <c r="DVF146" s="232"/>
      <c r="DVG146" s="232"/>
      <c r="DVH146" s="232"/>
      <c r="DVI146" s="232"/>
      <c r="DVJ146" s="232"/>
      <c r="DVK146" s="232"/>
      <c r="DVL146" s="232"/>
      <c r="DVM146" s="232"/>
      <c r="DVN146" s="232"/>
      <c r="DVO146" s="232"/>
      <c r="DVP146" s="232"/>
      <c r="DVQ146" s="232"/>
      <c r="DVR146" s="232"/>
      <c r="DVS146" s="232"/>
      <c r="DVT146" s="232"/>
      <c r="DVU146" s="232"/>
      <c r="DVV146" s="232"/>
      <c r="DVW146" s="232"/>
      <c r="DVX146" s="232"/>
      <c r="DVY146" s="232"/>
      <c r="DVZ146" s="232"/>
      <c r="DWA146" s="232"/>
      <c r="DWB146" s="232"/>
      <c r="DWC146" s="232"/>
      <c r="DWD146" s="232"/>
      <c r="DWE146" s="232"/>
      <c r="DWF146" s="232"/>
      <c r="DWG146" s="232"/>
      <c r="DWH146" s="232"/>
      <c r="DWI146" s="232"/>
      <c r="DWJ146" s="232"/>
      <c r="DWK146" s="232"/>
      <c r="DWL146" s="232"/>
      <c r="DWM146" s="232"/>
      <c r="DWN146" s="232"/>
      <c r="DWO146" s="232"/>
      <c r="DWP146" s="232"/>
      <c r="DWQ146" s="232"/>
      <c r="DWR146" s="232"/>
      <c r="DWS146" s="232"/>
      <c r="DWT146" s="232"/>
      <c r="DWU146" s="232"/>
      <c r="DWV146" s="232"/>
      <c r="DWW146" s="232"/>
      <c r="DWX146" s="232"/>
      <c r="DWY146" s="232"/>
      <c r="DWZ146" s="232"/>
      <c r="DXA146" s="232"/>
      <c r="DXB146" s="232"/>
      <c r="DXC146" s="232"/>
      <c r="DXD146" s="232"/>
      <c r="DXE146" s="232"/>
      <c r="DXF146" s="232"/>
      <c r="DXG146" s="232"/>
      <c r="DXH146" s="232"/>
      <c r="DXI146" s="232"/>
      <c r="DXJ146" s="232"/>
      <c r="DXK146" s="232"/>
      <c r="DXL146" s="232"/>
      <c r="DXM146" s="232"/>
      <c r="DXN146" s="232"/>
      <c r="DXO146" s="232"/>
      <c r="DXP146" s="232"/>
      <c r="DXQ146" s="232"/>
      <c r="DXR146" s="232"/>
      <c r="DXS146" s="232"/>
      <c r="DXT146" s="232"/>
      <c r="DXU146" s="232"/>
      <c r="DXV146" s="232"/>
      <c r="DXW146" s="232"/>
      <c r="DXX146" s="232"/>
      <c r="DXY146" s="232"/>
      <c r="DXZ146" s="232"/>
      <c r="DYA146" s="232"/>
      <c r="DYB146" s="232"/>
      <c r="DYC146" s="232"/>
      <c r="DYD146" s="232"/>
      <c r="DYE146" s="232"/>
      <c r="DYF146" s="232"/>
      <c r="DYG146" s="232"/>
      <c r="DYH146" s="232"/>
      <c r="DYI146" s="232"/>
      <c r="DYJ146" s="232"/>
      <c r="DYK146" s="232"/>
      <c r="DYL146" s="232"/>
      <c r="DYM146" s="232"/>
      <c r="DYN146" s="232"/>
      <c r="DYO146" s="232"/>
      <c r="DYP146" s="232"/>
      <c r="DYQ146" s="232"/>
      <c r="DYR146" s="232"/>
      <c r="DYS146" s="232"/>
      <c r="DYT146" s="232"/>
      <c r="DYU146" s="232"/>
      <c r="DYV146" s="232"/>
      <c r="DYW146" s="232"/>
      <c r="DYX146" s="232"/>
      <c r="DYY146" s="232"/>
      <c r="DYZ146" s="232"/>
      <c r="DZA146" s="232"/>
      <c r="DZB146" s="232"/>
      <c r="DZC146" s="232"/>
      <c r="DZD146" s="232"/>
      <c r="DZE146" s="232"/>
      <c r="DZF146" s="232"/>
      <c r="DZG146" s="232"/>
      <c r="DZH146" s="232"/>
      <c r="DZI146" s="232"/>
      <c r="DZJ146" s="232"/>
      <c r="DZK146" s="232"/>
      <c r="DZL146" s="232"/>
      <c r="DZM146" s="232"/>
      <c r="DZN146" s="232"/>
      <c r="DZO146" s="232"/>
      <c r="DZP146" s="232"/>
      <c r="DZQ146" s="232"/>
      <c r="DZR146" s="232"/>
      <c r="DZS146" s="232"/>
      <c r="DZT146" s="232"/>
      <c r="DZU146" s="232"/>
      <c r="DZV146" s="232"/>
      <c r="DZW146" s="232"/>
      <c r="DZX146" s="232"/>
      <c r="DZY146" s="232"/>
      <c r="DZZ146" s="232"/>
      <c r="EAA146" s="232"/>
      <c r="EAB146" s="232"/>
      <c r="EAC146" s="232"/>
      <c r="EAD146" s="232"/>
      <c r="EAE146" s="232"/>
      <c r="EAF146" s="232"/>
      <c r="EAG146" s="232"/>
      <c r="EAH146" s="232"/>
      <c r="EAI146" s="232"/>
      <c r="EAJ146" s="232"/>
      <c r="EAK146" s="232"/>
      <c r="EAL146" s="232"/>
      <c r="EAM146" s="232"/>
      <c r="EAN146" s="232"/>
      <c r="EAO146" s="232"/>
      <c r="EAP146" s="232"/>
      <c r="EAQ146" s="232"/>
      <c r="EAR146" s="232"/>
      <c r="EAS146" s="232"/>
      <c r="EAT146" s="232"/>
      <c r="EAU146" s="232"/>
      <c r="EAV146" s="232"/>
      <c r="EAW146" s="232"/>
      <c r="EAX146" s="232"/>
      <c r="EAY146" s="232"/>
      <c r="EAZ146" s="232"/>
      <c r="EBA146" s="232"/>
      <c r="EBB146" s="232"/>
      <c r="EBC146" s="232"/>
      <c r="EBD146" s="232"/>
      <c r="EBE146" s="232"/>
      <c r="EBF146" s="232"/>
      <c r="EBG146" s="232"/>
      <c r="EBH146" s="232"/>
      <c r="EBI146" s="232"/>
      <c r="EBJ146" s="232"/>
      <c r="EBK146" s="232"/>
      <c r="EBL146" s="232"/>
      <c r="EBM146" s="232"/>
      <c r="EBN146" s="232"/>
      <c r="EBO146" s="232"/>
      <c r="EBP146" s="232"/>
      <c r="EBQ146" s="232"/>
      <c r="EBR146" s="232"/>
      <c r="EBS146" s="232"/>
      <c r="EBT146" s="232"/>
      <c r="EBU146" s="232"/>
      <c r="EBV146" s="232"/>
      <c r="EBW146" s="232"/>
      <c r="EBX146" s="232"/>
      <c r="EBY146" s="232"/>
      <c r="EBZ146" s="232"/>
      <c r="ECA146" s="232"/>
      <c r="ECB146" s="232"/>
      <c r="ECC146" s="232"/>
      <c r="ECD146" s="232"/>
      <c r="ECE146" s="232"/>
      <c r="ECF146" s="232"/>
      <c r="ECG146" s="232"/>
      <c r="ECH146" s="232"/>
      <c r="ECI146" s="232"/>
      <c r="ECJ146" s="232"/>
      <c r="ECK146" s="232"/>
      <c r="ECL146" s="232"/>
      <c r="ECM146" s="232"/>
      <c r="ECN146" s="232"/>
      <c r="ECO146" s="232"/>
      <c r="ECP146" s="232"/>
      <c r="ECQ146" s="232"/>
      <c r="ECR146" s="232"/>
      <c r="ECS146" s="232"/>
      <c r="ECT146" s="232"/>
      <c r="ECU146" s="232"/>
      <c r="ECV146" s="232"/>
      <c r="ECW146" s="232"/>
      <c r="ECX146" s="232"/>
      <c r="ECY146" s="232"/>
      <c r="ECZ146" s="232"/>
      <c r="EDA146" s="232"/>
      <c r="EDB146" s="232"/>
      <c r="EDC146" s="232"/>
      <c r="EDD146" s="232"/>
      <c r="EDE146" s="232"/>
      <c r="EDF146" s="232"/>
      <c r="EDG146" s="232"/>
      <c r="EDH146" s="232"/>
      <c r="EDI146" s="232"/>
      <c r="EDJ146" s="232"/>
      <c r="EDK146" s="232"/>
      <c r="EDL146" s="232"/>
      <c r="EDM146" s="232"/>
      <c r="EDN146" s="232"/>
      <c r="EDO146" s="232"/>
      <c r="EDP146" s="232"/>
      <c r="EDQ146" s="232"/>
      <c r="EDR146" s="232"/>
      <c r="EDS146" s="232"/>
      <c r="EDT146" s="232"/>
      <c r="EDU146" s="232"/>
      <c r="EDV146" s="232"/>
      <c r="EDW146" s="232"/>
      <c r="EDX146" s="232"/>
      <c r="EDY146" s="232"/>
      <c r="EDZ146" s="232"/>
      <c r="EEA146" s="232"/>
      <c r="EEB146" s="232"/>
      <c r="EEC146" s="232"/>
      <c r="EED146" s="232"/>
      <c r="EEE146" s="232"/>
      <c r="EEF146" s="232"/>
      <c r="EEG146" s="232"/>
      <c r="EEH146" s="232"/>
      <c r="EEI146" s="232"/>
      <c r="EEJ146" s="232"/>
      <c r="EEK146" s="232"/>
      <c r="EEL146" s="232"/>
      <c r="EEM146" s="232"/>
      <c r="EEN146" s="232"/>
      <c r="EEO146" s="232"/>
      <c r="EEP146" s="232"/>
      <c r="EEQ146" s="232"/>
      <c r="EER146" s="232"/>
      <c r="EES146" s="232"/>
      <c r="EET146" s="232"/>
      <c r="EEU146" s="232"/>
      <c r="EEV146" s="232"/>
      <c r="EEW146" s="232"/>
      <c r="EEX146" s="232"/>
      <c r="EEY146" s="232"/>
      <c r="EEZ146" s="232"/>
      <c r="EFA146" s="232"/>
      <c r="EFB146" s="232"/>
      <c r="EFC146" s="232"/>
      <c r="EFD146" s="232"/>
      <c r="EFE146" s="232"/>
      <c r="EFF146" s="232"/>
      <c r="EFG146" s="232"/>
      <c r="EFH146" s="232"/>
      <c r="EFI146" s="232"/>
      <c r="EFJ146" s="232"/>
      <c r="EFK146" s="232"/>
      <c r="EFL146" s="232"/>
      <c r="EFM146" s="232"/>
      <c r="EFN146" s="232"/>
      <c r="EFO146" s="232"/>
      <c r="EFP146" s="232"/>
      <c r="EFQ146" s="232"/>
      <c r="EFR146" s="232"/>
      <c r="EFS146" s="232"/>
      <c r="EFT146" s="232"/>
      <c r="EFU146" s="232"/>
      <c r="EFV146" s="232"/>
      <c r="EFW146" s="232"/>
      <c r="EFX146" s="232"/>
      <c r="EFY146" s="232"/>
      <c r="EFZ146" s="232"/>
      <c r="EGA146" s="232"/>
      <c r="EGB146" s="232"/>
      <c r="EGC146" s="232"/>
      <c r="EGD146" s="232"/>
      <c r="EGE146" s="232"/>
      <c r="EGF146" s="232"/>
      <c r="EGG146" s="232"/>
      <c r="EGH146" s="232"/>
      <c r="EGI146" s="232"/>
      <c r="EGJ146" s="232"/>
      <c r="EGK146" s="232"/>
      <c r="EGL146" s="232"/>
      <c r="EGM146" s="232"/>
      <c r="EGN146" s="232"/>
      <c r="EGO146" s="232"/>
      <c r="EGP146" s="232"/>
      <c r="EGQ146" s="232"/>
      <c r="EGR146" s="232"/>
      <c r="EGS146" s="232"/>
      <c r="EGT146" s="232"/>
      <c r="EGU146" s="232"/>
      <c r="EGV146" s="232"/>
      <c r="EGW146" s="232"/>
      <c r="EGX146" s="232"/>
      <c r="EGY146" s="232"/>
      <c r="EGZ146" s="232"/>
      <c r="EHA146" s="232"/>
      <c r="EHB146" s="232"/>
      <c r="EHC146" s="232"/>
      <c r="EHD146" s="232"/>
      <c r="EHE146" s="232"/>
      <c r="EHF146" s="232"/>
      <c r="EHG146" s="232"/>
      <c r="EHH146" s="232"/>
      <c r="EHI146" s="232"/>
      <c r="EHJ146" s="232"/>
      <c r="EHK146" s="232"/>
      <c r="EHL146" s="232"/>
      <c r="EHM146" s="232"/>
      <c r="EHN146" s="232"/>
      <c r="EHO146" s="232"/>
      <c r="EHP146" s="232"/>
      <c r="EHQ146" s="232"/>
      <c r="EHR146" s="232"/>
      <c r="EHS146" s="232"/>
      <c r="EHT146" s="232"/>
      <c r="EHU146" s="232"/>
      <c r="EHV146" s="232"/>
      <c r="EHW146" s="232"/>
      <c r="EHX146" s="232"/>
      <c r="EHY146" s="232"/>
      <c r="EHZ146" s="232"/>
      <c r="EIA146" s="232"/>
      <c r="EIB146" s="232"/>
      <c r="EIC146" s="232"/>
      <c r="EID146" s="232"/>
      <c r="EIE146" s="232"/>
      <c r="EIF146" s="232"/>
      <c r="EIG146" s="232"/>
      <c r="EIH146" s="232"/>
      <c r="EII146" s="232"/>
      <c r="EIJ146" s="232"/>
      <c r="EIK146" s="232"/>
      <c r="EIL146" s="232"/>
      <c r="EIM146" s="232"/>
      <c r="EIN146" s="232"/>
      <c r="EIO146" s="232"/>
      <c r="EIP146" s="232"/>
      <c r="EIQ146" s="232"/>
      <c r="EIR146" s="232"/>
      <c r="EIS146" s="232"/>
      <c r="EIT146" s="232"/>
      <c r="EIU146" s="232"/>
      <c r="EIV146" s="232"/>
      <c r="EIW146" s="232"/>
      <c r="EIX146" s="232"/>
      <c r="EIY146" s="232"/>
      <c r="EIZ146" s="232"/>
      <c r="EJA146" s="232"/>
      <c r="EJB146" s="232"/>
      <c r="EJC146" s="232"/>
      <c r="EJD146" s="232"/>
      <c r="EJE146" s="232"/>
      <c r="EJF146" s="232"/>
      <c r="EJG146" s="232"/>
      <c r="EJH146" s="232"/>
      <c r="EJI146" s="232"/>
      <c r="EJJ146" s="232"/>
      <c r="EJK146" s="232"/>
      <c r="EJL146" s="232"/>
      <c r="EJM146" s="232"/>
      <c r="EJN146" s="232"/>
      <c r="EJO146" s="232"/>
      <c r="EJP146" s="232"/>
      <c r="EJQ146" s="232"/>
      <c r="EJR146" s="232"/>
      <c r="EJS146" s="232"/>
      <c r="EJT146" s="232"/>
      <c r="EJU146" s="232"/>
      <c r="EJV146" s="232"/>
      <c r="EJW146" s="232"/>
      <c r="EJX146" s="232"/>
      <c r="EJY146" s="232"/>
      <c r="EJZ146" s="232"/>
      <c r="EKA146" s="232"/>
      <c r="EKB146" s="232"/>
      <c r="EKC146" s="232"/>
      <c r="EKD146" s="232"/>
      <c r="EKE146" s="232"/>
      <c r="EKF146" s="232"/>
      <c r="EKG146" s="232"/>
      <c r="EKH146" s="232"/>
      <c r="EKI146" s="232"/>
      <c r="EKJ146" s="232"/>
      <c r="EKK146" s="232"/>
      <c r="EKL146" s="232"/>
      <c r="EKM146" s="232"/>
      <c r="EKN146" s="232"/>
      <c r="EKO146" s="232"/>
      <c r="EKP146" s="232"/>
      <c r="EKQ146" s="232"/>
      <c r="EKR146" s="232"/>
      <c r="EKS146" s="232"/>
      <c r="EKT146" s="232"/>
      <c r="EKU146" s="232"/>
      <c r="EKV146" s="232"/>
      <c r="EKW146" s="232"/>
      <c r="EKX146" s="232"/>
      <c r="EKY146" s="232"/>
      <c r="EKZ146" s="232"/>
      <c r="ELA146" s="232"/>
      <c r="ELB146" s="232"/>
      <c r="ELC146" s="232"/>
      <c r="ELD146" s="232"/>
      <c r="ELE146" s="232"/>
      <c r="ELF146" s="232"/>
      <c r="ELG146" s="232"/>
      <c r="ELH146" s="232"/>
      <c r="ELI146" s="232"/>
      <c r="ELJ146" s="232"/>
      <c r="ELK146" s="232"/>
      <c r="ELL146" s="232"/>
      <c r="ELM146" s="232"/>
      <c r="ELN146" s="232"/>
      <c r="ELO146" s="232"/>
      <c r="ELP146" s="232"/>
      <c r="ELQ146" s="232"/>
      <c r="ELR146" s="232"/>
      <c r="ELS146" s="232"/>
      <c r="ELT146" s="232"/>
      <c r="ELU146" s="232"/>
      <c r="ELV146" s="232"/>
      <c r="ELW146" s="232"/>
      <c r="ELX146" s="232"/>
      <c r="ELY146" s="232"/>
      <c r="ELZ146" s="232"/>
      <c r="EMA146" s="232"/>
      <c r="EMB146" s="232"/>
      <c r="EMC146" s="232"/>
      <c r="EMD146" s="232"/>
      <c r="EME146" s="232"/>
      <c r="EMF146" s="232"/>
      <c r="EMG146" s="232"/>
      <c r="EMH146" s="232"/>
      <c r="EMI146" s="232"/>
      <c r="EMJ146" s="232"/>
      <c r="EMK146" s="232"/>
      <c r="EML146" s="232"/>
      <c r="EMM146" s="232"/>
      <c r="EMN146" s="232"/>
      <c r="EMO146" s="232"/>
      <c r="EMP146" s="232"/>
      <c r="EMQ146" s="232"/>
      <c r="EMR146" s="232"/>
      <c r="EMS146" s="232"/>
      <c r="EMT146" s="232"/>
      <c r="EMU146" s="232"/>
      <c r="EMV146" s="232"/>
      <c r="EMW146" s="232"/>
      <c r="EMX146" s="232"/>
      <c r="EMY146" s="232"/>
      <c r="EMZ146" s="232"/>
      <c r="ENA146" s="232"/>
      <c r="ENB146" s="232"/>
      <c r="ENC146" s="232"/>
      <c r="END146" s="232"/>
      <c r="ENE146" s="232"/>
      <c r="ENF146" s="232"/>
      <c r="ENG146" s="232"/>
      <c r="ENH146" s="232"/>
      <c r="ENI146" s="232"/>
      <c r="ENJ146" s="232"/>
      <c r="ENK146" s="232"/>
      <c r="ENL146" s="232"/>
      <c r="ENM146" s="232"/>
      <c r="ENN146" s="232"/>
      <c r="ENO146" s="232"/>
      <c r="ENP146" s="232"/>
      <c r="ENQ146" s="232"/>
      <c r="ENR146" s="232"/>
      <c r="ENS146" s="232"/>
      <c r="ENT146" s="232"/>
      <c r="ENU146" s="232"/>
      <c r="ENV146" s="232"/>
      <c r="ENW146" s="232"/>
      <c r="ENX146" s="232"/>
      <c r="ENY146" s="232"/>
      <c r="ENZ146" s="232"/>
      <c r="EOA146" s="232"/>
      <c r="EOB146" s="232"/>
      <c r="EOC146" s="232"/>
      <c r="EOD146" s="232"/>
      <c r="EOE146" s="232"/>
      <c r="EOF146" s="232"/>
      <c r="EOG146" s="232"/>
      <c r="EOH146" s="232"/>
      <c r="EOI146" s="232"/>
      <c r="EOJ146" s="232"/>
      <c r="EOK146" s="232"/>
      <c r="EOL146" s="232"/>
      <c r="EOM146" s="232"/>
      <c r="EON146" s="232"/>
      <c r="EOO146" s="232"/>
      <c r="EOP146" s="232"/>
      <c r="EOQ146" s="232"/>
      <c r="EOR146" s="232"/>
      <c r="EOS146" s="232"/>
      <c r="EOT146" s="232"/>
      <c r="EOU146" s="232"/>
      <c r="EOV146" s="232"/>
      <c r="EOW146" s="232"/>
      <c r="EOX146" s="232"/>
      <c r="EOY146" s="232"/>
      <c r="EOZ146" s="232"/>
      <c r="EPA146" s="232"/>
      <c r="EPB146" s="232"/>
      <c r="EPC146" s="232"/>
      <c r="EPD146" s="232"/>
      <c r="EPE146" s="232"/>
      <c r="EPF146" s="232"/>
      <c r="EPG146" s="232"/>
      <c r="EPH146" s="232"/>
      <c r="EPI146" s="232"/>
      <c r="EPJ146" s="232"/>
      <c r="EPK146" s="232"/>
      <c r="EPL146" s="232"/>
      <c r="EPM146" s="232"/>
      <c r="EPN146" s="232"/>
      <c r="EPO146" s="232"/>
      <c r="EPP146" s="232"/>
      <c r="EPQ146" s="232"/>
      <c r="EPR146" s="232"/>
      <c r="EPS146" s="232"/>
      <c r="EPT146" s="232"/>
      <c r="EPU146" s="232"/>
      <c r="EPV146" s="232"/>
      <c r="EPW146" s="232"/>
      <c r="EPX146" s="232"/>
      <c r="EPY146" s="232"/>
      <c r="EPZ146" s="232"/>
      <c r="EQA146" s="232"/>
      <c r="EQB146" s="232"/>
      <c r="EQC146" s="232"/>
      <c r="EQD146" s="232"/>
      <c r="EQE146" s="232"/>
      <c r="EQF146" s="232"/>
      <c r="EQG146" s="232"/>
      <c r="EQH146" s="232"/>
      <c r="EQI146" s="232"/>
      <c r="EQJ146" s="232"/>
      <c r="EQK146" s="232"/>
      <c r="EQL146" s="232"/>
      <c r="EQM146" s="232"/>
      <c r="EQN146" s="232"/>
      <c r="EQO146" s="232"/>
      <c r="EQP146" s="232"/>
      <c r="EQQ146" s="232"/>
      <c r="EQR146" s="232"/>
      <c r="EQS146" s="232"/>
      <c r="EQT146" s="232"/>
      <c r="EQU146" s="232"/>
      <c r="EQV146" s="232"/>
      <c r="EQW146" s="232"/>
      <c r="EQX146" s="232"/>
      <c r="EQY146" s="232"/>
      <c r="EQZ146" s="232"/>
      <c r="ERA146" s="232"/>
      <c r="ERB146" s="232"/>
      <c r="ERC146" s="232"/>
      <c r="ERD146" s="232"/>
      <c r="ERE146" s="232"/>
      <c r="ERF146" s="232"/>
      <c r="ERG146" s="232"/>
      <c r="ERH146" s="232"/>
      <c r="ERI146" s="232"/>
      <c r="ERJ146" s="232"/>
      <c r="ERK146" s="232"/>
      <c r="ERL146" s="232"/>
      <c r="ERM146" s="232"/>
      <c r="ERN146" s="232"/>
      <c r="ERO146" s="232"/>
      <c r="ERP146" s="232"/>
      <c r="ERQ146" s="232"/>
      <c r="ERR146" s="232"/>
      <c r="ERS146" s="232"/>
      <c r="ERT146" s="232"/>
      <c r="ERU146" s="232"/>
      <c r="ERV146" s="232"/>
      <c r="ERW146" s="232"/>
      <c r="ERX146" s="232"/>
      <c r="ERY146" s="232"/>
      <c r="ERZ146" s="232"/>
      <c r="ESA146" s="232"/>
      <c r="ESB146" s="232"/>
      <c r="ESC146" s="232"/>
      <c r="ESD146" s="232"/>
      <c r="ESE146" s="232"/>
      <c r="ESF146" s="232"/>
      <c r="ESG146" s="232"/>
      <c r="ESH146" s="232"/>
      <c r="ESI146" s="232"/>
      <c r="ESJ146" s="232"/>
      <c r="ESK146" s="232"/>
      <c r="ESL146" s="232"/>
      <c r="ESM146" s="232"/>
      <c r="ESN146" s="232"/>
      <c r="ESO146" s="232"/>
      <c r="ESP146" s="232"/>
      <c r="ESQ146" s="232"/>
      <c r="ESR146" s="232"/>
      <c r="ESS146" s="232"/>
      <c r="EST146" s="232"/>
      <c r="ESU146" s="232"/>
      <c r="ESV146" s="232"/>
      <c r="ESW146" s="232"/>
      <c r="ESX146" s="232"/>
      <c r="ESY146" s="232"/>
      <c r="ESZ146" s="232"/>
      <c r="ETA146" s="232"/>
      <c r="ETB146" s="232"/>
      <c r="ETC146" s="232"/>
      <c r="ETD146" s="232"/>
      <c r="ETE146" s="232"/>
      <c r="ETF146" s="232"/>
      <c r="ETG146" s="232"/>
      <c r="ETH146" s="232"/>
      <c r="ETI146" s="232"/>
      <c r="ETJ146" s="232"/>
      <c r="ETK146" s="232"/>
      <c r="ETL146" s="232"/>
      <c r="ETM146" s="232"/>
      <c r="ETN146" s="232"/>
      <c r="ETO146" s="232"/>
      <c r="ETP146" s="232"/>
      <c r="ETQ146" s="232"/>
      <c r="ETR146" s="232"/>
      <c r="ETS146" s="232"/>
      <c r="ETT146" s="232"/>
      <c r="ETU146" s="232"/>
      <c r="ETV146" s="232"/>
      <c r="ETW146" s="232"/>
      <c r="ETX146" s="232"/>
      <c r="ETY146" s="232"/>
      <c r="ETZ146" s="232"/>
      <c r="EUA146" s="232"/>
      <c r="EUB146" s="232"/>
      <c r="EUC146" s="232"/>
      <c r="EUD146" s="232"/>
      <c r="EUE146" s="232"/>
      <c r="EUF146" s="232"/>
      <c r="EUG146" s="232"/>
      <c r="EUH146" s="232"/>
      <c r="EUI146" s="232"/>
      <c r="EUJ146" s="232"/>
      <c r="EUK146" s="232"/>
      <c r="EUL146" s="232"/>
      <c r="EUM146" s="232"/>
      <c r="EUN146" s="232"/>
      <c r="EUO146" s="232"/>
      <c r="EUP146" s="232"/>
      <c r="EUQ146" s="232"/>
      <c r="EUR146" s="232"/>
      <c r="EUS146" s="232"/>
      <c r="EUT146" s="232"/>
      <c r="EUU146" s="232"/>
      <c r="EUV146" s="232"/>
      <c r="EUW146" s="232"/>
      <c r="EUX146" s="232"/>
      <c r="EUY146" s="232"/>
      <c r="EUZ146" s="232"/>
      <c r="EVA146" s="232"/>
      <c r="EVB146" s="232"/>
      <c r="EVC146" s="232"/>
      <c r="EVD146" s="232"/>
      <c r="EVE146" s="232"/>
      <c r="EVF146" s="232"/>
      <c r="EVG146" s="232"/>
      <c r="EVH146" s="232"/>
      <c r="EVI146" s="232"/>
      <c r="EVJ146" s="232"/>
      <c r="EVK146" s="232"/>
      <c r="EVL146" s="232"/>
      <c r="EVM146" s="232"/>
      <c r="EVN146" s="232"/>
      <c r="EVO146" s="232"/>
      <c r="EVP146" s="232"/>
      <c r="EVQ146" s="232"/>
      <c r="EVR146" s="232"/>
      <c r="EVS146" s="232"/>
      <c r="EVT146" s="232"/>
      <c r="EVU146" s="232"/>
      <c r="EVV146" s="232"/>
      <c r="EVW146" s="232"/>
      <c r="EVX146" s="232"/>
      <c r="EVY146" s="232"/>
      <c r="EVZ146" s="232"/>
      <c r="EWA146" s="232"/>
      <c r="EWB146" s="232"/>
      <c r="EWC146" s="232"/>
      <c r="EWD146" s="232"/>
      <c r="EWE146" s="232"/>
      <c r="EWF146" s="232"/>
      <c r="EWG146" s="232"/>
      <c r="EWH146" s="232"/>
      <c r="EWI146" s="232"/>
      <c r="EWJ146" s="232"/>
      <c r="EWK146" s="232"/>
      <c r="EWL146" s="232"/>
      <c r="EWM146" s="232"/>
      <c r="EWN146" s="232"/>
      <c r="EWO146" s="232"/>
      <c r="EWP146" s="232"/>
      <c r="EWQ146" s="232"/>
      <c r="EWR146" s="232"/>
      <c r="EWS146" s="232"/>
      <c r="EWT146" s="232"/>
      <c r="EWU146" s="232"/>
      <c r="EWV146" s="232"/>
      <c r="EWW146" s="232"/>
      <c r="EWX146" s="232"/>
      <c r="EWY146" s="232"/>
      <c r="EWZ146" s="232"/>
      <c r="EXA146" s="232"/>
      <c r="EXB146" s="232"/>
      <c r="EXC146" s="232"/>
      <c r="EXD146" s="232"/>
      <c r="EXE146" s="232"/>
      <c r="EXF146" s="232"/>
      <c r="EXG146" s="232"/>
      <c r="EXH146" s="232"/>
      <c r="EXI146" s="232"/>
      <c r="EXJ146" s="232"/>
      <c r="EXK146" s="232"/>
      <c r="EXL146" s="232"/>
      <c r="EXM146" s="232"/>
      <c r="EXN146" s="232"/>
      <c r="EXO146" s="232"/>
      <c r="EXP146" s="232"/>
      <c r="EXQ146" s="232"/>
      <c r="EXR146" s="232"/>
      <c r="EXS146" s="232"/>
      <c r="EXT146" s="232"/>
      <c r="EXU146" s="232"/>
      <c r="EXV146" s="232"/>
      <c r="EXW146" s="232"/>
      <c r="EXX146" s="232"/>
      <c r="EXY146" s="232"/>
      <c r="EXZ146" s="232"/>
      <c r="EYA146" s="232"/>
      <c r="EYB146" s="232"/>
      <c r="EYC146" s="232"/>
      <c r="EYD146" s="232"/>
      <c r="EYE146" s="232"/>
      <c r="EYF146" s="232"/>
      <c r="EYG146" s="232"/>
      <c r="EYH146" s="232"/>
      <c r="EYI146" s="232"/>
      <c r="EYJ146" s="232"/>
      <c r="EYK146" s="232"/>
      <c r="EYL146" s="232"/>
      <c r="EYM146" s="232"/>
      <c r="EYN146" s="232"/>
      <c r="EYO146" s="232"/>
      <c r="EYP146" s="232"/>
      <c r="EYQ146" s="232"/>
      <c r="EYR146" s="232"/>
      <c r="EYS146" s="232"/>
      <c r="EYT146" s="232"/>
      <c r="EYU146" s="232"/>
      <c r="EYV146" s="232"/>
      <c r="EYW146" s="232"/>
      <c r="EYX146" s="232"/>
      <c r="EYY146" s="232"/>
      <c r="EYZ146" s="232"/>
      <c r="EZA146" s="232"/>
      <c r="EZB146" s="232"/>
      <c r="EZC146" s="232"/>
      <c r="EZD146" s="232"/>
      <c r="EZE146" s="232"/>
      <c r="EZF146" s="232"/>
      <c r="EZG146" s="232"/>
      <c r="EZH146" s="232"/>
      <c r="EZI146" s="232"/>
      <c r="EZJ146" s="232"/>
      <c r="EZK146" s="232"/>
      <c r="EZL146" s="232"/>
      <c r="EZM146" s="232"/>
      <c r="EZN146" s="232"/>
      <c r="EZO146" s="232"/>
      <c r="EZP146" s="232"/>
      <c r="EZQ146" s="232"/>
      <c r="EZR146" s="232"/>
      <c r="EZS146" s="232"/>
      <c r="EZT146" s="232"/>
      <c r="EZU146" s="232"/>
      <c r="EZV146" s="232"/>
      <c r="EZW146" s="232"/>
      <c r="EZX146" s="232"/>
      <c r="EZY146" s="232"/>
      <c r="EZZ146" s="232"/>
      <c r="FAA146" s="232"/>
      <c r="FAB146" s="232"/>
      <c r="FAC146" s="232"/>
      <c r="FAD146" s="232"/>
      <c r="FAE146" s="232"/>
      <c r="FAF146" s="232"/>
      <c r="FAG146" s="232"/>
      <c r="FAH146" s="232"/>
      <c r="FAI146" s="232"/>
      <c r="FAJ146" s="232"/>
      <c r="FAK146" s="232"/>
      <c r="FAL146" s="232"/>
      <c r="FAM146" s="232"/>
      <c r="FAN146" s="232"/>
      <c r="FAO146" s="232"/>
      <c r="FAP146" s="232"/>
      <c r="FAQ146" s="232"/>
      <c r="FAR146" s="232"/>
      <c r="FAS146" s="232"/>
      <c r="FAT146" s="232"/>
      <c r="FAU146" s="232"/>
      <c r="FAV146" s="232"/>
      <c r="FAW146" s="232"/>
      <c r="FAX146" s="232"/>
      <c r="FAY146" s="232"/>
      <c r="FAZ146" s="232"/>
      <c r="FBA146" s="232"/>
      <c r="FBB146" s="232"/>
      <c r="FBC146" s="232"/>
      <c r="FBD146" s="232"/>
      <c r="FBE146" s="232"/>
      <c r="FBF146" s="232"/>
      <c r="FBG146" s="232"/>
      <c r="FBH146" s="232"/>
      <c r="FBI146" s="232"/>
      <c r="FBJ146" s="232"/>
      <c r="FBK146" s="232"/>
      <c r="FBL146" s="232"/>
      <c r="FBM146" s="232"/>
      <c r="FBN146" s="232"/>
      <c r="FBO146" s="232"/>
      <c r="FBP146" s="232"/>
      <c r="FBQ146" s="232"/>
      <c r="FBR146" s="232"/>
      <c r="FBS146" s="232"/>
      <c r="FBT146" s="232"/>
      <c r="FBU146" s="232"/>
      <c r="FBV146" s="232"/>
      <c r="FBW146" s="232"/>
      <c r="FBX146" s="232"/>
      <c r="FBY146" s="232"/>
      <c r="FBZ146" s="232"/>
      <c r="FCA146" s="232"/>
      <c r="FCB146" s="232"/>
      <c r="FCC146" s="232"/>
      <c r="FCD146" s="232"/>
      <c r="FCE146" s="232"/>
      <c r="FCF146" s="232"/>
      <c r="FCG146" s="232"/>
      <c r="FCH146" s="232"/>
      <c r="FCI146" s="232"/>
      <c r="FCJ146" s="232"/>
      <c r="FCK146" s="232"/>
      <c r="FCL146" s="232"/>
      <c r="FCM146" s="232"/>
      <c r="FCN146" s="232"/>
      <c r="FCO146" s="232"/>
      <c r="FCP146" s="232"/>
      <c r="FCQ146" s="232"/>
      <c r="FCR146" s="232"/>
      <c r="FCS146" s="232"/>
      <c r="FCT146" s="232"/>
      <c r="FCU146" s="232"/>
      <c r="FCV146" s="232"/>
      <c r="FCW146" s="232"/>
      <c r="FCX146" s="232"/>
      <c r="FCY146" s="232"/>
      <c r="FCZ146" s="232"/>
      <c r="FDA146" s="232"/>
      <c r="FDB146" s="232"/>
      <c r="FDC146" s="232"/>
      <c r="FDD146" s="232"/>
      <c r="FDE146" s="232"/>
      <c r="FDF146" s="232"/>
      <c r="FDG146" s="232"/>
      <c r="FDH146" s="232"/>
      <c r="FDI146" s="232"/>
      <c r="FDJ146" s="232"/>
      <c r="FDK146" s="232"/>
      <c r="FDL146" s="232"/>
      <c r="FDM146" s="232"/>
      <c r="FDN146" s="232"/>
      <c r="FDO146" s="232"/>
      <c r="FDP146" s="232"/>
      <c r="FDQ146" s="232"/>
      <c r="FDR146" s="232"/>
      <c r="FDS146" s="232"/>
      <c r="FDT146" s="232"/>
      <c r="FDU146" s="232"/>
      <c r="FDV146" s="232"/>
      <c r="FDW146" s="232"/>
      <c r="FDX146" s="232"/>
      <c r="FDY146" s="232"/>
      <c r="FDZ146" s="232"/>
      <c r="FEA146" s="232"/>
      <c r="FEB146" s="232"/>
      <c r="FEC146" s="232"/>
      <c r="FED146" s="232"/>
      <c r="FEE146" s="232"/>
      <c r="FEF146" s="232"/>
      <c r="FEG146" s="232"/>
      <c r="FEH146" s="232"/>
      <c r="FEI146" s="232"/>
      <c r="FEJ146" s="232"/>
      <c r="FEK146" s="232"/>
      <c r="FEL146" s="232"/>
      <c r="FEM146" s="232"/>
      <c r="FEN146" s="232"/>
      <c r="FEO146" s="232"/>
      <c r="FEP146" s="232"/>
      <c r="FEQ146" s="232"/>
      <c r="FER146" s="232"/>
      <c r="FES146" s="232"/>
      <c r="FET146" s="232"/>
      <c r="FEU146" s="232"/>
      <c r="FEV146" s="232"/>
      <c r="FEW146" s="232"/>
      <c r="FEX146" s="232"/>
      <c r="FEY146" s="232"/>
      <c r="FEZ146" s="232"/>
      <c r="FFA146" s="232"/>
      <c r="FFB146" s="232"/>
      <c r="FFC146" s="232"/>
      <c r="FFD146" s="232"/>
      <c r="FFE146" s="232"/>
      <c r="FFF146" s="232"/>
      <c r="FFG146" s="232"/>
      <c r="FFH146" s="232"/>
      <c r="FFI146" s="232"/>
      <c r="FFJ146" s="232"/>
      <c r="FFK146" s="232"/>
      <c r="FFL146" s="232"/>
      <c r="FFM146" s="232"/>
      <c r="FFN146" s="232"/>
      <c r="FFO146" s="232"/>
      <c r="FFP146" s="232"/>
      <c r="FFQ146" s="232"/>
      <c r="FFR146" s="232"/>
      <c r="FFS146" s="232"/>
      <c r="FFT146" s="232"/>
      <c r="FFU146" s="232"/>
      <c r="FFV146" s="232"/>
      <c r="FFW146" s="232"/>
      <c r="FFX146" s="232"/>
      <c r="FFY146" s="232"/>
      <c r="FFZ146" s="232"/>
      <c r="FGA146" s="232"/>
      <c r="FGB146" s="232"/>
      <c r="FGC146" s="232"/>
      <c r="FGD146" s="232"/>
      <c r="FGE146" s="232"/>
      <c r="FGF146" s="232"/>
      <c r="FGG146" s="232"/>
      <c r="FGH146" s="232"/>
      <c r="FGI146" s="232"/>
      <c r="FGJ146" s="232"/>
      <c r="FGK146" s="232"/>
      <c r="FGL146" s="232"/>
      <c r="FGM146" s="232"/>
      <c r="FGN146" s="232"/>
      <c r="FGO146" s="232"/>
      <c r="FGP146" s="232"/>
      <c r="FGQ146" s="232"/>
      <c r="FGR146" s="232"/>
      <c r="FGS146" s="232"/>
      <c r="FGT146" s="232"/>
      <c r="FGU146" s="232"/>
      <c r="FGV146" s="232"/>
      <c r="FGW146" s="232"/>
      <c r="FGX146" s="232"/>
      <c r="FGY146" s="232"/>
      <c r="FGZ146" s="232"/>
      <c r="FHA146" s="232"/>
      <c r="FHB146" s="232"/>
      <c r="FHC146" s="232"/>
      <c r="FHD146" s="232"/>
      <c r="FHE146" s="232"/>
      <c r="FHF146" s="232"/>
      <c r="FHG146" s="232"/>
      <c r="FHH146" s="232"/>
      <c r="FHI146" s="232"/>
      <c r="FHJ146" s="232"/>
      <c r="FHK146" s="232"/>
      <c r="FHL146" s="232"/>
      <c r="FHM146" s="232"/>
      <c r="FHN146" s="232"/>
      <c r="FHO146" s="232"/>
      <c r="FHP146" s="232"/>
      <c r="FHQ146" s="232"/>
      <c r="FHR146" s="232"/>
      <c r="FHS146" s="232"/>
      <c r="FHT146" s="232"/>
      <c r="FHU146" s="232"/>
      <c r="FHV146" s="232"/>
      <c r="FHW146" s="232"/>
      <c r="FHX146" s="232"/>
      <c r="FHY146" s="232"/>
      <c r="FHZ146" s="232"/>
      <c r="FIA146" s="232"/>
      <c r="FIB146" s="232"/>
      <c r="FIC146" s="232"/>
      <c r="FID146" s="232"/>
      <c r="FIE146" s="232"/>
      <c r="FIF146" s="232"/>
      <c r="FIG146" s="232"/>
      <c r="FIH146" s="232"/>
      <c r="FII146" s="232"/>
      <c r="FIJ146" s="232"/>
      <c r="FIK146" s="232"/>
      <c r="FIL146" s="232"/>
      <c r="FIM146" s="232"/>
      <c r="FIN146" s="232"/>
      <c r="FIO146" s="232"/>
      <c r="FIP146" s="232"/>
      <c r="FIQ146" s="232"/>
      <c r="FIR146" s="232"/>
      <c r="FIS146" s="232"/>
      <c r="FIT146" s="232"/>
      <c r="FIU146" s="232"/>
      <c r="FIV146" s="232"/>
      <c r="FIW146" s="232"/>
      <c r="FIX146" s="232"/>
      <c r="FIY146" s="232"/>
      <c r="FIZ146" s="232"/>
      <c r="FJA146" s="232"/>
      <c r="FJB146" s="232"/>
      <c r="FJC146" s="232"/>
      <c r="FJD146" s="232"/>
      <c r="FJE146" s="232"/>
      <c r="FJF146" s="232"/>
      <c r="FJG146" s="232"/>
      <c r="FJH146" s="232"/>
      <c r="FJI146" s="232"/>
      <c r="FJJ146" s="232"/>
      <c r="FJK146" s="232"/>
      <c r="FJL146" s="232"/>
      <c r="FJM146" s="232"/>
      <c r="FJN146" s="232"/>
      <c r="FJO146" s="232"/>
      <c r="FJP146" s="232"/>
      <c r="FJQ146" s="232"/>
      <c r="FJR146" s="232"/>
      <c r="FJS146" s="232"/>
      <c r="FJT146" s="232"/>
      <c r="FJU146" s="232"/>
      <c r="FJV146" s="232"/>
      <c r="FJW146" s="232"/>
      <c r="FJX146" s="232"/>
      <c r="FJY146" s="232"/>
      <c r="FJZ146" s="232"/>
      <c r="FKA146" s="232"/>
      <c r="FKB146" s="232"/>
      <c r="FKC146" s="232"/>
      <c r="FKD146" s="232"/>
      <c r="FKE146" s="232"/>
      <c r="FKF146" s="232"/>
      <c r="FKG146" s="232"/>
      <c r="FKH146" s="232"/>
      <c r="FKI146" s="232"/>
      <c r="FKJ146" s="232"/>
      <c r="FKK146" s="232"/>
      <c r="FKL146" s="232"/>
      <c r="FKM146" s="232"/>
      <c r="FKN146" s="232"/>
      <c r="FKO146" s="232"/>
      <c r="FKP146" s="232"/>
      <c r="FKQ146" s="232"/>
      <c r="FKR146" s="232"/>
      <c r="FKS146" s="232"/>
      <c r="FKT146" s="232"/>
      <c r="FKU146" s="232"/>
      <c r="FKV146" s="232"/>
      <c r="FKW146" s="232"/>
      <c r="FKX146" s="232"/>
      <c r="FKY146" s="232"/>
      <c r="FKZ146" s="232"/>
      <c r="FLA146" s="232"/>
      <c r="FLB146" s="232"/>
      <c r="FLC146" s="232"/>
      <c r="FLD146" s="232"/>
      <c r="FLE146" s="232"/>
      <c r="FLF146" s="232"/>
      <c r="FLG146" s="232"/>
      <c r="FLH146" s="232"/>
      <c r="FLI146" s="232"/>
      <c r="FLJ146" s="232"/>
      <c r="FLK146" s="232"/>
      <c r="FLL146" s="232"/>
      <c r="FLM146" s="232"/>
      <c r="FLN146" s="232"/>
      <c r="FLO146" s="232"/>
      <c r="FLP146" s="232"/>
      <c r="FLQ146" s="232"/>
      <c r="FLR146" s="232"/>
      <c r="FLS146" s="232"/>
      <c r="FLT146" s="232"/>
      <c r="FLU146" s="232"/>
      <c r="FLV146" s="232"/>
      <c r="FLW146" s="232"/>
      <c r="FLX146" s="232"/>
      <c r="FLY146" s="232"/>
      <c r="FLZ146" s="232"/>
      <c r="FMA146" s="232"/>
      <c r="FMB146" s="232"/>
      <c r="FMC146" s="232"/>
      <c r="FMD146" s="232"/>
      <c r="FME146" s="232"/>
      <c r="FMF146" s="232"/>
      <c r="FMG146" s="232"/>
      <c r="FMH146" s="232"/>
      <c r="FMI146" s="232"/>
      <c r="FMJ146" s="232"/>
      <c r="FMK146" s="232"/>
      <c r="FML146" s="232"/>
      <c r="FMM146" s="232"/>
      <c r="FMN146" s="232"/>
      <c r="FMO146" s="232"/>
      <c r="FMP146" s="232"/>
      <c r="FMQ146" s="232"/>
      <c r="FMR146" s="232"/>
      <c r="FMS146" s="232"/>
      <c r="FMT146" s="232"/>
      <c r="FMU146" s="232"/>
      <c r="FMV146" s="232"/>
      <c r="FMW146" s="232"/>
      <c r="FMX146" s="232"/>
      <c r="FMY146" s="232"/>
      <c r="FMZ146" s="232"/>
      <c r="FNA146" s="232"/>
      <c r="FNB146" s="232"/>
      <c r="FNC146" s="232"/>
      <c r="FND146" s="232"/>
      <c r="FNE146" s="232"/>
      <c r="FNF146" s="232"/>
      <c r="FNG146" s="232"/>
      <c r="FNH146" s="232"/>
      <c r="FNI146" s="232"/>
      <c r="FNJ146" s="232"/>
      <c r="FNK146" s="232"/>
      <c r="FNL146" s="232"/>
      <c r="FNM146" s="232"/>
      <c r="FNN146" s="232"/>
      <c r="UCB146" s="232"/>
      <c r="UCC146" s="232"/>
      <c r="UCD146" s="232"/>
      <c r="UCE146" s="232"/>
      <c r="UCF146" s="232"/>
      <c r="UCG146" s="232"/>
      <c r="UCH146" s="232"/>
      <c r="UCI146" s="232"/>
      <c r="UCJ146" s="232"/>
      <c r="UCK146" s="232"/>
      <c r="UCL146" s="232"/>
      <c r="UCM146" s="232"/>
      <c r="UCN146" s="232"/>
      <c r="UCO146" s="232"/>
      <c r="UCP146" s="232"/>
      <c r="UCQ146" s="232"/>
      <c r="UCR146" s="232"/>
      <c r="UCS146" s="232"/>
      <c r="UCT146" s="232"/>
      <c r="UCU146" s="232"/>
      <c r="UCV146" s="232"/>
      <c r="UCW146" s="232"/>
      <c r="UCX146" s="232"/>
      <c r="UCY146" s="232"/>
      <c r="UCZ146" s="232"/>
      <c r="UDA146" s="232"/>
      <c r="UDB146" s="232"/>
      <c r="UDC146" s="232"/>
      <c r="UDD146" s="232"/>
      <c r="UDE146" s="232"/>
      <c r="UDF146" s="232"/>
      <c r="UDG146" s="232"/>
      <c r="UDH146" s="232"/>
      <c r="UDI146" s="232"/>
      <c r="UDJ146" s="232"/>
      <c r="UDK146" s="232"/>
      <c r="UDL146" s="232"/>
      <c r="UDM146" s="232"/>
      <c r="UDN146" s="232"/>
      <c r="UDO146" s="232"/>
      <c r="UDP146" s="232"/>
      <c r="UDQ146" s="232"/>
      <c r="UDR146" s="232"/>
      <c r="UDS146" s="232"/>
      <c r="UDT146" s="232"/>
      <c r="UDU146" s="232"/>
      <c r="UDV146" s="232"/>
      <c r="UDW146" s="232"/>
      <c r="UDX146" s="232"/>
      <c r="UDY146" s="232"/>
      <c r="UDZ146" s="232"/>
      <c r="UEA146" s="232"/>
      <c r="UEB146" s="232"/>
      <c r="UEC146" s="232"/>
      <c r="UED146" s="232"/>
      <c r="UEE146" s="232"/>
      <c r="UEF146" s="232"/>
      <c r="UEG146" s="232"/>
      <c r="UEH146" s="232"/>
      <c r="UEI146" s="232"/>
      <c r="UEJ146" s="232"/>
      <c r="UEK146" s="232"/>
      <c r="UEL146" s="232"/>
      <c r="UEM146" s="232"/>
      <c r="UEN146" s="232"/>
      <c r="UEO146" s="232"/>
      <c r="UEP146" s="232"/>
      <c r="UEQ146" s="232"/>
      <c r="UER146" s="232"/>
      <c r="UES146" s="232"/>
      <c r="UET146" s="232"/>
      <c r="UEU146" s="232"/>
      <c r="UEV146" s="232"/>
      <c r="UEW146" s="232"/>
      <c r="UEX146" s="232"/>
      <c r="UEY146" s="232"/>
      <c r="UEZ146" s="232"/>
      <c r="UFA146" s="232"/>
      <c r="UFB146" s="232"/>
      <c r="UFC146" s="232"/>
      <c r="UFD146" s="232"/>
      <c r="UFE146" s="232"/>
      <c r="UFF146" s="232"/>
      <c r="UFG146" s="232"/>
      <c r="UFH146" s="232"/>
      <c r="UFI146" s="232"/>
      <c r="UFJ146" s="232"/>
      <c r="UFK146" s="232"/>
      <c r="UFL146" s="232"/>
      <c r="UFM146" s="232"/>
      <c r="UFN146" s="232"/>
      <c r="UFO146" s="232"/>
      <c r="UFP146" s="232"/>
      <c r="UFQ146" s="232"/>
      <c r="UFR146" s="232"/>
      <c r="UFS146" s="232"/>
      <c r="UFT146" s="232"/>
      <c r="UFU146" s="232"/>
      <c r="UFV146" s="232"/>
      <c r="UFW146" s="232"/>
      <c r="UFX146" s="232"/>
      <c r="UFY146" s="232"/>
      <c r="UFZ146" s="232"/>
      <c r="UGA146" s="232"/>
      <c r="UGB146" s="232"/>
      <c r="UGC146" s="232"/>
      <c r="UGD146" s="232"/>
      <c r="UGE146" s="232"/>
      <c r="UGF146" s="232"/>
      <c r="UGG146" s="232"/>
      <c r="UGH146" s="232"/>
      <c r="UGI146" s="232"/>
      <c r="UGJ146" s="232"/>
      <c r="UGK146" s="232"/>
      <c r="UGL146" s="232"/>
      <c r="UGM146" s="232"/>
      <c r="UGN146" s="232"/>
      <c r="UGO146" s="232"/>
      <c r="UGP146" s="232"/>
      <c r="UGQ146" s="232"/>
      <c r="UGR146" s="232"/>
      <c r="UGS146" s="232"/>
      <c r="UGT146" s="232"/>
      <c r="UGU146" s="232"/>
      <c r="UGV146" s="232"/>
      <c r="UGW146" s="232"/>
      <c r="UGX146" s="232"/>
      <c r="UGY146" s="232"/>
      <c r="UGZ146" s="232"/>
      <c r="UHA146" s="232"/>
      <c r="UHB146" s="232"/>
      <c r="UHC146" s="232"/>
      <c r="UHD146" s="232"/>
      <c r="UHE146" s="232"/>
      <c r="UHF146" s="232"/>
      <c r="UHG146" s="232"/>
      <c r="UHH146" s="232"/>
      <c r="UHI146" s="232"/>
      <c r="UHJ146" s="232"/>
      <c r="UHK146" s="232"/>
      <c r="UHL146" s="232"/>
      <c r="UHM146" s="232"/>
      <c r="UHN146" s="232"/>
      <c r="UHO146" s="232"/>
      <c r="UHP146" s="232"/>
      <c r="UHQ146" s="232"/>
      <c r="UHR146" s="232"/>
      <c r="UHS146" s="232"/>
      <c r="UHT146" s="232"/>
      <c r="UHU146" s="232"/>
      <c r="UHV146" s="232"/>
      <c r="UHW146" s="232"/>
      <c r="UHX146" s="232"/>
      <c r="UHY146" s="232"/>
      <c r="UHZ146" s="232"/>
      <c r="UIA146" s="232"/>
      <c r="UIB146" s="232"/>
      <c r="UIC146" s="232"/>
      <c r="UID146" s="232"/>
      <c r="UIE146" s="232"/>
      <c r="UIF146" s="232"/>
      <c r="UIG146" s="232"/>
      <c r="UIH146" s="232"/>
      <c r="UII146" s="232"/>
      <c r="UIJ146" s="232"/>
      <c r="UIK146" s="232"/>
      <c r="UIL146" s="232"/>
      <c r="UIM146" s="232"/>
      <c r="UIN146" s="232"/>
      <c r="UIO146" s="232"/>
      <c r="UIP146" s="232"/>
      <c r="UIQ146" s="232"/>
      <c r="UIR146" s="232"/>
      <c r="UIS146" s="232"/>
      <c r="UIT146" s="232"/>
      <c r="UIU146" s="232"/>
      <c r="UIV146" s="232"/>
      <c r="UIW146" s="232"/>
      <c r="UIX146" s="232"/>
      <c r="UIY146" s="232"/>
      <c r="UIZ146" s="232"/>
      <c r="UJA146" s="232"/>
      <c r="UJB146" s="232"/>
      <c r="UJC146" s="232"/>
      <c r="UJD146" s="232"/>
      <c r="UJE146" s="232"/>
      <c r="UJF146" s="232"/>
      <c r="UJG146" s="232"/>
      <c r="UJH146" s="232"/>
      <c r="UJI146" s="232"/>
      <c r="UJJ146" s="232"/>
      <c r="UJK146" s="232"/>
      <c r="UJL146" s="232"/>
      <c r="UJM146" s="232"/>
      <c r="UJN146" s="232"/>
      <c r="UJO146" s="232"/>
      <c r="UJP146" s="232"/>
      <c r="UJQ146" s="232"/>
      <c r="UJR146" s="232"/>
      <c r="UJS146" s="232"/>
      <c r="UJT146" s="232"/>
      <c r="UJU146" s="232"/>
      <c r="UJV146" s="232"/>
      <c r="UJW146" s="232"/>
      <c r="UJX146" s="232"/>
      <c r="UJY146" s="232"/>
      <c r="UJZ146" s="232"/>
      <c r="UKA146" s="232"/>
      <c r="UKB146" s="232"/>
      <c r="UKC146" s="232"/>
      <c r="UKD146" s="232"/>
      <c r="UKE146" s="232"/>
      <c r="UKF146" s="232"/>
      <c r="UKG146" s="232"/>
      <c r="UKH146" s="232"/>
      <c r="UKI146" s="232"/>
      <c r="UKJ146" s="232"/>
      <c r="UKK146" s="232"/>
      <c r="UKL146" s="232"/>
      <c r="UKM146" s="232"/>
      <c r="UKN146" s="232"/>
      <c r="UKO146" s="232"/>
      <c r="UKP146" s="232"/>
      <c r="UKQ146" s="232"/>
      <c r="UKR146" s="232"/>
      <c r="UKS146" s="232"/>
      <c r="UKT146" s="232"/>
      <c r="UKU146" s="232"/>
      <c r="UKV146" s="232"/>
      <c r="UKW146" s="232"/>
      <c r="UKX146" s="232"/>
      <c r="UKY146" s="232"/>
      <c r="UKZ146" s="232"/>
      <c r="ULA146" s="232"/>
      <c r="ULB146" s="232"/>
      <c r="ULC146" s="232"/>
      <c r="ULD146" s="232"/>
      <c r="ULE146" s="232"/>
      <c r="ULF146" s="232"/>
      <c r="ULG146" s="232"/>
      <c r="ULH146" s="232"/>
      <c r="ULI146" s="232"/>
      <c r="ULJ146" s="232"/>
      <c r="ULK146" s="232"/>
      <c r="ULL146" s="232"/>
      <c r="ULM146" s="232"/>
      <c r="ULN146" s="232"/>
      <c r="ULO146" s="232"/>
      <c r="ULP146" s="232"/>
      <c r="ULQ146" s="232"/>
      <c r="ULR146" s="232"/>
      <c r="ULS146" s="232"/>
      <c r="ULT146" s="232"/>
      <c r="ULU146" s="232"/>
      <c r="ULV146" s="232"/>
      <c r="ULW146" s="232"/>
      <c r="ULX146" s="232"/>
      <c r="ULY146" s="232"/>
      <c r="ULZ146" s="232"/>
      <c r="UMA146" s="232"/>
      <c r="UMB146" s="232"/>
      <c r="UMC146" s="232"/>
      <c r="UMD146" s="232"/>
      <c r="UME146" s="232"/>
      <c r="UMF146" s="232"/>
      <c r="UMG146" s="232"/>
      <c r="UMH146" s="232"/>
      <c r="UMI146" s="232"/>
      <c r="UMJ146" s="232"/>
      <c r="UMK146" s="232"/>
      <c r="UML146" s="232"/>
      <c r="UMM146" s="232"/>
      <c r="UMN146" s="232"/>
      <c r="UMO146" s="232"/>
      <c r="UMP146" s="232"/>
      <c r="UMQ146" s="232"/>
      <c r="UMR146" s="232"/>
      <c r="UMS146" s="232"/>
      <c r="UMT146" s="232"/>
      <c r="UMU146" s="232"/>
      <c r="UMV146" s="232"/>
      <c r="UMW146" s="232"/>
      <c r="UMX146" s="232"/>
      <c r="UMY146" s="232"/>
      <c r="UMZ146" s="232"/>
      <c r="UNA146" s="232"/>
      <c r="UNB146" s="232"/>
      <c r="UNC146" s="232"/>
      <c r="UND146" s="232"/>
      <c r="UNE146" s="232"/>
      <c r="UNF146" s="232"/>
      <c r="UNG146" s="232"/>
      <c r="UNH146" s="232"/>
      <c r="UNI146" s="232"/>
      <c r="UNJ146" s="232"/>
      <c r="UNK146" s="232"/>
      <c r="UNL146" s="232"/>
      <c r="UNM146" s="232"/>
      <c r="UNN146" s="232"/>
      <c r="UNO146" s="232"/>
      <c r="UNP146" s="232"/>
      <c r="UNQ146" s="232"/>
      <c r="UNR146" s="232"/>
      <c r="UNS146" s="232"/>
      <c r="UNT146" s="232"/>
      <c r="UNU146" s="232"/>
      <c r="UNV146" s="232"/>
      <c r="UNW146" s="232"/>
      <c r="UNX146" s="232"/>
      <c r="UNY146" s="232"/>
      <c r="UNZ146" s="232"/>
      <c r="UOA146" s="232"/>
      <c r="UOB146" s="232"/>
      <c r="UOC146" s="232"/>
      <c r="UOD146" s="232"/>
      <c r="UOE146" s="232"/>
      <c r="UOF146" s="232"/>
      <c r="UOG146" s="232"/>
      <c r="UOH146" s="232"/>
      <c r="UOI146" s="232"/>
      <c r="UOJ146" s="232"/>
      <c r="UOK146" s="232"/>
      <c r="UOL146" s="232"/>
      <c r="UOM146" s="232"/>
      <c r="UON146" s="232"/>
      <c r="UOO146" s="232"/>
      <c r="UOP146" s="232"/>
      <c r="UOQ146" s="232"/>
      <c r="UOR146" s="232"/>
      <c r="UOS146" s="232"/>
      <c r="UOT146" s="232"/>
      <c r="UOU146" s="232"/>
      <c r="UOV146" s="232"/>
      <c r="UOW146" s="232"/>
      <c r="UOX146" s="232"/>
      <c r="UOY146" s="232"/>
      <c r="UOZ146" s="232"/>
      <c r="UPA146" s="232"/>
      <c r="UPB146" s="232"/>
      <c r="UPC146" s="232"/>
      <c r="UPD146" s="232"/>
      <c r="UPE146" s="232"/>
      <c r="UPF146" s="232"/>
      <c r="UPG146" s="232"/>
      <c r="UPH146" s="232"/>
      <c r="UPI146" s="232"/>
      <c r="UPJ146" s="232"/>
      <c r="UPK146" s="232"/>
      <c r="UPL146" s="232"/>
      <c r="UPM146" s="232"/>
      <c r="UPN146" s="232"/>
      <c r="UPO146" s="232"/>
      <c r="UPP146" s="232"/>
      <c r="UPQ146" s="232"/>
      <c r="UPR146" s="232"/>
      <c r="UPS146" s="232"/>
      <c r="UPT146" s="232"/>
      <c r="UPU146" s="232"/>
      <c r="UPV146" s="232"/>
      <c r="UPW146" s="232"/>
      <c r="UPX146" s="232"/>
      <c r="UPY146" s="232"/>
      <c r="UPZ146" s="232"/>
      <c r="UQA146" s="232"/>
      <c r="UQB146" s="232"/>
      <c r="UQC146" s="232"/>
      <c r="UQD146" s="232"/>
      <c r="UQE146" s="232"/>
      <c r="UQF146" s="232"/>
      <c r="UQG146" s="232"/>
      <c r="UQH146" s="232"/>
      <c r="UQI146" s="232"/>
      <c r="UQJ146" s="232"/>
      <c r="UQK146" s="232"/>
      <c r="UQL146" s="232"/>
      <c r="UQM146" s="232"/>
      <c r="UQN146" s="232"/>
      <c r="UQO146" s="232"/>
      <c r="UQP146" s="232"/>
      <c r="UQQ146" s="232"/>
      <c r="UQR146" s="232"/>
      <c r="UQS146" s="232"/>
      <c r="UQT146" s="232"/>
      <c r="UQU146" s="232"/>
      <c r="UQV146" s="232"/>
      <c r="UQW146" s="232"/>
      <c r="UQX146" s="232"/>
      <c r="UQY146" s="232"/>
      <c r="UQZ146" s="232"/>
      <c r="URA146" s="232"/>
      <c r="URB146" s="232"/>
      <c r="URC146" s="232"/>
      <c r="URD146" s="232"/>
      <c r="URE146" s="232"/>
      <c r="URF146" s="232"/>
      <c r="URG146" s="232"/>
      <c r="URH146" s="232"/>
      <c r="URI146" s="232"/>
      <c r="URJ146" s="232"/>
      <c r="URK146" s="232"/>
      <c r="URL146" s="232"/>
      <c r="URM146" s="232"/>
      <c r="URN146" s="232"/>
      <c r="URO146" s="232"/>
      <c r="URP146" s="232"/>
      <c r="URQ146" s="232"/>
      <c r="URR146" s="232"/>
      <c r="URS146" s="232"/>
      <c r="URT146" s="232"/>
      <c r="URU146" s="232"/>
      <c r="URV146" s="232"/>
      <c r="URW146" s="232"/>
      <c r="URX146" s="232"/>
      <c r="URY146" s="232"/>
      <c r="URZ146" s="232"/>
      <c r="USA146" s="232"/>
      <c r="USB146" s="232"/>
      <c r="USC146" s="232"/>
      <c r="USD146" s="232"/>
      <c r="USE146" s="232"/>
      <c r="USF146" s="232"/>
      <c r="USG146" s="232"/>
      <c r="USH146" s="232"/>
      <c r="USI146" s="232"/>
      <c r="USJ146" s="232"/>
      <c r="USK146" s="232"/>
      <c r="USL146" s="232"/>
      <c r="USM146" s="232"/>
      <c r="USN146" s="232"/>
      <c r="USO146" s="232"/>
      <c r="USP146" s="232"/>
      <c r="USQ146" s="232"/>
      <c r="USR146" s="232"/>
      <c r="USS146" s="232"/>
      <c r="UST146" s="232"/>
      <c r="USU146" s="232"/>
      <c r="USV146" s="232"/>
      <c r="USW146" s="232"/>
      <c r="USX146" s="232"/>
      <c r="USY146" s="232"/>
      <c r="USZ146" s="232"/>
      <c r="UTA146" s="232"/>
      <c r="UTB146" s="232"/>
      <c r="UTC146" s="232"/>
      <c r="UTD146" s="232"/>
      <c r="UTE146" s="232"/>
      <c r="UTF146" s="232"/>
      <c r="UTG146" s="232"/>
      <c r="UTH146" s="232"/>
      <c r="UTI146" s="232"/>
      <c r="UTJ146" s="232"/>
      <c r="UTK146" s="232"/>
      <c r="UTL146" s="232"/>
      <c r="UTM146" s="232"/>
      <c r="UTN146" s="232"/>
      <c r="UTO146" s="232"/>
      <c r="UTP146" s="232"/>
      <c r="UTQ146" s="232"/>
      <c r="UTR146" s="232"/>
      <c r="UTS146" s="232"/>
      <c r="UTT146" s="232"/>
      <c r="UTU146" s="232"/>
      <c r="UTV146" s="232"/>
      <c r="UTW146" s="232"/>
      <c r="UTX146" s="232"/>
      <c r="UTY146" s="232"/>
      <c r="UTZ146" s="232"/>
      <c r="UUA146" s="232"/>
      <c r="UUB146" s="232"/>
      <c r="UUC146" s="232"/>
      <c r="UUD146" s="232"/>
      <c r="UUE146" s="232"/>
      <c r="UUF146" s="232"/>
      <c r="UUG146" s="232"/>
      <c r="UUH146" s="232"/>
      <c r="UUI146" s="232"/>
      <c r="UUJ146" s="232"/>
      <c r="UUK146" s="232"/>
      <c r="UUL146" s="232"/>
      <c r="UUM146" s="232"/>
      <c r="UUN146" s="232"/>
      <c r="UUO146" s="232"/>
      <c r="UUP146" s="232"/>
      <c r="UUQ146" s="232"/>
      <c r="UUR146" s="232"/>
      <c r="UUS146" s="232"/>
      <c r="UUT146" s="232"/>
      <c r="UUU146" s="232"/>
      <c r="UUV146" s="232"/>
      <c r="UUW146" s="232"/>
      <c r="UUX146" s="232"/>
      <c r="UUY146" s="232"/>
      <c r="UUZ146" s="232"/>
      <c r="UVA146" s="232"/>
      <c r="UVB146" s="232"/>
      <c r="UVC146" s="232"/>
      <c r="UVD146" s="232"/>
      <c r="UVE146" s="232"/>
      <c r="UVF146" s="232"/>
      <c r="UVG146" s="232"/>
      <c r="UVH146" s="232"/>
      <c r="UVI146" s="232"/>
      <c r="UVJ146" s="232"/>
      <c r="UVK146" s="232"/>
      <c r="UVL146" s="232"/>
      <c r="UVM146" s="232"/>
      <c r="UVN146" s="232"/>
      <c r="UVO146" s="232"/>
      <c r="UVP146" s="232"/>
      <c r="UVQ146" s="232"/>
      <c r="UVR146" s="232"/>
      <c r="UVS146" s="232"/>
      <c r="UVT146" s="232"/>
      <c r="UVU146" s="232"/>
      <c r="UVV146" s="232"/>
      <c r="UVW146" s="232"/>
      <c r="UVX146" s="232"/>
      <c r="UVY146" s="232"/>
      <c r="UVZ146" s="232"/>
      <c r="UWA146" s="232"/>
      <c r="UWB146" s="232"/>
      <c r="UWC146" s="232"/>
      <c r="UWD146" s="232"/>
      <c r="UWE146" s="232"/>
      <c r="UWF146" s="232"/>
      <c r="UWG146" s="232"/>
      <c r="UWH146" s="232"/>
      <c r="UWI146" s="232"/>
      <c r="UWJ146" s="232"/>
      <c r="UWK146" s="232"/>
      <c r="UWL146" s="232"/>
      <c r="UWM146" s="232"/>
      <c r="UWN146" s="232"/>
      <c r="UWO146" s="232"/>
      <c r="UWP146" s="232"/>
      <c r="UWQ146" s="232"/>
      <c r="UWR146" s="232"/>
      <c r="UWS146" s="232"/>
      <c r="UWT146" s="232"/>
      <c r="UWU146" s="232"/>
      <c r="UWV146" s="232"/>
      <c r="UWW146" s="232"/>
      <c r="UWX146" s="232"/>
      <c r="UWY146" s="232"/>
      <c r="UWZ146" s="232"/>
      <c r="UXA146" s="232"/>
      <c r="UXB146" s="232"/>
      <c r="UXC146" s="232"/>
      <c r="UXD146" s="232"/>
      <c r="UXE146" s="232"/>
      <c r="UXF146" s="232"/>
      <c r="UXG146" s="232"/>
      <c r="UXH146" s="232"/>
      <c r="UXI146" s="232"/>
      <c r="UXJ146" s="232"/>
      <c r="UXK146" s="232"/>
      <c r="UXL146" s="232"/>
      <c r="UXM146" s="232"/>
      <c r="UXN146" s="232"/>
      <c r="UXO146" s="232"/>
      <c r="UXP146" s="232"/>
      <c r="UXQ146" s="232"/>
      <c r="UXR146" s="232"/>
      <c r="UXS146" s="232"/>
      <c r="UXT146" s="232"/>
      <c r="UXU146" s="232"/>
      <c r="UXV146" s="232"/>
      <c r="UXW146" s="232"/>
      <c r="UXX146" s="232"/>
      <c r="UXY146" s="232"/>
      <c r="UXZ146" s="232"/>
      <c r="UYA146" s="232"/>
      <c r="UYB146" s="232"/>
      <c r="UYC146" s="232"/>
      <c r="UYD146" s="232"/>
      <c r="UYE146" s="232"/>
      <c r="UYF146" s="232"/>
      <c r="UYG146" s="232"/>
      <c r="UYH146" s="232"/>
      <c r="UYI146" s="232"/>
      <c r="UYJ146" s="232"/>
      <c r="UYK146" s="232"/>
      <c r="UYL146" s="232"/>
      <c r="UYM146" s="232"/>
      <c r="UYN146" s="232"/>
      <c r="UYO146" s="232"/>
      <c r="UYP146" s="232"/>
      <c r="UYQ146" s="232"/>
      <c r="UYR146" s="232"/>
      <c r="UYS146" s="232"/>
      <c r="UYT146" s="232"/>
      <c r="UYU146" s="232"/>
      <c r="UYV146" s="232"/>
      <c r="UYW146" s="232"/>
      <c r="UYX146" s="232"/>
      <c r="UYY146" s="232"/>
      <c r="UYZ146" s="232"/>
      <c r="UZA146" s="232"/>
      <c r="UZB146" s="232"/>
      <c r="UZC146" s="232"/>
      <c r="UZD146" s="232"/>
      <c r="UZE146" s="232"/>
      <c r="UZF146" s="232"/>
      <c r="UZG146" s="232"/>
      <c r="UZH146" s="232"/>
      <c r="UZI146" s="232"/>
      <c r="UZJ146" s="232"/>
      <c r="UZK146" s="232"/>
      <c r="UZL146" s="232"/>
      <c r="UZM146" s="232"/>
      <c r="UZN146" s="232"/>
      <c r="UZO146" s="232"/>
      <c r="UZP146" s="232"/>
      <c r="UZQ146" s="232"/>
      <c r="UZR146" s="232"/>
      <c r="UZS146" s="232"/>
      <c r="UZT146" s="232"/>
      <c r="UZU146" s="232"/>
      <c r="UZV146" s="232"/>
      <c r="UZW146" s="232"/>
      <c r="UZX146" s="232"/>
      <c r="UZY146" s="232"/>
      <c r="UZZ146" s="232"/>
      <c r="VAA146" s="232"/>
      <c r="VAB146" s="232"/>
      <c r="VAC146" s="232"/>
      <c r="VAD146" s="232"/>
      <c r="VAE146" s="232"/>
      <c r="VAF146" s="232"/>
      <c r="VAG146" s="232"/>
      <c r="VAH146" s="232"/>
      <c r="VAI146" s="232"/>
      <c r="VAJ146" s="232"/>
      <c r="VAK146" s="232"/>
      <c r="VAL146" s="232"/>
      <c r="VAM146" s="232"/>
      <c r="VAN146" s="232"/>
      <c r="VAO146" s="232"/>
      <c r="VAP146" s="232"/>
      <c r="VAQ146" s="232"/>
      <c r="VAR146" s="232"/>
      <c r="VAS146" s="232"/>
      <c r="VAT146" s="232"/>
      <c r="VAU146" s="232"/>
      <c r="VAV146" s="232"/>
      <c r="VAW146" s="232"/>
      <c r="VAX146" s="232"/>
      <c r="VAY146" s="232"/>
      <c r="VAZ146" s="232"/>
      <c r="VBA146" s="232"/>
      <c r="VBB146" s="232"/>
      <c r="VBC146" s="232"/>
      <c r="VBD146" s="232"/>
      <c r="VBE146" s="232"/>
      <c r="VBF146" s="232"/>
      <c r="VBG146" s="232"/>
      <c r="VBH146" s="232"/>
      <c r="VBI146" s="232"/>
      <c r="VBJ146" s="232"/>
      <c r="VBK146" s="232"/>
      <c r="VBL146" s="232"/>
      <c r="VBM146" s="232"/>
      <c r="VBN146" s="232"/>
      <c r="VBO146" s="232"/>
      <c r="VBP146" s="232"/>
      <c r="VBQ146" s="232"/>
      <c r="VBR146" s="232"/>
      <c r="VBS146" s="232"/>
      <c r="VBT146" s="232"/>
      <c r="VBU146" s="232"/>
      <c r="VBV146" s="232"/>
      <c r="VBW146" s="232"/>
      <c r="VBX146" s="232"/>
      <c r="VBY146" s="232"/>
      <c r="VBZ146" s="232"/>
      <c r="VCA146" s="232"/>
      <c r="VCB146" s="232"/>
      <c r="VCC146" s="232"/>
      <c r="VCD146" s="232"/>
      <c r="VCE146" s="232"/>
      <c r="VCF146" s="232"/>
      <c r="VCG146" s="232"/>
      <c r="VCH146" s="232"/>
      <c r="VCI146" s="232"/>
      <c r="VCJ146" s="232"/>
      <c r="VCK146" s="232"/>
      <c r="VCL146" s="232"/>
      <c r="VCM146" s="232"/>
      <c r="VCN146" s="232"/>
      <c r="VCO146" s="232"/>
      <c r="VCP146" s="232"/>
      <c r="VCQ146" s="232"/>
      <c r="VCR146" s="232"/>
      <c r="VCS146" s="232"/>
      <c r="VCT146" s="232"/>
      <c r="VCU146" s="232"/>
      <c r="VCV146" s="232"/>
      <c r="VCW146" s="232"/>
      <c r="VCX146" s="232"/>
      <c r="VCY146" s="232"/>
      <c r="VCZ146" s="232"/>
      <c r="VDA146" s="232"/>
      <c r="VDB146" s="232"/>
      <c r="VDC146" s="232"/>
      <c r="VDD146" s="232"/>
      <c r="VDE146" s="232"/>
      <c r="VDF146" s="232"/>
      <c r="VDG146" s="232"/>
      <c r="VDH146" s="232"/>
      <c r="VDI146" s="232"/>
      <c r="VDJ146" s="232"/>
      <c r="VDK146" s="232"/>
      <c r="VDL146" s="232"/>
      <c r="VDM146" s="232"/>
      <c r="VDN146" s="232"/>
      <c r="VDO146" s="232"/>
      <c r="VDP146" s="232"/>
      <c r="VDQ146" s="232"/>
      <c r="VDR146" s="232"/>
      <c r="VDS146" s="232"/>
      <c r="VDT146" s="232"/>
      <c r="VDU146" s="232"/>
      <c r="VDV146" s="232"/>
      <c r="VDW146" s="232"/>
      <c r="VDX146" s="232"/>
      <c r="VDY146" s="232"/>
      <c r="VDZ146" s="232"/>
      <c r="VEA146" s="232"/>
      <c r="VEB146" s="232"/>
      <c r="VEC146" s="232"/>
      <c r="VED146" s="232"/>
      <c r="VEE146" s="232"/>
      <c r="VEF146" s="232"/>
      <c r="VEG146" s="232"/>
      <c r="VEH146" s="232"/>
      <c r="VEI146" s="232"/>
      <c r="VEJ146" s="232"/>
      <c r="VEK146" s="232"/>
      <c r="VEL146" s="232"/>
      <c r="VEM146" s="232"/>
      <c r="VEN146" s="232"/>
      <c r="VEO146" s="232"/>
      <c r="VEP146" s="232"/>
      <c r="VEQ146" s="232"/>
      <c r="VER146" s="232"/>
      <c r="VES146" s="232"/>
      <c r="VET146" s="232"/>
      <c r="VEU146" s="232"/>
      <c r="VEV146" s="232"/>
      <c r="VEW146" s="232"/>
      <c r="VEX146" s="232"/>
      <c r="VEY146" s="232"/>
      <c r="VEZ146" s="232"/>
      <c r="VFA146" s="232"/>
      <c r="VFB146" s="232"/>
      <c r="VFC146" s="232"/>
      <c r="VFD146" s="232"/>
      <c r="VFE146" s="232"/>
      <c r="VFF146" s="232"/>
      <c r="VFG146" s="232"/>
      <c r="VFH146" s="232"/>
      <c r="VFI146" s="232"/>
      <c r="VFJ146" s="232"/>
      <c r="VFK146" s="232"/>
      <c r="VFL146" s="232"/>
      <c r="VFM146" s="232"/>
      <c r="VFN146" s="232"/>
      <c r="VFO146" s="232"/>
      <c r="VFP146" s="232"/>
      <c r="VFQ146" s="232"/>
      <c r="VFR146" s="232"/>
      <c r="VFS146" s="232"/>
      <c r="VFT146" s="232"/>
      <c r="VFU146" s="232"/>
      <c r="VFV146" s="232"/>
      <c r="VFW146" s="232"/>
      <c r="VFX146" s="232"/>
      <c r="VFY146" s="232"/>
      <c r="VFZ146" s="232"/>
      <c r="VGA146" s="232"/>
      <c r="VGB146" s="232"/>
      <c r="VGC146" s="232"/>
      <c r="VGD146" s="232"/>
      <c r="VGE146" s="232"/>
      <c r="VGF146" s="232"/>
      <c r="VGG146" s="232"/>
      <c r="VGH146" s="232"/>
      <c r="VGI146" s="232"/>
      <c r="VGJ146" s="232"/>
      <c r="VGK146" s="232"/>
      <c r="VGL146" s="232"/>
      <c r="VGM146" s="232"/>
      <c r="VGN146" s="232"/>
      <c r="VGO146" s="232"/>
      <c r="VGP146" s="232"/>
      <c r="VGQ146" s="232"/>
      <c r="VGR146" s="232"/>
      <c r="VGS146" s="232"/>
      <c r="VGT146" s="232"/>
      <c r="VGU146" s="232"/>
      <c r="VGV146" s="232"/>
      <c r="VGW146" s="232"/>
      <c r="VGX146" s="232"/>
      <c r="VGY146" s="232"/>
      <c r="VGZ146" s="232"/>
      <c r="VHA146" s="232"/>
      <c r="VHB146" s="232"/>
      <c r="VHC146" s="232"/>
      <c r="VHD146" s="232"/>
      <c r="VHE146" s="232"/>
      <c r="VHF146" s="232"/>
      <c r="VHG146" s="232"/>
      <c r="VHH146" s="232"/>
      <c r="VHI146" s="232"/>
      <c r="VHJ146" s="232"/>
      <c r="VHK146" s="232"/>
      <c r="VHL146" s="232"/>
      <c r="VHM146" s="232"/>
      <c r="VHN146" s="232"/>
      <c r="VHO146" s="232"/>
      <c r="VHP146" s="232"/>
      <c r="VHQ146" s="232"/>
      <c r="VHR146" s="232"/>
      <c r="VHS146" s="232"/>
      <c r="VHT146" s="232"/>
      <c r="VHU146" s="232"/>
      <c r="VHV146" s="232"/>
      <c r="VHW146" s="232"/>
      <c r="VHX146" s="232"/>
      <c r="VHY146" s="232"/>
      <c r="VHZ146" s="232"/>
      <c r="VIA146" s="232"/>
      <c r="VIB146" s="232"/>
      <c r="VIC146" s="232"/>
      <c r="VID146" s="232"/>
      <c r="VIE146" s="232"/>
      <c r="VIF146" s="232"/>
      <c r="VIG146" s="232"/>
      <c r="VIH146" s="232"/>
      <c r="VII146" s="232"/>
      <c r="VIJ146" s="232"/>
      <c r="VIK146" s="232"/>
      <c r="VIL146" s="232"/>
      <c r="VIM146" s="232"/>
      <c r="VIN146" s="232"/>
      <c r="VIO146" s="232"/>
      <c r="VIP146" s="232"/>
      <c r="VIQ146" s="232"/>
      <c r="VIR146" s="232"/>
      <c r="VIS146" s="232"/>
      <c r="VIT146" s="232"/>
      <c r="VIU146" s="232"/>
      <c r="VIV146" s="232"/>
      <c r="VIW146" s="232"/>
      <c r="VIX146" s="232"/>
      <c r="VIY146" s="232"/>
      <c r="VIZ146" s="232"/>
      <c r="VJA146" s="232"/>
      <c r="VJB146" s="232"/>
      <c r="VJC146" s="232"/>
      <c r="VJD146" s="232"/>
      <c r="VJE146" s="232"/>
      <c r="VJF146" s="232"/>
      <c r="VJG146" s="232"/>
      <c r="VJH146" s="232"/>
      <c r="VJI146" s="232"/>
      <c r="VJJ146" s="232"/>
      <c r="VJK146" s="232"/>
      <c r="VJL146" s="232"/>
      <c r="VJM146" s="232"/>
      <c r="VJN146" s="232"/>
      <c r="VJO146" s="232"/>
      <c r="VJP146" s="232"/>
      <c r="VJQ146" s="232"/>
      <c r="VJR146" s="232"/>
      <c r="VJS146" s="232"/>
      <c r="VJT146" s="232"/>
      <c r="VJU146" s="232"/>
      <c r="VJV146" s="232"/>
      <c r="VJW146" s="232"/>
      <c r="VJX146" s="232"/>
      <c r="VJY146" s="232"/>
      <c r="VJZ146" s="232"/>
      <c r="VKA146" s="232"/>
      <c r="VKB146" s="232"/>
      <c r="VKC146" s="232"/>
      <c r="VKD146" s="232"/>
      <c r="VKE146" s="232"/>
      <c r="VKF146" s="232"/>
      <c r="VKG146" s="232"/>
      <c r="VKH146" s="232"/>
      <c r="VKI146" s="232"/>
      <c r="VKJ146" s="232"/>
      <c r="VKK146" s="232"/>
      <c r="VKL146" s="232"/>
      <c r="VKM146" s="232"/>
      <c r="VKN146" s="232"/>
      <c r="VKO146" s="232"/>
      <c r="VKP146" s="232"/>
      <c r="VKQ146" s="232"/>
      <c r="VKR146" s="232"/>
      <c r="VKS146" s="232"/>
      <c r="VKT146" s="232"/>
      <c r="VKU146" s="232"/>
      <c r="VKV146" s="232"/>
      <c r="VKW146" s="232"/>
      <c r="VKX146" s="232"/>
      <c r="VKY146" s="232"/>
      <c r="VKZ146" s="232"/>
      <c r="VLA146" s="232"/>
      <c r="VLB146" s="232"/>
      <c r="VLC146" s="232"/>
      <c r="VLD146" s="232"/>
      <c r="VLE146" s="232"/>
      <c r="VLF146" s="232"/>
      <c r="VLG146" s="232"/>
      <c r="VLH146" s="232"/>
      <c r="VLI146" s="232"/>
      <c r="VLJ146" s="232"/>
      <c r="VLK146" s="232"/>
      <c r="VLL146" s="232"/>
      <c r="VLM146" s="232"/>
      <c r="VLN146" s="232"/>
      <c r="VLO146" s="232"/>
      <c r="VLP146" s="232"/>
      <c r="VLQ146" s="232"/>
      <c r="VLR146" s="232"/>
      <c r="VLS146" s="232"/>
      <c r="VLT146" s="232"/>
      <c r="VLU146" s="232"/>
      <c r="VLV146" s="232"/>
      <c r="VLW146" s="232"/>
      <c r="VLX146" s="232"/>
      <c r="VLY146" s="232"/>
      <c r="VLZ146" s="232"/>
      <c r="VMA146" s="232"/>
      <c r="VMB146" s="232"/>
      <c r="VMC146" s="232"/>
      <c r="VMD146" s="232"/>
      <c r="VME146" s="232"/>
      <c r="VMF146" s="232"/>
      <c r="VMG146" s="232"/>
      <c r="VMH146" s="232"/>
      <c r="VMI146" s="232"/>
      <c r="VMJ146" s="232"/>
      <c r="VMK146" s="232"/>
      <c r="VML146" s="232"/>
      <c r="VMM146" s="232"/>
      <c r="VMN146" s="232"/>
      <c r="VMO146" s="232"/>
      <c r="VMP146" s="232"/>
      <c r="VMQ146" s="232"/>
      <c r="VMR146" s="232"/>
      <c r="VMS146" s="232"/>
      <c r="VMT146" s="232"/>
      <c r="VMU146" s="232"/>
      <c r="VMV146" s="232"/>
      <c r="VMW146" s="232"/>
      <c r="VMX146" s="232"/>
      <c r="VMY146" s="232"/>
      <c r="VMZ146" s="232"/>
      <c r="VNA146" s="232"/>
      <c r="VNB146" s="232"/>
      <c r="VNC146" s="232"/>
      <c r="VND146" s="232"/>
      <c r="VNE146" s="232"/>
      <c r="VNF146" s="232"/>
      <c r="VNG146" s="232"/>
      <c r="VNH146" s="232"/>
      <c r="VNI146" s="232"/>
      <c r="VNJ146" s="232"/>
      <c r="VNK146" s="232"/>
      <c r="VNL146" s="232"/>
      <c r="VNM146" s="232"/>
      <c r="VNN146" s="232"/>
      <c r="VNO146" s="232"/>
      <c r="VNP146" s="232"/>
      <c r="VNQ146" s="232"/>
      <c r="VNR146" s="232"/>
      <c r="VNS146" s="232"/>
      <c r="VNT146" s="232"/>
      <c r="VNU146" s="232"/>
      <c r="VNV146" s="232"/>
      <c r="VNW146" s="232"/>
      <c r="VNX146" s="232"/>
      <c r="VNY146" s="232"/>
      <c r="VNZ146" s="232"/>
      <c r="VOA146" s="232"/>
      <c r="VOB146" s="232"/>
      <c r="VOC146" s="232"/>
      <c r="VOD146" s="232"/>
      <c r="VOE146" s="232"/>
      <c r="VOF146" s="232"/>
      <c r="VOG146" s="232"/>
      <c r="VOH146" s="232"/>
      <c r="VOI146" s="232"/>
      <c r="VOJ146" s="232"/>
      <c r="VOK146" s="232"/>
      <c r="VOL146" s="232"/>
      <c r="VOM146" s="232"/>
      <c r="VON146" s="232"/>
      <c r="VOO146" s="232"/>
      <c r="VOP146" s="232"/>
      <c r="VOQ146" s="232"/>
      <c r="VOR146" s="232"/>
      <c r="VOS146" s="232"/>
      <c r="VOT146" s="232"/>
      <c r="VOU146" s="232"/>
      <c r="VOV146" s="232"/>
      <c r="VOW146" s="232"/>
      <c r="VOX146" s="232"/>
      <c r="VOY146" s="232"/>
      <c r="VOZ146" s="232"/>
      <c r="VPA146" s="232"/>
      <c r="VPB146" s="232"/>
      <c r="VPC146" s="232"/>
      <c r="VPD146" s="232"/>
      <c r="VPE146" s="232"/>
      <c r="VPF146" s="232"/>
      <c r="VPG146" s="232"/>
      <c r="VPH146" s="232"/>
      <c r="VPI146" s="232"/>
      <c r="VPJ146" s="232"/>
      <c r="VPK146" s="232"/>
      <c r="VPL146" s="232"/>
      <c r="VPM146" s="232"/>
      <c r="VPN146" s="232"/>
      <c r="VPO146" s="232"/>
      <c r="VPP146" s="232"/>
      <c r="VPQ146" s="232"/>
      <c r="VPR146" s="232"/>
      <c r="VPS146" s="232"/>
      <c r="VPT146" s="232"/>
      <c r="VPU146" s="232"/>
      <c r="VPV146" s="232"/>
      <c r="VPW146" s="232"/>
      <c r="VPX146" s="232"/>
      <c r="VPY146" s="232"/>
      <c r="VPZ146" s="232"/>
      <c r="VQA146" s="232"/>
      <c r="VQB146" s="232"/>
      <c r="VQC146" s="232"/>
      <c r="VQD146" s="232"/>
      <c r="VQE146" s="232"/>
      <c r="VQF146" s="232"/>
      <c r="VQG146" s="232"/>
      <c r="VQH146" s="232"/>
      <c r="VQI146" s="232"/>
      <c r="VQJ146" s="232"/>
      <c r="VQK146" s="232"/>
      <c r="VQL146" s="232"/>
      <c r="VQM146" s="232"/>
      <c r="VQN146" s="232"/>
      <c r="VQO146" s="232"/>
      <c r="VQP146" s="232"/>
      <c r="VQQ146" s="232"/>
      <c r="VQR146" s="232"/>
      <c r="VQS146" s="232"/>
      <c r="VQT146" s="232"/>
      <c r="VQU146" s="232"/>
      <c r="VQV146" s="232"/>
      <c r="VQW146" s="232"/>
      <c r="VQX146" s="232"/>
      <c r="VQY146" s="232"/>
      <c r="VQZ146" s="232"/>
      <c r="VRA146" s="232"/>
      <c r="VRB146" s="232"/>
      <c r="VRC146" s="232"/>
      <c r="VRD146" s="232"/>
      <c r="VRE146" s="232"/>
      <c r="VRF146" s="232"/>
      <c r="VRG146" s="232"/>
      <c r="VRH146" s="232"/>
      <c r="VRI146" s="232"/>
      <c r="VRJ146" s="232"/>
      <c r="VRK146" s="232"/>
      <c r="VRL146" s="232"/>
      <c r="VRM146" s="232"/>
      <c r="VRN146" s="232"/>
      <c r="VRO146" s="232"/>
      <c r="VRP146" s="232"/>
      <c r="VRQ146" s="232"/>
      <c r="VRR146" s="232"/>
      <c r="VRS146" s="232"/>
      <c r="VRT146" s="232"/>
      <c r="VRU146" s="232"/>
      <c r="VRV146" s="232"/>
      <c r="VRW146" s="232"/>
      <c r="VRX146" s="232"/>
      <c r="VRY146" s="232"/>
      <c r="VRZ146" s="232"/>
      <c r="VSA146" s="232"/>
      <c r="VSB146" s="232"/>
      <c r="VSC146" s="232"/>
      <c r="WTH146" s="232"/>
      <c r="WTI146" s="232"/>
      <c r="WTJ146" s="232"/>
      <c r="WTK146" s="232"/>
      <c r="WTL146" s="232"/>
      <c r="WTM146" s="232"/>
      <c r="WTN146" s="232"/>
      <c r="WTO146" s="232"/>
      <c r="WTP146" s="232"/>
      <c r="WTQ146" s="232"/>
      <c r="WTR146" s="232"/>
      <c r="WTS146" s="232"/>
      <c r="WTT146" s="232"/>
      <c r="WTU146" s="232"/>
      <c r="WTV146" s="232"/>
      <c r="WTW146" s="232"/>
      <c r="WTX146" s="232"/>
      <c r="WTY146" s="232"/>
      <c r="WTZ146" s="232"/>
      <c r="WUA146" s="232"/>
      <c r="WUB146" s="232"/>
      <c r="WUC146" s="232"/>
      <c r="WUD146" s="232"/>
      <c r="WUE146" s="232"/>
      <c r="WUF146" s="232"/>
      <c r="WUG146" s="232"/>
      <c r="WUH146" s="232"/>
      <c r="WUI146" s="232"/>
      <c r="WUJ146" s="232"/>
      <c r="WUK146" s="232"/>
      <c r="WUL146" s="232"/>
      <c r="WUM146" s="232"/>
      <c r="WUN146" s="232"/>
      <c r="WUO146" s="232"/>
      <c r="WUP146" s="232"/>
      <c r="WUQ146" s="232"/>
      <c r="WUR146" s="232"/>
      <c r="WUS146" s="232"/>
      <c r="WUT146" s="232"/>
      <c r="WUU146" s="232"/>
      <c r="WUV146" s="232"/>
      <c r="WUW146" s="232"/>
      <c r="WUX146" s="232"/>
      <c r="WUY146" s="232"/>
      <c r="WUZ146" s="232"/>
      <c r="WVA146" s="232"/>
      <c r="WVB146" s="232"/>
      <c r="WVC146" s="232"/>
      <c r="WVD146" s="232"/>
      <c r="WVE146" s="232"/>
      <c r="WVF146" s="232"/>
      <c r="WVG146" s="232"/>
      <c r="WVH146" s="232"/>
      <c r="WVI146" s="232"/>
      <c r="WVJ146" s="232"/>
      <c r="WVK146" s="232"/>
      <c r="WVL146" s="232"/>
      <c r="WVM146" s="232"/>
      <c r="WVN146" s="232"/>
      <c r="WVO146" s="232"/>
      <c r="WVP146" s="232"/>
      <c r="WVQ146" s="232"/>
      <c r="WVR146" s="232"/>
      <c r="WVS146" s="232"/>
      <c r="WVT146" s="232"/>
      <c r="WVU146" s="232"/>
      <c r="WVV146" s="232"/>
      <c r="WVW146" s="232"/>
      <c r="WVX146" s="232"/>
      <c r="WVY146" s="232"/>
      <c r="WVZ146" s="232"/>
      <c r="WWA146" s="232"/>
      <c r="WWB146" s="232"/>
      <c r="WWC146" s="232"/>
      <c r="WWD146" s="232"/>
      <c r="WWE146" s="232"/>
      <c r="WWF146" s="232"/>
      <c r="WWG146" s="232"/>
      <c r="WWH146" s="232"/>
      <c r="WWI146" s="232"/>
      <c r="WWJ146" s="232"/>
      <c r="WWK146" s="232"/>
      <c r="WWL146" s="232"/>
      <c r="WWM146" s="232"/>
      <c r="WWN146" s="232"/>
      <c r="WWO146" s="232"/>
      <c r="WWP146" s="232"/>
      <c r="WWQ146" s="232"/>
      <c r="WWR146" s="232"/>
      <c r="WWS146" s="232"/>
      <c r="WWT146" s="232"/>
      <c r="WWU146" s="232"/>
      <c r="WWV146" s="232"/>
      <c r="WWW146" s="232"/>
      <c r="WWX146" s="232"/>
      <c r="WWY146" s="232"/>
      <c r="WWZ146" s="232"/>
      <c r="WXA146" s="232"/>
      <c r="WXB146" s="232"/>
      <c r="WXC146" s="232"/>
      <c r="WXD146" s="232"/>
      <c r="WXE146" s="232"/>
      <c r="WXF146" s="232"/>
      <c r="WXG146" s="232"/>
      <c r="WXH146" s="232"/>
      <c r="WXI146" s="232"/>
      <c r="WXJ146" s="232"/>
      <c r="WXK146" s="232"/>
      <c r="WXL146" s="232"/>
      <c r="WXM146" s="232"/>
      <c r="WXN146" s="232"/>
      <c r="WXO146" s="232"/>
      <c r="WXP146" s="232"/>
      <c r="WXQ146" s="232"/>
      <c r="WXR146" s="232"/>
      <c r="WXS146" s="232"/>
      <c r="WXT146" s="232"/>
      <c r="WXU146" s="232"/>
      <c r="WXV146" s="232"/>
      <c r="WXW146" s="232"/>
      <c r="WXX146" s="232"/>
      <c r="WXY146" s="232"/>
      <c r="WXZ146" s="232"/>
      <c r="WYA146" s="232"/>
      <c r="WYB146" s="232"/>
      <c r="WYC146" s="232"/>
      <c r="WYD146" s="232"/>
      <c r="WYE146" s="232"/>
      <c r="WYF146" s="232"/>
      <c r="WYG146" s="232"/>
      <c r="WYH146" s="232"/>
      <c r="WYI146" s="232"/>
      <c r="WYJ146" s="232"/>
      <c r="WYK146" s="232"/>
      <c r="WYL146" s="232"/>
      <c r="WYM146" s="232"/>
      <c r="WYN146" s="232"/>
      <c r="WYO146" s="232"/>
      <c r="WYP146" s="232"/>
      <c r="WYQ146" s="232"/>
      <c r="WYR146" s="232"/>
      <c r="WYS146" s="232"/>
      <c r="WYT146" s="232"/>
      <c r="WYU146" s="232"/>
      <c r="WYV146" s="232"/>
      <c r="WYW146" s="232"/>
      <c r="WYX146" s="232"/>
      <c r="WYY146" s="232"/>
      <c r="WYZ146" s="232"/>
      <c r="WZA146" s="232"/>
      <c r="WZB146" s="232"/>
      <c r="WZC146" s="232"/>
      <c r="WZD146" s="232"/>
      <c r="WZE146" s="232"/>
      <c r="WZF146" s="232"/>
      <c r="WZG146" s="232"/>
      <c r="WZH146" s="232"/>
      <c r="WZI146" s="232"/>
      <c r="WZJ146" s="232"/>
      <c r="WZK146" s="232"/>
      <c r="WZL146" s="232"/>
      <c r="WZM146" s="232"/>
      <c r="WZN146" s="232"/>
      <c r="WZO146" s="232"/>
      <c r="WZP146" s="232"/>
      <c r="WZQ146" s="232"/>
      <c r="WZR146" s="232"/>
      <c r="WZS146" s="232"/>
      <c r="WZT146" s="232"/>
      <c r="WZU146" s="232"/>
      <c r="WZV146" s="232"/>
      <c r="WZW146" s="232"/>
      <c r="WZX146" s="232"/>
      <c r="WZY146" s="232"/>
      <c r="WZZ146" s="232"/>
      <c r="XAA146" s="232"/>
      <c r="XAB146" s="232"/>
      <c r="XAC146" s="232"/>
      <c r="XAD146" s="232"/>
      <c r="XAE146" s="232"/>
      <c r="XAF146" s="232"/>
      <c r="XAG146" s="232"/>
      <c r="XAH146" s="232"/>
      <c r="XAI146" s="232"/>
      <c r="XAJ146" s="232"/>
      <c r="XAK146" s="232"/>
      <c r="XAL146" s="232"/>
      <c r="XAM146" s="232"/>
      <c r="XAN146" s="232"/>
      <c r="XAO146" s="232"/>
      <c r="XAP146" s="232"/>
      <c r="XAQ146" s="232"/>
      <c r="XAR146" s="232"/>
      <c r="XAS146" s="232"/>
      <c r="XAT146" s="232"/>
      <c r="XAU146" s="232"/>
      <c r="XAV146" s="232"/>
      <c r="XAW146" s="232"/>
      <c r="XAX146" s="232"/>
      <c r="XAY146" s="232"/>
      <c r="XAZ146" s="232"/>
      <c r="XBA146" s="232"/>
      <c r="XBB146" s="232"/>
      <c r="XBC146" s="232"/>
      <c r="XBD146" s="232"/>
      <c r="XBE146" s="232"/>
      <c r="XBF146" s="232"/>
      <c r="XBG146" s="232"/>
      <c r="XBH146" s="232"/>
      <c r="XBI146" s="232"/>
      <c r="XBJ146" s="232"/>
      <c r="XBK146" s="232"/>
      <c r="XBL146" s="232"/>
      <c r="XBM146" s="232"/>
      <c r="XBN146" s="232"/>
      <c r="XBO146" s="232"/>
      <c r="XBP146" s="232"/>
      <c r="XBQ146" s="232"/>
      <c r="XBR146" s="232"/>
      <c r="XBS146" s="232"/>
      <c r="XBT146" s="232"/>
      <c r="XBU146" s="232"/>
      <c r="XBV146" s="232"/>
      <c r="XBW146" s="232"/>
      <c r="XBX146" s="232"/>
      <c r="XBY146" s="232"/>
      <c r="XBZ146" s="232"/>
      <c r="XCA146" s="232"/>
      <c r="XCB146" s="232"/>
      <c r="XCC146" s="232"/>
      <c r="XCD146" s="232"/>
      <c r="XCE146" s="232"/>
      <c r="XCF146" s="232"/>
      <c r="XCG146" s="232"/>
      <c r="XCH146" s="232"/>
      <c r="XCI146" s="232"/>
      <c r="XCJ146" s="232"/>
      <c r="XCK146" s="232"/>
      <c r="XCL146" s="232"/>
      <c r="XCM146" s="232"/>
      <c r="XCN146" s="232"/>
      <c r="XCO146" s="232"/>
      <c r="XCP146" s="232"/>
      <c r="XCQ146" s="232"/>
      <c r="XCR146" s="232"/>
      <c r="XCS146" s="232"/>
      <c r="XCT146" s="232"/>
      <c r="XCU146" s="232"/>
      <c r="XCV146" s="232"/>
      <c r="XCW146" s="232"/>
      <c r="XCX146" s="232"/>
      <c r="XCY146" s="232"/>
      <c r="XCZ146" s="232"/>
      <c r="XDA146" s="232"/>
      <c r="XDB146" s="232"/>
      <c r="XDC146" s="232"/>
      <c r="XDD146" s="232"/>
      <c r="XDE146" s="232"/>
      <c r="XDF146" s="232"/>
      <c r="XDG146" s="232"/>
      <c r="XDH146" s="232"/>
      <c r="XDI146" s="232"/>
      <c r="XDJ146" s="232"/>
      <c r="XDK146" s="232"/>
      <c r="XDL146" s="232"/>
      <c r="XDM146" s="232"/>
      <c r="XDN146" s="232"/>
      <c r="XDO146" s="232"/>
      <c r="XDP146" s="232"/>
      <c r="XDQ146" s="232"/>
      <c r="XDR146" s="232"/>
      <c r="XDS146" s="232"/>
      <c r="XDT146" s="232"/>
      <c r="XDU146" s="232"/>
      <c r="XDV146" s="232"/>
      <c r="XDW146" s="232"/>
      <c r="XDX146" s="232"/>
      <c r="XDY146" s="232"/>
      <c r="XDZ146" s="232"/>
      <c r="XEA146" s="232"/>
      <c r="XEB146" s="232"/>
      <c r="XEC146" s="232"/>
      <c r="XED146" s="232"/>
      <c r="XEE146" s="232"/>
      <c r="XEF146" s="232"/>
      <c r="XEG146" s="232"/>
      <c r="XEH146" s="232"/>
      <c r="XEI146" s="232"/>
      <c r="XEJ146" s="232"/>
      <c r="XEK146" s="232"/>
      <c r="XEL146" s="232"/>
      <c r="XEM146" s="232"/>
      <c r="XEN146" s="232"/>
      <c r="XEO146" s="232"/>
      <c r="XEP146" s="232"/>
      <c r="XEQ146" s="232"/>
      <c r="XER146" s="232"/>
      <c r="XES146" s="232"/>
      <c r="XET146" s="232"/>
      <c r="XEU146" s="232"/>
      <c r="XEV146" s="232"/>
      <c r="XEW146" s="232"/>
      <c r="XEX146" s="232"/>
      <c r="XEY146" s="232"/>
      <c r="XEZ146" s="232"/>
      <c r="XFA146" s="232"/>
      <c r="XFB146" s="232"/>
    </row>
    <row r="147" s="13" customFormat="1" ht="119" customHeight="1" spans="1:4434 14276:16382">
      <c r="A147" s="231"/>
      <c r="B147" s="105" t="s">
        <v>768</v>
      </c>
      <c r="C147" s="231" t="s">
        <v>62</v>
      </c>
      <c r="D147" s="231" t="s">
        <v>63</v>
      </c>
      <c r="E147" s="15" t="s">
        <v>96</v>
      </c>
      <c r="F147" s="231" t="s">
        <v>97</v>
      </c>
      <c r="G147" s="231" t="s">
        <v>769</v>
      </c>
      <c r="H147" s="231" t="s">
        <v>82</v>
      </c>
      <c r="I147" s="231" t="s">
        <v>107</v>
      </c>
      <c r="J147" s="231" t="s">
        <v>100</v>
      </c>
      <c r="K147" s="231">
        <v>50</v>
      </c>
      <c r="L147" s="231">
        <v>50</v>
      </c>
      <c r="M147" s="231"/>
      <c r="N147" s="231" t="s">
        <v>770</v>
      </c>
      <c r="O147" s="231" t="s">
        <v>109</v>
      </c>
      <c r="P147" s="231" t="s">
        <v>72</v>
      </c>
      <c r="Q147" s="231" t="s">
        <v>55</v>
      </c>
      <c r="R147" s="231" t="s">
        <v>56</v>
      </c>
      <c r="S147" s="231">
        <v>1</v>
      </c>
      <c r="T147" s="231" t="s">
        <v>56</v>
      </c>
      <c r="U147" s="231">
        <v>2.5</v>
      </c>
      <c r="V147" s="231">
        <v>16</v>
      </c>
      <c r="W147" s="231">
        <v>42</v>
      </c>
      <c r="X147" s="231" t="s">
        <v>56</v>
      </c>
      <c r="Y147" s="231" t="s">
        <v>56</v>
      </c>
      <c r="Z147" s="231" t="s">
        <v>57</v>
      </c>
      <c r="AA147" s="231" t="s">
        <v>103</v>
      </c>
      <c r="AB147" s="231" t="s">
        <v>104</v>
      </c>
      <c r="AC147" s="100" t="s">
        <v>67</v>
      </c>
      <c r="AD147" s="100"/>
      <c r="AE147" s="100" t="s">
        <v>75</v>
      </c>
      <c r="AF147" s="100" t="s">
        <v>76</v>
      </c>
      <c r="AG147" s="232"/>
      <c r="AH147" s="232"/>
      <c r="AI147" s="232"/>
      <c r="AJ147" s="232"/>
      <c r="AK147" s="232"/>
      <c r="AL147" s="232"/>
      <c r="AM147" s="232"/>
      <c r="AN147" s="232"/>
      <c r="AO147" s="232"/>
      <c r="AP147" s="232"/>
      <c r="AQ147" s="232"/>
      <c r="AR147" s="232"/>
      <c r="AS147" s="232"/>
      <c r="AT147" s="232"/>
      <c r="AU147" s="232"/>
      <c r="AV147" s="232"/>
      <c r="AW147" s="232"/>
      <c r="AX147" s="232"/>
      <c r="AY147" s="232"/>
      <c r="AZ147" s="232"/>
      <c r="BA147" s="232"/>
      <c r="BB147" s="232"/>
      <c r="BC147" s="232"/>
      <c r="BD147" s="232"/>
      <c r="BE147" s="232"/>
      <c r="BF147" s="232"/>
      <c r="BG147" s="232"/>
      <c r="BH147" s="232"/>
      <c r="BI147" s="232"/>
      <c r="BJ147" s="232"/>
      <c r="BK147" s="232"/>
      <c r="BL147" s="232"/>
      <c r="BM147" s="232"/>
      <c r="BN147" s="232"/>
      <c r="BO147" s="232"/>
      <c r="BP147" s="232"/>
      <c r="BQ147" s="232"/>
      <c r="BR147" s="232"/>
      <c r="BS147" s="232"/>
      <c r="BT147" s="232"/>
      <c r="BU147" s="232"/>
      <c r="BV147" s="232"/>
      <c r="BW147" s="232"/>
      <c r="BX147" s="232"/>
      <c r="BY147" s="232"/>
      <c r="BZ147" s="232"/>
      <c r="CA147" s="232"/>
      <c r="CB147" s="232"/>
      <c r="CC147" s="232"/>
      <c r="CD147" s="232"/>
      <c r="CE147" s="232"/>
      <c r="CF147" s="232"/>
      <c r="CG147" s="232"/>
      <c r="CH147" s="232"/>
      <c r="CI147" s="232"/>
      <c r="CJ147" s="232"/>
      <c r="CK147" s="232"/>
      <c r="CL147" s="232"/>
      <c r="CM147" s="232"/>
      <c r="CN147" s="232"/>
      <c r="CO147" s="232"/>
      <c r="CP147" s="232"/>
      <c r="CQ147" s="232"/>
      <c r="CR147" s="232"/>
      <c r="CS147" s="232"/>
      <c r="CT147" s="232"/>
      <c r="CU147" s="232"/>
      <c r="CV147" s="232"/>
      <c r="CW147" s="232"/>
      <c r="CX147" s="232"/>
      <c r="CY147" s="232"/>
      <c r="CZ147" s="232"/>
      <c r="DA147" s="232"/>
      <c r="DB147" s="232"/>
      <c r="DC147" s="232"/>
      <c r="DD147" s="232"/>
      <c r="DE147" s="232"/>
      <c r="DF147" s="232"/>
      <c r="DG147" s="232"/>
      <c r="DH147" s="232"/>
      <c r="DI147" s="232"/>
      <c r="DJ147" s="232"/>
      <c r="DK147" s="232"/>
      <c r="DL147" s="232"/>
      <c r="DM147" s="232"/>
      <c r="DN147" s="232"/>
      <c r="DO147" s="232"/>
      <c r="DP147" s="232"/>
      <c r="DQ147" s="232"/>
      <c r="DR147" s="232"/>
      <c r="DS147" s="232"/>
      <c r="DT147" s="232"/>
      <c r="DU147" s="232"/>
      <c r="DV147" s="232"/>
      <c r="DW147" s="232"/>
      <c r="DX147" s="232"/>
      <c r="DY147" s="232"/>
      <c r="DZ147" s="232"/>
      <c r="EA147" s="232"/>
      <c r="EB147" s="232"/>
      <c r="EC147" s="232"/>
      <c r="ED147" s="232"/>
      <c r="EE147" s="232"/>
      <c r="EF147" s="232"/>
      <c r="EG147" s="232"/>
      <c r="EH147" s="232"/>
      <c r="EI147" s="232"/>
      <c r="EJ147" s="232"/>
      <c r="EK147" s="232"/>
      <c r="EL147" s="232"/>
      <c r="EM147" s="232"/>
      <c r="EN147" s="232"/>
      <c r="EO147" s="232"/>
      <c r="EP147" s="232"/>
      <c r="EQ147" s="232"/>
      <c r="ER147" s="232"/>
      <c r="ES147" s="232"/>
      <c r="ET147" s="232"/>
      <c r="EU147" s="232"/>
      <c r="EV147" s="232"/>
      <c r="EW147" s="232"/>
      <c r="EX147" s="232"/>
      <c r="EY147" s="232"/>
      <c r="EZ147" s="232"/>
      <c r="FA147" s="232"/>
      <c r="FB147" s="232"/>
      <c r="FC147" s="232"/>
      <c r="FD147" s="232"/>
      <c r="FE147" s="232"/>
      <c r="FF147" s="232"/>
      <c r="FG147" s="232"/>
      <c r="FH147" s="232"/>
      <c r="FI147" s="232"/>
      <c r="FJ147" s="232"/>
      <c r="FK147" s="232"/>
      <c r="FL147" s="232"/>
      <c r="FM147" s="232"/>
      <c r="FN147" s="232"/>
      <c r="FO147" s="232"/>
      <c r="FP147" s="232"/>
      <c r="FQ147" s="232"/>
      <c r="FR147" s="232"/>
      <c r="QD147" s="232"/>
      <c r="QE147" s="232"/>
      <c r="QF147" s="232"/>
      <c r="QG147" s="232"/>
      <c r="QH147" s="232"/>
      <c r="QI147" s="232"/>
      <c r="QJ147" s="232"/>
      <c r="QK147" s="232"/>
      <c r="QL147" s="232"/>
      <c r="QM147" s="232"/>
      <c r="QN147" s="232"/>
      <c r="QO147" s="232"/>
      <c r="QP147" s="232"/>
      <c r="QQ147" s="232"/>
      <c r="QR147" s="232"/>
      <c r="QS147" s="232"/>
      <c r="QT147" s="232"/>
      <c r="QU147" s="232"/>
      <c r="QV147" s="232"/>
      <c r="QW147" s="232"/>
      <c r="QX147" s="232"/>
      <c r="QY147" s="232"/>
      <c r="QZ147" s="232"/>
      <c r="RA147" s="232"/>
      <c r="RB147" s="232"/>
      <c r="RC147" s="232"/>
      <c r="RD147" s="232"/>
      <c r="RE147" s="232"/>
      <c r="RF147" s="232"/>
      <c r="RG147" s="232"/>
      <c r="RH147" s="232"/>
      <c r="RI147" s="232"/>
      <c r="RJ147" s="232"/>
      <c r="RK147" s="232"/>
      <c r="RL147" s="232"/>
      <c r="RM147" s="232"/>
      <c r="RN147" s="232"/>
      <c r="RO147" s="232"/>
      <c r="RP147" s="232"/>
      <c r="RQ147" s="232"/>
      <c r="RR147" s="232"/>
      <c r="RS147" s="232"/>
      <c r="RT147" s="232"/>
      <c r="RU147" s="232"/>
      <c r="RV147" s="232"/>
      <c r="RW147" s="232"/>
      <c r="RX147" s="232"/>
      <c r="RY147" s="232"/>
      <c r="RZ147" s="232"/>
      <c r="SA147" s="232"/>
      <c r="SB147" s="232"/>
      <c r="SC147" s="232"/>
      <c r="SD147" s="232"/>
      <c r="SE147" s="232"/>
      <c r="SF147" s="232"/>
      <c r="SG147" s="232"/>
      <c r="SH147" s="232"/>
      <c r="SI147" s="232"/>
      <c r="SJ147" s="232"/>
      <c r="SK147" s="232"/>
      <c r="SL147" s="232"/>
      <c r="SM147" s="232"/>
      <c r="SN147" s="232"/>
      <c r="SO147" s="232"/>
      <c r="SP147" s="232"/>
      <c r="SQ147" s="232"/>
      <c r="SR147" s="232"/>
      <c r="SS147" s="232"/>
      <c r="ST147" s="232"/>
      <c r="SU147" s="232"/>
      <c r="SV147" s="232"/>
      <c r="SW147" s="232"/>
      <c r="SX147" s="232"/>
      <c r="SY147" s="232"/>
      <c r="SZ147" s="232"/>
      <c r="TA147" s="232"/>
      <c r="TB147" s="232"/>
      <c r="TC147" s="232"/>
      <c r="TD147" s="232"/>
      <c r="TE147" s="232"/>
      <c r="TF147" s="232"/>
      <c r="TG147" s="232"/>
      <c r="TH147" s="232"/>
      <c r="TI147" s="232"/>
      <c r="TJ147" s="232"/>
      <c r="TK147" s="232"/>
      <c r="TL147" s="232"/>
      <c r="TM147" s="232"/>
      <c r="TN147" s="232"/>
      <c r="TO147" s="232"/>
      <c r="TP147" s="232"/>
      <c r="TQ147" s="232"/>
      <c r="TR147" s="232"/>
      <c r="TS147" s="232"/>
      <c r="TT147" s="232"/>
      <c r="TU147" s="232"/>
      <c r="TV147" s="232"/>
      <c r="TW147" s="232"/>
      <c r="TX147" s="232"/>
      <c r="TY147" s="232"/>
      <c r="TZ147" s="232"/>
      <c r="UA147" s="232"/>
      <c r="UB147" s="232"/>
      <c r="UC147" s="232"/>
      <c r="UD147" s="232"/>
      <c r="UE147" s="232"/>
      <c r="UF147" s="232"/>
      <c r="UG147" s="232"/>
      <c r="UH147" s="232"/>
      <c r="UI147" s="232"/>
      <c r="UJ147" s="232"/>
      <c r="UK147" s="232"/>
      <c r="UL147" s="232"/>
      <c r="UM147" s="232"/>
      <c r="UN147" s="232"/>
      <c r="UO147" s="232"/>
      <c r="UP147" s="232"/>
      <c r="UQ147" s="232"/>
      <c r="UR147" s="232"/>
      <c r="US147" s="232"/>
      <c r="UT147" s="232"/>
      <c r="UU147" s="232"/>
      <c r="UV147" s="232"/>
      <c r="UW147" s="232"/>
      <c r="UX147" s="232"/>
      <c r="UY147" s="232"/>
      <c r="UZ147" s="232"/>
      <c r="VA147" s="232"/>
      <c r="VB147" s="232"/>
      <c r="VC147" s="232"/>
      <c r="VD147" s="232"/>
      <c r="VE147" s="232"/>
      <c r="VF147" s="232"/>
      <c r="VG147" s="232"/>
      <c r="VH147" s="232"/>
      <c r="VI147" s="232"/>
      <c r="VJ147" s="232"/>
      <c r="VK147" s="232"/>
      <c r="VL147" s="232"/>
      <c r="VM147" s="232"/>
      <c r="VN147" s="232"/>
      <c r="VO147" s="232"/>
      <c r="VP147" s="232"/>
      <c r="VQ147" s="232"/>
      <c r="VR147" s="232"/>
      <c r="VS147" s="232"/>
      <c r="VT147" s="232"/>
      <c r="VU147" s="232"/>
      <c r="VV147" s="232"/>
      <c r="VW147" s="232"/>
      <c r="VX147" s="232"/>
      <c r="VY147" s="232"/>
      <c r="VZ147" s="232"/>
      <c r="WA147" s="232"/>
      <c r="WB147" s="232"/>
      <c r="WC147" s="232"/>
      <c r="WD147" s="232"/>
      <c r="WE147" s="232"/>
      <c r="WF147" s="232"/>
      <c r="WG147" s="232"/>
      <c r="WH147" s="232"/>
      <c r="WI147" s="232"/>
      <c r="WJ147" s="232"/>
      <c r="WK147" s="232"/>
      <c r="WL147" s="232"/>
      <c r="WM147" s="232"/>
      <c r="WN147" s="232"/>
      <c r="WO147" s="232"/>
      <c r="WP147" s="232"/>
      <c r="WQ147" s="232"/>
      <c r="WR147" s="232"/>
      <c r="WS147" s="232"/>
      <c r="WT147" s="232"/>
      <c r="WU147" s="232"/>
      <c r="WV147" s="232"/>
      <c r="WW147" s="232"/>
      <c r="WX147" s="232"/>
      <c r="WY147" s="232"/>
      <c r="WZ147" s="232"/>
      <c r="XA147" s="232"/>
      <c r="XB147" s="232"/>
      <c r="XC147" s="232"/>
      <c r="XD147" s="232"/>
      <c r="XE147" s="232"/>
      <c r="XF147" s="232"/>
      <c r="XG147" s="232"/>
      <c r="XH147" s="232"/>
      <c r="XI147" s="232"/>
      <c r="XJ147" s="232"/>
      <c r="XK147" s="232"/>
      <c r="XL147" s="232"/>
      <c r="XM147" s="232"/>
      <c r="XN147" s="232"/>
      <c r="XO147" s="232"/>
      <c r="XP147" s="232"/>
      <c r="XQ147" s="232"/>
      <c r="XR147" s="232"/>
      <c r="XS147" s="232"/>
      <c r="XT147" s="232"/>
      <c r="XU147" s="232"/>
      <c r="XV147" s="232"/>
      <c r="XW147" s="232"/>
      <c r="XX147" s="232"/>
      <c r="XY147" s="232"/>
      <c r="XZ147" s="232"/>
      <c r="YA147" s="232"/>
      <c r="YB147" s="232"/>
      <c r="YC147" s="232"/>
      <c r="YD147" s="232"/>
      <c r="YE147" s="232"/>
      <c r="YF147" s="232"/>
      <c r="YG147" s="232"/>
      <c r="YH147" s="232"/>
      <c r="YI147" s="232"/>
      <c r="YJ147" s="232"/>
      <c r="YK147" s="232"/>
      <c r="YL147" s="232"/>
      <c r="YM147" s="232"/>
      <c r="YN147" s="232"/>
      <c r="YO147" s="232"/>
      <c r="YP147" s="232"/>
      <c r="YQ147" s="232"/>
      <c r="YR147" s="232"/>
      <c r="YS147" s="232"/>
      <c r="YT147" s="232"/>
      <c r="YU147" s="232"/>
      <c r="YV147" s="232"/>
      <c r="YW147" s="232"/>
      <c r="YX147" s="232"/>
      <c r="YY147" s="232"/>
      <c r="YZ147" s="232"/>
      <c r="ZA147" s="232"/>
      <c r="ZB147" s="232"/>
      <c r="ZC147" s="232"/>
      <c r="ZD147" s="232"/>
      <c r="ZE147" s="232"/>
      <c r="ZF147" s="232"/>
      <c r="ZG147" s="232"/>
      <c r="ZH147" s="232"/>
      <c r="ZI147" s="232"/>
      <c r="ZJ147" s="232"/>
      <c r="ZK147" s="232"/>
      <c r="ZL147" s="232"/>
      <c r="ZM147" s="232"/>
      <c r="ZN147" s="232"/>
      <c r="ZO147" s="232"/>
      <c r="ZP147" s="232"/>
      <c r="ZQ147" s="232"/>
      <c r="ZR147" s="232"/>
      <c r="ZS147" s="232"/>
      <c r="ZT147" s="232"/>
      <c r="ZU147" s="232"/>
      <c r="ZV147" s="232"/>
      <c r="ZW147" s="232"/>
      <c r="ZX147" s="232"/>
      <c r="ZY147" s="232"/>
      <c r="ZZ147" s="232"/>
      <c r="AAA147" s="232"/>
      <c r="AAB147" s="232"/>
      <c r="AAC147" s="232"/>
      <c r="AAD147" s="232"/>
      <c r="AAE147" s="232"/>
      <c r="AAF147" s="232"/>
      <c r="AAG147" s="232"/>
      <c r="AAH147" s="232"/>
      <c r="AAI147" s="232"/>
      <c r="AAJ147" s="232"/>
      <c r="AAK147" s="232"/>
      <c r="AAL147" s="232"/>
      <c r="AAM147" s="232"/>
      <c r="AAN147" s="232"/>
      <c r="AAO147" s="232"/>
      <c r="AAP147" s="232"/>
      <c r="AAQ147" s="232"/>
      <c r="AAR147" s="232"/>
      <c r="AAS147" s="232"/>
      <c r="AAT147" s="232"/>
      <c r="AAU147" s="232"/>
      <c r="AAV147" s="232"/>
      <c r="AAW147" s="232"/>
      <c r="AAX147" s="232"/>
      <c r="AAY147" s="232"/>
      <c r="AAZ147" s="232"/>
      <c r="ABA147" s="232"/>
      <c r="ABB147" s="232"/>
      <c r="ABC147" s="232"/>
      <c r="ABD147" s="232"/>
      <c r="ABE147" s="232"/>
      <c r="ABF147" s="232"/>
      <c r="ABG147" s="232"/>
      <c r="ABH147" s="232"/>
      <c r="ABI147" s="232"/>
      <c r="ABJ147" s="232"/>
      <c r="ABK147" s="232"/>
      <c r="ABL147" s="232"/>
      <c r="ABM147" s="232"/>
      <c r="ABN147" s="232"/>
      <c r="ABO147" s="232"/>
      <c r="ABP147" s="232"/>
      <c r="ABQ147" s="232"/>
      <c r="ABR147" s="232"/>
      <c r="ABS147" s="232"/>
      <c r="ABT147" s="232"/>
      <c r="ABU147" s="232"/>
      <c r="ABV147" s="232"/>
      <c r="ABW147" s="232"/>
      <c r="ABX147" s="232"/>
      <c r="ABY147" s="232"/>
      <c r="ABZ147" s="232"/>
      <c r="ACA147" s="232"/>
      <c r="ACB147" s="232"/>
      <c r="ACC147" s="232"/>
      <c r="ACD147" s="232"/>
      <c r="ACE147" s="232"/>
      <c r="ACF147" s="232"/>
      <c r="ACG147" s="232"/>
      <c r="ACH147" s="232"/>
      <c r="ACI147" s="232"/>
      <c r="ACJ147" s="232"/>
      <c r="ACK147" s="232"/>
      <c r="ACL147" s="232"/>
      <c r="ACM147" s="232"/>
      <c r="ACN147" s="232"/>
      <c r="ACO147" s="232"/>
      <c r="ACP147" s="232"/>
      <c r="ACQ147" s="232"/>
      <c r="ACR147" s="232"/>
      <c r="ACS147" s="232"/>
      <c r="ACT147" s="232"/>
      <c r="ACU147" s="232"/>
      <c r="ACV147" s="232"/>
      <c r="ACW147" s="232"/>
      <c r="ACX147" s="232"/>
      <c r="ACY147" s="232"/>
      <c r="ACZ147" s="232"/>
      <c r="ADA147" s="232"/>
      <c r="ADB147" s="232"/>
      <c r="ADC147" s="232"/>
      <c r="ADD147" s="232"/>
      <c r="ADE147" s="232"/>
      <c r="ADF147" s="232"/>
      <c r="ADG147" s="232"/>
      <c r="ADH147" s="232"/>
      <c r="ADI147" s="232"/>
      <c r="ADJ147" s="232"/>
      <c r="ADK147" s="232"/>
      <c r="ADL147" s="232"/>
      <c r="ADM147" s="232"/>
      <c r="ADN147" s="232"/>
      <c r="ADO147" s="232"/>
      <c r="ADP147" s="232"/>
      <c r="ADQ147" s="232"/>
      <c r="ADR147" s="232"/>
      <c r="ADS147" s="232"/>
      <c r="ADT147" s="232"/>
      <c r="ADU147" s="232"/>
      <c r="ADV147" s="232"/>
      <c r="ADW147" s="232"/>
      <c r="ADX147" s="232"/>
      <c r="ADY147" s="232"/>
      <c r="ADZ147" s="232"/>
      <c r="AEA147" s="232"/>
      <c r="AEB147" s="232"/>
      <c r="AEC147" s="232"/>
      <c r="AED147" s="232"/>
      <c r="AEE147" s="232"/>
      <c r="AEF147" s="232"/>
      <c r="AEG147" s="232"/>
      <c r="AEH147" s="232"/>
      <c r="AEI147" s="232"/>
      <c r="AEJ147" s="232"/>
      <c r="AEK147" s="232"/>
      <c r="AEL147" s="232"/>
      <c r="AEM147" s="232"/>
      <c r="AEN147" s="232"/>
      <c r="AEO147" s="232"/>
      <c r="AEP147" s="232"/>
      <c r="AEQ147" s="232"/>
      <c r="AER147" s="232"/>
      <c r="AES147" s="232"/>
      <c r="AET147" s="232"/>
      <c r="AEU147" s="232"/>
      <c r="AEV147" s="232"/>
      <c r="AEW147" s="232"/>
      <c r="AEX147" s="232"/>
      <c r="AEY147" s="232"/>
      <c r="AEZ147" s="232"/>
      <c r="AFA147" s="232"/>
      <c r="AFB147" s="232"/>
      <c r="AFC147" s="232"/>
      <c r="AFD147" s="232"/>
      <c r="AFE147" s="232"/>
      <c r="AFF147" s="232"/>
      <c r="AFG147" s="232"/>
      <c r="AFH147" s="232"/>
      <c r="AFI147" s="232"/>
      <c r="AFJ147" s="232"/>
      <c r="AFK147" s="232"/>
      <c r="AFL147" s="232"/>
      <c r="AFM147" s="232"/>
      <c r="AFN147" s="232"/>
      <c r="AFO147" s="232"/>
      <c r="AFP147" s="232"/>
      <c r="AFQ147" s="232"/>
      <c r="AFR147" s="232"/>
      <c r="AFS147" s="232"/>
      <c r="AFT147" s="232"/>
      <c r="AFU147" s="232"/>
      <c r="AFV147" s="232"/>
      <c r="AFW147" s="232"/>
      <c r="AFX147" s="232"/>
      <c r="AFY147" s="232"/>
      <c r="AFZ147" s="232"/>
      <c r="AGA147" s="232"/>
      <c r="AGB147" s="232"/>
      <c r="AGC147" s="232"/>
      <c r="AGD147" s="232"/>
      <c r="AGE147" s="232"/>
      <c r="AGF147" s="232"/>
      <c r="AGG147" s="232"/>
      <c r="AGH147" s="232"/>
      <c r="AGI147" s="232"/>
      <c r="AGJ147" s="232"/>
      <c r="AGK147" s="232"/>
      <c r="AGL147" s="232"/>
      <c r="AGM147" s="232"/>
      <c r="AGN147" s="232"/>
      <c r="AGO147" s="232"/>
      <c r="AGP147" s="232"/>
      <c r="AGQ147" s="232"/>
      <c r="AGR147" s="232"/>
      <c r="AGS147" s="232"/>
      <c r="AGT147" s="232"/>
      <c r="AGU147" s="232"/>
      <c r="AGV147" s="232"/>
      <c r="AGW147" s="232"/>
      <c r="AGX147" s="232"/>
      <c r="AGY147" s="232"/>
      <c r="AGZ147" s="232"/>
      <c r="AHA147" s="232"/>
      <c r="AHB147" s="232"/>
      <c r="AHC147" s="232"/>
      <c r="AHD147" s="232"/>
      <c r="AHE147" s="232"/>
      <c r="AHF147" s="232"/>
      <c r="AHG147" s="232"/>
      <c r="AHH147" s="232"/>
      <c r="AHI147" s="232"/>
      <c r="AHJ147" s="232"/>
      <c r="AHK147" s="232"/>
      <c r="AHL147" s="232"/>
      <c r="AHM147" s="232"/>
      <c r="AHN147" s="232"/>
      <c r="AHO147" s="232"/>
      <c r="AHP147" s="232"/>
      <c r="AHQ147" s="232"/>
      <c r="AHR147" s="232"/>
      <c r="AHS147" s="232"/>
      <c r="AHT147" s="232"/>
      <c r="AHU147" s="232"/>
      <c r="AHV147" s="232"/>
      <c r="AHW147" s="232"/>
      <c r="AHX147" s="232"/>
      <c r="AHY147" s="232"/>
      <c r="AHZ147" s="232"/>
      <c r="AIA147" s="232"/>
      <c r="AIB147" s="232"/>
      <c r="AIC147" s="232"/>
      <c r="AID147" s="232"/>
      <c r="AIE147" s="232"/>
      <c r="AIF147" s="232"/>
      <c r="AIG147" s="232"/>
      <c r="AIH147" s="232"/>
      <c r="AII147" s="232"/>
      <c r="AIJ147" s="232"/>
      <c r="AIK147" s="232"/>
      <c r="AIL147" s="232"/>
      <c r="AIM147" s="232"/>
      <c r="AIN147" s="232"/>
      <c r="AIO147" s="232"/>
      <c r="AIP147" s="232"/>
      <c r="AIQ147" s="232"/>
      <c r="AIR147" s="232"/>
      <c r="AIS147" s="232"/>
      <c r="AIT147" s="232"/>
      <c r="AIU147" s="232"/>
      <c r="AIV147" s="232"/>
      <c r="AIW147" s="232"/>
      <c r="AIX147" s="232"/>
      <c r="AIY147" s="232"/>
      <c r="AIZ147" s="232"/>
      <c r="AJA147" s="232"/>
      <c r="AJB147" s="232"/>
      <c r="AJC147" s="232"/>
      <c r="AJD147" s="232"/>
      <c r="AJE147" s="232"/>
      <c r="AJF147" s="232"/>
      <c r="AJG147" s="232"/>
      <c r="AJH147" s="232"/>
      <c r="AJI147" s="232"/>
      <c r="AJJ147" s="232"/>
      <c r="AJK147" s="232"/>
      <c r="AJL147" s="232"/>
      <c r="AJM147" s="232"/>
      <c r="AJN147" s="232"/>
      <c r="AJO147" s="232"/>
      <c r="AJP147" s="232"/>
      <c r="AJQ147" s="232"/>
      <c r="AJR147" s="232"/>
      <c r="AJS147" s="232"/>
      <c r="AJT147" s="232"/>
      <c r="AJU147" s="232"/>
      <c r="AJV147" s="232"/>
      <c r="AJW147" s="232"/>
      <c r="AJX147" s="232"/>
      <c r="AJY147" s="232"/>
      <c r="AJZ147" s="232"/>
      <c r="AKA147" s="232"/>
      <c r="AKB147" s="232"/>
      <c r="AKC147" s="232"/>
      <c r="AKD147" s="232"/>
      <c r="AKE147" s="232"/>
      <c r="AKF147" s="232"/>
      <c r="AKG147" s="232"/>
      <c r="AKH147" s="232"/>
      <c r="AKI147" s="232"/>
      <c r="AKJ147" s="232"/>
      <c r="AKK147" s="232"/>
      <c r="AKL147" s="232"/>
      <c r="AKM147" s="232"/>
      <c r="AKN147" s="232"/>
      <c r="AKO147" s="232"/>
      <c r="AKP147" s="232"/>
      <c r="AKQ147" s="232"/>
      <c r="AKR147" s="232"/>
      <c r="AKS147" s="232"/>
      <c r="AKT147" s="232"/>
      <c r="AKU147" s="232"/>
      <c r="AKV147" s="232"/>
      <c r="AKW147" s="232"/>
      <c r="AKX147" s="232"/>
      <c r="AKY147" s="232"/>
      <c r="AKZ147" s="232"/>
      <c r="ALA147" s="232"/>
      <c r="ALB147" s="232"/>
      <c r="ALC147" s="232"/>
      <c r="ALD147" s="232"/>
      <c r="ALE147" s="232"/>
      <c r="ALF147" s="232"/>
      <c r="ALG147" s="232"/>
      <c r="ALH147" s="232"/>
      <c r="ALI147" s="232"/>
      <c r="ALJ147" s="232"/>
      <c r="ALK147" s="232"/>
      <c r="ALL147" s="232"/>
      <c r="ALM147" s="232"/>
      <c r="ALN147" s="232"/>
      <c r="ALO147" s="232"/>
      <c r="ALP147" s="232"/>
      <c r="ALQ147" s="232"/>
      <c r="ALR147" s="232"/>
      <c r="ALS147" s="232"/>
      <c r="ALT147" s="232"/>
      <c r="ALU147" s="232"/>
      <c r="ALV147" s="232"/>
      <c r="ALW147" s="232"/>
      <c r="ALX147" s="232"/>
      <c r="ALY147" s="232"/>
      <c r="ALZ147" s="232"/>
      <c r="AMA147" s="232"/>
      <c r="AMB147" s="232"/>
      <c r="AMC147" s="232"/>
      <c r="AMD147" s="232"/>
      <c r="AME147" s="232"/>
      <c r="AMF147" s="232"/>
      <c r="AMG147" s="232"/>
      <c r="AMH147" s="232"/>
      <c r="AMI147" s="232"/>
      <c r="AMJ147" s="232"/>
      <c r="AMK147" s="232"/>
      <c r="AML147" s="232"/>
      <c r="AMM147" s="232"/>
      <c r="AMN147" s="232"/>
      <c r="AMO147" s="232"/>
      <c r="AMP147" s="232"/>
      <c r="AMQ147" s="232"/>
      <c r="AMR147" s="232"/>
      <c r="AMS147" s="232"/>
      <c r="AMT147" s="232"/>
      <c r="AMU147" s="232"/>
      <c r="AMV147" s="232"/>
      <c r="AMW147" s="232"/>
      <c r="AMX147" s="232"/>
      <c r="AMY147" s="232"/>
      <c r="AMZ147" s="232"/>
      <c r="ANA147" s="232"/>
      <c r="ANB147" s="232"/>
      <c r="ANC147" s="232"/>
      <c r="AND147" s="232"/>
      <c r="ANE147" s="232"/>
      <c r="ANF147" s="232"/>
      <c r="ANG147" s="232"/>
      <c r="ANH147" s="232"/>
      <c r="ANI147" s="232"/>
      <c r="ANJ147" s="232"/>
      <c r="ANK147" s="232"/>
      <c r="ANL147" s="232"/>
      <c r="ANM147" s="232"/>
      <c r="ANN147" s="232"/>
      <c r="ANO147" s="232"/>
      <c r="ANP147" s="232"/>
      <c r="ANQ147" s="232"/>
      <c r="ANR147" s="232"/>
      <c r="ANS147" s="232"/>
      <c r="ANT147" s="232"/>
      <c r="ANU147" s="232"/>
      <c r="ANV147" s="232"/>
      <c r="ANW147" s="232"/>
      <c r="ANX147" s="232"/>
      <c r="ANY147" s="232"/>
      <c r="ANZ147" s="232"/>
      <c r="AOA147" s="232"/>
      <c r="AOB147" s="232"/>
      <c r="AOC147" s="232"/>
      <c r="AOD147" s="232"/>
      <c r="AOE147" s="232"/>
      <c r="AOF147" s="232"/>
      <c r="AOG147" s="232"/>
      <c r="AOH147" s="232"/>
      <c r="AOI147" s="232"/>
      <c r="AOJ147" s="232"/>
      <c r="AOK147" s="232"/>
      <c r="AOL147" s="232"/>
      <c r="AOM147" s="232"/>
      <c r="AON147" s="232"/>
      <c r="AOO147" s="232"/>
      <c r="AOP147" s="232"/>
      <c r="AOQ147" s="232"/>
      <c r="AOR147" s="232"/>
      <c r="AOS147" s="232"/>
      <c r="AOT147" s="232"/>
      <c r="AOU147" s="232"/>
      <c r="AOV147" s="232"/>
      <c r="AOW147" s="232"/>
      <c r="AOX147" s="232"/>
      <c r="AOY147" s="232"/>
      <c r="AOZ147" s="232"/>
      <c r="APA147" s="232"/>
      <c r="APB147" s="232"/>
      <c r="APC147" s="232"/>
      <c r="APD147" s="232"/>
      <c r="APE147" s="232"/>
      <c r="APF147" s="232"/>
      <c r="APG147" s="232"/>
      <c r="APH147" s="232"/>
      <c r="API147" s="232"/>
      <c r="APJ147" s="232"/>
      <c r="APK147" s="232"/>
      <c r="APL147" s="232"/>
      <c r="APM147" s="232"/>
      <c r="APN147" s="232"/>
      <c r="APO147" s="232"/>
      <c r="APP147" s="232"/>
      <c r="APQ147" s="232"/>
      <c r="APR147" s="232"/>
      <c r="APS147" s="232"/>
      <c r="APT147" s="232"/>
      <c r="APU147" s="232"/>
      <c r="APV147" s="232"/>
      <c r="APW147" s="232"/>
      <c r="APX147" s="232"/>
      <c r="APY147" s="232"/>
      <c r="APZ147" s="232"/>
      <c r="AQA147" s="232"/>
      <c r="AQB147" s="232"/>
      <c r="AQC147" s="232"/>
      <c r="AQD147" s="232"/>
      <c r="AQE147" s="232"/>
      <c r="AQF147" s="232"/>
      <c r="AQG147" s="232"/>
      <c r="AQH147" s="232"/>
      <c r="AQI147" s="232"/>
      <c r="AQJ147" s="232"/>
      <c r="AQK147" s="232"/>
      <c r="AQL147" s="232"/>
      <c r="AQM147" s="232"/>
      <c r="AQN147" s="232"/>
      <c r="AQO147" s="232"/>
      <c r="AQP147" s="232"/>
      <c r="AQQ147" s="232"/>
      <c r="AQR147" s="232"/>
      <c r="AQS147" s="232"/>
      <c r="AQT147" s="232"/>
      <c r="AQU147" s="232"/>
      <c r="AQV147" s="232"/>
      <c r="AQW147" s="232"/>
      <c r="AQX147" s="232"/>
      <c r="AQY147" s="232"/>
      <c r="AQZ147" s="232"/>
      <c r="ARA147" s="232"/>
      <c r="ARB147" s="232"/>
      <c r="ARC147" s="232"/>
      <c r="ARD147" s="232"/>
      <c r="ARE147" s="232"/>
      <c r="ARF147" s="232"/>
      <c r="ARG147" s="232"/>
      <c r="ARH147" s="232"/>
      <c r="ARI147" s="232"/>
      <c r="ARJ147" s="232"/>
      <c r="ARK147" s="232"/>
      <c r="ARL147" s="232"/>
      <c r="ARM147" s="232"/>
      <c r="ARN147" s="232"/>
      <c r="ARO147" s="232"/>
      <c r="ARP147" s="232"/>
      <c r="ARQ147" s="232"/>
      <c r="ARR147" s="232"/>
      <c r="ARS147" s="232"/>
      <c r="ART147" s="232"/>
      <c r="ARU147" s="232"/>
      <c r="ARV147" s="232"/>
      <c r="ARW147" s="232"/>
      <c r="ARX147" s="232"/>
      <c r="ARY147" s="232"/>
      <c r="ARZ147" s="232"/>
      <c r="ASA147" s="232"/>
      <c r="ASB147" s="232"/>
      <c r="ASC147" s="232"/>
      <c r="ASD147" s="232"/>
      <c r="ASE147" s="232"/>
      <c r="ASF147" s="232"/>
      <c r="ASG147" s="232"/>
      <c r="ASH147" s="232"/>
      <c r="ASI147" s="232"/>
      <c r="ASJ147" s="232"/>
      <c r="ASK147" s="232"/>
      <c r="ASL147" s="232"/>
      <c r="ASM147" s="232"/>
      <c r="ASN147" s="232"/>
      <c r="ASO147" s="232"/>
      <c r="ASP147" s="232"/>
      <c r="ASQ147" s="232"/>
      <c r="ASR147" s="232"/>
      <c r="ASS147" s="232"/>
      <c r="AST147" s="232"/>
      <c r="ASU147" s="232"/>
      <c r="ASV147" s="232"/>
      <c r="ASW147" s="232"/>
      <c r="ASX147" s="232"/>
      <c r="ASY147" s="232"/>
      <c r="ASZ147" s="232"/>
      <c r="ATA147" s="232"/>
      <c r="ATB147" s="232"/>
      <c r="ATC147" s="232"/>
      <c r="ATD147" s="232"/>
      <c r="ATE147" s="232"/>
      <c r="ATF147" s="232"/>
      <c r="ATG147" s="232"/>
      <c r="ATH147" s="232"/>
      <c r="ATI147" s="232"/>
      <c r="ATJ147" s="232"/>
      <c r="ATK147" s="232"/>
      <c r="ATL147" s="232"/>
      <c r="ATM147" s="232"/>
      <c r="ATN147" s="232"/>
      <c r="ATO147" s="232"/>
      <c r="ATP147" s="232"/>
      <c r="ATQ147" s="232"/>
      <c r="ATR147" s="232"/>
      <c r="ATS147" s="232"/>
      <c r="ATT147" s="232"/>
      <c r="ATU147" s="232"/>
      <c r="ATV147" s="232"/>
      <c r="ATW147" s="232"/>
      <c r="ATX147" s="232"/>
      <c r="ATY147" s="232"/>
      <c r="ATZ147" s="232"/>
      <c r="AUA147" s="232"/>
      <c r="AUB147" s="232"/>
      <c r="AUC147" s="232"/>
      <c r="AUD147" s="232"/>
      <c r="AUE147" s="232"/>
      <c r="AUF147" s="232"/>
      <c r="AUG147" s="232"/>
      <c r="AUH147" s="232"/>
      <c r="AUI147" s="232"/>
      <c r="AUJ147" s="232"/>
      <c r="AUK147" s="232"/>
      <c r="AUL147" s="232"/>
      <c r="AUM147" s="232"/>
      <c r="AUN147" s="232"/>
      <c r="AUO147" s="232"/>
      <c r="AUP147" s="232"/>
      <c r="AUQ147" s="232"/>
      <c r="AUR147" s="232"/>
      <c r="AUS147" s="232"/>
      <c r="AUT147" s="232"/>
      <c r="AUU147" s="232"/>
      <c r="AUV147" s="232"/>
      <c r="AUW147" s="232"/>
      <c r="AUX147" s="232"/>
      <c r="AUY147" s="232"/>
      <c r="AUZ147" s="232"/>
      <c r="AVA147" s="232"/>
      <c r="AVB147" s="232"/>
      <c r="AVC147" s="232"/>
      <c r="AVD147" s="232"/>
      <c r="AVE147" s="232"/>
      <c r="AVF147" s="232"/>
      <c r="AVG147" s="232"/>
      <c r="AVH147" s="232"/>
      <c r="AVI147" s="232"/>
      <c r="AVJ147" s="232"/>
      <c r="AVK147" s="232"/>
      <c r="AVL147" s="232"/>
      <c r="AVM147" s="232"/>
      <c r="AVN147" s="232"/>
      <c r="AVO147" s="232"/>
      <c r="AVP147" s="232"/>
      <c r="AVQ147" s="232"/>
      <c r="AVR147" s="232"/>
      <c r="AVS147" s="232"/>
      <c r="AVT147" s="232"/>
      <c r="AVU147" s="232"/>
      <c r="AVV147" s="232"/>
      <c r="AVW147" s="232"/>
      <c r="AVX147" s="232"/>
      <c r="AVY147" s="232"/>
      <c r="AVZ147" s="232"/>
      <c r="AWA147" s="232"/>
      <c r="AWB147" s="232"/>
      <c r="AWC147" s="232"/>
      <c r="AWD147" s="232"/>
      <c r="AWE147" s="232"/>
      <c r="AWF147" s="232"/>
      <c r="AWG147" s="232"/>
      <c r="AWH147" s="232"/>
      <c r="AWI147" s="232"/>
      <c r="AWJ147" s="232"/>
      <c r="AWK147" s="232"/>
      <c r="AWL147" s="232"/>
      <c r="AWM147" s="232"/>
      <c r="AWN147" s="232"/>
      <c r="AWO147" s="232"/>
      <c r="AWP147" s="232"/>
      <c r="AWQ147" s="232"/>
      <c r="AWR147" s="232"/>
      <c r="AWS147" s="232"/>
      <c r="AWT147" s="232"/>
      <c r="AWU147" s="232"/>
      <c r="AWV147" s="232"/>
      <c r="AWW147" s="232"/>
      <c r="AWX147" s="232"/>
      <c r="AWY147" s="232"/>
      <c r="AWZ147" s="232"/>
      <c r="AXA147" s="232"/>
      <c r="AXB147" s="232"/>
      <c r="AXC147" s="232"/>
      <c r="AXD147" s="232"/>
      <c r="AXE147" s="232"/>
      <c r="AXF147" s="232"/>
      <c r="AXG147" s="232"/>
      <c r="AXH147" s="232"/>
      <c r="AXI147" s="232"/>
      <c r="AXJ147" s="232"/>
      <c r="AXK147" s="232"/>
      <c r="AXL147" s="232"/>
      <c r="AXM147" s="232"/>
      <c r="AXN147" s="232"/>
      <c r="AXO147" s="232"/>
      <c r="AXP147" s="232"/>
      <c r="AXQ147" s="232"/>
      <c r="AXR147" s="232"/>
      <c r="AXS147" s="232"/>
      <c r="AXT147" s="232"/>
      <c r="AXU147" s="232"/>
      <c r="AXV147" s="232"/>
      <c r="AXW147" s="232"/>
      <c r="AXX147" s="232"/>
      <c r="AXY147" s="232"/>
      <c r="AXZ147" s="232"/>
      <c r="AYA147" s="232"/>
      <c r="AYB147" s="232"/>
      <c r="AYC147" s="232"/>
      <c r="AYD147" s="232"/>
      <c r="AYE147" s="232"/>
      <c r="AYF147" s="232"/>
      <c r="AYG147" s="232"/>
      <c r="AYH147" s="232"/>
      <c r="AYI147" s="232"/>
      <c r="AYJ147" s="232"/>
      <c r="AYK147" s="232"/>
      <c r="AYL147" s="232"/>
      <c r="AYM147" s="232"/>
      <c r="AYN147" s="232"/>
      <c r="AYO147" s="232"/>
      <c r="AYP147" s="232"/>
      <c r="AYQ147" s="232"/>
      <c r="AYR147" s="232"/>
      <c r="AYS147" s="232"/>
      <c r="AYT147" s="232"/>
      <c r="AYU147" s="232"/>
      <c r="AYV147" s="232"/>
      <c r="AYW147" s="232"/>
      <c r="AYX147" s="232"/>
      <c r="AYY147" s="232"/>
      <c r="AYZ147" s="232"/>
      <c r="AZA147" s="232"/>
      <c r="AZB147" s="232"/>
      <c r="AZC147" s="232"/>
      <c r="AZD147" s="232"/>
      <c r="AZE147" s="232"/>
      <c r="AZF147" s="232"/>
      <c r="AZG147" s="232"/>
      <c r="AZH147" s="232"/>
      <c r="AZI147" s="232"/>
      <c r="AZJ147" s="232"/>
      <c r="AZK147" s="232"/>
      <c r="AZL147" s="232"/>
      <c r="AZM147" s="232"/>
      <c r="AZN147" s="232"/>
      <c r="AZO147" s="232"/>
      <c r="AZP147" s="232"/>
      <c r="AZQ147" s="232"/>
      <c r="AZR147" s="232"/>
      <c r="AZS147" s="232"/>
      <c r="AZT147" s="232"/>
      <c r="AZU147" s="232"/>
      <c r="AZV147" s="232"/>
      <c r="AZW147" s="232"/>
      <c r="AZX147" s="232"/>
      <c r="AZY147" s="232"/>
      <c r="AZZ147" s="232"/>
      <c r="BAA147" s="232"/>
      <c r="BAB147" s="232"/>
      <c r="BAC147" s="232"/>
      <c r="BAD147" s="232"/>
      <c r="BAE147" s="232"/>
      <c r="BAF147" s="232"/>
      <c r="BAG147" s="232"/>
      <c r="BAH147" s="232"/>
      <c r="BAI147" s="232"/>
      <c r="BAJ147" s="232"/>
      <c r="BAK147" s="232"/>
      <c r="BAL147" s="232"/>
      <c r="BAM147" s="232"/>
      <c r="BAN147" s="232"/>
      <c r="BAO147" s="232"/>
      <c r="BAP147" s="232"/>
      <c r="BAQ147" s="232"/>
      <c r="BAR147" s="232"/>
      <c r="BAS147" s="232"/>
      <c r="BAT147" s="232"/>
      <c r="BAU147" s="232"/>
      <c r="BAV147" s="232"/>
      <c r="BAW147" s="232"/>
      <c r="BAX147" s="232"/>
      <c r="BAY147" s="232"/>
      <c r="BAZ147" s="232"/>
      <c r="BBA147" s="232"/>
      <c r="BBB147" s="232"/>
      <c r="BBC147" s="232"/>
      <c r="BBD147" s="232"/>
      <c r="BBE147" s="232"/>
      <c r="BBF147" s="232"/>
      <c r="BBG147" s="232"/>
      <c r="BBH147" s="232"/>
      <c r="BBI147" s="232"/>
      <c r="BBJ147" s="232"/>
      <c r="BBK147" s="232"/>
      <c r="BBL147" s="232"/>
      <c r="BBM147" s="232"/>
      <c r="BBN147" s="232"/>
      <c r="BBO147" s="232"/>
      <c r="BBP147" s="232"/>
      <c r="BBQ147" s="232"/>
      <c r="BBR147" s="232"/>
      <c r="BBS147" s="232"/>
      <c r="BBT147" s="232"/>
      <c r="BBU147" s="232"/>
      <c r="BBV147" s="232"/>
      <c r="BBW147" s="232"/>
      <c r="BBX147" s="232"/>
      <c r="BBY147" s="232"/>
      <c r="BBZ147" s="232"/>
      <c r="BCA147" s="232"/>
      <c r="BCB147" s="232"/>
      <c r="BCC147" s="232"/>
      <c r="BCD147" s="232"/>
      <c r="BCE147" s="232"/>
      <c r="BCF147" s="232"/>
      <c r="BCG147" s="232"/>
      <c r="BCH147" s="232"/>
      <c r="BCI147" s="232"/>
      <c r="BCJ147" s="232"/>
      <c r="BCK147" s="232"/>
      <c r="BCL147" s="232"/>
      <c r="BCM147" s="232"/>
      <c r="BCN147" s="232"/>
      <c r="BCO147" s="232"/>
      <c r="BCP147" s="232"/>
      <c r="BCQ147" s="232"/>
      <c r="BCR147" s="232"/>
      <c r="BCS147" s="232"/>
      <c r="BCT147" s="232"/>
      <c r="BCU147" s="232"/>
      <c r="BCV147" s="232"/>
      <c r="BCW147" s="232"/>
      <c r="BCX147" s="232"/>
      <c r="BCY147" s="232"/>
      <c r="BCZ147" s="232"/>
      <c r="BDA147" s="232"/>
      <c r="BDB147" s="232"/>
      <c r="BDC147" s="232"/>
      <c r="BDD147" s="232"/>
      <c r="BDE147" s="232"/>
      <c r="BDF147" s="232"/>
      <c r="BDG147" s="232"/>
      <c r="BDH147" s="232"/>
      <c r="BDI147" s="232"/>
      <c r="BDJ147" s="232"/>
      <c r="BDK147" s="232"/>
      <c r="BDL147" s="232"/>
      <c r="BDM147" s="232"/>
      <c r="BDN147" s="232"/>
      <c r="BDO147" s="232"/>
      <c r="BDP147" s="232"/>
      <c r="BDQ147" s="232"/>
      <c r="BDR147" s="232"/>
      <c r="BDS147" s="232"/>
      <c r="BDT147" s="232"/>
      <c r="BDU147" s="232"/>
      <c r="BDV147" s="232"/>
      <c r="BDW147" s="232"/>
      <c r="BDX147" s="232"/>
      <c r="BDY147" s="232"/>
      <c r="BDZ147" s="232"/>
      <c r="BEA147" s="232"/>
      <c r="BEB147" s="232"/>
      <c r="BEC147" s="232"/>
      <c r="BED147" s="232"/>
      <c r="BEE147" s="232"/>
      <c r="BEF147" s="232"/>
      <c r="BEG147" s="232"/>
      <c r="BEH147" s="232"/>
      <c r="BEI147" s="232"/>
      <c r="BEJ147" s="232"/>
      <c r="BEK147" s="232"/>
      <c r="BEL147" s="232"/>
      <c r="BEM147" s="232"/>
      <c r="BEN147" s="232"/>
      <c r="BEO147" s="232"/>
      <c r="BEP147" s="232"/>
      <c r="BEQ147" s="232"/>
      <c r="BER147" s="232"/>
      <c r="BES147" s="232"/>
      <c r="BET147" s="232"/>
      <c r="BEU147" s="232"/>
      <c r="BEV147" s="232"/>
      <c r="BEW147" s="232"/>
      <c r="BEX147" s="232"/>
      <c r="BEY147" s="232"/>
      <c r="BEZ147" s="232"/>
      <c r="BFA147" s="232"/>
      <c r="BFB147" s="232"/>
      <c r="BFC147" s="232"/>
      <c r="BFD147" s="232"/>
      <c r="BFE147" s="232"/>
      <c r="BFF147" s="232"/>
      <c r="BFG147" s="232"/>
      <c r="BFH147" s="232"/>
      <c r="BFI147" s="232"/>
      <c r="BFJ147" s="232"/>
      <c r="BFK147" s="232"/>
      <c r="BFL147" s="232"/>
      <c r="BFM147" s="232"/>
      <c r="BFN147" s="232"/>
      <c r="BFO147" s="232"/>
      <c r="BFP147" s="232"/>
      <c r="BFQ147" s="232"/>
      <c r="BFR147" s="232"/>
      <c r="BFS147" s="232"/>
      <c r="BFT147" s="232"/>
      <c r="BFU147" s="232"/>
      <c r="BFV147" s="232"/>
      <c r="BFW147" s="232"/>
      <c r="BFX147" s="232"/>
      <c r="BFY147" s="232"/>
      <c r="BFZ147" s="232"/>
      <c r="BGA147" s="232"/>
      <c r="BGB147" s="232"/>
      <c r="BGC147" s="232"/>
      <c r="BGD147" s="232"/>
      <c r="BGE147" s="232"/>
      <c r="BGF147" s="232"/>
      <c r="BGG147" s="232"/>
      <c r="BGH147" s="232"/>
      <c r="BGI147" s="232"/>
      <c r="BGJ147" s="232"/>
      <c r="BGK147" s="232"/>
      <c r="BGL147" s="232"/>
      <c r="BGM147" s="232"/>
      <c r="BGN147" s="232"/>
      <c r="BGO147" s="232"/>
      <c r="BGP147" s="232"/>
      <c r="BGQ147" s="232"/>
      <c r="BGR147" s="232"/>
      <c r="BGS147" s="232"/>
      <c r="BGT147" s="232"/>
      <c r="BGU147" s="232"/>
      <c r="BGV147" s="232"/>
      <c r="BGW147" s="232"/>
      <c r="BGX147" s="232"/>
      <c r="BGY147" s="232"/>
      <c r="BGZ147" s="232"/>
      <c r="BHA147" s="232"/>
      <c r="BHB147" s="232"/>
      <c r="BHC147" s="232"/>
      <c r="BHD147" s="232"/>
      <c r="BHE147" s="232"/>
      <c r="BHF147" s="232"/>
      <c r="BHG147" s="232"/>
      <c r="BHH147" s="232"/>
      <c r="BHI147" s="232"/>
      <c r="BHJ147" s="232"/>
      <c r="BHK147" s="232"/>
      <c r="BHL147" s="232"/>
      <c r="BHM147" s="232"/>
      <c r="BHN147" s="232"/>
      <c r="BHO147" s="232"/>
      <c r="BHP147" s="232"/>
      <c r="BHQ147" s="232"/>
      <c r="BHR147" s="232"/>
      <c r="BHS147" s="232"/>
      <c r="BHT147" s="232"/>
      <c r="BHU147" s="232"/>
      <c r="BHV147" s="232"/>
      <c r="BHW147" s="232"/>
      <c r="BHX147" s="232"/>
      <c r="BHY147" s="232"/>
      <c r="BHZ147" s="232"/>
      <c r="BIA147" s="232"/>
      <c r="BIB147" s="232"/>
      <c r="BIC147" s="232"/>
      <c r="BID147" s="232"/>
      <c r="BIE147" s="232"/>
      <c r="BIF147" s="232"/>
      <c r="BIG147" s="232"/>
      <c r="BIH147" s="232"/>
      <c r="BII147" s="232"/>
      <c r="BIJ147" s="232"/>
      <c r="BIK147" s="232"/>
      <c r="BIL147" s="232"/>
      <c r="BIM147" s="232"/>
      <c r="BIN147" s="232"/>
      <c r="BIO147" s="232"/>
      <c r="BIP147" s="232"/>
      <c r="BIQ147" s="232"/>
      <c r="BIR147" s="232"/>
      <c r="BIS147" s="232"/>
      <c r="BIT147" s="232"/>
      <c r="BIU147" s="232"/>
      <c r="BIV147" s="232"/>
      <c r="BIW147" s="232"/>
      <c r="BIX147" s="232"/>
      <c r="BIY147" s="232"/>
      <c r="BIZ147" s="232"/>
      <c r="BJA147" s="232"/>
      <c r="BJB147" s="232"/>
      <c r="BJC147" s="232"/>
      <c r="BJD147" s="232"/>
      <c r="BJE147" s="232"/>
      <c r="BJF147" s="232"/>
      <c r="BJG147" s="232"/>
      <c r="BJH147" s="232"/>
      <c r="BJI147" s="232"/>
      <c r="BJJ147" s="232"/>
      <c r="BJK147" s="232"/>
      <c r="BJL147" s="232"/>
      <c r="BJM147" s="232"/>
      <c r="BJN147" s="232"/>
      <c r="BJO147" s="232"/>
      <c r="BJP147" s="232"/>
      <c r="BJQ147" s="232"/>
      <c r="BJR147" s="232"/>
      <c r="BJS147" s="232"/>
      <c r="BJT147" s="232"/>
      <c r="BJU147" s="232"/>
      <c r="BJV147" s="232"/>
      <c r="BJW147" s="232"/>
      <c r="BJX147" s="232"/>
      <c r="BJY147" s="232"/>
      <c r="BJZ147" s="232"/>
      <c r="BKA147" s="232"/>
      <c r="BKB147" s="232"/>
      <c r="BKC147" s="232"/>
      <c r="BKD147" s="232"/>
      <c r="BKE147" s="232"/>
      <c r="BKF147" s="232"/>
      <c r="BKG147" s="232"/>
      <c r="BKH147" s="232"/>
      <c r="BKI147" s="232"/>
      <c r="BKJ147" s="232"/>
      <c r="BKK147" s="232"/>
      <c r="BKL147" s="232"/>
      <c r="BKM147" s="232"/>
      <c r="BKN147" s="232"/>
      <c r="BKO147" s="232"/>
      <c r="BKP147" s="232"/>
      <c r="BKQ147" s="232"/>
      <c r="BKR147" s="232"/>
      <c r="BKS147" s="232"/>
      <c r="BKT147" s="232"/>
      <c r="BKU147" s="232"/>
      <c r="BKV147" s="232"/>
      <c r="BKW147" s="232"/>
      <c r="BKX147" s="232"/>
      <c r="BKY147" s="232"/>
      <c r="BKZ147" s="232"/>
      <c r="BLA147" s="232"/>
      <c r="BLB147" s="232"/>
      <c r="BLC147" s="232"/>
      <c r="BLD147" s="232"/>
      <c r="BLE147" s="232"/>
      <c r="BLF147" s="232"/>
      <c r="BLG147" s="232"/>
      <c r="BLH147" s="232"/>
      <c r="BLI147" s="232"/>
      <c r="BLJ147" s="232"/>
      <c r="BLK147" s="232"/>
      <c r="BLL147" s="232"/>
      <c r="BLM147" s="232"/>
      <c r="BLN147" s="232"/>
      <c r="BLO147" s="232"/>
      <c r="BLP147" s="232"/>
      <c r="BLQ147" s="232"/>
      <c r="BLR147" s="232"/>
      <c r="BLS147" s="232"/>
      <c r="BLT147" s="232"/>
      <c r="BLU147" s="232"/>
      <c r="BLV147" s="232"/>
      <c r="BLW147" s="232"/>
      <c r="BLX147" s="232"/>
      <c r="BLY147" s="232"/>
      <c r="BLZ147" s="232"/>
      <c r="BMA147" s="232"/>
      <c r="BMB147" s="232"/>
      <c r="BMC147" s="232"/>
      <c r="BMD147" s="232"/>
      <c r="BME147" s="232"/>
      <c r="BMF147" s="232"/>
      <c r="BMG147" s="232"/>
      <c r="BMH147" s="232"/>
      <c r="BMI147" s="232"/>
      <c r="BMJ147" s="232"/>
      <c r="BMK147" s="232"/>
      <c r="BML147" s="232"/>
      <c r="BMM147" s="232"/>
      <c r="BMN147" s="232"/>
      <c r="BMO147" s="232"/>
      <c r="BMP147" s="232"/>
      <c r="BMQ147" s="232"/>
      <c r="BMR147" s="232"/>
      <c r="BMS147" s="232"/>
      <c r="BMT147" s="232"/>
      <c r="BMU147" s="232"/>
      <c r="BMV147" s="232"/>
      <c r="BMW147" s="232"/>
      <c r="BMX147" s="232"/>
      <c r="BMY147" s="232"/>
      <c r="BMZ147" s="232"/>
      <c r="BNA147" s="232"/>
      <c r="BNB147" s="232"/>
      <c r="BNC147" s="232"/>
      <c r="BND147" s="232"/>
      <c r="BNE147" s="232"/>
      <c r="BNF147" s="232"/>
      <c r="BNG147" s="232"/>
      <c r="BNH147" s="232"/>
      <c r="BNI147" s="232"/>
      <c r="BNJ147" s="232"/>
      <c r="BNK147" s="232"/>
      <c r="BNL147" s="232"/>
      <c r="BNM147" s="232"/>
      <c r="BNN147" s="232"/>
      <c r="BNO147" s="232"/>
      <c r="BNP147" s="232"/>
      <c r="BNQ147" s="232"/>
      <c r="BNR147" s="232"/>
      <c r="BNS147" s="232"/>
      <c r="BNT147" s="232"/>
      <c r="BNU147" s="232"/>
      <c r="BNV147" s="232"/>
      <c r="BNW147" s="232"/>
      <c r="BNX147" s="232"/>
      <c r="BNY147" s="232"/>
      <c r="BNZ147" s="232"/>
      <c r="BOA147" s="232"/>
      <c r="BOB147" s="232"/>
      <c r="BOC147" s="232"/>
      <c r="BOD147" s="232"/>
      <c r="BOE147" s="232"/>
      <c r="BOF147" s="232"/>
      <c r="BOG147" s="232"/>
      <c r="BOH147" s="232"/>
      <c r="BOI147" s="232"/>
      <c r="BOJ147" s="232"/>
      <c r="BOK147" s="232"/>
      <c r="BOL147" s="232"/>
      <c r="BOM147" s="232"/>
      <c r="BON147" s="232"/>
      <c r="BOO147" s="232"/>
      <c r="BOP147" s="232"/>
      <c r="BOQ147" s="232"/>
      <c r="BOR147" s="232"/>
      <c r="BOS147" s="232"/>
      <c r="BOT147" s="232"/>
      <c r="BOU147" s="232"/>
      <c r="BOV147" s="232"/>
      <c r="BOW147" s="232"/>
      <c r="BOX147" s="232"/>
      <c r="BOY147" s="232"/>
      <c r="BOZ147" s="232"/>
      <c r="BPA147" s="232"/>
      <c r="BPB147" s="232"/>
      <c r="BPC147" s="232"/>
      <c r="BPD147" s="232"/>
      <c r="BPE147" s="232"/>
      <c r="BPF147" s="232"/>
      <c r="BPG147" s="232"/>
      <c r="BPH147" s="232"/>
      <c r="BPI147" s="232"/>
      <c r="BPJ147" s="232"/>
      <c r="BPK147" s="232"/>
      <c r="BPL147" s="232"/>
      <c r="BPM147" s="232"/>
      <c r="BPN147" s="232"/>
      <c r="BPO147" s="232"/>
      <c r="BPP147" s="232"/>
      <c r="BPQ147" s="232"/>
      <c r="BPR147" s="232"/>
      <c r="BPS147" s="232"/>
      <c r="BPT147" s="232"/>
      <c r="BPU147" s="232"/>
      <c r="BPV147" s="232"/>
      <c r="BPW147" s="232"/>
      <c r="BPX147" s="232"/>
      <c r="BPY147" s="232"/>
      <c r="BPZ147" s="232"/>
      <c r="BQA147" s="232"/>
      <c r="BQB147" s="232"/>
      <c r="BQC147" s="232"/>
      <c r="BQD147" s="232"/>
      <c r="BQE147" s="232"/>
      <c r="BQF147" s="232"/>
      <c r="BQG147" s="232"/>
      <c r="BQH147" s="232"/>
      <c r="BQI147" s="232"/>
      <c r="BQJ147" s="232"/>
      <c r="BQK147" s="232"/>
      <c r="BQL147" s="232"/>
      <c r="BQM147" s="232"/>
      <c r="BQN147" s="232"/>
      <c r="BQO147" s="232"/>
      <c r="BQP147" s="232"/>
      <c r="BQQ147" s="232"/>
      <c r="BQR147" s="232"/>
      <c r="BQS147" s="232"/>
      <c r="BQT147" s="232"/>
      <c r="BQU147" s="232"/>
      <c r="BQV147" s="232"/>
      <c r="BQW147" s="232"/>
      <c r="BQX147" s="232"/>
      <c r="BQY147" s="232"/>
      <c r="BQZ147" s="232"/>
      <c r="BRA147" s="232"/>
      <c r="BRB147" s="232"/>
      <c r="BRC147" s="232"/>
      <c r="BRD147" s="232"/>
      <c r="BRE147" s="232"/>
      <c r="BRF147" s="232"/>
      <c r="BRG147" s="232"/>
      <c r="BRH147" s="232"/>
      <c r="BRI147" s="232"/>
      <c r="BRJ147" s="232"/>
      <c r="BRK147" s="232"/>
      <c r="BRL147" s="232"/>
      <c r="BRM147" s="232"/>
      <c r="BRN147" s="232"/>
      <c r="BRO147" s="232"/>
      <c r="BRP147" s="232"/>
      <c r="BRQ147" s="232"/>
      <c r="BRR147" s="232"/>
      <c r="BRS147" s="232"/>
      <c r="BRT147" s="232"/>
      <c r="BRU147" s="232"/>
      <c r="BRV147" s="232"/>
      <c r="BRW147" s="232"/>
      <c r="BRX147" s="232"/>
      <c r="BRY147" s="232"/>
      <c r="BRZ147" s="232"/>
      <c r="BSA147" s="232"/>
      <c r="BSB147" s="232"/>
      <c r="BSC147" s="232"/>
      <c r="BSD147" s="232"/>
      <c r="BSE147" s="232"/>
      <c r="BSF147" s="232"/>
      <c r="BSG147" s="232"/>
      <c r="BSH147" s="232"/>
      <c r="BSI147" s="232"/>
      <c r="BSJ147" s="232"/>
      <c r="BSK147" s="232"/>
      <c r="BSL147" s="232"/>
      <c r="BSM147" s="232"/>
      <c r="BSN147" s="232"/>
      <c r="BSO147" s="232"/>
      <c r="BSP147" s="232"/>
      <c r="BSQ147" s="232"/>
      <c r="BSR147" s="232"/>
      <c r="BSS147" s="232"/>
      <c r="BST147" s="232"/>
      <c r="BSU147" s="232"/>
      <c r="BSV147" s="232"/>
      <c r="BSW147" s="232"/>
      <c r="BSX147" s="232"/>
      <c r="BSY147" s="232"/>
      <c r="BSZ147" s="232"/>
      <c r="BTA147" s="232"/>
      <c r="BTB147" s="232"/>
      <c r="BTC147" s="232"/>
      <c r="BTD147" s="232"/>
      <c r="BTE147" s="232"/>
      <c r="BTF147" s="232"/>
      <c r="BTG147" s="232"/>
      <c r="BTH147" s="232"/>
      <c r="BTI147" s="232"/>
      <c r="BTJ147" s="232"/>
      <c r="BTK147" s="232"/>
      <c r="BTL147" s="232"/>
      <c r="BTM147" s="232"/>
      <c r="BTN147" s="232"/>
      <c r="BTO147" s="232"/>
      <c r="BTP147" s="232"/>
      <c r="BTQ147" s="232"/>
      <c r="BTR147" s="232"/>
      <c r="BTS147" s="232"/>
      <c r="BTT147" s="232"/>
      <c r="BTU147" s="232"/>
      <c r="BTV147" s="232"/>
      <c r="BTW147" s="232"/>
      <c r="BTX147" s="232"/>
      <c r="BTY147" s="232"/>
      <c r="BTZ147" s="232"/>
      <c r="BUA147" s="232"/>
      <c r="BUB147" s="232"/>
      <c r="BUC147" s="232"/>
      <c r="BUD147" s="232"/>
      <c r="BUE147" s="232"/>
      <c r="BUF147" s="232"/>
      <c r="BUG147" s="232"/>
      <c r="BUH147" s="232"/>
      <c r="BUI147" s="232"/>
      <c r="BUJ147" s="232"/>
      <c r="BUK147" s="232"/>
      <c r="BUL147" s="232"/>
      <c r="BUM147" s="232"/>
      <c r="BUN147" s="232"/>
      <c r="BUO147" s="232"/>
      <c r="BUP147" s="232"/>
      <c r="BUQ147" s="232"/>
      <c r="BUR147" s="232"/>
      <c r="BUS147" s="232"/>
      <c r="BUT147" s="232"/>
      <c r="BUU147" s="232"/>
      <c r="BUV147" s="232"/>
      <c r="BUW147" s="232"/>
      <c r="BUX147" s="232"/>
      <c r="BUY147" s="232"/>
      <c r="BUZ147" s="232"/>
      <c r="BVA147" s="232"/>
      <c r="BVB147" s="232"/>
      <c r="BVC147" s="232"/>
      <c r="BVD147" s="232"/>
      <c r="BVE147" s="232"/>
      <c r="BVF147" s="232"/>
      <c r="BVG147" s="232"/>
      <c r="BVH147" s="232"/>
      <c r="BVI147" s="232"/>
      <c r="BVJ147" s="232"/>
      <c r="BVK147" s="232"/>
      <c r="BVL147" s="232"/>
      <c r="BVM147" s="232"/>
      <c r="BVN147" s="232"/>
      <c r="BVO147" s="232"/>
      <c r="BVP147" s="232"/>
      <c r="BVQ147" s="232"/>
      <c r="BVR147" s="232"/>
      <c r="BVS147" s="232"/>
      <c r="BVT147" s="232"/>
      <c r="BVU147" s="232"/>
      <c r="BVV147" s="232"/>
      <c r="BVW147" s="232"/>
      <c r="BVX147" s="232"/>
      <c r="BVY147" s="232"/>
      <c r="BVZ147" s="232"/>
      <c r="BWA147" s="232"/>
      <c r="BWB147" s="232"/>
      <c r="BWC147" s="232"/>
      <c r="BWD147" s="232"/>
      <c r="BWE147" s="232"/>
      <c r="BWF147" s="232"/>
      <c r="BWG147" s="232"/>
      <c r="BWH147" s="232"/>
      <c r="BWI147" s="232"/>
      <c r="BWJ147" s="232"/>
      <c r="BWK147" s="232"/>
      <c r="BWL147" s="232"/>
      <c r="BWM147" s="232"/>
      <c r="BWN147" s="232"/>
      <c r="BWO147" s="232"/>
      <c r="BWP147" s="232"/>
      <c r="BWQ147" s="232"/>
      <c r="BWR147" s="232"/>
      <c r="BWS147" s="232"/>
      <c r="BWT147" s="232"/>
      <c r="BWU147" s="232"/>
      <c r="BWV147" s="232"/>
      <c r="BWW147" s="232"/>
      <c r="BWX147" s="232"/>
      <c r="BWY147" s="232"/>
      <c r="BWZ147" s="232"/>
      <c r="BXA147" s="232"/>
      <c r="BXB147" s="232"/>
      <c r="BXC147" s="232"/>
      <c r="BXD147" s="232"/>
      <c r="BXE147" s="232"/>
      <c r="BXF147" s="232"/>
      <c r="BXG147" s="232"/>
      <c r="BXH147" s="232"/>
      <c r="BXI147" s="232"/>
      <c r="BXJ147" s="232"/>
      <c r="BXK147" s="232"/>
      <c r="BXL147" s="232"/>
      <c r="BXM147" s="232"/>
      <c r="BXN147" s="232"/>
      <c r="BXO147" s="232"/>
      <c r="BXP147" s="232"/>
      <c r="BXQ147" s="232"/>
      <c r="BXR147" s="232"/>
      <c r="BXS147" s="232"/>
      <c r="BXT147" s="232"/>
      <c r="BXU147" s="232"/>
      <c r="BXV147" s="232"/>
      <c r="BXW147" s="232"/>
      <c r="BXX147" s="232"/>
      <c r="BXY147" s="232"/>
      <c r="BXZ147" s="232"/>
      <c r="BYA147" s="232"/>
      <c r="BYB147" s="232"/>
      <c r="BYC147" s="232"/>
      <c r="BYD147" s="232"/>
      <c r="BYE147" s="232"/>
      <c r="BYF147" s="232"/>
      <c r="BYG147" s="232"/>
      <c r="BYH147" s="232"/>
      <c r="BYI147" s="232"/>
      <c r="BYJ147" s="232"/>
      <c r="BYK147" s="232"/>
      <c r="BYL147" s="232"/>
      <c r="BYM147" s="232"/>
      <c r="BYN147" s="232"/>
      <c r="BYO147" s="232"/>
      <c r="BYP147" s="232"/>
      <c r="BYQ147" s="232"/>
      <c r="BYR147" s="232"/>
      <c r="BYS147" s="232"/>
      <c r="BYT147" s="232"/>
      <c r="BYU147" s="232"/>
      <c r="BYV147" s="232"/>
      <c r="BYW147" s="232"/>
      <c r="BYX147" s="232"/>
      <c r="BYY147" s="232"/>
      <c r="BYZ147" s="232"/>
      <c r="BZA147" s="232"/>
      <c r="BZB147" s="232"/>
      <c r="BZC147" s="232"/>
      <c r="BZD147" s="232"/>
      <c r="BZE147" s="232"/>
      <c r="BZF147" s="232"/>
      <c r="BZG147" s="232"/>
      <c r="BZH147" s="232"/>
      <c r="BZI147" s="232"/>
      <c r="BZJ147" s="232"/>
      <c r="BZK147" s="232"/>
      <c r="BZL147" s="232"/>
      <c r="BZM147" s="232"/>
      <c r="BZN147" s="232"/>
      <c r="BZO147" s="232"/>
      <c r="BZP147" s="232"/>
      <c r="BZQ147" s="232"/>
      <c r="BZR147" s="232"/>
      <c r="BZS147" s="232"/>
      <c r="BZT147" s="232"/>
      <c r="BZU147" s="232"/>
      <c r="BZV147" s="232"/>
      <c r="BZW147" s="232"/>
      <c r="BZX147" s="232"/>
      <c r="BZY147" s="232"/>
      <c r="BZZ147" s="232"/>
      <c r="CAA147" s="232"/>
      <c r="CAB147" s="232"/>
      <c r="CAC147" s="232"/>
      <c r="CAD147" s="232"/>
      <c r="CAE147" s="232"/>
      <c r="CAF147" s="232"/>
      <c r="CAG147" s="232"/>
      <c r="CAH147" s="232"/>
      <c r="CAI147" s="232"/>
      <c r="CAJ147" s="232"/>
      <c r="CAK147" s="232"/>
      <c r="CAL147" s="232"/>
      <c r="CAM147" s="232"/>
      <c r="CAN147" s="232"/>
      <c r="CAO147" s="232"/>
      <c r="CAP147" s="232"/>
      <c r="CAQ147" s="232"/>
      <c r="CAR147" s="232"/>
      <c r="CAS147" s="232"/>
      <c r="CAT147" s="232"/>
      <c r="CAU147" s="232"/>
      <c r="CAV147" s="232"/>
      <c r="CAW147" s="232"/>
      <c r="CAX147" s="232"/>
      <c r="CAY147" s="232"/>
      <c r="CAZ147" s="232"/>
      <c r="CBA147" s="232"/>
      <c r="CBB147" s="232"/>
      <c r="CBC147" s="232"/>
      <c r="CBD147" s="232"/>
      <c r="CBE147" s="232"/>
      <c r="CBF147" s="232"/>
      <c r="CBG147" s="232"/>
      <c r="CBH147" s="232"/>
      <c r="CBI147" s="232"/>
      <c r="CBJ147" s="232"/>
      <c r="CBK147" s="232"/>
      <c r="CBL147" s="232"/>
      <c r="CBM147" s="232"/>
      <c r="CBN147" s="232"/>
      <c r="CBO147" s="232"/>
      <c r="CBP147" s="232"/>
      <c r="CBQ147" s="232"/>
      <c r="CBR147" s="232"/>
      <c r="CBS147" s="232"/>
      <c r="CBT147" s="232"/>
      <c r="CBU147" s="232"/>
      <c r="CBV147" s="232"/>
      <c r="CBW147" s="232"/>
      <c r="CBX147" s="232"/>
      <c r="CBY147" s="232"/>
      <c r="CBZ147" s="232"/>
      <c r="CCA147" s="232"/>
      <c r="CCB147" s="232"/>
      <c r="CCC147" s="232"/>
      <c r="CCD147" s="232"/>
      <c r="CCE147" s="232"/>
      <c r="CCF147" s="232"/>
      <c r="CCG147" s="232"/>
      <c r="CCH147" s="232"/>
      <c r="CCI147" s="232"/>
      <c r="CCJ147" s="232"/>
      <c r="CCK147" s="232"/>
      <c r="CCL147" s="232"/>
      <c r="CCM147" s="232"/>
      <c r="CCN147" s="232"/>
      <c r="CCO147" s="232"/>
      <c r="CCP147" s="232"/>
      <c r="CCQ147" s="232"/>
      <c r="CCR147" s="232"/>
      <c r="CCS147" s="232"/>
      <c r="CCT147" s="232"/>
      <c r="CCU147" s="232"/>
      <c r="CCV147" s="232"/>
      <c r="CCW147" s="232"/>
      <c r="CCX147" s="232"/>
      <c r="CCY147" s="232"/>
      <c r="CCZ147" s="232"/>
      <c r="CDA147" s="232"/>
      <c r="CDB147" s="232"/>
      <c r="CDC147" s="232"/>
      <c r="CDD147" s="232"/>
      <c r="CDE147" s="232"/>
      <c r="CDF147" s="232"/>
      <c r="CDG147" s="232"/>
      <c r="CDH147" s="232"/>
      <c r="CDI147" s="232"/>
      <c r="CDJ147" s="232"/>
      <c r="CDK147" s="232"/>
      <c r="CDL147" s="232"/>
      <c r="CDM147" s="232"/>
      <c r="CDN147" s="232"/>
      <c r="CDO147" s="232"/>
      <c r="CDP147" s="232"/>
      <c r="CDQ147" s="232"/>
      <c r="CDR147" s="232"/>
      <c r="CDS147" s="232"/>
      <c r="CDT147" s="232"/>
      <c r="CDU147" s="232"/>
      <c r="CDV147" s="232"/>
      <c r="CDW147" s="232"/>
      <c r="CDX147" s="232"/>
      <c r="CDY147" s="232"/>
      <c r="CDZ147" s="232"/>
      <c r="CEA147" s="232"/>
      <c r="CEB147" s="232"/>
      <c r="CEC147" s="232"/>
      <c r="CED147" s="232"/>
      <c r="CEE147" s="232"/>
      <c r="CEF147" s="232"/>
      <c r="CEG147" s="232"/>
      <c r="CEH147" s="232"/>
      <c r="CEI147" s="232"/>
      <c r="CEJ147" s="232"/>
      <c r="CEK147" s="232"/>
      <c r="CEL147" s="232"/>
      <c r="CEM147" s="232"/>
      <c r="CEN147" s="232"/>
      <c r="CEO147" s="232"/>
      <c r="CEP147" s="232"/>
      <c r="CEQ147" s="232"/>
      <c r="CER147" s="232"/>
      <c r="CES147" s="232"/>
      <c r="CET147" s="232"/>
      <c r="CEU147" s="232"/>
      <c r="CEV147" s="232"/>
      <c r="CEW147" s="232"/>
      <c r="CEX147" s="232"/>
      <c r="CEY147" s="232"/>
      <c r="CEZ147" s="232"/>
      <c r="CFA147" s="232"/>
      <c r="CFB147" s="232"/>
      <c r="CFC147" s="232"/>
      <c r="CFD147" s="232"/>
      <c r="CFE147" s="232"/>
      <c r="CFF147" s="232"/>
      <c r="CFG147" s="232"/>
      <c r="CFH147" s="232"/>
      <c r="CFI147" s="232"/>
      <c r="CFJ147" s="232"/>
      <c r="CFK147" s="232"/>
      <c r="CFL147" s="232"/>
      <c r="CFM147" s="232"/>
      <c r="CFN147" s="232"/>
      <c r="CFO147" s="232"/>
      <c r="CFP147" s="232"/>
      <c r="CFQ147" s="232"/>
      <c r="CFR147" s="232"/>
      <c r="CFS147" s="232"/>
      <c r="CFT147" s="232"/>
      <c r="CFU147" s="232"/>
      <c r="CFV147" s="232"/>
      <c r="CFW147" s="232"/>
      <c r="CFX147" s="232"/>
      <c r="CFY147" s="232"/>
      <c r="CFZ147" s="232"/>
      <c r="CGA147" s="232"/>
      <c r="CGB147" s="232"/>
      <c r="CGC147" s="232"/>
      <c r="CGD147" s="232"/>
      <c r="CGE147" s="232"/>
      <c r="CGF147" s="232"/>
      <c r="CGG147" s="232"/>
      <c r="CGH147" s="232"/>
      <c r="CGI147" s="232"/>
      <c r="CGJ147" s="232"/>
      <c r="CGK147" s="232"/>
      <c r="CGL147" s="232"/>
      <c r="CGM147" s="232"/>
      <c r="CGN147" s="232"/>
      <c r="CGO147" s="232"/>
      <c r="CGP147" s="232"/>
      <c r="CGQ147" s="232"/>
      <c r="CGR147" s="232"/>
      <c r="CGS147" s="232"/>
      <c r="CGT147" s="232"/>
      <c r="CGU147" s="232"/>
      <c r="CGV147" s="232"/>
      <c r="CGW147" s="232"/>
      <c r="CGX147" s="232"/>
      <c r="CGY147" s="232"/>
      <c r="CGZ147" s="232"/>
      <c r="CHA147" s="232"/>
      <c r="CHB147" s="232"/>
      <c r="CHC147" s="232"/>
      <c r="CHD147" s="232"/>
      <c r="CHE147" s="232"/>
      <c r="CHF147" s="232"/>
      <c r="CHG147" s="232"/>
      <c r="CHH147" s="232"/>
      <c r="CHI147" s="232"/>
      <c r="CHJ147" s="232"/>
      <c r="CHK147" s="232"/>
      <c r="CHL147" s="232"/>
      <c r="CHM147" s="232"/>
      <c r="CHN147" s="232"/>
      <c r="CHO147" s="232"/>
      <c r="CHP147" s="232"/>
      <c r="CHQ147" s="232"/>
      <c r="CHR147" s="232"/>
      <c r="CHS147" s="232"/>
      <c r="CHT147" s="232"/>
      <c r="CHU147" s="232"/>
      <c r="CHV147" s="232"/>
      <c r="CHW147" s="232"/>
      <c r="CHX147" s="232"/>
      <c r="CHY147" s="232"/>
      <c r="CHZ147" s="232"/>
      <c r="CIA147" s="232"/>
      <c r="CIB147" s="232"/>
      <c r="CIC147" s="232"/>
      <c r="CID147" s="232"/>
      <c r="CIE147" s="232"/>
      <c r="CIF147" s="232"/>
      <c r="CIG147" s="232"/>
      <c r="CIH147" s="232"/>
      <c r="CII147" s="232"/>
      <c r="CIJ147" s="232"/>
      <c r="CIK147" s="232"/>
      <c r="CIL147" s="232"/>
      <c r="CIM147" s="232"/>
      <c r="CIN147" s="232"/>
      <c r="CIO147" s="232"/>
      <c r="CIP147" s="232"/>
      <c r="CIQ147" s="232"/>
      <c r="CIR147" s="232"/>
      <c r="CIS147" s="232"/>
      <c r="CIT147" s="232"/>
      <c r="CIU147" s="232"/>
      <c r="CIV147" s="232"/>
      <c r="CIW147" s="232"/>
      <c r="CIX147" s="232"/>
      <c r="CIY147" s="232"/>
      <c r="CIZ147" s="232"/>
      <c r="CJA147" s="232"/>
      <c r="CJB147" s="232"/>
      <c r="CJC147" s="232"/>
      <c r="CJD147" s="232"/>
      <c r="CJE147" s="232"/>
      <c r="CJF147" s="232"/>
      <c r="CJG147" s="232"/>
      <c r="CJH147" s="232"/>
      <c r="CJI147" s="232"/>
      <c r="CJJ147" s="232"/>
      <c r="CJK147" s="232"/>
      <c r="CJL147" s="232"/>
      <c r="CJM147" s="232"/>
      <c r="CJN147" s="232"/>
      <c r="CJO147" s="232"/>
      <c r="CJP147" s="232"/>
      <c r="CJQ147" s="232"/>
      <c r="CJR147" s="232"/>
      <c r="CJS147" s="232"/>
      <c r="CJT147" s="232"/>
      <c r="CJU147" s="232"/>
      <c r="CJV147" s="232"/>
      <c r="CJW147" s="232"/>
      <c r="CJX147" s="232"/>
      <c r="CJY147" s="232"/>
      <c r="CJZ147" s="232"/>
      <c r="CKA147" s="232"/>
      <c r="CKB147" s="232"/>
      <c r="CKC147" s="232"/>
      <c r="CKD147" s="232"/>
      <c r="CKE147" s="232"/>
      <c r="CKF147" s="232"/>
      <c r="CKG147" s="232"/>
      <c r="CKH147" s="232"/>
      <c r="CKI147" s="232"/>
      <c r="CKJ147" s="232"/>
      <c r="CKK147" s="232"/>
      <c r="CKL147" s="232"/>
      <c r="CKM147" s="232"/>
      <c r="CKN147" s="232"/>
      <c r="CKO147" s="232"/>
      <c r="CKP147" s="232"/>
      <c r="CKQ147" s="232"/>
      <c r="CKR147" s="232"/>
      <c r="CKS147" s="232"/>
      <c r="CKT147" s="232"/>
      <c r="CKU147" s="232"/>
      <c r="CKV147" s="232"/>
      <c r="CKW147" s="232"/>
      <c r="CKX147" s="232"/>
      <c r="CKY147" s="232"/>
      <c r="CKZ147" s="232"/>
      <c r="CLA147" s="232"/>
      <c r="CLB147" s="232"/>
      <c r="CLC147" s="232"/>
      <c r="CLD147" s="232"/>
      <c r="CLE147" s="232"/>
      <c r="CLF147" s="232"/>
      <c r="CLG147" s="232"/>
      <c r="CLH147" s="232"/>
      <c r="CLI147" s="232"/>
      <c r="CLJ147" s="232"/>
      <c r="CLK147" s="232"/>
      <c r="CLL147" s="232"/>
      <c r="CLM147" s="232"/>
      <c r="CLN147" s="232"/>
      <c r="CLO147" s="232"/>
      <c r="CLP147" s="232"/>
      <c r="CLQ147" s="232"/>
      <c r="CLR147" s="232"/>
      <c r="CLS147" s="232"/>
      <c r="CLT147" s="232"/>
      <c r="CLU147" s="232"/>
      <c r="CLV147" s="232"/>
      <c r="CLW147" s="232"/>
      <c r="CLX147" s="232"/>
      <c r="CLY147" s="232"/>
      <c r="CLZ147" s="232"/>
      <c r="CMA147" s="232"/>
      <c r="CMB147" s="232"/>
      <c r="CMC147" s="232"/>
      <c r="CMD147" s="232"/>
      <c r="CME147" s="232"/>
      <c r="CMF147" s="232"/>
      <c r="CMG147" s="232"/>
      <c r="CMH147" s="232"/>
      <c r="CMI147" s="232"/>
      <c r="CMJ147" s="232"/>
      <c r="CMK147" s="232"/>
      <c r="CML147" s="232"/>
      <c r="CMM147" s="232"/>
      <c r="CMN147" s="232"/>
      <c r="CMO147" s="232"/>
      <c r="CMP147" s="232"/>
      <c r="CMQ147" s="232"/>
      <c r="CMR147" s="232"/>
      <c r="CMS147" s="232"/>
      <c r="CMT147" s="232"/>
      <c r="CMU147" s="232"/>
      <c r="CMV147" s="232"/>
      <c r="CMW147" s="232"/>
      <c r="CMX147" s="232"/>
      <c r="CMY147" s="232"/>
      <c r="CMZ147" s="232"/>
      <c r="CNA147" s="232"/>
      <c r="CNB147" s="232"/>
      <c r="CNC147" s="232"/>
      <c r="CND147" s="232"/>
      <c r="CNE147" s="232"/>
      <c r="CNF147" s="232"/>
      <c r="CNG147" s="232"/>
      <c r="CNH147" s="232"/>
      <c r="CNI147" s="232"/>
      <c r="CNJ147" s="232"/>
      <c r="CNK147" s="232"/>
      <c r="CNL147" s="232"/>
      <c r="CNM147" s="232"/>
      <c r="CNN147" s="232"/>
      <c r="CNO147" s="232"/>
      <c r="CNP147" s="232"/>
      <c r="CNQ147" s="232"/>
      <c r="CNR147" s="232"/>
      <c r="CNS147" s="232"/>
      <c r="CNT147" s="232"/>
      <c r="CNU147" s="232"/>
      <c r="CNV147" s="232"/>
      <c r="CNW147" s="232"/>
      <c r="CNX147" s="232"/>
      <c r="CNY147" s="232"/>
      <c r="CNZ147" s="232"/>
      <c r="COA147" s="232"/>
      <c r="COB147" s="232"/>
      <c r="COC147" s="232"/>
      <c r="COD147" s="232"/>
      <c r="COE147" s="232"/>
      <c r="COF147" s="232"/>
      <c r="COG147" s="232"/>
      <c r="COH147" s="232"/>
      <c r="COI147" s="232"/>
      <c r="COJ147" s="232"/>
      <c r="COK147" s="232"/>
      <c r="COL147" s="232"/>
      <c r="COM147" s="232"/>
      <c r="CON147" s="232"/>
      <c r="COO147" s="232"/>
      <c r="COP147" s="232"/>
      <c r="COQ147" s="232"/>
      <c r="COR147" s="232"/>
      <c r="COS147" s="232"/>
      <c r="COT147" s="232"/>
      <c r="COU147" s="232"/>
      <c r="COV147" s="232"/>
      <c r="COW147" s="232"/>
      <c r="COX147" s="232"/>
      <c r="COY147" s="232"/>
      <c r="COZ147" s="232"/>
      <c r="CPA147" s="232"/>
      <c r="CPB147" s="232"/>
      <c r="CPC147" s="232"/>
      <c r="CPD147" s="232"/>
      <c r="CPE147" s="232"/>
      <c r="CPF147" s="232"/>
      <c r="CPG147" s="232"/>
      <c r="CPH147" s="232"/>
      <c r="CPI147" s="232"/>
      <c r="CPJ147" s="232"/>
      <c r="CPK147" s="232"/>
      <c r="CPL147" s="232"/>
      <c r="CPM147" s="232"/>
      <c r="CPN147" s="232"/>
      <c r="CPO147" s="232"/>
      <c r="CPP147" s="232"/>
      <c r="CPQ147" s="232"/>
      <c r="CPR147" s="232"/>
      <c r="CPS147" s="232"/>
      <c r="CPT147" s="232"/>
      <c r="CPU147" s="232"/>
      <c r="CPV147" s="232"/>
      <c r="CPW147" s="232"/>
      <c r="CPX147" s="232"/>
      <c r="CPY147" s="232"/>
      <c r="CPZ147" s="232"/>
      <c r="CQA147" s="232"/>
      <c r="CQB147" s="232"/>
      <c r="CQC147" s="232"/>
      <c r="CQD147" s="232"/>
      <c r="CQE147" s="232"/>
      <c r="CQF147" s="232"/>
      <c r="CQG147" s="232"/>
      <c r="CQH147" s="232"/>
      <c r="CQI147" s="232"/>
      <c r="CQJ147" s="232"/>
      <c r="CQK147" s="232"/>
      <c r="CQL147" s="232"/>
      <c r="CQM147" s="232"/>
      <c r="CQN147" s="232"/>
      <c r="CQO147" s="232"/>
      <c r="CQP147" s="232"/>
      <c r="CQQ147" s="232"/>
      <c r="CQR147" s="232"/>
      <c r="CQS147" s="232"/>
      <c r="CQT147" s="232"/>
      <c r="CQU147" s="232"/>
      <c r="CQV147" s="232"/>
      <c r="CQW147" s="232"/>
      <c r="CQX147" s="232"/>
      <c r="CQY147" s="232"/>
      <c r="CQZ147" s="232"/>
      <c r="CRA147" s="232"/>
      <c r="CRB147" s="232"/>
      <c r="CRC147" s="232"/>
      <c r="CRD147" s="232"/>
      <c r="CRE147" s="232"/>
      <c r="CRF147" s="232"/>
      <c r="CRG147" s="232"/>
      <c r="CRH147" s="232"/>
      <c r="CRI147" s="232"/>
      <c r="CRJ147" s="232"/>
      <c r="CRK147" s="232"/>
      <c r="CRL147" s="232"/>
      <c r="CRM147" s="232"/>
      <c r="CRN147" s="232"/>
      <c r="CRO147" s="232"/>
      <c r="CRP147" s="232"/>
      <c r="CRQ147" s="232"/>
      <c r="CRR147" s="232"/>
      <c r="CRS147" s="232"/>
      <c r="CRT147" s="232"/>
      <c r="CRU147" s="232"/>
      <c r="CRV147" s="232"/>
      <c r="CRW147" s="232"/>
      <c r="CRX147" s="232"/>
      <c r="CRY147" s="232"/>
      <c r="CRZ147" s="232"/>
      <c r="CSA147" s="232"/>
      <c r="CSB147" s="232"/>
      <c r="CSC147" s="232"/>
      <c r="CSD147" s="232"/>
      <c r="CSE147" s="232"/>
      <c r="CSF147" s="232"/>
      <c r="CSG147" s="232"/>
      <c r="CSH147" s="232"/>
      <c r="CSI147" s="232"/>
      <c r="CSJ147" s="232"/>
      <c r="CSK147" s="232"/>
      <c r="CSL147" s="232"/>
      <c r="CSM147" s="232"/>
      <c r="CSN147" s="232"/>
      <c r="CSO147" s="232"/>
      <c r="CSP147" s="232"/>
      <c r="CSQ147" s="232"/>
      <c r="CSR147" s="232"/>
      <c r="CSS147" s="232"/>
      <c r="CST147" s="232"/>
      <c r="CSU147" s="232"/>
      <c r="CSV147" s="232"/>
      <c r="CSW147" s="232"/>
      <c r="CSX147" s="232"/>
      <c r="CSY147" s="232"/>
      <c r="CSZ147" s="232"/>
      <c r="CTA147" s="232"/>
      <c r="CTB147" s="232"/>
      <c r="CTC147" s="232"/>
      <c r="CTD147" s="232"/>
      <c r="CTE147" s="232"/>
      <c r="CTF147" s="232"/>
      <c r="CTG147" s="232"/>
      <c r="CTH147" s="232"/>
      <c r="CTI147" s="232"/>
      <c r="CTJ147" s="232"/>
      <c r="CTK147" s="232"/>
      <c r="CTL147" s="232"/>
      <c r="CTM147" s="232"/>
      <c r="CTN147" s="232"/>
      <c r="CTO147" s="232"/>
      <c r="CTP147" s="232"/>
      <c r="CTQ147" s="232"/>
      <c r="CTR147" s="232"/>
      <c r="CTS147" s="232"/>
      <c r="CTT147" s="232"/>
      <c r="CTU147" s="232"/>
      <c r="CTV147" s="232"/>
      <c r="CTW147" s="232"/>
      <c r="CTX147" s="232"/>
      <c r="CTY147" s="232"/>
      <c r="CTZ147" s="232"/>
      <c r="CUA147" s="232"/>
      <c r="CUB147" s="232"/>
      <c r="CUC147" s="232"/>
      <c r="CUD147" s="232"/>
      <c r="CUE147" s="232"/>
      <c r="CUF147" s="232"/>
      <c r="CUG147" s="232"/>
      <c r="CUH147" s="232"/>
      <c r="CUI147" s="232"/>
      <c r="CUJ147" s="232"/>
      <c r="CUK147" s="232"/>
      <c r="CUL147" s="232"/>
      <c r="CUM147" s="232"/>
      <c r="CUN147" s="232"/>
      <c r="CUO147" s="232"/>
      <c r="CUP147" s="232"/>
      <c r="CUQ147" s="232"/>
      <c r="CUR147" s="232"/>
      <c r="CUS147" s="232"/>
      <c r="CUT147" s="232"/>
      <c r="CUU147" s="232"/>
      <c r="CUV147" s="232"/>
      <c r="CUW147" s="232"/>
      <c r="CUX147" s="232"/>
      <c r="CUY147" s="232"/>
      <c r="CUZ147" s="232"/>
      <c r="CVA147" s="232"/>
      <c r="CVB147" s="232"/>
      <c r="CVC147" s="232"/>
      <c r="CVD147" s="232"/>
      <c r="CVE147" s="232"/>
      <c r="CVF147" s="232"/>
      <c r="CVG147" s="232"/>
      <c r="CVH147" s="232"/>
      <c r="CVI147" s="232"/>
      <c r="CVJ147" s="232"/>
      <c r="CVK147" s="232"/>
      <c r="CVL147" s="232"/>
      <c r="CVM147" s="232"/>
      <c r="CVN147" s="232"/>
      <c r="CVO147" s="232"/>
      <c r="CVP147" s="232"/>
      <c r="CVQ147" s="232"/>
      <c r="CVR147" s="232"/>
      <c r="CVS147" s="232"/>
      <c r="CVT147" s="232"/>
      <c r="CVU147" s="232"/>
      <c r="CVV147" s="232"/>
      <c r="CVW147" s="232"/>
      <c r="CVX147" s="232"/>
      <c r="CVY147" s="232"/>
      <c r="CVZ147" s="232"/>
      <c r="CWA147" s="232"/>
      <c r="CWB147" s="232"/>
      <c r="CWC147" s="232"/>
      <c r="CWD147" s="232"/>
      <c r="CWE147" s="232"/>
      <c r="CWF147" s="232"/>
      <c r="CWG147" s="232"/>
      <c r="CWH147" s="232"/>
      <c r="CWI147" s="232"/>
      <c r="CWJ147" s="232"/>
      <c r="CWK147" s="232"/>
      <c r="CWL147" s="232"/>
      <c r="CWM147" s="232"/>
      <c r="CWN147" s="232"/>
      <c r="CWO147" s="232"/>
      <c r="CWP147" s="232"/>
      <c r="CWQ147" s="232"/>
      <c r="CWR147" s="232"/>
      <c r="CWS147" s="232"/>
      <c r="CWT147" s="232"/>
      <c r="CWU147" s="232"/>
      <c r="CWV147" s="232"/>
      <c r="CWW147" s="232"/>
      <c r="CWX147" s="232"/>
      <c r="CWY147" s="232"/>
      <c r="CWZ147" s="232"/>
      <c r="CXA147" s="232"/>
      <c r="CXB147" s="232"/>
      <c r="CXC147" s="232"/>
      <c r="CXD147" s="232"/>
      <c r="CXE147" s="232"/>
      <c r="CXF147" s="232"/>
      <c r="CXG147" s="232"/>
      <c r="CXH147" s="232"/>
      <c r="CXI147" s="232"/>
      <c r="CXJ147" s="232"/>
      <c r="CXK147" s="232"/>
      <c r="CXL147" s="232"/>
      <c r="CXM147" s="232"/>
      <c r="CXN147" s="232"/>
      <c r="CXO147" s="232"/>
      <c r="CXP147" s="232"/>
      <c r="CXQ147" s="232"/>
      <c r="CXR147" s="232"/>
      <c r="CXS147" s="232"/>
      <c r="CXT147" s="232"/>
      <c r="CXU147" s="232"/>
      <c r="CXV147" s="232"/>
      <c r="CXW147" s="232"/>
      <c r="CXX147" s="232"/>
      <c r="CXY147" s="232"/>
      <c r="CXZ147" s="232"/>
      <c r="CYA147" s="232"/>
      <c r="CYB147" s="232"/>
      <c r="CYC147" s="232"/>
      <c r="CYD147" s="232"/>
      <c r="CYE147" s="232"/>
      <c r="CYF147" s="232"/>
      <c r="CYG147" s="232"/>
      <c r="CYH147" s="232"/>
      <c r="CYI147" s="232"/>
      <c r="CYJ147" s="232"/>
      <c r="CYK147" s="232"/>
      <c r="CYL147" s="232"/>
      <c r="CYM147" s="232"/>
      <c r="CYN147" s="232"/>
      <c r="CYO147" s="232"/>
      <c r="CYP147" s="232"/>
      <c r="CYQ147" s="232"/>
      <c r="CYR147" s="232"/>
      <c r="CYS147" s="232"/>
      <c r="CYT147" s="232"/>
      <c r="CYU147" s="232"/>
      <c r="CYV147" s="232"/>
      <c r="CYW147" s="232"/>
      <c r="CYX147" s="232"/>
      <c r="CYY147" s="232"/>
      <c r="CYZ147" s="232"/>
      <c r="CZA147" s="232"/>
      <c r="CZB147" s="232"/>
      <c r="CZC147" s="232"/>
      <c r="CZD147" s="232"/>
      <c r="CZE147" s="232"/>
      <c r="CZF147" s="232"/>
      <c r="CZG147" s="232"/>
      <c r="CZH147" s="232"/>
      <c r="CZI147" s="232"/>
      <c r="CZJ147" s="232"/>
      <c r="CZK147" s="232"/>
      <c r="CZL147" s="232"/>
      <c r="CZM147" s="232"/>
      <c r="CZN147" s="232"/>
      <c r="CZO147" s="232"/>
      <c r="CZP147" s="232"/>
      <c r="CZQ147" s="232"/>
      <c r="CZR147" s="232"/>
      <c r="CZS147" s="232"/>
      <c r="CZT147" s="232"/>
      <c r="CZU147" s="232"/>
      <c r="CZV147" s="232"/>
      <c r="CZW147" s="232"/>
      <c r="CZX147" s="232"/>
      <c r="CZY147" s="232"/>
      <c r="CZZ147" s="232"/>
      <c r="DAA147" s="232"/>
      <c r="DAB147" s="232"/>
      <c r="DAC147" s="232"/>
      <c r="DAD147" s="232"/>
      <c r="DAE147" s="232"/>
      <c r="DAF147" s="232"/>
      <c r="DAG147" s="232"/>
      <c r="DAH147" s="232"/>
      <c r="DAI147" s="232"/>
      <c r="DAJ147" s="232"/>
      <c r="DAK147" s="232"/>
      <c r="DAL147" s="232"/>
      <c r="DAM147" s="232"/>
      <c r="DAN147" s="232"/>
      <c r="DAO147" s="232"/>
      <c r="DAP147" s="232"/>
      <c r="DAQ147" s="232"/>
      <c r="DAR147" s="232"/>
      <c r="DAS147" s="232"/>
      <c r="DAT147" s="232"/>
      <c r="DAU147" s="232"/>
      <c r="DAV147" s="232"/>
      <c r="DAW147" s="232"/>
      <c r="DAX147" s="232"/>
      <c r="DAY147" s="232"/>
      <c r="DAZ147" s="232"/>
      <c r="DBA147" s="232"/>
      <c r="DBB147" s="232"/>
      <c r="DBC147" s="232"/>
      <c r="DBD147" s="232"/>
      <c r="DBE147" s="232"/>
      <c r="DBF147" s="232"/>
      <c r="DBG147" s="232"/>
      <c r="DBH147" s="232"/>
      <c r="DBI147" s="232"/>
      <c r="DBJ147" s="232"/>
      <c r="DBK147" s="232"/>
      <c r="DBL147" s="232"/>
      <c r="DBM147" s="232"/>
      <c r="DBN147" s="232"/>
      <c r="DBO147" s="232"/>
      <c r="DBP147" s="232"/>
      <c r="DBQ147" s="232"/>
      <c r="DBR147" s="232"/>
      <c r="DBS147" s="232"/>
      <c r="DBT147" s="232"/>
      <c r="DBU147" s="232"/>
      <c r="DBV147" s="232"/>
      <c r="DBW147" s="232"/>
      <c r="DBX147" s="232"/>
      <c r="DBY147" s="232"/>
      <c r="DBZ147" s="232"/>
      <c r="DCA147" s="232"/>
      <c r="DCB147" s="232"/>
      <c r="DCC147" s="232"/>
      <c r="DCD147" s="232"/>
      <c r="DCE147" s="232"/>
      <c r="DCF147" s="232"/>
      <c r="DCG147" s="232"/>
      <c r="DCH147" s="232"/>
      <c r="DCI147" s="232"/>
      <c r="DCJ147" s="232"/>
      <c r="DCK147" s="232"/>
      <c r="DCL147" s="232"/>
      <c r="DCM147" s="232"/>
      <c r="DCN147" s="232"/>
      <c r="DCO147" s="232"/>
      <c r="DCP147" s="232"/>
      <c r="DCQ147" s="232"/>
      <c r="DCR147" s="232"/>
      <c r="DCS147" s="232"/>
      <c r="DCT147" s="232"/>
      <c r="DCU147" s="232"/>
      <c r="DCV147" s="232"/>
      <c r="DCW147" s="232"/>
      <c r="DCX147" s="232"/>
      <c r="DCY147" s="232"/>
      <c r="DCZ147" s="232"/>
      <c r="DDA147" s="232"/>
      <c r="DDB147" s="232"/>
      <c r="DDC147" s="232"/>
      <c r="DDD147" s="232"/>
      <c r="DDE147" s="232"/>
      <c r="DDF147" s="232"/>
      <c r="DDG147" s="232"/>
      <c r="DDH147" s="232"/>
      <c r="DDI147" s="232"/>
      <c r="DDJ147" s="232"/>
      <c r="DDK147" s="232"/>
      <c r="DDL147" s="232"/>
      <c r="DDM147" s="232"/>
      <c r="DDN147" s="232"/>
      <c r="DDO147" s="232"/>
      <c r="DDP147" s="232"/>
      <c r="DDQ147" s="232"/>
      <c r="DDR147" s="232"/>
      <c r="DDS147" s="232"/>
      <c r="DDT147" s="232"/>
      <c r="DDU147" s="232"/>
      <c r="DDV147" s="232"/>
      <c r="DDW147" s="232"/>
      <c r="DDX147" s="232"/>
      <c r="DDY147" s="232"/>
      <c r="DDZ147" s="232"/>
      <c r="DEA147" s="232"/>
      <c r="DEB147" s="232"/>
      <c r="DEC147" s="232"/>
      <c r="DED147" s="232"/>
      <c r="DEE147" s="232"/>
      <c r="DEF147" s="232"/>
      <c r="DEG147" s="232"/>
      <c r="DEH147" s="232"/>
      <c r="DEI147" s="232"/>
      <c r="DEJ147" s="232"/>
      <c r="DEK147" s="232"/>
      <c r="DEL147" s="232"/>
      <c r="DEM147" s="232"/>
      <c r="DEN147" s="232"/>
      <c r="DEO147" s="232"/>
      <c r="DEP147" s="232"/>
      <c r="DEQ147" s="232"/>
      <c r="DER147" s="232"/>
      <c r="DES147" s="232"/>
      <c r="DET147" s="232"/>
      <c r="DEU147" s="232"/>
      <c r="DEV147" s="232"/>
      <c r="DEW147" s="232"/>
      <c r="DEX147" s="232"/>
      <c r="DEY147" s="232"/>
      <c r="DEZ147" s="232"/>
      <c r="DFA147" s="232"/>
      <c r="DFB147" s="232"/>
      <c r="DFC147" s="232"/>
      <c r="DFD147" s="232"/>
      <c r="DFE147" s="232"/>
      <c r="DFF147" s="232"/>
      <c r="DFG147" s="232"/>
      <c r="DFH147" s="232"/>
      <c r="DFI147" s="232"/>
      <c r="DFJ147" s="232"/>
      <c r="DFK147" s="232"/>
      <c r="DFL147" s="232"/>
      <c r="DFM147" s="232"/>
      <c r="DFN147" s="232"/>
      <c r="DFO147" s="232"/>
      <c r="DFP147" s="232"/>
      <c r="DFQ147" s="232"/>
      <c r="DFR147" s="232"/>
      <c r="DFS147" s="232"/>
      <c r="DFT147" s="232"/>
      <c r="DFU147" s="232"/>
      <c r="DFV147" s="232"/>
      <c r="DFW147" s="232"/>
      <c r="DFX147" s="232"/>
      <c r="DFY147" s="232"/>
      <c r="DFZ147" s="232"/>
      <c r="DGA147" s="232"/>
      <c r="DGB147" s="232"/>
      <c r="DGC147" s="232"/>
      <c r="DGD147" s="232"/>
      <c r="DGE147" s="232"/>
      <c r="DGF147" s="232"/>
      <c r="DGG147" s="232"/>
      <c r="DGH147" s="232"/>
      <c r="DGI147" s="232"/>
      <c r="DGJ147" s="232"/>
      <c r="DGK147" s="232"/>
      <c r="DGL147" s="232"/>
      <c r="DGM147" s="232"/>
      <c r="DGN147" s="232"/>
      <c r="DGO147" s="232"/>
      <c r="DGP147" s="232"/>
      <c r="DGQ147" s="232"/>
      <c r="DGR147" s="232"/>
      <c r="DGS147" s="232"/>
      <c r="DGT147" s="232"/>
      <c r="DGU147" s="232"/>
      <c r="DGV147" s="232"/>
      <c r="DGW147" s="232"/>
      <c r="DGX147" s="232"/>
      <c r="DGY147" s="232"/>
      <c r="DGZ147" s="232"/>
      <c r="DHA147" s="232"/>
      <c r="DHB147" s="232"/>
      <c r="DHC147" s="232"/>
      <c r="DHD147" s="232"/>
      <c r="DHE147" s="232"/>
      <c r="DHF147" s="232"/>
      <c r="DHG147" s="232"/>
      <c r="DHH147" s="232"/>
      <c r="DHI147" s="232"/>
      <c r="DHJ147" s="232"/>
      <c r="DHK147" s="232"/>
      <c r="DHL147" s="232"/>
      <c r="DHM147" s="232"/>
      <c r="DHN147" s="232"/>
      <c r="DHO147" s="232"/>
      <c r="DHP147" s="232"/>
      <c r="DHQ147" s="232"/>
      <c r="DHR147" s="232"/>
      <c r="DHS147" s="232"/>
      <c r="DHT147" s="232"/>
      <c r="DHU147" s="232"/>
      <c r="DHV147" s="232"/>
      <c r="DHW147" s="232"/>
      <c r="DHX147" s="232"/>
      <c r="DHY147" s="232"/>
      <c r="DHZ147" s="232"/>
      <c r="DIA147" s="232"/>
      <c r="DIB147" s="232"/>
      <c r="DIC147" s="232"/>
      <c r="DID147" s="232"/>
      <c r="DIE147" s="232"/>
      <c r="DIF147" s="232"/>
      <c r="DIG147" s="232"/>
      <c r="DIH147" s="232"/>
      <c r="DII147" s="232"/>
      <c r="DIJ147" s="232"/>
      <c r="DIK147" s="232"/>
      <c r="DIL147" s="232"/>
      <c r="DIM147" s="232"/>
      <c r="DIN147" s="232"/>
      <c r="DIO147" s="232"/>
      <c r="DIP147" s="232"/>
      <c r="DIQ147" s="232"/>
      <c r="DIR147" s="232"/>
      <c r="DIS147" s="232"/>
      <c r="DIT147" s="232"/>
      <c r="DIU147" s="232"/>
      <c r="DIV147" s="232"/>
      <c r="DIW147" s="232"/>
      <c r="DIX147" s="232"/>
      <c r="DIY147" s="232"/>
      <c r="DIZ147" s="232"/>
      <c r="DJA147" s="232"/>
      <c r="DJB147" s="232"/>
      <c r="DJC147" s="232"/>
      <c r="DJD147" s="232"/>
      <c r="DJE147" s="232"/>
      <c r="DJF147" s="232"/>
      <c r="DJG147" s="232"/>
      <c r="DJH147" s="232"/>
      <c r="DJI147" s="232"/>
      <c r="DJJ147" s="232"/>
      <c r="DJK147" s="232"/>
      <c r="DJL147" s="232"/>
      <c r="DJM147" s="232"/>
      <c r="DJN147" s="232"/>
      <c r="DJO147" s="232"/>
      <c r="DJP147" s="232"/>
      <c r="DJQ147" s="232"/>
      <c r="DJR147" s="232"/>
      <c r="DJS147" s="232"/>
      <c r="DJT147" s="232"/>
      <c r="DJU147" s="232"/>
      <c r="DJV147" s="232"/>
      <c r="DJW147" s="232"/>
      <c r="DJX147" s="232"/>
      <c r="DJY147" s="232"/>
      <c r="DJZ147" s="232"/>
      <c r="DKA147" s="232"/>
      <c r="DKB147" s="232"/>
      <c r="DKC147" s="232"/>
      <c r="DKD147" s="232"/>
      <c r="DKE147" s="232"/>
      <c r="DKF147" s="232"/>
      <c r="DKG147" s="232"/>
      <c r="DKH147" s="232"/>
      <c r="DKI147" s="232"/>
      <c r="DKJ147" s="232"/>
      <c r="DKK147" s="232"/>
      <c r="DKL147" s="232"/>
      <c r="DKM147" s="232"/>
      <c r="DKN147" s="232"/>
      <c r="DKO147" s="232"/>
      <c r="DKP147" s="232"/>
      <c r="DKQ147" s="232"/>
      <c r="DKR147" s="232"/>
      <c r="DKS147" s="232"/>
      <c r="DKT147" s="232"/>
      <c r="DKU147" s="232"/>
      <c r="DKV147" s="232"/>
      <c r="DKW147" s="232"/>
      <c r="DKX147" s="232"/>
      <c r="DKY147" s="232"/>
      <c r="DKZ147" s="232"/>
      <c r="DLA147" s="232"/>
      <c r="DLB147" s="232"/>
      <c r="DLC147" s="232"/>
      <c r="DLD147" s="232"/>
      <c r="DLE147" s="232"/>
      <c r="DLF147" s="232"/>
      <c r="DLG147" s="232"/>
      <c r="DLH147" s="232"/>
      <c r="DLI147" s="232"/>
      <c r="DLJ147" s="232"/>
      <c r="DLK147" s="232"/>
      <c r="DLL147" s="232"/>
      <c r="DLM147" s="232"/>
      <c r="DLN147" s="232"/>
      <c r="DLO147" s="232"/>
      <c r="DLP147" s="232"/>
      <c r="DLQ147" s="232"/>
      <c r="DLR147" s="232"/>
      <c r="DLS147" s="232"/>
      <c r="DLT147" s="232"/>
      <c r="DLU147" s="232"/>
      <c r="DLV147" s="232"/>
      <c r="DLW147" s="232"/>
      <c r="DLX147" s="232"/>
      <c r="DLY147" s="232"/>
      <c r="DLZ147" s="232"/>
      <c r="DMA147" s="232"/>
      <c r="DMB147" s="232"/>
      <c r="DMC147" s="232"/>
      <c r="DMD147" s="232"/>
      <c r="DME147" s="232"/>
      <c r="DMF147" s="232"/>
      <c r="DMG147" s="232"/>
      <c r="DMH147" s="232"/>
      <c r="DMI147" s="232"/>
      <c r="DMJ147" s="232"/>
      <c r="DMK147" s="232"/>
      <c r="DML147" s="232"/>
      <c r="DMM147" s="232"/>
      <c r="DMN147" s="232"/>
      <c r="DMO147" s="232"/>
      <c r="DMP147" s="232"/>
      <c r="DMQ147" s="232"/>
      <c r="DMR147" s="232"/>
      <c r="DMS147" s="232"/>
      <c r="DMT147" s="232"/>
      <c r="DMU147" s="232"/>
      <c r="DMV147" s="232"/>
      <c r="DMW147" s="232"/>
      <c r="DMX147" s="232"/>
      <c r="DMY147" s="232"/>
      <c r="DMZ147" s="232"/>
      <c r="DNA147" s="232"/>
      <c r="DNB147" s="232"/>
      <c r="DNC147" s="232"/>
      <c r="DND147" s="232"/>
      <c r="DNE147" s="232"/>
      <c r="DNF147" s="232"/>
      <c r="DNG147" s="232"/>
      <c r="DNH147" s="232"/>
      <c r="DNI147" s="232"/>
      <c r="DNJ147" s="232"/>
      <c r="DNK147" s="232"/>
      <c r="DNL147" s="232"/>
      <c r="DNM147" s="232"/>
      <c r="DNN147" s="232"/>
      <c r="DNO147" s="232"/>
      <c r="DNP147" s="232"/>
      <c r="DNQ147" s="232"/>
      <c r="DNR147" s="232"/>
      <c r="DNS147" s="232"/>
      <c r="DNT147" s="232"/>
      <c r="DNU147" s="232"/>
      <c r="DNV147" s="232"/>
      <c r="DNW147" s="232"/>
      <c r="DNX147" s="232"/>
      <c r="DNY147" s="232"/>
      <c r="DNZ147" s="232"/>
      <c r="DOA147" s="232"/>
      <c r="DOB147" s="232"/>
      <c r="DOC147" s="232"/>
      <c r="DOD147" s="232"/>
      <c r="DOE147" s="232"/>
      <c r="DOF147" s="232"/>
      <c r="DOG147" s="232"/>
      <c r="DOH147" s="232"/>
      <c r="DOI147" s="232"/>
      <c r="DOJ147" s="232"/>
      <c r="DOK147" s="232"/>
      <c r="DOL147" s="232"/>
      <c r="DOM147" s="232"/>
      <c r="DON147" s="232"/>
      <c r="DOO147" s="232"/>
      <c r="DOP147" s="232"/>
      <c r="DOQ147" s="232"/>
      <c r="DOR147" s="232"/>
      <c r="DOS147" s="232"/>
      <c r="DOT147" s="232"/>
      <c r="DOU147" s="232"/>
      <c r="DOV147" s="232"/>
      <c r="DOW147" s="232"/>
      <c r="DOX147" s="232"/>
      <c r="DOY147" s="232"/>
      <c r="DOZ147" s="232"/>
      <c r="DPA147" s="232"/>
      <c r="DPB147" s="232"/>
      <c r="DPC147" s="232"/>
      <c r="DPD147" s="232"/>
      <c r="DPE147" s="232"/>
      <c r="DPF147" s="232"/>
      <c r="DPG147" s="232"/>
      <c r="DPH147" s="232"/>
      <c r="DPI147" s="232"/>
      <c r="DPJ147" s="232"/>
      <c r="DPK147" s="232"/>
      <c r="DPL147" s="232"/>
      <c r="DPM147" s="232"/>
      <c r="DPN147" s="232"/>
      <c r="DPO147" s="232"/>
      <c r="DPP147" s="232"/>
      <c r="DPQ147" s="232"/>
      <c r="DPR147" s="232"/>
      <c r="DPS147" s="232"/>
      <c r="DPT147" s="232"/>
      <c r="DPU147" s="232"/>
      <c r="DPV147" s="232"/>
      <c r="DPW147" s="232"/>
      <c r="DPX147" s="232"/>
      <c r="DPY147" s="232"/>
      <c r="DPZ147" s="232"/>
      <c r="DQA147" s="232"/>
      <c r="DQB147" s="232"/>
      <c r="DQC147" s="232"/>
      <c r="DQD147" s="232"/>
      <c r="DQE147" s="232"/>
      <c r="DQF147" s="232"/>
      <c r="DQG147" s="232"/>
      <c r="DQH147" s="232"/>
      <c r="DQI147" s="232"/>
      <c r="DQJ147" s="232"/>
      <c r="DQK147" s="232"/>
      <c r="DQL147" s="232"/>
      <c r="DQM147" s="232"/>
      <c r="DQN147" s="232"/>
      <c r="DQO147" s="232"/>
      <c r="DQP147" s="232"/>
      <c r="DQQ147" s="232"/>
      <c r="DQR147" s="232"/>
      <c r="DQS147" s="232"/>
      <c r="DQT147" s="232"/>
      <c r="DQU147" s="232"/>
      <c r="DQV147" s="232"/>
      <c r="DQW147" s="232"/>
      <c r="DQX147" s="232"/>
      <c r="DQY147" s="232"/>
      <c r="DQZ147" s="232"/>
      <c r="DRA147" s="232"/>
      <c r="DRB147" s="232"/>
      <c r="DRC147" s="232"/>
      <c r="DRD147" s="232"/>
      <c r="DRE147" s="232"/>
      <c r="DRF147" s="232"/>
      <c r="DRG147" s="232"/>
      <c r="DRH147" s="232"/>
      <c r="DRI147" s="232"/>
      <c r="DRJ147" s="232"/>
      <c r="DRK147" s="232"/>
      <c r="DRL147" s="232"/>
      <c r="DRM147" s="232"/>
      <c r="DRN147" s="232"/>
      <c r="DRO147" s="232"/>
      <c r="DRP147" s="232"/>
      <c r="DRQ147" s="232"/>
      <c r="DRR147" s="232"/>
      <c r="DRS147" s="232"/>
      <c r="DRT147" s="232"/>
      <c r="DRU147" s="232"/>
      <c r="DRV147" s="232"/>
      <c r="DRW147" s="232"/>
      <c r="DRX147" s="232"/>
      <c r="DRY147" s="232"/>
      <c r="DRZ147" s="232"/>
      <c r="DSA147" s="232"/>
      <c r="DSB147" s="232"/>
      <c r="DSC147" s="232"/>
      <c r="DSD147" s="232"/>
      <c r="DSE147" s="232"/>
      <c r="DSF147" s="232"/>
      <c r="DSG147" s="232"/>
      <c r="DSH147" s="232"/>
      <c r="DSI147" s="232"/>
      <c r="DSJ147" s="232"/>
      <c r="DSK147" s="232"/>
      <c r="DSL147" s="232"/>
      <c r="DSM147" s="232"/>
      <c r="DSN147" s="232"/>
      <c r="DSO147" s="232"/>
      <c r="DSP147" s="232"/>
      <c r="DSQ147" s="232"/>
      <c r="DSR147" s="232"/>
      <c r="DSS147" s="232"/>
      <c r="DST147" s="232"/>
      <c r="DSU147" s="232"/>
      <c r="DSV147" s="232"/>
      <c r="DSW147" s="232"/>
      <c r="DSX147" s="232"/>
      <c r="DSY147" s="232"/>
      <c r="DSZ147" s="232"/>
      <c r="DTA147" s="232"/>
      <c r="DTB147" s="232"/>
      <c r="DTC147" s="232"/>
      <c r="DTD147" s="232"/>
      <c r="DTE147" s="232"/>
      <c r="DTF147" s="232"/>
      <c r="DTG147" s="232"/>
      <c r="DTH147" s="232"/>
      <c r="DTI147" s="232"/>
      <c r="DTJ147" s="232"/>
      <c r="DTK147" s="232"/>
      <c r="DTL147" s="232"/>
      <c r="DTM147" s="232"/>
      <c r="DTN147" s="232"/>
      <c r="DTO147" s="232"/>
      <c r="DTP147" s="232"/>
      <c r="DTQ147" s="232"/>
      <c r="DTR147" s="232"/>
      <c r="DTS147" s="232"/>
      <c r="DTT147" s="232"/>
      <c r="DTU147" s="232"/>
      <c r="DTV147" s="232"/>
      <c r="DTW147" s="232"/>
      <c r="DTX147" s="232"/>
      <c r="DTY147" s="232"/>
      <c r="DTZ147" s="232"/>
      <c r="DUA147" s="232"/>
      <c r="DUB147" s="232"/>
      <c r="DUC147" s="232"/>
      <c r="DUD147" s="232"/>
      <c r="DUE147" s="232"/>
      <c r="DUF147" s="232"/>
      <c r="DUG147" s="232"/>
      <c r="DUH147" s="232"/>
      <c r="DUI147" s="232"/>
      <c r="DUJ147" s="232"/>
      <c r="DUK147" s="232"/>
      <c r="DUL147" s="232"/>
      <c r="DUM147" s="232"/>
      <c r="DUN147" s="232"/>
      <c r="DUO147" s="232"/>
      <c r="DUP147" s="232"/>
      <c r="DUQ147" s="232"/>
      <c r="DUR147" s="232"/>
      <c r="DUS147" s="232"/>
      <c r="DUT147" s="232"/>
      <c r="DUU147" s="232"/>
      <c r="DUV147" s="232"/>
      <c r="DUW147" s="232"/>
      <c r="DUX147" s="232"/>
      <c r="DUY147" s="232"/>
      <c r="DUZ147" s="232"/>
      <c r="DVA147" s="232"/>
      <c r="DVB147" s="232"/>
      <c r="DVC147" s="232"/>
      <c r="DVD147" s="232"/>
      <c r="DVE147" s="232"/>
      <c r="DVF147" s="232"/>
      <c r="DVG147" s="232"/>
      <c r="DVH147" s="232"/>
      <c r="DVI147" s="232"/>
      <c r="DVJ147" s="232"/>
      <c r="DVK147" s="232"/>
      <c r="DVL147" s="232"/>
      <c r="DVM147" s="232"/>
      <c r="DVN147" s="232"/>
      <c r="DVO147" s="232"/>
      <c r="DVP147" s="232"/>
      <c r="DVQ147" s="232"/>
      <c r="DVR147" s="232"/>
      <c r="DVS147" s="232"/>
      <c r="DVT147" s="232"/>
      <c r="DVU147" s="232"/>
      <c r="DVV147" s="232"/>
      <c r="DVW147" s="232"/>
      <c r="DVX147" s="232"/>
      <c r="DVY147" s="232"/>
      <c r="DVZ147" s="232"/>
      <c r="DWA147" s="232"/>
      <c r="DWB147" s="232"/>
      <c r="DWC147" s="232"/>
      <c r="DWD147" s="232"/>
      <c r="DWE147" s="232"/>
      <c r="DWF147" s="232"/>
      <c r="DWG147" s="232"/>
      <c r="DWH147" s="232"/>
      <c r="DWI147" s="232"/>
      <c r="DWJ147" s="232"/>
      <c r="DWK147" s="232"/>
      <c r="DWL147" s="232"/>
      <c r="DWM147" s="232"/>
      <c r="DWN147" s="232"/>
      <c r="DWO147" s="232"/>
      <c r="DWP147" s="232"/>
      <c r="DWQ147" s="232"/>
      <c r="DWR147" s="232"/>
      <c r="DWS147" s="232"/>
      <c r="DWT147" s="232"/>
      <c r="DWU147" s="232"/>
      <c r="DWV147" s="232"/>
      <c r="DWW147" s="232"/>
      <c r="DWX147" s="232"/>
      <c r="DWY147" s="232"/>
      <c r="DWZ147" s="232"/>
      <c r="DXA147" s="232"/>
      <c r="DXB147" s="232"/>
      <c r="DXC147" s="232"/>
      <c r="DXD147" s="232"/>
      <c r="DXE147" s="232"/>
      <c r="DXF147" s="232"/>
      <c r="DXG147" s="232"/>
      <c r="DXH147" s="232"/>
      <c r="DXI147" s="232"/>
      <c r="DXJ147" s="232"/>
      <c r="DXK147" s="232"/>
      <c r="DXL147" s="232"/>
      <c r="DXM147" s="232"/>
      <c r="DXN147" s="232"/>
      <c r="DXO147" s="232"/>
      <c r="DXP147" s="232"/>
      <c r="DXQ147" s="232"/>
      <c r="DXR147" s="232"/>
      <c r="DXS147" s="232"/>
      <c r="DXT147" s="232"/>
      <c r="DXU147" s="232"/>
      <c r="DXV147" s="232"/>
      <c r="DXW147" s="232"/>
      <c r="DXX147" s="232"/>
      <c r="DXY147" s="232"/>
      <c r="DXZ147" s="232"/>
      <c r="DYA147" s="232"/>
      <c r="DYB147" s="232"/>
      <c r="DYC147" s="232"/>
      <c r="DYD147" s="232"/>
      <c r="DYE147" s="232"/>
      <c r="DYF147" s="232"/>
      <c r="DYG147" s="232"/>
      <c r="DYH147" s="232"/>
      <c r="DYI147" s="232"/>
      <c r="DYJ147" s="232"/>
      <c r="DYK147" s="232"/>
      <c r="DYL147" s="232"/>
      <c r="DYM147" s="232"/>
      <c r="DYN147" s="232"/>
      <c r="DYO147" s="232"/>
      <c r="DYP147" s="232"/>
      <c r="DYQ147" s="232"/>
      <c r="DYR147" s="232"/>
      <c r="DYS147" s="232"/>
      <c r="DYT147" s="232"/>
      <c r="DYU147" s="232"/>
      <c r="DYV147" s="232"/>
      <c r="DYW147" s="232"/>
      <c r="DYX147" s="232"/>
      <c r="DYY147" s="232"/>
      <c r="DYZ147" s="232"/>
      <c r="DZA147" s="232"/>
      <c r="DZB147" s="232"/>
      <c r="DZC147" s="232"/>
      <c r="DZD147" s="232"/>
      <c r="DZE147" s="232"/>
      <c r="DZF147" s="232"/>
      <c r="DZG147" s="232"/>
      <c r="DZH147" s="232"/>
      <c r="DZI147" s="232"/>
      <c r="DZJ147" s="232"/>
      <c r="DZK147" s="232"/>
      <c r="DZL147" s="232"/>
      <c r="DZM147" s="232"/>
      <c r="DZN147" s="232"/>
      <c r="DZO147" s="232"/>
      <c r="DZP147" s="232"/>
      <c r="DZQ147" s="232"/>
      <c r="DZR147" s="232"/>
      <c r="DZS147" s="232"/>
      <c r="DZT147" s="232"/>
      <c r="DZU147" s="232"/>
      <c r="DZV147" s="232"/>
      <c r="DZW147" s="232"/>
      <c r="DZX147" s="232"/>
      <c r="DZY147" s="232"/>
      <c r="DZZ147" s="232"/>
      <c r="EAA147" s="232"/>
      <c r="EAB147" s="232"/>
      <c r="EAC147" s="232"/>
      <c r="EAD147" s="232"/>
      <c r="EAE147" s="232"/>
      <c r="EAF147" s="232"/>
      <c r="EAG147" s="232"/>
      <c r="EAH147" s="232"/>
      <c r="EAI147" s="232"/>
      <c r="EAJ147" s="232"/>
      <c r="EAK147" s="232"/>
      <c r="EAL147" s="232"/>
      <c r="EAM147" s="232"/>
      <c r="EAN147" s="232"/>
      <c r="EAO147" s="232"/>
      <c r="EAP147" s="232"/>
      <c r="EAQ147" s="232"/>
      <c r="EAR147" s="232"/>
      <c r="EAS147" s="232"/>
      <c r="EAT147" s="232"/>
      <c r="EAU147" s="232"/>
      <c r="EAV147" s="232"/>
      <c r="EAW147" s="232"/>
      <c r="EAX147" s="232"/>
      <c r="EAY147" s="232"/>
      <c r="EAZ147" s="232"/>
      <c r="EBA147" s="232"/>
      <c r="EBB147" s="232"/>
      <c r="EBC147" s="232"/>
      <c r="EBD147" s="232"/>
      <c r="EBE147" s="232"/>
      <c r="EBF147" s="232"/>
      <c r="EBG147" s="232"/>
      <c r="EBH147" s="232"/>
      <c r="EBI147" s="232"/>
      <c r="EBJ147" s="232"/>
      <c r="EBK147" s="232"/>
      <c r="EBL147" s="232"/>
      <c r="EBM147" s="232"/>
      <c r="EBN147" s="232"/>
      <c r="EBO147" s="232"/>
      <c r="EBP147" s="232"/>
      <c r="EBQ147" s="232"/>
      <c r="EBR147" s="232"/>
      <c r="EBS147" s="232"/>
      <c r="EBT147" s="232"/>
      <c r="EBU147" s="232"/>
      <c r="EBV147" s="232"/>
      <c r="EBW147" s="232"/>
      <c r="EBX147" s="232"/>
      <c r="EBY147" s="232"/>
      <c r="EBZ147" s="232"/>
      <c r="ECA147" s="232"/>
      <c r="ECB147" s="232"/>
      <c r="ECC147" s="232"/>
      <c r="ECD147" s="232"/>
      <c r="ECE147" s="232"/>
      <c r="ECF147" s="232"/>
      <c r="ECG147" s="232"/>
      <c r="ECH147" s="232"/>
      <c r="ECI147" s="232"/>
      <c r="ECJ147" s="232"/>
      <c r="ECK147" s="232"/>
      <c r="ECL147" s="232"/>
      <c r="ECM147" s="232"/>
      <c r="ECN147" s="232"/>
      <c r="ECO147" s="232"/>
      <c r="ECP147" s="232"/>
      <c r="ECQ147" s="232"/>
      <c r="ECR147" s="232"/>
      <c r="ECS147" s="232"/>
      <c r="ECT147" s="232"/>
      <c r="ECU147" s="232"/>
      <c r="ECV147" s="232"/>
      <c r="ECW147" s="232"/>
      <c r="ECX147" s="232"/>
      <c r="ECY147" s="232"/>
      <c r="ECZ147" s="232"/>
      <c r="EDA147" s="232"/>
      <c r="EDB147" s="232"/>
      <c r="EDC147" s="232"/>
      <c r="EDD147" s="232"/>
      <c r="EDE147" s="232"/>
      <c r="EDF147" s="232"/>
      <c r="EDG147" s="232"/>
      <c r="EDH147" s="232"/>
      <c r="EDI147" s="232"/>
      <c r="EDJ147" s="232"/>
      <c r="EDK147" s="232"/>
      <c r="EDL147" s="232"/>
      <c r="EDM147" s="232"/>
      <c r="EDN147" s="232"/>
      <c r="EDO147" s="232"/>
      <c r="EDP147" s="232"/>
      <c r="EDQ147" s="232"/>
      <c r="EDR147" s="232"/>
      <c r="EDS147" s="232"/>
      <c r="EDT147" s="232"/>
      <c r="EDU147" s="232"/>
      <c r="EDV147" s="232"/>
      <c r="EDW147" s="232"/>
      <c r="EDX147" s="232"/>
      <c r="EDY147" s="232"/>
      <c r="EDZ147" s="232"/>
      <c r="EEA147" s="232"/>
      <c r="EEB147" s="232"/>
      <c r="EEC147" s="232"/>
      <c r="EED147" s="232"/>
      <c r="EEE147" s="232"/>
      <c r="EEF147" s="232"/>
      <c r="EEG147" s="232"/>
      <c r="EEH147" s="232"/>
      <c r="EEI147" s="232"/>
      <c r="EEJ147" s="232"/>
      <c r="EEK147" s="232"/>
      <c r="EEL147" s="232"/>
      <c r="EEM147" s="232"/>
      <c r="EEN147" s="232"/>
      <c r="EEO147" s="232"/>
      <c r="EEP147" s="232"/>
      <c r="EEQ147" s="232"/>
      <c r="EER147" s="232"/>
      <c r="EES147" s="232"/>
      <c r="EET147" s="232"/>
      <c r="EEU147" s="232"/>
      <c r="EEV147" s="232"/>
      <c r="EEW147" s="232"/>
      <c r="EEX147" s="232"/>
      <c r="EEY147" s="232"/>
      <c r="EEZ147" s="232"/>
      <c r="EFA147" s="232"/>
      <c r="EFB147" s="232"/>
      <c r="EFC147" s="232"/>
      <c r="EFD147" s="232"/>
      <c r="EFE147" s="232"/>
      <c r="EFF147" s="232"/>
      <c r="EFG147" s="232"/>
      <c r="EFH147" s="232"/>
      <c r="EFI147" s="232"/>
      <c r="EFJ147" s="232"/>
      <c r="EFK147" s="232"/>
      <c r="EFL147" s="232"/>
      <c r="EFM147" s="232"/>
      <c r="EFN147" s="232"/>
      <c r="EFO147" s="232"/>
      <c r="EFP147" s="232"/>
      <c r="EFQ147" s="232"/>
      <c r="EFR147" s="232"/>
      <c r="EFS147" s="232"/>
      <c r="EFT147" s="232"/>
      <c r="EFU147" s="232"/>
      <c r="EFV147" s="232"/>
      <c r="EFW147" s="232"/>
      <c r="EFX147" s="232"/>
      <c r="EFY147" s="232"/>
      <c r="EFZ147" s="232"/>
      <c r="EGA147" s="232"/>
      <c r="EGB147" s="232"/>
      <c r="EGC147" s="232"/>
      <c r="EGD147" s="232"/>
      <c r="EGE147" s="232"/>
      <c r="EGF147" s="232"/>
      <c r="EGG147" s="232"/>
      <c r="EGH147" s="232"/>
      <c r="EGI147" s="232"/>
      <c r="EGJ147" s="232"/>
      <c r="EGK147" s="232"/>
      <c r="EGL147" s="232"/>
      <c r="EGM147" s="232"/>
      <c r="EGN147" s="232"/>
      <c r="EGO147" s="232"/>
      <c r="EGP147" s="232"/>
      <c r="EGQ147" s="232"/>
      <c r="EGR147" s="232"/>
      <c r="EGS147" s="232"/>
      <c r="EGT147" s="232"/>
      <c r="EGU147" s="232"/>
      <c r="EGV147" s="232"/>
      <c r="EGW147" s="232"/>
      <c r="EGX147" s="232"/>
      <c r="EGY147" s="232"/>
      <c r="EGZ147" s="232"/>
      <c r="EHA147" s="232"/>
      <c r="EHB147" s="232"/>
      <c r="EHC147" s="232"/>
      <c r="EHD147" s="232"/>
      <c r="EHE147" s="232"/>
      <c r="EHF147" s="232"/>
      <c r="EHG147" s="232"/>
      <c r="EHH147" s="232"/>
      <c r="EHI147" s="232"/>
      <c r="EHJ147" s="232"/>
      <c r="EHK147" s="232"/>
      <c r="EHL147" s="232"/>
      <c r="EHM147" s="232"/>
      <c r="EHN147" s="232"/>
      <c r="EHO147" s="232"/>
      <c r="EHP147" s="232"/>
      <c r="EHQ147" s="232"/>
      <c r="EHR147" s="232"/>
      <c r="EHS147" s="232"/>
      <c r="EHT147" s="232"/>
      <c r="EHU147" s="232"/>
      <c r="EHV147" s="232"/>
      <c r="EHW147" s="232"/>
      <c r="EHX147" s="232"/>
      <c r="EHY147" s="232"/>
      <c r="EHZ147" s="232"/>
      <c r="EIA147" s="232"/>
      <c r="EIB147" s="232"/>
      <c r="EIC147" s="232"/>
      <c r="EID147" s="232"/>
      <c r="EIE147" s="232"/>
      <c r="EIF147" s="232"/>
      <c r="EIG147" s="232"/>
      <c r="EIH147" s="232"/>
      <c r="EII147" s="232"/>
      <c r="EIJ147" s="232"/>
      <c r="EIK147" s="232"/>
      <c r="EIL147" s="232"/>
      <c r="EIM147" s="232"/>
      <c r="EIN147" s="232"/>
      <c r="EIO147" s="232"/>
      <c r="EIP147" s="232"/>
      <c r="EIQ147" s="232"/>
      <c r="EIR147" s="232"/>
      <c r="EIS147" s="232"/>
      <c r="EIT147" s="232"/>
      <c r="EIU147" s="232"/>
      <c r="EIV147" s="232"/>
      <c r="EIW147" s="232"/>
      <c r="EIX147" s="232"/>
      <c r="EIY147" s="232"/>
      <c r="EIZ147" s="232"/>
      <c r="EJA147" s="232"/>
      <c r="EJB147" s="232"/>
      <c r="EJC147" s="232"/>
      <c r="EJD147" s="232"/>
      <c r="EJE147" s="232"/>
      <c r="EJF147" s="232"/>
      <c r="EJG147" s="232"/>
      <c r="EJH147" s="232"/>
      <c r="EJI147" s="232"/>
      <c r="EJJ147" s="232"/>
      <c r="EJK147" s="232"/>
      <c r="EJL147" s="232"/>
      <c r="EJM147" s="232"/>
      <c r="EJN147" s="232"/>
      <c r="EJO147" s="232"/>
      <c r="EJP147" s="232"/>
      <c r="EJQ147" s="232"/>
      <c r="EJR147" s="232"/>
      <c r="EJS147" s="232"/>
      <c r="EJT147" s="232"/>
      <c r="EJU147" s="232"/>
      <c r="EJV147" s="232"/>
      <c r="EJW147" s="232"/>
      <c r="EJX147" s="232"/>
      <c r="EJY147" s="232"/>
      <c r="EJZ147" s="232"/>
      <c r="EKA147" s="232"/>
      <c r="EKB147" s="232"/>
      <c r="EKC147" s="232"/>
      <c r="EKD147" s="232"/>
      <c r="EKE147" s="232"/>
      <c r="EKF147" s="232"/>
      <c r="EKG147" s="232"/>
      <c r="EKH147" s="232"/>
      <c r="EKI147" s="232"/>
      <c r="EKJ147" s="232"/>
      <c r="EKK147" s="232"/>
      <c r="EKL147" s="232"/>
      <c r="EKM147" s="232"/>
      <c r="EKN147" s="232"/>
      <c r="EKO147" s="232"/>
      <c r="EKP147" s="232"/>
      <c r="EKQ147" s="232"/>
      <c r="EKR147" s="232"/>
      <c r="EKS147" s="232"/>
      <c r="EKT147" s="232"/>
      <c r="EKU147" s="232"/>
      <c r="EKV147" s="232"/>
      <c r="EKW147" s="232"/>
      <c r="EKX147" s="232"/>
      <c r="EKY147" s="232"/>
      <c r="EKZ147" s="232"/>
      <c r="ELA147" s="232"/>
      <c r="ELB147" s="232"/>
      <c r="ELC147" s="232"/>
      <c r="ELD147" s="232"/>
      <c r="ELE147" s="232"/>
      <c r="ELF147" s="232"/>
      <c r="ELG147" s="232"/>
      <c r="ELH147" s="232"/>
      <c r="ELI147" s="232"/>
      <c r="ELJ147" s="232"/>
      <c r="ELK147" s="232"/>
      <c r="ELL147" s="232"/>
      <c r="ELM147" s="232"/>
      <c r="ELN147" s="232"/>
      <c r="ELO147" s="232"/>
      <c r="ELP147" s="232"/>
      <c r="ELQ147" s="232"/>
      <c r="ELR147" s="232"/>
      <c r="ELS147" s="232"/>
      <c r="ELT147" s="232"/>
      <c r="ELU147" s="232"/>
      <c r="ELV147" s="232"/>
      <c r="ELW147" s="232"/>
      <c r="ELX147" s="232"/>
      <c r="ELY147" s="232"/>
      <c r="ELZ147" s="232"/>
      <c r="EMA147" s="232"/>
      <c r="EMB147" s="232"/>
      <c r="EMC147" s="232"/>
      <c r="EMD147" s="232"/>
      <c r="EME147" s="232"/>
      <c r="EMF147" s="232"/>
      <c r="EMG147" s="232"/>
      <c r="EMH147" s="232"/>
      <c r="EMI147" s="232"/>
      <c r="EMJ147" s="232"/>
      <c r="EMK147" s="232"/>
      <c r="EML147" s="232"/>
      <c r="EMM147" s="232"/>
      <c r="EMN147" s="232"/>
      <c r="EMO147" s="232"/>
      <c r="EMP147" s="232"/>
      <c r="EMQ147" s="232"/>
      <c r="EMR147" s="232"/>
      <c r="EMS147" s="232"/>
      <c r="EMT147" s="232"/>
      <c r="EMU147" s="232"/>
      <c r="EMV147" s="232"/>
      <c r="EMW147" s="232"/>
      <c r="EMX147" s="232"/>
      <c r="EMY147" s="232"/>
      <c r="EMZ147" s="232"/>
      <c r="ENA147" s="232"/>
      <c r="ENB147" s="232"/>
      <c r="ENC147" s="232"/>
      <c r="END147" s="232"/>
      <c r="ENE147" s="232"/>
      <c r="ENF147" s="232"/>
      <c r="ENG147" s="232"/>
      <c r="ENH147" s="232"/>
      <c r="ENI147" s="232"/>
      <c r="ENJ147" s="232"/>
      <c r="ENK147" s="232"/>
      <c r="ENL147" s="232"/>
      <c r="ENM147" s="232"/>
      <c r="ENN147" s="232"/>
      <c r="ENO147" s="232"/>
      <c r="ENP147" s="232"/>
      <c r="ENQ147" s="232"/>
      <c r="ENR147" s="232"/>
      <c r="ENS147" s="232"/>
      <c r="ENT147" s="232"/>
      <c r="ENU147" s="232"/>
      <c r="ENV147" s="232"/>
      <c r="ENW147" s="232"/>
      <c r="ENX147" s="232"/>
      <c r="ENY147" s="232"/>
      <c r="ENZ147" s="232"/>
      <c r="EOA147" s="232"/>
      <c r="EOB147" s="232"/>
      <c r="EOC147" s="232"/>
      <c r="EOD147" s="232"/>
      <c r="EOE147" s="232"/>
      <c r="EOF147" s="232"/>
      <c r="EOG147" s="232"/>
      <c r="EOH147" s="232"/>
      <c r="EOI147" s="232"/>
      <c r="EOJ147" s="232"/>
      <c r="EOK147" s="232"/>
      <c r="EOL147" s="232"/>
      <c r="EOM147" s="232"/>
      <c r="EON147" s="232"/>
      <c r="EOO147" s="232"/>
      <c r="EOP147" s="232"/>
      <c r="EOQ147" s="232"/>
      <c r="EOR147" s="232"/>
      <c r="EOS147" s="232"/>
      <c r="EOT147" s="232"/>
      <c r="EOU147" s="232"/>
      <c r="EOV147" s="232"/>
      <c r="EOW147" s="232"/>
      <c r="EOX147" s="232"/>
      <c r="EOY147" s="232"/>
      <c r="EOZ147" s="232"/>
      <c r="EPA147" s="232"/>
      <c r="EPB147" s="232"/>
      <c r="EPC147" s="232"/>
      <c r="EPD147" s="232"/>
      <c r="EPE147" s="232"/>
      <c r="EPF147" s="232"/>
      <c r="EPG147" s="232"/>
      <c r="EPH147" s="232"/>
      <c r="EPI147" s="232"/>
      <c r="EPJ147" s="232"/>
      <c r="EPK147" s="232"/>
      <c r="EPL147" s="232"/>
      <c r="EPM147" s="232"/>
      <c r="EPN147" s="232"/>
      <c r="EPO147" s="232"/>
      <c r="EPP147" s="232"/>
      <c r="EPQ147" s="232"/>
      <c r="EPR147" s="232"/>
      <c r="EPS147" s="232"/>
      <c r="EPT147" s="232"/>
      <c r="EPU147" s="232"/>
      <c r="EPV147" s="232"/>
      <c r="EPW147" s="232"/>
      <c r="EPX147" s="232"/>
      <c r="EPY147" s="232"/>
      <c r="EPZ147" s="232"/>
      <c r="EQA147" s="232"/>
      <c r="EQB147" s="232"/>
      <c r="EQC147" s="232"/>
      <c r="EQD147" s="232"/>
      <c r="EQE147" s="232"/>
      <c r="EQF147" s="232"/>
      <c r="EQG147" s="232"/>
      <c r="EQH147" s="232"/>
      <c r="EQI147" s="232"/>
      <c r="EQJ147" s="232"/>
      <c r="EQK147" s="232"/>
      <c r="EQL147" s="232"/>
      <c r="EQM147" s="232"/>
      <c r="EQN147" s="232"/>
      <c r="EQO147" s="232"/>
      <c r="EQP147" s="232"/>
      <c r="EQQ147" s="232"/>
      <c r="EQR147" s="232"/>
      <c r="EQS147" s="232"/>
      <c r="EQT147" s="232"/>
      <c r="EQU147" s="232"/>
      <c r="EQV147" s="232"/>
      <c r="EQW147" s="232"/>
      <c r="EQX147" s="232"/>
      <c r="EQY147" s="232"/>
      <c r="EQZ147" s="232"/>
      <c r="ERA147" s="232"/>
      <c r="ERB147" s="232"/>
      <c r="ERC147" s="232"/>
      <c r="ERD147" s="232"/>
      <c r="ERE147" s="232"/>
      <c r="ERF147" s="232"/>
      <c r="ERG147" s="232"/>
      <c r="ERH147" s="232"/>
      <c r="ERI147" s="232"/>
      <c r="ERJ147" s="232"/>
      <c r="ERK147" s="232"/>
      <c r="ERL147" s="232"/>
      <c r="ERM147" s="232"/>
      <c r="ERN147" s="232"/>
      <c r="ERO147" s="232"/>
      <c r="ERP147" s="232"/>
      <c r="ERQ147" s="232"/>
      <c r="ERR147" s="232"/>
      <c r="ERS147" s="232"/>
      <c r="ERT147" s="232"/>
      <c r="ERU147" s="232"/>
      <c r="ERV147" s="232"/>
      <c r="ERW147" s="232"/>
      <c r="ERX147" s="232"/>
      <c r="ERY147" s="232"/>
      <c r="ERZ147" s="232"/>
      <c r="ESA147" s="232"/>
      <c r="ESB147" s="232"/>
      <c r="ESC147" s="232"/>
      <c r="ESD147" s="232"/>
      <c r="ESE147" s="232"/>
      <c r="ESF147" s="232"/>
      <c r="ESG147" s="232"/>
      <c r="ESH147" s="232"/>
      <c r="ESI147" s="232"/>
      <c r="ESJ147" s="232"/>
      <c r="ESK147" s="232"/>
      <c r="ESL147" s="232"/>
      <c r="ESM147" s="232"/>
      <c r="ESN147" s="232"/>
      <c r="ESO147" s="232"/>
      <c r="ESP147" s="232"/>
      <c r="ESQ147" s="232"/>
      <c r="ESR147" s="232"/>
      <c r="ESS147" s="232"/>
      <c r="EST147" s="232"/>
      <c r="ESU147" s="232"/>
      <c r="ESV147" s="232"/>
      <c r="ESW147" s="232"/>
      <c r="ESX147" s="232"/>
      <c r="ESY147" s="232"/>
      <c r="ESZ147" s="232"/>
      <c r="ETA147" s="232"/>
      <c r="ETB147" s="232"/>
      <c r="ETC147" s="232"/>
      <c r="ETD147" s="232"/>
      <c r="ETE147" s="232"/>
      <c r="ETF147" s="232"/>
      <c r="ETG147" s="232"/>
      <c r="ETH147" s="232"/>
      <c r="ETI147" s="232"/>
      <c r="ETJ147" s="232"/>
      <c r="ETK147" s="232"/>
      <c r="ETL147" s="232"/>
      <c r="ETM147" s="232"/>
      <c r="ETN147" s="232"/>
      <c r="ETO147" s="232"/>
      <c r="ETP147" s="232"/>
      <c r="ETQ147" s="232"/>
      <c r="ETR147" s="232"/>
      <c r="ETS147" s="232"/>
      <c r="ETT147" s="232"/>
      <c r="ETU147" s="232"/>
      <c r="ETV147" s="232"/>
      <c r="ETW147" s="232"/>
      <c r="ETX147" s="232"/>
      <c r="ETY147" s="232"/>
      <c r="ETZ147" s="232"/>
      <c r="EUA147" s="232"/>
      <c r="EUB147" s="232"/>
      <c r="EUC147" s="232"/>
      <c r="EUD147" s="232"/>
      <c r="EUE147" s="232"/>
      <c r="EUF147" s="232"/>
      <c r="EUG147" s="232"/>
      <c r="EUH147" s="232"/>
      <c r="EUI147" s="232"/>
      <c r="EUJ147" s="232"/>
      <c r="EUK147" s="232"/>
      <c r="EUL147" s="232"/>
      <c r="EUM147" s="232"/>
      <c r="EUN147" s="232"/>
      <c r="EUO147" s="232"/>
      <c r="EUP147" s="232"/>
      <c r="EUQ147" s="232"/>
      <c r="EUR147" s="232"/>
      <c r="EUS147" s="232"/>
      <c r="EUT147" s="232"/>
      <c r="EUU147" s="232"/>
      <c r="EUV147" s="232"/>
      <c r="EUW147" s="232"/>
      <c r="EUX147" s="232"/>
      <c r="EUY147" s="232"/>
      <c r="EUZ147" s="232"/>
      <c r="EVA147" s="232"/>
      <c r="EVB147" s="232"/>
      <c r="EVC147" s="232"/>
      <c r="EVD147" s="232"/>
      <c r="EVE147" s="232"/>
      <c r="EVF147" s="232"/>
      <c r="EVG147" s="232"/>
      <c r="EVH147" s="232"/>
      <c r="EVI147" s="232"/>
      <c r="EVJ147" s="232"/>
      <c r="EVK147" s="232"/>
      <c r="EVL147" s="232"/>
      <c r="EVM147" s="232"/>
      <c r="EVN147" s="232"/>
      <c r="EVO147" s="232"/>
      <c r="EVP147" s="232"/>
      <c r="EVQ147" s="232"/>
      <c r="EVR147" s="232"/>
      <c r="EVS147" s="232"/>
      <c r="EVT147" s="232"/>
      <c r="EVU147" s="232"/>
      <c r="EVV147" s="232"/>
      <c r="EVW147" s="232"/>
      <c r="EVX147" s="232"/>
      <c r="EVY147" s="232"/>
      <c r="EVZ147" s="232"/>
      <c r="EWA147" s="232"/>
      <c r="EWB147" s="232"/>
      <c r="EWC147" s="232"/>
      <c r="EWD147" s="232"/>
      <c r="EWE147" s="232"/>
      <c r="EWF147" s="232"/>
      <c r="EWG147" s="232"/>
      <c r="EWH147" s="232"/>
      <c r="EWI147" s="232"/>
      <c r="EWJ147" s="232"/>
      <c r="EWK147" s="232"/>
      <c r="EWL147" s="232"/>
      <c r="EWM147" s="232"/>
      <c r="EWN147" s="232"/>
      <c r="EWO147" s="232"/>
      <c r="EWP147" s="232"/>
      <c r="EWQ147" s="232"/>
      <c r="EWR147" s="232"/>
      <c r="EWS147" s="232"/>
      <c r="EWT147" s="232"/>
      <c r="EWU147" s="232"/>
      <c r="EWV147" s="232"/>
      <c r="EWW147" s="232"/>
      <c r="EWX147" s="232"/>
      <c r="EWY147" s="232"/>
      <c r="EWZ147" s="232"/>
      <c r="EXA147" s="232"/>
      <c r="EXB147" s="232"/>
      <c r="EXC147" s="232"/>
      <c r="EXD147" s="232"/>
      <c r="EXE147" s="232"/>
      <c r="EXF147" s="232"/>
      <c r="EXG147" s="232"/>
      <c r="EXH147" s="232"/>
      <c r="EXI147" s="232"/>
      <c r="EXJ147" s="232"/>
      <c r="EXK147" s="232"/>
      <c r="EXL147" s="232"/>
      <c r="EXM147" s="232"/>
      <c r="EXN147" s="232"/>
      <c r="EXO147" s="232"/>
      <c r="EXP147" s="232"/>
      <c r="EXQ147" s="232"/>
      <c r="EXR147" s="232"/>
      <c r="EXS147" s="232"/>
      <c r="EXT147" s="232"/>
      <c r="EXU147" s="232"/>
      <c r="EXV147" s="232"/>
      <c r="EXW147" s="232"/>
      <c r="EXX147" s="232"/>
      <c r="EXY147" s="232"/>
      <c r="EXZ147" s="232"/>
      <c r="EYA147" s="232"/>
      <c r="EYB147" s="232"/>
      <c r="EYC147" s="232"/>
      <c r="EYD147" s="232"/>
      <c r="EYE147" s="232"/>
      <c r="EYF147" s="232"/>
      <c r="EYG147" s="232"/>
      <c r="EYH147" s="232"/>
      <c r="EYI147" s="232"/>
      <c r="EYJ147" s="232"/>
      <c r="EYK147" s="232"/>
      <c r="EYL147" s="232"/>
      <c r="EYM147" s="232"/>
      <c r="EYN147" s="232"/>
      <c r="EYO147" s="232"/>
      <c r="EYP147" s="232"/>
      <c r="EYQ147" s="232"/>
      <c r="EYR147" s="232"/>
      <c r="EYS147" s="232"/>
      <c r="EYT147" s="232"/>
      <c r="EYU147" s="232"/>
      <c r="EYV147" s="232"/>
      <c r="EYW147" s="232"/>
      <c r="EYX147" s="232"/>
      <c r="EYY147" s="232"/>
      <c r="EYZ147" s="232"/>
      <c r="EZA147" s="232"/>
      <c r="EZB147" s="232"/>
      <c r="EZC147" s="232"/>
      <c r="EZD147" s="232"/>
      <c r="EZE147" s="232"/>
      <c r="EZF147" s="232"/>
      <c r="EZG147" s="232"/>
      <c r="EZH147" s="232"/>
      <c r="EZI147" s="232"/>
      <c r="EZJ147" s="232"/>
      <c r="EZK147" s="232"/>
      <c r="EZL147" s="232"/>
      <c r="EZM147" s="232"/>
      <c r="EZN147" s="232"/>
      <c r="EZO147" s="232"/>
      <c r="EZP147" s="232"/>
      <c r="EZQ147" s="232"/>
      <c r="EZR147" s="232"/>
      <c r="EZS147" s="232"/>
      <c r="EZT147" s="232"/>
      <c r="EZU147" s="232"/>
      <c r="EZV147" s="232"/>
      <c r="EZW147" s="232"/>
      <c r="EZX147" s="232"/>
      <c r="EZY147" s="232"/>
      <c r="EZZ147" s="232"/>
      <c r="FAA147" s="232"/>
      <c r="FAB147" s="232"/>
      <c r="FAC147" s="232"/>
      <c r="FAD147" s="232"/>
      <c r="FAE147" s="232"/>
      <c r="FAF147" s="232"/>
      <c r="FAG147" s="232"/>
      <c r="FAH147" s="232"/>
      <c r="FAI147" s="232"/>
      <c r="FAJ147" s="232"/>
      <c r="FAK147" s="232"/>
      <c r="FAL147" s="232"/>
      <c r="FAM147" s="232"/>
      <c r="FAN147" s="232"/>
      <c r="FAO147" s="232"/>
      <c r="FAP147" s="232"/>
      <c r="FAQ147" s="232"/>
      <c r="FAR147" s="232"/>
      <c r="FAS147" s="232"/>
      <c r="FAT147" s="232"/>
      <c r="FAU147" s="232"/>
      <c r="FAV147" s="232"/>
      <c r="FAW147" s="232"/>
      <c r="FAX147" s="232"/>
      <c r="FAY147" s="232"/>
      <c r="FAZ147" s="232"/>
      <c r="FBA147" s="232"/>
      <c r="FBB147" s="232"/>
      <c r="FBC147" s="232"/>
      <c r="FBD147" s="232"/>
      <c r="FBE147" s="232"/>
      <c r="FBF147" s="232"/>
      <c r="FBG147" s="232"/>
      <c r="FBH147" s="232"/>
      <c r="FBI147" s="232"/>
      <c r="FBJ147" s="232"/>
      <c r="FBK147" s="232"/>
      <c r="FBL147" s="232"/>
      <c r="FBM147" s="232"/>
      <c r="FBN147" s="232"/>
      <c r="FBO147" s="232"/>
      <c r="FBP147" s="232"/>
      <c r="FBQ147" s="232"/>
      <c r="FBR147" s="232"/>
      <c r="FBS147" s="232"/>
      <c r="FBT147" s="232"/>
      <c r="FBU147" s="232"/>
      <c r="FBV147" s="232"/>
      <c r="FBW147" s="232"/>
      <c r="FBX147" s="232"/>
      <c r="FBY147" s="232"/>
      <c r="FBZ147" s="232"/>
      <c r="FCA147" s="232"/>
      <c r="FCB147" s="232"/>
      <c r="FCC147" s="232"/>
      <c r="FCD147" s="232"/>
      <c r="FCE147" s="232"/>
      <c r="FCF147" s="232"/>
      <c r="FCG147" s="232"/>
      <c r="FCH147" s="232"/>
      <c r="FCI147" s="232"/>
      <c r="FCJ147" s="232"/>
      <c r="FCK147" s="232"/>
      <c r="FCL147" s="232"/>
      <c r="FCM147" s="232"/>
      <c r="FCN147" s="232"/>
      <c r="FCO147" s="232"/>
      <c r="FCP147" s="232"/>
      <c r="FCQ147" s="232"/>
      <c r="FCR147" s="232"/>
      <c r="FCS147" s="232"/>
      <c r="FCT147" s="232"/>
      <c r="FCU147" s="232"/>
      <c r="FCV147" s="232"/>
      <c r="FCW147" s="232"/>
      <c r="FCX147" s="232"/>
      <c r="FCY147" s="232"/>
      <c r="FCZ147" s="232"/>
      <c r="FDA147" s="232"/>
      <c r="FDB147" s="232"/>
      <c r="FDC147" s="232"/>
      <c r="FDD147" s="232"/>
      <c r="FDE147" s="232"/>
      <c r="FDF147" s="232"/>
      <c r="FDG147" s="232"/>
      <c r="FDH147" s="232"/>
      <c r="FDI147" s="232"/>
      <c r="FDJ147" s="232"/>
      <c r="FDK147" s="232"/>
      <c r="FDL147" s="232"/>
      <c r="FDM147" s="232"/>
      <c r="FDN147" s="232"/>
      <c r="FDO147" s="232"/>
      <c r="FDP147" s="232"/>
      <c r="FDQ147" s="232"/>
      <c r="FDR147" s="232"/>
      <c r="FDS147" s="232"/>
      <c r="FDT147" s="232"/>
      <c r="FDU147" s="232"/>
      <c r="FDV147" s="232"/>
      <c r="FDW147" s="232"/>
      <c r="FDX147" s="232"/>
      <c r="FDY147" s="232"/>
      <c r="FDZ147" s="232"/>
      <c r="FEA147" s="232"/>
      <c r="FEB147" s="232"/>
      <c r="FEC147" s="232"/>
      <c r="FED147" s="232"/>
      <c r="FEE147" s="232"/>
      <c r="FEF147" s="232"/>
      <c r="FEG147" s="232"/>
      <c r="FEH147" s="232"/>
      <c r="FEI147" s="232"/>
      <c r="FEJ147" s="232"/>
      <c r="FEK147" s="232"/>
      <c r="FEL147" s="232"/>
      <c r="FEM147" s="232"/>
      <c r="FEN147" s="232"/>
      <c r="FEO147" s="232"/>
      <c r="FEP147" s="232"/>
      <c r="FEQ147" s="232"/>
      <c r="FER147" s="232"/>
      <c r="FES147" s="232"/>
      <c r="FET147" s="232"/>
      <c r="FEU147" s="232"/>
      <c r="FEV147" s="232"/>
      <c r="FEW147" s="232"/>
      <c r="FEX147" s="232"/>
      <c r="FEY147" s="232"/>
      <c r="FEZ147" s="232"/>
      <c r="FFA147" s="232"/>
      <c r="FFB147" s="232"/>
      <c r="FFC147" s="232"/>
      <c r="FFD147" s="232"/>
      <c r="FFE147" s="232"/>
      <c r="FFF147" s="232"/>
      <c r="FFG147" s="232"/>
      <c r="FFH147" s="232"/>
      <c r="FFI147" s="232"/>
      <c r="FFJ147" s="232"/>
      <c r="FFK147" s="232"/>
      <c r="FFL147" s="232"/>
      <c r="FFM147" s="232"/>
      <c r="FFN147" s="232"/>
      <c r="FFO147" s="232"/>
      <c r="FFP147" s="232"/>
      <c r="FFQ147" s="232"/>
      <c r="FFR147" s="232"/>
      <c r="FFS147" s="232"/>
      <c r="FFT147" s="232"/>
      <c r="FFU147" s="232"/>
      <c r="FFV147" s="232"/>
      <c r="FFW147" s="232"/>
      <c r="FFX147" s="232"/>
      <c r="FFY147" s="232"/>
      <c r="FFZ147" s="232"/>
      <c r="FGA147" s="232"/>
      <c r="FGB147" s="232"/>
      <c r="FGC147" s="232"/>
      <c r="FGD147" s="232"/>
      <c r="FGE147" s="232"/>
      <c r="FGF147" s="232"/>
      <c r="FGG147" s="232"/>
      <c r="FGH147" s="232"/>
      <c r="FGI147" s="232"/>
      <c r="FGJ147" s="232"/>
      <c r="FGK147" s="232"/>
      <c r="FGL147" s="232"/>
      <c r="FGM147" s="232"/>
      <c r="FGN147" s="232"/>
      <c r="FGO147" s="232"/>
      <c r="FGP147" s="232"/>
      <c r="FGQ147" s="232"/>
      <c r="FGR147" s="232"/>
      <c r="FGS147" s="232"/>
      <c r="FGT147" s="232"/>
      <c r="FGU147" s="232"/>
      <c r="FGV147" s="232"/>
      <c r="FGW147" s="232"/>
      <c r="FGX147" s="232"/>
      <c r="FGY147" s="232"/>
      <c r="FGZ147" s="232"/>
      <c r="FHA147" s="232"/>
      <c r="FHB147" s="232"/>
      <c r="FHC147" s="232"/>
      <c r="FHD147" s="232"/>
      <c r="FHE147" s="232"/>
      <c r="FHF147" s="232"/>
      <c r="FHG147" s="232"/>
      <c r="FHH147" s="232"/>
      <c r="FHI147" s="232"/>
      <c r="FHJ147" s="232"/>
      <c r="FHK147" s="232"/>
      <c r="FHL147" s="232"/>
      <c r="FHM147" s="232"/>
      <c r="FHN147" s="232"/>
      <c r="FHO147" s="232"/>
      <c r="FHP147" s="232"/>
      <c r="FHQ147" s="232"/>
      <c r="FHR147" s="232"/>
      <c r="FHS147" s="232"/>
      <c r="FHT147" s="232"/>
      <c r="FHU147" s="232"/>
      <c r="FHV147" s="232"/>
      <c r="FHW147" s="232"/>
      <c r="FHX147" s="232"/>
      <c r="FHY147" s="232"/>
      <c r="FHZ147" s="232"/>
      <c r="FIA147" s="232"/>
      <c r="FIB147" s="232"/>
      <c r="FIC147" s="232"/>
      <c r="FID147" s="232"/>
      <c r="FIE147" s="232"/>
      <c r="FIF147" s="232"/>
      <c r="FIG147" s="232"/>
      <c r="FIH147" s="232"/>
      <c r="FII147" s="232"/>
      <c r="FIJ147" s="232"/>
      <c r="FIK147" s="232"/>
      <c r="FIL147" s="232"/>
      <c r="FIM147" s="232"/>
      <c r="FIN147" s="232"/>
      <c r="FIO147" s="232"/>
      <c r="FIP147" s="232"/>
      <c r="FIQ147" s="232"/>
      <c r="FIR147" s="232"/>
      <c r="FIS147" s="232"/>
      <c r="FIT147" s="232"/>
      <c r="FIU147" s="232"/>
      <c r="FIV147" s="232"/>
      <c r="FIW147" s="232"/>
      <c r="FIX147" s="232"/>
      <c r="FIY147" s="232"/>
      <c r="FIZ147" s="232"/>
      <c r="FJA147" s="232"/>
      <c r="FJB147" s="232"/>
      <c r="FJC147" s="232"/>
      <c r="FJD147" s="232"/>
      <c r="FJE147" s="232"/>
      <c r="FJF147" s="232"/>
      <c r="FJG147" s="232"/>
      <c r="FJH147" s="232"/>
      <c r="FJI147" s="232"/>
      <c r="FJJ147" s="232"/>
      <c r="FJK147" s="232"/>
      <c r="FJL147" s="232"/>
      <c r="FJM147" s="232"/>
      <c r="FJN147" s="232"/>
      <c r="FJO147" s="232"/>
      <c r="FJP147" s="232"/>
      <c r="FJQ147" s="232"/>
      <c r="FJR147" s="232"/>
      <c r="FJS147" s="232"/>
      <c r="FJT147" s="232"/>
      <c r="FJU147" s="232"/>
      <c r="FJV147" s="232"/>
      <c r="FJW147" s="232"/>
      <c r="FJX147" s="232"/>
      <c r="FJY147" s="232"/>
      <c r="FJZ147" s="232"/>
      <c r="FKA147" s="232"/>
      <c r="FKB147" s="232"/>
      <c r="FKC147" s="232"/>
      <c r="FKD147" s="232"/>
      <c r="FKE147" s="232"/>
      <c r="FKF147" s="232"/>
      <c r="FKG147" s="232"/>
      <c r="FKH147" s="232"/>
      <c r="FKI147" s="232"/>
      <c r="FKJ147" s="232"/>
      <c r="FKK147" s="232"/>
      <c r="FKL147" s="232"/>
      <c r="FKM147" s="232"/>
      <c r="FKN147" s="232"/>
      <c r="FKO147" s="232"/>
      <c r="FKP147" s="232"/>
      <c r="FKQ147" s="232"/>
      <c r="FKR147" s="232"/>
      <c r="FKS147" s="232"/>
      <c r="FKT147" s="232"/>
      <c r="FKU147" s="232"/>
      <c r="FKV147" s="232"/>
      <c r="FKW147" s="232"/>
      <c r="FKX147" s="232"/>
      <c r="FKY147" s="232"/>
      <c r="FKZ147" s="232"/>
      <c r="FLA147" s="232"/>
      <c r="FLB147" s="232"/>
      <c r="FLC147" s="232"/>
      <c r="FLD147" s="232"/>
      <c r="FLE147" s="232"/>
      <c r="FLF147" s="232"/>
      <c r="FLG147" s="232"/>
      <c r="FLH147" s="232"/>
      <c r="FLI147" s="232"/>
      <c r="FLJ147" s="232"/>
      <c r="FLK147" s="232"/>
      <c r="FLL147" s="232"/>
      <c r="FLM147" s="232"/>
      <c r="FLN147" s="232"/>
      <c r="FLO147" s="232"/>
      <c r="FLP147" s="232"/>
      <c r="FLQ147" s="232"/>
      <c r="FLR147" s="232"/>
      <c r="FLS147" s="232"/>
      <c r="FLT147" s="232"/>
      <c r="FLU147" s="232"/>
      <c r="FLV147" s="232"/>
      <c r="FLW147" s="232"/>
      <c r="FLX147" s="232"/>
      <c r="FLY147" s="232"/>
      <c r="FLZ147" s="232"/>
      <c r="FMA147" s="232"/>
      <c r="FMB147" s="232"/>
      <c r="FMC147" s="232"/>
      <c r="FMD147" s="232"/>
      <c r="FME147" s="232"/>
      <c r="FMF147" s="232"/>
      <c r="FMG147" s="232"/>
      <c r="FMH147" s="232"/>
      <c r="FMI147" s="232"/>
      <c r="FMJ147" s="232"/>
      <c r="FMK147" s="232"/>
      <c r="FML147" s="232"/>
      <c r="FMM147" s="232"/>
      <c r="FMN147" s="232"/>
      <c r="FMO147" s="232"/>
      <c r="FMP147" s="232"/>
      <c r="FMQ147" s="232"/>
      <c r="FMR147" s="232"/>
      <c r="FMS147" s="232"/>
      <c r="FMT147" s="232"/>
      <c r="FMU147" s="232"/>
      <c r="FMV147" s="232"/>
      <c r="FMW147" s="232"/>
      <c r="FMX147" s="232"/>
      <c r="FMY147" s="232"/>
      <c r="FMZ147" s="232"/>
      <c r="FNA147" s="232"/>
      <c r="FNB147" s="232"/>
      <c r="FNC147" s="232"/>
      <c r="FND147" s="232"/>
      <c r="FNE147" s="232"/>
      <c r="FNF147" s="232"/>
      <c r="FNG147" s="232"/>
      <c r="FNH147" s="232"/>
      <c r="FNI147" s="232"/>
      <c r="FNJ147" s="232"/>
      <c r="FNK147" s="232"/>
      <c r="FNL147" s="232"/>
      <c r="FNM147" s="232"/>
      <c r="FNN147" s="232"/>
      <c r="UCB147" s="232"/>
      <c r="UCC147" s="232"/>
      <c r="UCD147" s="232"/>
      <c r="UCE147" s="232"/>
      <c r="UCF147" s="232"/>
      <c r="UCG147" s="232"/>
      <c r="UCH147" s="232"/>
      <c r="UCI147" s="232"/>
      <c r="UCJ147" s="232"/>
      <c r="UCK147" s="232"/>
      <c r="UCL147" s="232"/>
      <c r="UCM147" s="232"/>
      <c r="UCN147" s="232"/>
      <c r="UCO147" s="232"/>
      <c r="UCP147" s="232"/>
      <c r="UCQ147" s="232"/>
      <c r="UCR147" s="232"/>
      <c r="UCS147" s="232"/>
      <c r="UCT147" s="232"/>
      <c r="UCU147" s="232"/>
      <c r="UCV147" s="232"/>
      <c r="UCW147" s="232"/>
      <c r="UCX147" s="232"/>
      <c r="UCY147" s="232"/>
      <c r="UCZ147" s="232"/>
      <c r="UDA147" s="232"/>
      <c r="UDB147" s="232"/>
      <c r="UDC147" s="232"/>
      <c r="UDD147" s="232"/>
      <c r="UDE147" s="232"/>
      <c r="UDF147" s="232"/>
      <c r="UDG147" s="232"/>
      <c r="UDH147" s="232"/>
      <c r="UDI147" s="232"/>
      <c r="UDJ147" s="232"/>
      <c r="UDK147" s="232"/>
      <c r="UDL147" s="232"/>
      <c r="UDM147" s="232"/>
      <c r="UDN147" s="232"/>
      <c r="UDO147" s="232"/>
      <c r="UDP147" s="232"/>
      <c r="UDQ147" s="232"/>
      <c r="UDR147" s="232"/>
      <c r="UDS147" s="232"/>
      <c r="UDT147" s="232"/>
      <c r="UDU147" s="232"/>
      <c r="UDV147" s="232"/>
      <c r="UDW147" s="232"/>
      <c r="UDX147" s="232"/>
      <c r="UDY147" s="232"/>
      <c r="UDZ147" s="232"/>
      <c r="UEA147" s="232"/>
      <c r="UEB147" s="232"/>
      <c r="UEC147" s="232"/>
      <c r="UED147" s="232"/>
      <c r="UEE147" s="232"/>
      <c r="UEF147" s="232"/>
      <c r="UEG147" s="232"/>
      <c r="UEH147" s="232"/>
      <c r="UEI147" s="232"/>
      <c r="UEJ147" s="232"/>
      <c r="UEK147" s="232"/>
      <c r="UEL147" s="232"/>
      <c r="UEM147" s="232"/>
      <c r="UEN147" s="232"/>
      <c r="UEO147" s="232"/>
      <c r="UEP147" s="232"/>
      <c r="UEQ147" s="232"/>
      <c r="UER147" s="232"/>
      <c r="UES147" s="232"/>
      <c r="UET147" s="232"/>
      <c r="UEU147" s="232"/>
      <c r="UEV147" s="232"/>
      <c r="UEW147" s="232"/>
      <c r="UEX147" s="232"/>
      <c r="UEY147" s="232"/>
      <c r="UEZ147" s="232"/>
      <c r="UFA147" s="232"/>
      <c r="UFB147" s="232"/>
      <c r="UFC147" s="232"/>
      <c r="UFD147" s="232"/>
      <c r="UFE147" s="232"/>
      <c r="UFF147" s="232"/>
      <c r="UFG147" s="232"/>
      <c r="UFH147" s="232"/>
      <c r="UFI147" s="232"/>
      <c r="UFJ147" s="232"/>
      <c r="UFK147" s="232"/>
      <c r="UFL147" s="232"/>
      <c r="UFM147" s="232"/>
      <c r="UFN147" s="232"/>
      <c r="UFO147" s="232"/>
      <c r="UFP147" s="232"/>
      <c r="UFQ147" s="232"/>
      <c r="UFR147" s="232"/>
      <c r="UFS147" s="232"/>
      <c r="UFT147" s="232"/>
      <c r="UFU147" s="232"/>
      <c r="UFV147" s="232"/>
      <c r="UFW147" s="232"/>
      <c r="UFX147" s="232"/>
      <c r="UFY147" s="232"/>
      <c r="UFZ147" s="232"/>
      <c r="UGA147" s="232"/>
      <c r="UGB147" s="232"/>
      <c r="UGC147" s="232"/>
      <c r="UGD147" s="232"/>
      <c r="UGE147" s="232"/>
      <c r="UGF147" s="232"/>
      <c r="UGG147" s="232"/>
      <c r="UGH147" s="232"/>
      <c r="UGI147" s="232"/>
      <c r="UGJ147" s="232"/>
      <c r="UGK147" s="232"/>
      <c r="UGL147" s="232"/>
      <c r="UGM147" s="232"/>
      <c r="UGN147" s="232"/>
      <c r="UGO147" s="232"/>
      <c r="UGP147" s="232"/>
      <c r="UGQ147" s="232"/>
      <c r="UGR147" s="232"/>
      <c r="UGS147" s="232"/>
      <c r="UGT147" s="232"/>
      <c r="UGU147" s="232"/>
      <c r="UGV147" s="232"/>
      <c r="UGW147" s="232"/>
      <c r="UGX147" s="232"/>
      <c r="UGY147" s="232"/>
      <c r="UGZ147" s="232"/>
      <c r="UHA147" s="232"/>
      <c r="UHB147" s="232"/>
      <c r="UHC147" s="232"/>
      <c r="UHD147" s="232"/>
      <c r="UHE147" s="232"/>
      <c r="UHF147" s="232"/>
      <c r="UHG147" s="232"/>
      <c r="UHH147" s="232"/>
      <c r="UHI147" s="232"/>
      <c r="UHJ147" s="232"/>
      <c r="UHK147" s="232"/>
      <c r="UHL147" s="232"/>
      <c r="UHM147" s="232"/>
      <c r="UHN147" s="232"/>
      <c r="UHO147" s="232"/>
      <c r="UHP147" s="232"/>
      <c r="UHQ147" s="232"/>
      <c r="UHR147" s="232"/>
      <c r="UHS147" s="232"/>
      <c r="UHT147" s="232"/>
      <c r="UHU147" s="232"/>
      <c r="UHV147" s="232"/>
      <c r="UHW147" s="232"/>
      <c r="UHX147" s="232"/>
      <c r="UHY147" s="232"/>
      <c r="UHZ147" s="232"/>
      <c r="UIA147" s="232"/>
      <c r="UIB147" s="232"/>
      <c r="UIC147" s="232"/>
      <c r="UID147" s="232"/>
      <c r="UIE147" s="232"/>
      <c r="UIF147" s="232"/>
      <c r="UIG147" s="232"/>
      <c r="UIH147" s="232"/>
      <c r="UII147" s="232"/>
      <c r="UIJ147" s="232"/>
      <c r="UIK147" s="232"/>
      <c r="UIL147" s="232"/>
      <c r="UIM147" s="232"/>
      <c r="UIN147" s="232"/>
      <c r="UIO147" s="232"/>
      <c r="UIP147" s="232"/>
      <c r="UIQ147" s="232"/>
      <c r="UIR147" s="232"/>
      <c r="UIS147" s="232"/>
      <c r="UIT147" s="232"/>
      <c r="UIU147" s="232"/>
      <c r="UIV147" s="232"/>
      <c r="UIW147" s="232"/>
      <c r="UIX147" s="232"/>
      <c r="UIY147" s="232"/>
      <c r="UIZ147" s="232"/>
      <c r="UJA147" s="232"/>
      <c r="UJB147" s="232"/>
      <c r="UJC147" s="232"/>
      <c r="UJD147" s="232"/>
      <c r="UJE147" s="232"/>
      <c r="UJF147" s="232"/>
      <c r="UJG147" s="232"/>
      <c r="UJH147" s="232"/>
      <c r="UJI147" s="232"/>
      <c r="UJJ147" s="232"/>
      <c r="UJK147" s="232"/>
      <c r="UJL147" s="232"/>
      <c r="UJM147" s="232"/>
      <c r="UJN147" s="232"/>
      <c r="UJO147" s="232"/>
      <c r="UJP147" s="232"/>
      <c r="UJQ147" s="232"/>
      <c r="UJR147" s="232"/>
      <c r="UJS147" s="232"/>
      <c r="UJT147" s="232"/>
      <c r="UJU147" s="232"/>
      <c r="UJV147" s="232"/>
      <c r="UJW147" s="232"/>
      <c r="UJX147" s="232"/>
      <c r="UJY147" s="232"/>
      <c r="UJZ147" s="232"/>
      <c r="UKA147" s="232"/>
      <c r="UKB147" s="232"/>
      <c r="UKC147" s="232"/>
      <c r="UKD147" s="232"/>
      <c r="UKE147" s="232"/>
      <c r="UKF147" s="232"/>
      <c r="UKG147" s="232"/>
      <c r="UKH147" s="232"/>
      <c r="UKI147" s="232"/>
      <c r="UKJ147" s="232"/>
      <c r="UKK147" s="232"/>
      <c r="UKL147" s="232"/>
      <c r="UKM147" s="232"/>
      <c r="UKN147" s="232"/>
      <c r="UKO147" s="232"/>
      <c r="UKP147" s="232"/>
      <c r="UKQ147" s="232"/>
      <c r="UKR147" s="232"/>
      <c r="UKS147" s="232"/>
      <c r="UKT147" s="232"/>
      <c r="UKU147" s="232"/>
      <c r="UKV147" s="232"/>
      <c r="UKW147" s="232"/>
      <c r="UKX147" s="232"/>
      <c r="UKY147" s="232"/>
      <c r="UKZ147" s="232"/>
      <c r="ULA147" s="232"/>
      <c r="ULB147" s="232"/>
      <c r="ULC147" s="232"/>
      <c r="ULD147" s="232"/>
      <c r="ULE147" s="232"/>
      <c r="ULF147" s="232"/>
      <c r="ULG147" s="232"/>
      <c r="ULH147" s="232"/>
      <c r="ULI147" s="232"/>
      <c r="ULJ147" s="232"/>
      <c r="ULK147" s="232"/>
      <c r="ULL147" s="232"/>
      <c r="ULM147" s="232"/>
      <c r="ULN147" s="232"/>
      <c r="ULO147" s="232"/>
      <c r="ULP147" s="232"/>
      <c r="ULQ147" s="232"/>
      <c r="ULR147" s="232"/>
      <c r="ULS147" s="232"/>
      <c r="ULT147" s="232"/>
      <c r="ULU147" s="232"/>
      <c r="ULV147" s="232"/>
      <c r="ULW147" s="232"/>
      <c r="ULX147" s="232"/>
      <c r="ULY147" s="232"/>
      <c r="ULZ147" s="232"/>
      <c r="UMA147" s="232"/>
      <c r="UMB147" s="232"/>
      <c r="UMC147" s="232"/>
      <c r="UMD147" s="232"/>
      <c r="UME147" s="232"/>
      <c r="UMF147" s="232"/>
      <c r="UMG147" s="232"/>
      <c r="UMH147" s="232"/>
      <c r="UMI147" s="232"/>
      <c r="UMJ147" s="232"/>
      <c r="UMK147" s="232"/>
      <c r="UML147" s="232"/>
      <c r="UMM147" s="232"/>
      <c r="UMN147" s="232"/>
      <c r="UMO147" s="232"/>
      <c r="UMP147" s="232"/>
      <c r="UMQ147" s="232"/>
      <c r="UMR147" s="232"/>
      <c r="UMS147" s="232"/>
      <c r="UMT147" s="232"/>
      <c r="UMU147" s="232"/>
      <c r="UMV147" s="232"/>
      <c r="UMW147" s="232"/>
      <c r="UMX147" s="232"/>
      <c r="UMY147" s="232"/>
      <c r="UMZ147" s="232"/>
      <c r="UNA147" s="232"/>
      <c r="UNB147" s="232"/>
      <c r="UNC147" s="232"/>
      <c r="UND147" s="232"/>
      <c r="UNE147" s="232"/>
      <c r="UNF147" s="232"/>
      <c r="UNG147" s="232"/>
      <c r="UNH147" s="232"/>
      <c r="UNI147" s="232"/>
      <c r="UNJ147" s="232"/>
      <c r="UNK147" s="232"/>
      <c r="UNL147" s="232"/>
      <c r="UNM147" s="232"/>
      <c r="UNN147" s="232"/>
      <c r="UNO147" s="232"/>
      <c r="UNP147" s="232"/>
      <c r="UNQ147" s="232"/>
      <c r="UNR147" s="232"/>
      <c r="UNS147" s="232"/>
      <c r="UNT147" s="232"/>
      <c r="UNU147" s="232"/>
      <c r="UNV147" s="232"/>
      <c r="UNW147" s="232"/>
      <c r="UNX147" s="232"/>
      <c r="UNY147" s="232"/>
      <c r="UNZ147" s="232"/>
      <c r="UOA147" s="232"/>
      <c r="UOB147" s="232"/>
      <c r="UOC147" s="232"/>
      <c r="UOD147" s="232"/>
      <c r="UOE147" s="232"/>
      <c r="UOF147" s="232"/>
      <c r="UOG147" s="232"/>
      <c r="UOH147" s="232"/>
      <c r="UOI147" s="232"/>
      <c r="UOJ147" s="232"/>
      <c r="UOK147" s="232"/>
      <c r="UOL147" s="232"/>
      <c r="UOM147" s="232"/>
      <c r="UON147" s="232"/>
      <c r="UOO147" s="232"/>
      <c r="UOP147" s="232"/>
      <c r="UOQ147" s="232"/>
      <c r="UOR147" s="232"/>
      <c r="UOS147" s="232"/>
      <c r="UOT147" s="232"/>
      <c r="UOU147" s="232"/>
      <c r="UOV147" s="232"/>
      <c r="UOW147" s="232"/>
      <c r="UOX147" s="232"/>
      <c r="UOY147" s="232"/>
      <c r="UOZ147" s="232"/>
      <c r="UPA147" s="232"/>
      <c r="UPB147" s="232"/>
      <c r="UPC147" s="232"/>
      <c r="UPD147" s="232"/>
      <c r="UPE147" s="232"/>
      <c r="UPF147" s="232"/>
      <c r="UPG147" s="232"/>
      <c r="UPH147" s="232"/>
      <c r="UPI147" s="232"/>
      <c r="UPJ147" s="232"/>
      <c r="UPK147" s="232"/>
      <c r="UPL147" s="232"/>
      <c r="UPM147" s="232"/>
      <c r="UPN147" s="232"/>
      <c r="UPO147" s="232"/>
      <c r="UPP147" s="232"/>
      <c r="UPQ147" s="232"/>
      <c r="UPR147" s="232"/>
      <c r="UPS147" s="232"/>
      <c r="UPT147" s="232"/>
      <c r="UPU147" s="232"/>
      <c r="UPV147" s="232"/>
      <c r="UPW147" s="232"/>
      <c r="UPX147" s="232"/>
      <c r="UPY147" s="232"/>
      <c r="UPZ147" s="232"/>
      <c r="UQA147" s="232"/>
      <c r="UQB147" s="232"/>
      <c r="UQC147" s="232"/>
      <c r="UQD147" s="232"/>
      <c r="UQE147" s="232"/>
      <c r="UQF147" s="232"/>
      <c r="UQG147" s="232"/>
      <c r="UQH147" s="232"/>
      <c r="UQI147" s="232"/>
      <c r="UQJ147" s="232"/>
      <c r="UQK147" s="232"/>
      <c r="UQL147" s="232"/>
      <c r="UQM147" s="232"/>
      <c r="UQN147" s="232"/>
      <c r="UQO147" s="232"/>
      <c r="UQP147" s="232"/>
      <c r="UQQ147" s="232"/>
      <c r="UQR147" s="232"/>
      <c r="UQS147" s="232"/>
      <c r="UQT147" s="232"/>
      <c r="UQU147" s="232"/>
      <c r="UQV147" s="232"/>
      <c r="UQW147" s="232"/>
      <c r="UQX147" s="232"/>
      <c r="UQY147" s="232"/>
      <c r="UQZ147" s="232"/>
      <c r="URA147" s="232"/>
      <c r="URB147" s="232"/>
      <c r="URC147" s="232"/>
      <c r="URD147" s="232"/>
      <c r="URE147" s="232"/>
      <c r="URF147" s="232"/>
      <c r="URG147" s="232"/>
      <c r="URH147" s="232"/>
      <c r="URI147" s="232"/>
      <c r="URJ147" s="232"/>
      <c r="URK147" s="232"/>
      <c r="URL147" s="232"/>
      <c r="URM147" s="232"/>
      <c r="URN147" s="232"/>
      <c r="URO147" s="232"/>
      <c r="URP147" s="232"/>
      <c r="URQ147" s="232"/>
      <c r="URR147" s="232"/>
      <c r="URS147" s="232"/>
      <c r="URT147" s="232"/>
      <c r="URU147" s="232"/>
      <c r="URV147" s="232"/>
      <c r="URW147" s="232"/>
      <c r="URX147" s="232"/>
      <c r="URY147" s="232"/>
      <c r="URZ147" s="232"/>
      <c r="USA147" s="232"/>
      <c r="USB147" s="232"/>
      <c r="USC147" s="232"/>
      <c r="USD147" s="232"/>
      <c r="USE147" s="232"/>
      <c r="USF147" s="232"/>
      <c r="USG147" s="232"/>
      <c r="USH147" s="232"/>
      <c r="USI147" s="232"/>
      <c r="USJ147" s="232"/>
      <c r="USK147" s="232"/>
      <c r="USL147" s="232"/>
      <c r="USM147" s="232"/>
      <c r="USN147" s="232"/>
      <c r="USO147" s="232"/>
      <c r="USP147" s="232"/>
      <c r="USQ147" s="232"/>
      <c r="USR147" s="232"/>
      <c r="USS147" s="232"/>
      <c r="UST147" s="232"/>
      <c r="USU147" s="232"/>
      <c r="USV147" s="232"/>
      <c r="USW147" s="232"/>
      <c r="USX147" s="232"/>
      <c r="USY147" s="232"/>
      <c r="USZ147" s="232"/>
      <c r="UTA147" s="232"/>
      <c r="UTB147" s="232"/>
      <c r="UTC147" s="232"/>
      <c r="UTD147" s="232"/>
      <c r="UTE147" s="232"/>
      <c r="UTF147" s="232"/>
      <c r="UTG147" s="232"/>
      <c r="UTH147" s="232"/>
      <c r="UTI147" s="232"/>
      <c r="UTJ147" s="232"/>
      <c r="UTK147" s="232"/>
      <c r="UTL147" s="232"/>
      <c r="UTM147" s="232"/>
      <c r="UTN147" s="232"/>
      <c r="UTO147" s="232"/>
      <c r="UTP147" s="232"/>
      <c r="UTQ147" s="232"/>
      <c r="UTR147" s="232"/>
      <c r="UTS147" s="232"/>
      <c r="UTT147" s="232"/>
      <c r="UTU147" s="232"/>
      <c r="UTV147" s="232"/>
      <c r="UTW147" s="232"/>
      <c r="UTX147" s="232"/>
      <c r="UTY147" s="232"/>
      <c r="UTZ147" s="232"/>
      <c r="UUA147" s="232"/>
      <c r="UUB147" s="232"/>
      <c r="UUC147" s="232"/>
      <c r="UUD147" s="232"/>
      <c r="UUE147" s="232"/>
      <c r="UUF147" s="232"/>
      <c r="UUG147" s="232"/>
      <c r="UUH147" s="232"/>
      <c r="UUI147" s="232"/>
      <c r="UUJ147" s="232"/>
      <c r="UUK147" s="232"/>
      <c r="UUL147" s="232"/>
      <c r="UUM147" s="232"/>
      <c r="UUN147" s="232"/>
      <c r="UUO147" s="232"/>
      <c r="UUP147" s="232"/>
      <c r="UUQ147" s="232"/>
      <c r="UUR147" s="232"/>
      <c r="UUS147" s="232"/>
      <c r="UUT147" s="232"/>
      <c r="UUU147" s="232"/>
      <c r="UUV147" s="232"/>
      <c r="UUW147" s="232"/>
      <c r="UUX147" s="232"/>
      <c r="UUY147" s="232"/>
      <c r="UUZ147" s="232"/>
      <c r="UVA147" s="232"/>
      <c r="UVB147" s="232"/>
      <c r="UVC147" s="232"/>
      <c r="UVD147" s="232"/>
      <c r="UVE147" s="232"/>
      <c r="UVF147" s="232"/>
      <c r="UVG147" s="232"/>
      <c r="UVH147" s="232"/>
      <c r="UVI147" s="232"/>
      <c r="UVJ147" s="232"/>
      <c r="UVK147" s="232"/>
      <c r="UVL147" s="232"/>
      <c r="UVM147" s="232"/>
      <c r="UVN147" s="232"/>
      <c r="UVO147" s="232"/>
      <c r="UVP147" s="232"/>
      <c r="UVQ147" s="232"/>
      <c r="UVR147" s="232"/>
      <c r="UVS147" s="232"/>
      <c r="UVT147" s="232"/>
      <c r="UVU147" s="232"/>
      <c r="UVV147" s="232"/>
      <c r="UVW147" s="232"/>
      <c r="UVX147" s="232"/>
      <c r="UVY147" s="232"/>
      <c r="UVZ147" s="232"/>
      <c r="UWA147" s="232"/>
      <c r="UWB147" s="232"/>
      <c r="UWC147" s="232"/>
      <c r="UWD147" s="232"/>
      <c r="UWE147" s="232"/>
      <c r="UWF147" s="232"/>
      <c r="UWG147" s="232"/>
      <c r="UWH147" s="232"/>
      <c r="UWI147" s="232"/>
      <c r="UWJ147" s="232"/>
      <c r="UWK147" s="232"/>
      <c r="UWL147" s="232"/>
      <c r="UWM147" s="232"/>
      <c r="UWN147" s="232"/>
      <c r="UWO147" s="232"/>
      <c r="UWP147" s="232"/>
      <c r="UWQ147" s="232"/>
      <c r="UWR147" s="232"/>
      <c r="UWS147" s="232"/>
      <c r="UWT147" s="232"/>
      <c r="UWU147" s="232"/>
      <c r="UWV147" s="232"/>
      <c r="UWW147" s="232"/>
      <c r="UWX147" s="232"/>
      <c r="UWY147" s="232"/>
      <c r="UWZ147" s="232"/>
      <c r="UXA147" s="232"/>
      <c r="UXB147" s="232"/>
      <c r="UXC147" s="232"/>
      <c r="UXD147" s="232"/>
      <c r="UXE147" s="232"/>
      <c r="UXF147" s="232"/>
      <c r="UXG147" s="232"/>
      <c r="UXH147" s="232"/>
      <c r="UXI147" s="232"/>
      <c r="UXJ147" s="232"/>
      <c r="UXK147" s="232"/>
      <c r="UXL147" s="232"/>
      <c r="UXM147" s="232"/>
      <c r="UXN147" s="232"/>
      <c r="UXO147" s="232"/>
      <c r="UXP147" s="232"/>
      <c r="UXQ147" s="232"/>
      <c r="UXR147" s="232"/>
      <c r="UXS147" s="232"/>
      <c r="UXT147" s="232"/>
      <c r="UXU147" s="232"/>
      <c r="UXV147" s="232"/>
      <c r="UXW147" s="232"/>
      <c r="UXX147" s="232"/>
      <c r="UXY147" s="232"/>
      <c r="UXZ147" s="232"/>
      <c r="UYA147" s="232"/>
      <c r="UYB147" s="232"/>
      <c r="UYC147" s="232"/>
      <c r="UYD147" s="232"/>
      <c r="UYE147" s="232"/>
      <c r="UYF147" s="232"/>
      <c r="UYG147" s="232"/>
      <c r="UYH147" s="232"/>
      <c r="UYI147" s="232"/>
      <c r="UYJ147" s="232"/>
      <c r="UYK147" s="232"/>
      <c r="UYL147" s="232"/>
      <c r="UYM147" s="232"/>
      <c r="UYN147" s="232"/>
      <c r="UYO147" s="232"/>
      <c r="UYP147" s="232"/>
      <c r="UYQ147" s="232"/>
      <c r="UYR147" s="232"/>
      <c r="UYS147" s="232"/>
      <c r="UYT147" s="232"/>
      <c r="UYU147" s="232"/>
      <c r="UYV147" s="232"/>
      <c r="UYW147" s="232"/>
      <c r="UYX147" s="232"/>
      <c r="UYY147" s="232"/>
      <c r="UYZ147" s="232"/>
      <c r="UZA147" s="232"/>
      <c r="UZB147" s="232"/>
      <c r="UZC147" s="232"/>
      <c r="UZD147" s="232"/>
      <c r="UZE147" s="232"/>
      <c r="UZF147" s="232"/>
      <c r="UZG147" s="232"/>
      <c r="UZH147" s="232"/>
      <c r="UZI147" s="232"/>
      <c r="UZJ147" s="232"/>
      <c r="UZK147" s="232"/>
      <c r="UZL147" s="232"/>
      <c r="UZM147" s="232"/>
      <c r="UZN147" s="232"/>
      <c r="UZO147" s="232"/>
      <c r="UZP147" s="232"/>
      <c r="UZQ147" s="232"/>
      <c r="UZR147" s="232"/>
      <c r="UZS147" s="232"/>
      <c r="UZT147" s="232"/>
      <c r="UZU147" s="232"/>
      <c r="UZV147" s="232"/>
      <c r="UZW147" s="232"/>
      <c r="UZX147" s="232"/>
      <c r="UZY147" s="232"/>
      <c r="UZZ147" s="232"/>
      <c r="VAA147" s="232"/>
      <c r="VAB147" s="232"/>
      <c r="VAC147" s="232"/>
      <c r="VAD147" s="232"/>
      <c r="VAE147" s="232"/>
      <c r="VAF147" s="232"/>
      <c r="VAG147" s="232"/>
      <c r="VAH147" s="232"/>
      <c r="VAI147" s="232"/>
      <c r="VAJ147" s="232"/>
      <c r="VAK147" s="232"/>
      <c r="VAL147" s="232"/>
      <c r="VAM147" s="232"/>
      <c r="VAN147" s="232"/>
      <c r="VAO147" s="232"/>
      <c r="VAP147" s="232"/>
      <c r="VAQ147" s="232"/>
      <c r="VAR147" s="232"/>
      <c r="VAS147" s="232"/>
      <c r="VAT147" s="232"/>
      <c r="VAU147" s="232"/>
      <c r="VAV147" s="232"/>
      <c r="VAW147" s="232"/>
      <c r="VAX147" s="232"/>
      <c r="VAY147" s="232"/>
      <c r="VAZ147" s="232"/>
      <c r="VBA147" s="232"/>
      <c r="VBB147" s="232"/>
      <c r="VBC147" s="232"/>
      <c r="VBD147" s="232"/>
      <c r="VBE147" s="232"/>
      <c r="VBF147" s="232"/>
      <c r="VBG147" s="232"/>
      <c r="VBH147" s="232"/>
      <c r="VBI147" s="232"/>
      <c r="VBJ147" s="232"/>
      <c r="VBK147" s="232"/>
      <c r="VBL147" s="232"/>
      <c r="VBM147" s="232"/>
      <c r="VBN147" s="232"/>
      <c r="VBO147" s="232"/>
      <c r="VBP147" s="232"/>
      <c r="VBQ147" s="232"/>
      <c r="VBR147" s="232"/>
      <c r="VBS147" s="232"/>
      <c r="VBT147" s="232"/>
      <c r="VBU147" s="232"/>
      <c r="VBV147" s="232"/>
      <c r="VBW147" s="232"/>
      <c r="VBX147" s="232"/>
      <c r="VBY147" s="232"/>
      <c r="VBZ147" s="232"/>
      <c r="VCA147" s="232"/>
      <c r="VCB147" s="232"/>
      <c r="VCC147" s="232"/>
      <c r="VCD147" s="232"/>
      <c r="VCE147" s="232"/>
      <c r="VCF147" s="232"/>
      <c r="VCG147" s="232"/>
      <c r="VCH147" s="232"/>
      <c r="VCI147" s="232"/>
      <c r="VCJ147" s="232"/>
      <c r="VCK147" s="232"/>
      <c r="VCL147" s="232"/>
      <c r="VCM147" s="232"/>
      <c r="VCN147" s="232"/>
      <c r="VCO147" s="232"/>
      <c r="VCP147" s="232"/>
      <c r="VCQ147" s="232"/>
      <c r="VCR147" s="232"/>
      <c r="VCS147" s="232"/>
      <c r="VCT147" s="232"/>
      <c r="VCU147" s="232"/>
      <c r="VCV147" s="232"/>
      <c r="VCW147" s="232"/>
      <c r="VCX147" s="232"/>
      <c r="VCY147" s="232"/>
      <c r="VCZ147" s="232"/>
      <c r="VDA147" s="232"/>
      <c r="VDB147" s="232"/>
      <c r="VDC147" s="232"/>
      <c r="VDD147" s="232"/>
      <c r="VDE147" s="232"/>
      <c r="VDF147" s="232"/>
      <c r="VDG147" s="232"/>
      <c r="VDH147" s="232"/>
      <c r="VDI147" s="232"/>
      <c r="VDJ147" s="232"/>
      <c r="VDK147" s="232"/>
      <c r="VDL147" s="232"/>
      <c r="VDM147" s="232"/>
      <c r="VDN147" s="232"/>
      <c r="VDO147" s="232"/>
      <c r="VDP147" s="232"/>
      <c r="VDQ147" s="232"/>
      <c r="VDR147" s="232"/>
      <c r="VDS147" s="232"/>
      <c r="VDT147" s="232"/>
      <c r="VDU147" s="232"/>
      <c r="VDV147" s="232"/>
      <c r="VDW147" s="232"/>
      <c r="VDX147" s="232"/>
      <c r="VDY147" s="232"/>
      <c r="VDZ147" s="232"/>
      <c r="VEA147" s="232"/>
      <c r="VEB147" s="232"/>
      <c r="VEC147" s="232"/>
      <c r="VED147" s="232"/>
      <c r="VEE147" s="232"/>
      <c r="VEF147" s="232"/>
      <c r="VEG147" s="232"/>
      <c r="VEH147" s="232"/>
      <c r="VEI147" s="232"/>
      <c r="VEJ147" s="232"/>
      <c r="VEK147" s="232"/>
      <c r="VEL147" s="232"/>
      <c r="VEM147" s="232"/>
      <c r="VEN147" s="232"/>
      <c r="VEO147" s="232"/>
      <c r="VEP147" s="232"/>
      <c r="VEQ147" s="232"/>
      <c r="VER147" s="232"/>
      <c r="VES147" s="232"/>
      <c r="VET147" s="232"/>
      <c r="VEU147" s="232"/>
      <c r="VEV147" s="232"/>
      <c r="VEW147" s="232"/>
      <c r="VEX147" s="232"/>
      <c r="VEY147" s="232"/>
      <c r="VEZ147" s="232"/>
      <c r="VFA147" s="232"/>
      <c r="VFB147" s="232"/>
      <c r="VFC147" s="232"/>
      <c r="VFD147" s="232"/>
      <c r="VFE147" s="232"/>
      <c r="VFF147" s="232"/>
      <c r="VFG147" s="232"/>
      <c r="VFH147" s="232"/>
      <c r="VFI147" s="232"/>
      <c r="VFJ147" s="232"/>
      <c r="VFK147" s="232"/>
      <c r="VFL147" s="232"/>
      <c r="VFM147" s="232"/>
      <c r="VFN147" s="232"/>
      <c r="VFO147" s="232"/>
      <c r="VFP147" s="232"/>
      <c r="VFQ147" s="232"/>
      <c r="VFR147" s="232"/>
      <c r="VFS147" s="232"/>
      <c r="VFT147" s="232"/>
      <c r="VFU147" s="232"/>
      <c r="VFV147" s="232"/>
      <c r="VFW147" s="232"/>
      <c r="VFX147" s="232"/>
      <c r="VFY147" s="232"/>
      <c r="VFZ147" s="232"/>
      <c r="VGA147" s="232"/>
      <c r="VGB147" s="232"/>
      <c r="VGC147" s="232"/>
      <c r="VGD147" s="232"/>
      <c r="VGE147" s="232"/>
      <c r="VGF147" s="232"/>
      <c r="VGG147" s="232"/>
      <c r="VGH147" s="232"/>
      <c r="VGI147" s="232"/>
      <c r="VGJ147" s="232"/>
      <c r="VGK147" s="232"/>
      <c r="VGL147" s="232"/>
      <c r="VGM147" s="232"/>
      <c r="VGN147" s="232"/>
      <c r="VGO147" s="232"/>
      <c r="VGP147" s="232"/>
      <c r="VGQ147" s="232"/>
      <c r="VGR147" s="232"/>
      <c r="VGS147" s="232"/>
      <c r="VGT147" s="232"/>
      <c r="VGU147" s="232"/>
      <c r="VGV147" s="232"/>
      <c r="VGW147" s="232"/>
      <c r="VGX147" s="232"/>
      <c r="VGY147" s="232"/>
      <c r="VGZ147" s="232"/>
      <c r="VHA147" s="232"/>
      <c r="VHB147" s="232"/>
      <c r="VHC147" s="232"/>
      <c r="VHD147" s="232"/>
      <c r="VHE147" s="232"/>
      <c r="VHF147" s="232"/>
      <c r="VHG147" s="232"/>
      <c r="VHH147" s="232"/>
      <c r="VHI147" s="232"/>
      <c r="VHJ147" s="232"/>
      <c r="VHK147" s="232"/>
      <c r="VHL147" s="232"/>
      <c r="VHM147" s="232"/>
      <c r="VHN147" s="232"/>
      <c r="VHO147" s="232"/>
      <c r="VHP147" s="232"/>
      <c r="VHQ147" s="232"/>
      <c r="VHR147" s="232"/>
      <c r="VHS147" s="232"/>
      <c r="VHT147" s="232"/>
      <c r="VHU147" s="232"/>
      <c r="VHV147" s="232"/>
      <c r="VHW147" s="232"/>
      <c r="VHX147" s="232"/>
      <c r="VHY147" s="232"/>
      <c r="VHZ147" s="232"/>
      <c r="VIA147" s="232"/>
      <c r="VIB147" s="232"/>
      <c r="VIC147" s="232"/>
      <c r="VID147" s="232"/>
      <c r="VIE147" s="232"/>
      <c r="VIF147" s="232"/>
      <c r="VIG147" s="232"/>
      <c r="VIH147" s="232"/>
      <c r="VII147" s="232"/>
      <c r="VIJ147" s="232"/>
      <c r="VIK147" s="232"/>
      <c r="VIL147" s="232"/>
      <c r="VIM147" s="232"/>
      <c r="VIN147" s="232"/>
      <c r="VIO147" s="232"/>
      <c r="VIP147" s="232"/>
      <c r="VIQ147" s="232"/>
      <c r="VIR147" s="232"/>
      <c r="VIS147" s="232"/>
      <c r="VIT147" s="232"/>
      <c r="VIU147" s="232"/>
      <c r="VIV147" s="232"/>
      <c r="VIW147" s="232"/>
      <c r="VIX147" s="232"/>
      <c r="VIY147" s="232"/>
      <c r="VIZ147" s="232"/>
      <c r="VJA147" s="232"/>
      <c r="VJB147" s="232"/>
      <c r="VJC147" s="232"/>
      <c r="VJD147" s="232"/>
      <c r="VJE147" s="232"/>
      <c r="VJF147" s="232"/>
      <c r="VJG147" s="232"/>
      <c r="VJH147" s="232"/>
      <c r="VJI147" s="232"/>
      <c r="VJJ147" s="232"/>
      <c r="VJK147" s="232"/>
      <c r="VJL147" s="232"/>
      <c r="VJM147" s="232"/>
      <c r="VJN147" s="232"/>
      <c r="VJO147" s="232"/>
      <c r="VJP147" s="232"/>
      <c r="VJQ147" s="232"/>
      <c r="VJR147" s="232"/>
      <c r="VJS147" s="232"/>
      <c r="VJT147" s="232"/>
      <c r="VJU147" s="232"/>
      <c r="VJV147" s="232"/>
      <c r="VJW147" s="232"/>
      <c r="VJX147" s="232"/>
      <c r="VJY147" s="232"/>
      <c r="VJZ147" s="232"/>
      <c r="VKA147" s="232"/>
      <c r="VKB147" s="232"/>
      <c r="VKC147" s="232"/>
      <c r="VKD147" s="232"/>
      <c r="VKE147" s="232"/>
      <c r="VKF147" s="232"/>
      <c r="VKG147" s="232"/>
      <c r="VKH147" s="232"/>
      <c r="VKI147" s="232"/>
      <c r="VKJ147" s="232"/>
      <c r="VKK147" s="232"/>
      <c r="VKL147" s="232"/>
      <c r="VKM147" s="232"/>
      <c r="VKN147" s="232"/>
      <c r="VKO147" s="232"/>
      <c r="VKP147" s="232"/>
      <c r="VKQ147" s="232"/>
      <c r="VKR147" s="232"/>
      <c r="VKS147" s="232"/>
      <c r="VKT147" s="232"/>
      <c r="VKU147" s="232"/>
      <c r="VKV147" s="232"/>
      <c r="VKW147" s="232"/>
      <c r="VKX147" s="232"/>
      <c r="VKY147" s="232"/>
      <c r="VKZ147" s="232"/>
      <c r="VLA147" s="232"/>
      <c r="VLB147" s="232"/>
      <c r="VLC147" s="232"/>
      <c r="VLD147" s="232"/>
      <c r="VLE147" s="232"/>
      <c r="VLF147" s="232"/>
      <c r="VLG147" s="232"/>
      <c r="VLH147" s="232"/>
      <c r="VLI147" s="232"/>
      <c r="VLJ147" s="232"/>
      <c r="VLK147" s="232"/>
      <c r="VLL147" s="232"/>
      <c r="VLM147" s="232"/>
      <c r="VLN147" s="232"/>
      <c r="VLO147" s="232"/>
      <c r="VLP147" s="232"/>
      <c r="VLQ147" s="232"/>
      <c r="VLR147" s="232"/>
      <c r="VLS147" s="232"/>
      <c r="VLT147" s="232"/>
      <c r="VLU147" s="232"/>
      <c r="VLV147" s="232"/>
      <c r="VLW147" s="232"/>
      <c r="VLX147" s="232"/>
      <c r="VLY147" s="232"/>
      <c r="VLZ147" s="232"/>
      <c r="VMA147" s="232"/>
      <c r="VMB147" s="232"/>
      <c r="VMC147" s="232"/>
      <c r="VMD147" s="232"/>
      <c r="VME147" s="232"/>
      <c r="VMF147" s="232"/>
      <c r="VMG147" s="232"/>
      <c r="VMH147" s="232"/>
      <c r="VMI147" s="232"/>
      <c r="VMJ147" s="232"/>
      <c r="VMK147" s="232"/>
      <c r="VML147" s="232"/>
      <c r="VMM147" s="232"/>
      <c r="VMN147" s="232"/>
      <c r="VMO147" s="232"/>
      <c r="VMP147" s="232"/>
      <c r="VMQ147" s="232"/>
      <c r="VMR147" s="232"/>
      <c r="VMS147" s="232"/>
      <c r="VMT147" s="232"/>
      <c r="VMU147" s="232"/>
      <c r="VMV147" s="232"/>
      <c r="VMW147" s="232"/>
      <c r="VMX147" s="232"/>
      <c r="VMY147" s="232"/>
      <c r="VMZ147" s="232"/>
      <c r="VNA147" s="232"/>
      <c r="VNB147" s="232"/>
      <c r="VNC147" s="232"/>
      <c r="VND147" s="232"/>
      <c r="VNE147" s="232"/>
      <c r="VNF147" s="232"/>
      <c r="VNG147" s="232"/>
      <c r="VNH147" s="232"/>
      <c r="VNI147" s="232"/>
      <c r="VNJ147" s="232"/>
      <c r="VNK147" s="232"/>
      <c r="VNL147" s="232"/>
      <c r="VNM147" s="232"/>
      <c r="VNN147" s="232"/>
      <c r="VNO147" s="232"/>
      <c r="VNP147" s="232"/>
      <c r="VNQ147" s="232"/>
      <c r="VNR147" s="232"/>
      <c r="VNS147" s="232"/>
      <c r="VNT147" s="232"/>
      <c r="VNU147" s="232"/>
      <c r="VNV147" s="232"/>
      <c r="VNW147" s="232"/>
      <c r="VNX147" s="232"/>
      <c r="VNY147" s="232"/>
      <c r="VNZ147" s="232"/>
      <c r="VOA147" s="232"/>
      <c r="VOB147" s="232"/>
      <c r="VOC147" s="232"/>
      <c r="VOD147" s="232"/>
      <c r="VOE147" s="232"/>
      <c r="VOF147" s="232"/>
      <c r="VOG147" s="232"/>
      <c r="VOH147" s="232"/>
      <c r="VOI147" s="232"/>
      <c r="VOJ147" s="232"/>
      <c r="VOK147" s="232"/>
      <c r="VOL147" s="232"/>
      <c r="VOM147" s="232"/>
      <c r="VON147" s="232"/>
      <c r="VOO147" s="232"/>
      <c r="VOP147" s="232"/>
      <c r="VOQ147" s="232"/>
      <c r="VOR147" s="232"/>
      <c r="VOS147" s="232"/>
      <c r="VOT147" s="232"/>
      <c r="VOU147" s="232"/>
      <c r="VOV147" s="232"/>
      <c r="VOW147" s="232"/>
      <c r="VOX147" s="232"/>
      <c r="VOY147" s="232"/>
      <c r="VOZ147" s="232"/>
      <c r="VPA147" s="232"/>
      <c r="VPB147" s="232"/>
      <c r="VPC147" s="232"/>
      <c r="VPD147" s="232"/>
      <c r="VPE147" s="232"/>
      <c r="VPF147" s="232"/>
      <c r="VPG147" s="232"/>
      <c r="VPH147" s="232"/>
      <c r="VPI147" s="232"/>
      <c r="VPJ147" s="232"/>
      <c r="VPK147" s="232"/>
      <c r="VPL147" s="232"/>
      <c r="VPM147" s="232"/>
      <c r="VPN147" s="232"/>
      <c r="VPO147" s="232"/>
      <c r="VPP147" s="232"/>
      <c r="VPQ147" s="232"/>
      <c r="VPR147" s="232"/>
      <c r="VPS147" s="232"/>
      <c r="VPT147" s="232"/>
      <c r="VPU147" s="232"/>
      <c r="VPV147" s="232"/>
      <c r="VPW147" s="232"/>
      <c r="VPX147" s="232"/>
      <c r="VPY147" s="232"/>
      <c r="VPZ147" s="232"/>
      <c r="VQA147" s="232"/>
      <c r="VQB147" s="232"/>
      <c r="VQC147" s="232"/>
      <c r="VQD147" s="232"/>
      <c r="VQE147" s="232"/>
      <c r="VQF147" s="232"/>
      <c r="VQG147" s="232"/>
      <c r="VQH147" s="232"/>
      <c r="VQI147" s="232"/>
      <c r="VQJ147" s="232"/>
      <c r="VQK147" s="232"/>
      <c r="VQL147" s="232"/>
      <c r="VQM147" s="232"/>
      <c r="VQN147" s="232"/>
      <c r="VQO147" s="232"/>
      <c r="VQP147" s="232"/>
      <c r="VQQ147" s="232"/>
      <c r="VQR147" s="232"/>
      <c r="VQS147" s="232"/>
      <c r="VQT147" s="232"/>
      <c r="VQU147" s="232"/>
      <c r="VQV147" s="232"/>
      <c r="VQW147" s="232"/>
      <c r="VQX147" s="232"/>
      <c r="VQY147" s="232"/>
      <c r="VQZ147" s="232"/>
      <c r="VRA147" s="232"/>
      <c r="VRB147" s="232"/>
      <c r="VRC147" s="232"/>
      <c r="VRD147" s="232"/>
      <c r="VRE147" s="232"/>
      <c r="VRF147" s="232"/>
      <c r="VRG147" s="232"/>
      <c r="VRH147" s="232"/>
      <c r="VRI147" s="232"/>
      <c r="VRJ147" s="232"/>
      <c r="VRK147" s="232"/>
      <c r="VRL147" s="232"/>
      <c r="VRM147" s="232"/>
      <c r="VRN147" s="232"/>
      <c r="VRO147" s="232"/>
      <c r="VRP147" s="232"/>
      <c r="VRQ147" s="232"/>
      <c r="VRR147" s="232"/>
      <c r="VRS147" s="232"/>
      <c r="VRT147" s="232"/>
      <c r="VRU147" s="232"/>
      <c r="VRV147" s="232"/>
      <c r="VRW147" s="232"/>
      <c r="VRX147" s="232"/>
      <c r="VRY147" s="232"/>
      <c r="VRZ147" s="232"/>
      <c r="VSA147" s="232"/>
      <c r="VSB147" s="232"/>
      <c r="VSC147" s="232"/>
      <c r="WTH147" s="232"/>
      <c r="WTI147" s="232"/>
      <c r="WTJ147" s="232"/>
      <c r="WTK147" s="232"/>
      <c r="WTL147" s="232"/>
      <c r="WTM147" s="232"/>
      <c r="WTN147" s="232"/>
      <c r="WTO147" s="232"/>
      <c r="WTP147" s="232"/>
      <c r="WTQ147" s="232"/>
      <c r="WTR147" s="232"/>
      <c r="WTS147" s="232"/>
      <c r="WTT147" s="232"/>
      <c r="WTU147" s="232"/>
      <c r="WTV147" s="232"/>
      <c r="WTW147" s="232"/>
      <c r="WTX147" s="232"/>
      <c r="WTY147" s="232"/>
      <c r="WTZ147" s="232"/>
      <c r="WUA147" s="232"/>
      <c r="WUB147" s="232"/>
      <c r="WUC147" s="232"/>
      <c r="WUD147" s="232"/>
      <c r="WUE147" s="232"/>
      <c r="WUF147" s="232"/>
      <c r="WUG147" s="232"/>
      <c r="WUH147" s="232"/>
      <c r="WUI147" s="232"/>
      <c r="WUJ147" s="232"/>
      <c r="WUK147" s="232"/>
      <c r="WUL147" s="232"/>
      <c r="WUM147" s="232"/>
      <c r="WUN147" s="232"/>
      <c r="WUO147" s="232"/>
      <c r="WUP147" s="232"/>
      <c r="WUQ147" s="232"/>
      <c r="WUR147" s="232"/>
      <c r="WUS147" s="232"/>
      <c r="WUT147" s="232"/>
      <c r="WUU147" s="232"/>
      <c r="WUV147" s="232"/>
      <c r="WUW147" s="232"/>
      <c r="WUX147" s="232"/>
      <c r="WUY147" s="232"/>
      <c r="WUZ147" s="232"/>
      <c r="WVA147" s="232"/>
      <c r="WVB147" s="232"/>
      <c r="WVC147" s="232"/>
      <c r="WVD147" s="232"/>
      <c r="WVE147" s="232"/>
      <c r="WVF147" s="232"/>
      <c r="WVG147" s="232"/>
      <c r="WVH147" s="232"/>
      <c r="WVI147" s="232"/>
      <c r="WVJ147" s="232"/>
      <c r="WVK147" s="232"/>
      <c r="WVL147" s="232"/>
      <c r="WVM147" s="232"/>
      <c r="WVN147" s="232"/>
      <c r="WVO147" s="232"/>
      <c r="WVP147" s="232"/>
      <c r="WVQ147" s="232"/>
      <c r="WVR147" s="232"/>
      <c r="WVS147" s="232"/>
      <c r="WVT147" s="232"/>
      <c r="WVU147" s="232"/>
      <c r="WVV147" s="232"/>
      <c r="WVW147" s="232"/>
      <c r="WVX147" s="232"/>
      <c r="WVY147" s="232"/>
      <c r="WVZ147" s="232"/>
      <c r="WWA147" s="232"/>
      <c r="WWB147" s="232"/>
      <c r="WWC147" s="232"/>
      <c r="WWD147" s="232"/>
      <c r="WWE147" s="232"/>
      <c r="WWF147" s="232"/>
      <c r="WWG147" s="232"/>
      <c r="WWH147" s="232"/>
      <c r="WWI147" s="232"/>
      <c r="WWJ147" s="232"/>
      <c r="WWK147" s="232"/>
      <c r="WWL147" s="232"/>
      <c r="WWM147" s="232"/>
      <c r="WWN147" s="232"/>
      <c r="WWO147" s="232"/>
      <c r="WWP147" s="232"/>
      <c r="WWQ147" s="232"/>
      <c r="WWR147" s="232"/>
      <c r="WWS147" s="232"/>
      <c r="WWT147" s="232"/>
      <c r="WWU147" s="232"/>
      <c r="WWV147" s="232"/>
      <c r="WWW147" s="232"/>
      <c r="WWX147" s="232"/>
      <c r="WWY147" s="232"/>
      <c r="WWZ147" s="232"/>
      <c r="WXA147" s="232"/>
      <c r="WXB147" s="232"/>
      <c r="WXC147" s="232"/>
      <c r="WXD147" s="232"/>
      <c r="WXE147" s="232"/>
      <c r="WXF147" s="232"/>
      <c r="WXG147" s="232"/>
      <c r="WXH147" s="232"/>
      <c r="WXI147" s="232"/>
      <c r="WXJ147" s="232"/>
      <c r="WXK147" s="232"/>
      <c r="WXL147" s="232"/>
      <c r="WXM147" s="232"/>
      <c r="WXN147" s="232"/>
      <c r="WXO147" s="232"/>
      <c r="WXP147" s="232"/>
      <c r="WXQ147" s="232"/>
      <c r="WXR147" s="232"/>
      <c r="WXS147" s="232"/>
      <c r="WXT147" s="232"/>
      <c r="WXU147" s="232"/>
      <c r="WXV147" s="232"/>
      <c r="WXW147" s="232"/>
      <c r="WXX147" s="232"/>
      <c r="WXY147" s="232"/>
      <c r="WXZ147" s="232"/>
      <c r="WYA147" s="232"/>
      <c r="WYB147" s="232"/>
      <c r="WYC147" s="232"/>
      <c r="WYD147" s="232"/>
      <c r="WYE147" s="232"/>
      <c r="WYF147" s="232"/>
      <c r="WYG147" s="232"/>
      <c r="WYH147" s="232"/>
      <c r="WYI147" s="232"/>
      <c r="WYJ147" s="232"/>
      <c r="WYK147" s="232"/>
      <c r="WYL147" s="232"/>
      <c r="WYM147" s="232"/>
      <c r="WYN147" s="232"/>
      <c r="WYO147" s="232"/>
      <c r="WYP147" s="232"/>
      <c r="WYQ147" s="232"/>
      <c r="WYR147" s="232"/>
      <c r="WYS147" s="232"/>
      <c r="WYT147" s="232"/>
      <c r="WYU147" s="232"/>
      <c r="WYV147" s="232"/>
      <c r="WYW147" s="232"/>
      <c r="WYX147" s="232"/>
      <c r="WYY147" s="232"/>
      <c r="WYZ147" s="232"/>
      <c r="WZA147" s="232"/>
      <c r="WZB147" s="232"/>
      <c r="WZC147" s="232"/>
      <c r="WZD147" s="232"/>
      <c r="WZE147" s="232"/>
      <c r="WZF147" s="232"/>
      <c r="WZG147" s="232"/>
      <c r="WZH147" s="232"/>
      <c r="WZI147" s="232"/>
      <c r="WZJ147" s="232"/>
      <c r="WZK147" s="232"/>
      <c r="WZL147" s="232"/>
      <c r="WZM147" s="232"/>
      <c r="WZN147" s="232"/>
      <c r="WZO147" s="232"/>
      <c r="WZP147" s="232"/>
      <c r="WZQ147" s="232"/>
      <c r="WZR147" s="232"/>
      <c r="WZS147" s="232"/>
      <c r="WZT147" s="232"/>
      <c r="WZU147" s="232"/>
      <c r="WZV147" s="232"/>
      <c r="WZW147" s="232"/>
      <c r="WZX147" s="232"/>
      <c r="WZY147" s="232"/>
      <c r="WZZ147" s="232"/>
      <c r="XAA147" s="232"/>
      <c r="XAB147" s="232"/>
      <c r="XAC147" s="232"/>
      <c r="XAD147" s="232"/>
      <c r="XAE147" s="232"/>
      <c r="XAF147" s="232"/>
      <c r="XAG147" s="232"/>
      <c r="XAH147" s="232"/>
      <c r="XAI147" s="232"/>
      <c r="XAJ147" s="232"/>
      <c r="XAK147" s="232"/>
      <c r="XAL147" s="232"/>
      <c r="XAM147" s="232"/>
      <c r="XAN147" s="232"/>
      <c r="XAO147" s="232"/>
      <c r="XAP147" s="232"/>
      <c r="XAQ147" s="232"/>
      <c r="XAR147" s="232"/>
      <c r="XAS147" s="232"/>
      <c r="XAT147" s="232"/>
      <c r="XAU147" s="232"/>
      <c r="XAV147" s="232"/>
      <c r="XAW147" s="232"/>
      <c r="XAX147" s="232"/>
      <c r="XAY147" s="232"/>
      <c r="XAZ147" s="232"/>
      <c r="XBA147" s="232"/>
      <c r="XBB147" s="232"/>
      <c r="XBC147" s="232"/>
      <c r="XBD147" s="232"/>
      <c r="XBE147" s="232"/>
      <c r="XBF147" s="232"/>
      <c r="XBG147" s="232"/>
      <c r="XBH147" s="232"/>
      <c r="XBI147" s="232"/>
      <c r="XBJ147" s="232"/>
      <c r="XBK147" s="232"/>
      <c r="XBL147" s="232"/>
      <c r="XBM147" s="232"/>
      <c r="XBN147" s="232"/>
      <c r="XBO147" s="232"/>
      <c r="XBP147" s="232"/>
      <c r="XBQ147" s="232"/>
      <c r="XBR147" s="232"/>
      <c r="XBS147" s="232"/>
      <c r="XBT147" s="232"/>
      <c r="XBU147" s="232"/>
      <c r="XBV147" s="232"/>
      <c r="XBW147" s="232"/>
      <c r="XBX147" s="232"/>
      <c r="XBY147" s="232"/>
      <c r="XBZ147" s="232"/>
      <c r="XCA147" s="232"/>
      <c r="XCB147" s="232"/>
      <c r="XCC147" s="232"/>
      <c r="XCD147" s="232"/>
      <c r="XCE147" s="232"/>
      <c r="XCF147" s="232"/>
      <c r="XCG147" s="232"/>
      <c r="XCH147" s="232"/>
      <c r="XCI147" s="232"/>
      <c r="XCJ147" s="232"/>
      <c r="XCK147" s="232"/>
      <c r="XCL147" s="232"/>
      <c r="XCM147" s="232"/>
      <c r="XCN147" s="232"/>
      <c r="XCO147" s="232"/>
      <c r="XCP147" s="232"/>
      <c r="XCQ147" s="232"/>
      <c r="XCR147" s="232"/>
      <c r="XCS147" s="232"/>
      <c r="XCT147" s="232"/>
      <c r="XCU147" s="232"/>
      <c r="XCV147" s="232"/>
      <c r="XCW147" s="232"/>
      <c r="XCX147" s="232"/>
      <c r="XCY147" s="232"/>
      <c r="XCZ147" s="232"/>
      <c r="XDA147" s="232"/>
      <c r="XDB147" s="232"/>
      <c r="XDC147" s="232"/>
      <c r="XDD147" s="232"/>
      <c r="XDE147" s="232"/>
      <c r="XDF147" s="232"/>
      <c r="XDG147" s="232"/>
      <c r="XDH147" s="232"/>
      <c r="XDI147" s="232"/>
      <c r="XDJ147" s="232"/>
      <c r="XDK147" s="232"/>
      <c r="XDL147" s="232"/>
      <c r="XDM147" s="232"/>
      <c r="XDN147" s="232"/>
      <c r="XDO147" s="232"/>
      <c r="XDP147" s="232"/>
      <c r="XDQ147" s="232"/>
      <c r="XDR147" s="232"/>
      <c r="XDS147" s="232"/>
      <c r="XDT147" s="232"/>
      <c r="XDU147" s="232"/>
      <c r="XDV147" s="232"/>
      <c r="XDW147" s="232"/>
      <c r="XDX147" s="232"/>
      <c r="XDY147" s="232"/>
      <c r="XDZ147" s="232"/>
      <c r="XEA147" s="232"/>
      <c r="XEB147" s="232"/>
      <c r="XEC147" s="232"/>
      <c r="XED147" s="232"/>
      <c r="XEE147" s="232"/>
      <c r="XEF147" s="232"/>
      <c r="XEG147" s="232"/>
      <c r="XEH147" s="232"/>
      <c r="XEI147" s="232"/>
      <c r="XEJ147" s="232"/>
      <c r="XEK147" s="232"/>
      <c r="XEL147" s="232"/>
      <c r="XEM147" s="232"/>
      <c r="XEN147" s="232"/>
      <c r="XEO147" s="232"/>
      <c r="XEP147" s="232"/>
      <c r="XEQ147" s="232"/>
      <c r="XER147" s="232"/>
      <c r="XES147" s="232"/>
      <c r="XET147" s="232"/>
      <c r="XEU147" s="232"/>
      <c r="XEV147" s="232"/>
      <c r="XEW147" s="232"/>
      <c r="XEX147" s="232"/>
      <c r="XEY147" s="232"/>
      <c r="XEZ147" s="232"/>
      <c r="XFA147" s="232"/>
      <c r="XFB147" s="232"/>
    </row>
    <row r="148" s="13" customFormat="1" ht="119" customHeight="1" spans="1:4434 14276:16382">
      <c r="A148" s="231"/>
      <c r="B148" s="105" t="s">
        <v>771</v>
      </c>
      <c r="C148" s="231" t="s">
        <v>62</v>
      </c>
      <c r="D148" s="231" t="s">
        <v>63</v>
      </c>
      <c r="E148" s="15" t="s">
        <v>96</v>
      </c>
      <c r="F148" s="231" t="s">
        <v>97</v>
      </c>
      <c r="G148" s="231" t="s">
        <v>772</v>
      </c>
      <c r="H148" s="231" t="s">
        <v>82</v>
      </c>
      <c r="I148" s="105" t="s">
        <v>773</v>
      </c>
      <c r="J148" s="231" t="s">
        <v>100</v>
      </c>
      <c r="K148" s="231">
        <v>50</v>
      </c>
      <c r="L148" s="231">
        <v>50</v>
      </c>
      <c r="M148" s="231"/>
      <c r="N148" s="231" t="s">
        <v>770</v>
      </c>
      <c r="O148" s="231" t="s">
        <v>774</v>
      </c>
      <c r="P148" s="231" t="s">
        <v>72</v>
      </c>
      <c r="Q148" s="231" t="s">
        <v>55</v>
      </c>
      <c r="R148" s="231" t="s">
        <v>56</v>
      </c>
      <c r="S148" s="231">
        <v>1.2</v>
      </c>
      <c r="T148" s="231" t="s">
        <v>56</v>
      </c>
      <c r="U148" s="231">
        <v>2.5</v>
      </c>
      <c r="V148" s="231">
        <v>30</v>
      </c>
      <c r="W148" s="231">
        <v>85</v>
      </c>
      <c r="X148" s="231" t="s">
        <v>56</v>
      </c>
      <c r="Y148" s="231" t="s">
        <v>56</v>
      </c>
      <c r="Z148" s="231" t="s">
        <v>57</v>
      </c>
      <c r="AA148" s="231" t="s">
        <v>103</v>
      </c>
      <c r="AB148" s="231" t="s">
        <v>775</v>
      </c>
      <c r="AC148" s="100" t="s">
        <v>67</v>
      </c>
      <c r="AD148" s="100"/>
      <c r="AE148" s="100" t="s">
        <v>75</v>
      </c>
      <c r="AF148" s="100" t="s">
        <v>76</v>
      </c>
      <c r="AG148" s="232"/>
      <c r="AH148" s="232"/>
      <c r="AI148" s="232"/>
      <c r="AJ148" s="232"/>
      <c r="AK148" s="232"/>
      <c r="AL148" s="232"/>
      <c r="AM148" s="232"/>
      <c r="AN148" s="232"/>
      <c r="AO148" s="232"/>
      <c r="AP148" s="232"/>
      <c r="AQ148" s="232"/>
      <c r="AR148" s="232"/>
      <c r="AS148" s="232"/>
      <c r="AT148" s="232"/>
      <c r="AU148" s="232"/>
      <c r="AV148" s="232"/>
      <c r="AW148" s="232"/>
      <c r="AX148" s="232"/>
      <c r="AY148" s="232"/>
      <c r="AZ148" s="232"/>
      <c r="BA148" s="232"/>
      <c r="BB148" s="232"/>
      <c r="BC148" s="232"/>
      <c r="BD148" s="232"/>
      <c r="BE148" s="232"/>
      <c r="BF148" s="232"/>
      <c r="BG148" s="232"/>
      <c r="BH148" s="232"/>
      <c r="BI148" s="232"/>
      <c r="BJ148" s="232"/>
      <c r="BK148" s="232"/>
      <c r="BL148" s="232"/>
      <c r="BM148" s="232"/>
      <c r="BN148" s="232"/>
      <c r="BO148" s="232"/>
      <c r="BP148" s="232"/>
      <c r="BQ148" s="232"/>
      <c r="BR148" s="232"/>
      <c r="BS148" s="232"/>
      <c r="BT148" s="232"/>
      <c r="BU148" s="232"/>
      <c r="BV148" s="232"/>
      <c r="BW148" s="232"/>
      <c r="BX148" s="232"/>
      <c r="BY148" s="232"/>
      <c r="BZ148" s="232"/>
      <c r="CA148" s="232"/>
      <c r="CB148" s="232"/>
      <c r="CC148" s="232"/>
      <c r="CD148" s="232"/>
      <c r="CE148" s="232"/>
      <c r="CF148" s="232"/>
      <c r="CG148" s="232"/>
      <c r="CH148" s="232"/>
      <c r="CI148" s="232"/>
      <c r="CJ148" s="232"/>
      <c r="CK148" s="232"/>
      <c r="CL148" s="232"/>
      <c r="CM148" s="232"/>
      <c r="CN148" s="232"/>
      <c r="CO148" s="232"/>
      <c r="CP148" s="232"/>
      <c r="CQ148" s="232"/>
      <c r="CR148" s="232"/>
      <c r="CS148" s="232"/>
      <c r="CT148" s="232"/>
      <c r="CU148" s="232"/>
      <c r="CV148" s="232"/>
      <c r="CW148" s="232"/>
      <c r="CX148" s="232"/>
      <c r="CY148" s="232"/>
      <c r="CZ148" s="232"/>
      <c r="DA148" s="232"/>
      <c r="DB148" s="232"/>
      <c r="DC148" s="232"/>
      <c r="DD148" s="232"/>
      <c r="DE148" s="232"/>
      <c r="DF148" s="232"/>
      <c r="DG148" s="232"/>
      <c r="DH148" s="232"/>
      <c r="DI148" s="232"/>
      <c r="DJ148" s="232"/>
      <c r="DK148" s="232"/>
      <c r="DL148" s="232"/>
      <c r="DM148" s="232"/>
      <c r="DN148" s="232"/>
      <c r="DO148" s="232"/>
      <c r="DP148" s="232"/>
      <c r="DQ148" s="232"/>
      <c r="DR148" s="232"/>
      <c r="DS148" s="232"/>
      <c r="DT148" s="232"/>
      <c r="DU148" s="232"/>
      <c r="DV148" s="232"/>
      <c r="DW148" s="232"/>
      <c r="DX148" s="232"/>
      <c r="DY148" s="232"/>
      <c r="DZ148" s="232"/>
      <c r="EA148" s="232"/>
      <c r="EB148" s="232"/>
      <c r="EC148" s="232"/>
      <c r="ED148" s="232"/>
      <c r="EE148" s="232"/>
      <c r="EF148" s="232"/>
      <c r="EG148" s="232"/>
      <c r="EH148" s="232"/>
      <c r="EI148" s="232"/>
      <c r="EJ148" s="232"/>
      <c r="EK148" s="232"/>
      <c r="EL148" s="232"/>
      <c r="EM148" s="232"/>
      <c r="EN148" s="232"/>
      <c r="EO148" s="232"/>
      <c r="EP148" s="232"/>
      <c r="EQ148" s="232"/>
      <c r="ER148" s="232"/>
      <c r="ES148" s="232"/>
      <c r="ET148" s="232"/>
      <c r="EU148" s="232"/>
      <c r="EV148" s="232"/>
      <c r="EW148" s="232"/>
      <c r="EX148" s="232"/>
      <c r="EY148" s="232"/>
      <c r="EZ148" s="232"/>
      <c r="FA148" s="232"/>
      <c r="FB148" s="232"/>
      <c r="FC148" s="232"/>
      <c r="FD148" s="232"/>
      <c r="FE148" s="232"/>
      <c r="FF148" s="232"/>
      <c r="FG148" s="232"/>
      <c r="FH148" s="232"/>
      <c r="FI148" s="232"/>
      <c r="FJ148" s="232"/>
      <c r="FK148" s="232"/>
      <c r="FL148" s="232"/>
      <c r="FM148" s="232"/>
      <c r="FN148" s="232"/>
      <c r="FO148" s="232"/>
      <c r="FP148" s="232"/>
      <c r="FQ148" s="232"/>
      <c r="FR148" s="232"/>
      <c r="QD148" s="232"/>
      <c r="QE148" s="232"/>
      <c r="QF148" s="232"/>
      <c r="QG148" s="232"/>
      <c r="QH148" s="232"/>
      <c r="QI148" s="232"/>
      <c r="QJ148" s="232"/>
      <c r="QK148" s="232"/>
      <c r="QL148" s="232"/>
      <c r="QM148" s="232"/>
      <c r="QN148" s="232"/>
      <c r="QO148" s="232"/>
      <c r="QP148" s="232"/>
      <c r="QQ148" s="232"/>
      <c r="QR148" s="232"/>
      <c r="QS148" s="232"/>
      <c r="QT148" s="232"/>
      <c r="QU148" s="232"/>
      <c r="QV148" s="232"/>
      <c r="QW148" s="232"/>
      <c r="QX148" s="232"/>
      <c r="QY148" s="232"/>
      <c r="QZ148" s="232"/>
      <c r="RA148" s="232"/>
      <c r="RB148" s="232"/>
      <c r="RC148" s="232"/>
      <c r="RD148" s="232"/>
      <c r="RE148" s="232"/>
      <c r="RF148" s="232"/>
      <c r="RG148" s="232"/>
      <c r="RH148" s="232"/>
      <c r="RI148" s="232"/>
      <c r="RJ148" s="232"/>
      <c r="RK148" s="232"/>
      <c r="RL148" s="232"/>
      <c r="RM148" s="232"/>
      <c r="RN148" s="232"/>
      <c r="RO148" s="232"/>
      <c r="RP148" s="232"/>
      <c r="RQ148" s="232"/>
      <c r="RR148" s="232"/>
      <c r="RS148" s="232"/>
      <c r="RT148" s="232"/>
      <c r="RU148" s="232"/>
      <c r="RV148" s="232"/>
      <c r="RW148" s="232"/>
      <c r="RX148" s="232"/>
      <c r="RY148" s="232"/>
      <c r="RZ148" s="232"/>
      <c r="SA148" s="232"/>
      <c r="SB148" s="232"/>
      <c r="SC148" s="232"/>
      <c r="SD148" s="232"/>
      <c r="SE148" s="232"/>
      <c r="SF148" s="232"/>
      <c r="SG148" s="232"/>
      <c r="SH148" s="232"/>
      <c r="SI148" s="232"/>
      <c r="SJ148" s="232"/>
      <c r="SK148" s="232"/>
      <c r="SL148" s="232"/>
      <c r="SM148" s="232"/>
      <c r="SN148" s="232"/>
      <c r="SO148" s="232"/>
      <c r="SP148" s="232"/>
      <c r="SQ148" s="232"/>
      <c r="SR148" s="232"/>
      <c r="SS148" s="232"/>
      <c r="ST148" s="232"/>
      <c r="SU148" s="232"/>
      <c r="SV148" s="232"/>
      <c r="SW148" s="232"/>
      <c r="SX148" s="232"/>
      <c r="SY148" s="232"/>
      <c r="SZ148" s="232"/>
      <c r="TA148" s="232"/>
      <c r="TB148" s="232"/>
      <c r="TC148" s="232"/>
      <c r="TD148" s="232"/>
      <c r="TE148" s="232"/>
      <c r="TF148" s="232"/>
      <c r="TG148" s="232"/>
      <c r="TH148" s="232"/>
      <c r="TI148" s="232"/>
      <c r="TJ148" s="232"/>
      <c r="TK148" s="232"/>
      <c r="TL148" s="232"/>
      <c r="TM148" s="232"/>
      <c r="TN148" s="232"/>
      <c r="TO148" s="232"/>
      <c r="TP148" s="232"/>
      <c r="TQ148" s="232"/>
      <c r="TR148" s="232"/>
      <c r="TS148" s="232"/>
      <c r="TT148" s="232"/>
      <c r="TU148" s="232"/>
      <c r="TV148" s="232"/>
      <c r="TW148" s="232"/>
      <c r="TX148" s="232"/>
      <c r="TY148" s="232"/>
      <c r="TZ148" s="232"/>
      <c r="UA148" s="232"/>
      <c r="UB148" s="232"/>
      <c r="UC148" s="232"/>
      <c r="UD148" s="232"/>
      <c r="UE148" s="232"/>
      <c r="UF148" s="232"/>
      <c r="UG148" s="232"/>
      <c r="UH148" s="232"/>
      <c r="UI148" s="232"/>
      <c r="UJ148" s="232"/>
      <c r="UK148" s="232"/>
      <c r="UL148" s="232"/>
      <c r="UM148" s="232"/>
      <c r="UN148" s="232"/>
      <c r="UO148" s="232"/>
      <c r="UP148" s="232"/>
      <c r="UQ148" s="232"/>
      <c r="UR148" s="232"/>
      <c r="US148" s="232"/>
      <c r="UT148" s="232"/>
      <c r="UU148" s="232"/>
      <c r="UV148" s="232"/>
      <c r="UW148" s="232"/>
      <c r="UX148" s="232"/>
      <c r="UY148" s="232"/>
      <c r="UZ148" s="232"/>
      <c r="VA148" s="232"/>
      <c r="VB148" s="232"/>
      <c r="VC148" s="232"/>
      <c r="VD148" s="232"/>
      <c r="VE148" s="232"/>
      <c r="VF148" s="232"/>
      <c r="VG148" s="232"/>
      <c r="VH148" s="232"/>
      <c r="VI148" s="232"/>
      <c r="VJ148" s="232"/>
      <c r="VK148" s="232"/>
      <c r="VL148" s="232"/>
      <c r="VM148" s="232"/>
      <c r="VN148" s="232"/>
      <c r="VO148" s="232"/>
      <c r="VP148" s="232"/>
      <c r="VQ148" s="232"/>
      <c r="VR148" s="232"/>
      <c r="VS148" s="232"/>
      <c r="VT148" s="232"/>
      <c r="VU148" s="232"/>
      <c r="VV148" s="232"/>
      <c r="VW148" s="232"/>
      <c r="VX148" s="232"/>
      <c r="VY148" s="232"/>
      <c r="VZ148" s="232"/>
      <c r="WA148" s="232"/>
      <c r="WB148" s="232"/>
      <c r="WC148" s="232"/>
      <c r="WD148" s="232"/>
      <c r="WE148" s="232"/>
      <c r="WF148" s="232"/>
      <c r="WG148" s="232"/>
      <c r="WH148" s="232"/>
      <c r="WI148" s="232"/>
      <c r="WJ148" s="232"/>
      <c r="WK148" s="232"/>
      <c r="WL148" s="232"/>
      <c r="WM148" s="232"/>
      <c r="WN148" s="232"/>
      <c r="WO148" s="232"/>
      <c r="WP148" s="232"/>
      <c r="WQ148" s="232"/>
      <c r="WR148" s="232"/>
      <c r="WS148" s="232"/>
      <c r="WT148" s="232"/>
      <c r="WU148" s="232"/>
      <c r="WV148" s="232"/>
      <c r="WW148" s="232"/>
      <c r="WX148" s="232"/>
      <c r="WY148" s="232"/>
      <c r="WZ148" s="232"/>
      <c r="XA148" s="232"/>
      <c r="XB148" s="232"/>
      <c r="XC148" s="232"/>
      <c r="XD148" s="232"/>
      <c r="XE148" s="232"/>
      <c r="XF148" s="232"/>
      <c r="XG148" s="232"/>
      <c r="XH148" s="232"/>
      <c r="XI148" s="232"/>
      <c r="XJ148" s="232"/>
      <c r="XK148" s="232"/>
      <c r="XL148" s="232"/>
      <c r="XM148" s="232"/>
      <c r="XN148" s="232"/>
      <c r="XO148" s="232"/>
      <c r="XP148" s="232"/>
      <c r="XQ148" s="232"/>
      <c r="XR148" s="232"/>
      <c r="XS148" s="232"/>
      <c r="XT148" s="232"/>
      <c r="XU148" s="232"/>
      <c r="XV148" s="232"/>
      <c r="XW148" s="232"/>
      <c r="XX148" s="232"/>
      <c r="XY148" s="232"/>
      <c r="XZ148" s="232"/>
      <c r="YA148" s="232"/>
      <c r="YB148" s="232"/>
      <c r="YC148" s="232"/>
      <c r="YD148" s="232"/>
      <c r="YE148" s="232"/>
      <c r="YF148" s="232"/>
      <c r="YG148" s="232"/>
      <c r="YH148" s="232"/>
      <c r="YI148" s="232"/>
      <c r="YJ148" s="232"/>
      <c r="YK148" s="232"/>
      <c r="YL148" s="232"/>
      <c r="YM148" s="232"/>
      <c r="YN148" s="232"/>
      <c r="YO148" s="232"/>
      <c r="YP148" s="232"/>
      <c r="YQ148" s="232"/>
      <c r="YR148" s="232"/>
      <c r="YS148" s="232"/>
      <c r="YT148" s="232"/>
      <c r="YU148" s="232"/>
      <c r="YV148" s="232"/>
      <c r="YW148" s="232"/>
      <c r="YX148" s="232"/>
      <c r="YY148" s="232"/>
      <c r="YZ148" s="232"/>
      <c r="ZA148" s="232"/>
      <c r="ZB148" s="232"/>
      <c r="ZC148" s="232"/>
      <c r="ZD148" s="232"/>
      <c r="ZE148" s="232"/>
      <c r="ZF148" s="232"/>
      <c r="ZG148" s="232"/>
      <c r="ZH148" s="232"/>
      <c r="ZI148" s="232"/>
      <c r="ZJ148" s="232"/>
      <c r="ZK148" s="232"/>
      <c r="ZL148" s="232"/>
      <c r="ZM148" s="232"/>
      <c r="ZN148" s="232"/>
      <c r="ZO148" s="232"/>
      <c r="ZP148" s="232"/>
      <c r="ZQ148" s="232"/>
      <c r="ZR148" s="232"/>
      <c r="ZS148" s="232"/>
      <c r="ZT148" s="232"/>
      <c r="ZU148" s="232"/>
      <c r="ZV148" s="232"/>
      <c r="ZW148" s="232"/>
      <c r="ZX148" s="232"/>
      <c r="ZY148" s="232"/>
      <c r="ZZ148" s="232"/>
      <c r="AAA148" s="232"/>
      <c r="AAB148" s="232"/>
      <c r="AAC148" s="232"/>
      <c r="AAD148" s="232"/>
      <c r="AAE148" s="232"/>
      <c r="AAF148" s="232"/>
      <c r="AAG148" s="232"/>
      <c r="AAH148" s="232"/>
      <c r="AAI148" s="232"/>
      <c r="AAJ148" s="232"/>
      <c r="AAK148" s="232"/>
      <c r="AAL148" s="232"/>
      <c r="AAM148" s="232"/>
      <c r="AAN148" s="232"/>
      <c r="AAO148" s="232"/>
      <c r="AAP148" s="232"/>
      <c r="AAQ148" s="232"/>
      <c r="AAR148" s="232"/>
      <c r="AAS148" s="232"/>
      <c r="AAT148" s="232"/>
      <c r="AAU148" s="232"/>
      <c r="AAV148" s="232"/>
      <c r="AAW148" s="232"/>
      <c r="AAX148" s="232"/>
      <c r="AAY148" s="232"/>
      <c r="AAZ148" s="232"/>
      <c r="ABA148" s="232"/>
      <c r="ABB148" s="232"/>
      <c r="ABC148" s="232"/>
      <c r="ABD148" s="232"/>
      <c r="ABE148" s="232"/>
      <c r="ABF148" s="232"/>
      <c r="ABG148" s="232"/>
      <c r="ABH148" s="232"/>
      <c r="ABI148" s="232"/>
      <c r="ABJ148" s="232"/>
      <c r="ABK148" s="232"/>
      <c r="ABL148" s="232"/>
      <c r="ABM148" s="232"/>
      <c r="ABN148" s="232"/>
      <c r="ABO148" s="232"/>
      <c r="ABP148" s="232"/>
      <c r="ABQ148" s="232"/>
      <c r="ABR148" s="232"/>
      <c r="ABS148" s="232"/>
      <c r="ABT148" s="232"/>
      <c r="ABU148" s="232"/>
      <c r="ABV148" s="232"/>
      <c r="ABW148" s="232"/>
      <c r="ABX148" s="232"/>
      <c r="ABY148" s="232"/>
      <c r="ABZ148" s="232"/>
      <c r="ACA148" s="232"/>
      <c r="ACB148" s="232"/>
      <c r="ACC148" s="232"/>
      <c r="ACD148" s="232"/>
      <c r="ACE148" s="232"/>
      <c r="ACF148" s="232"/>
      <c r="ACG148" s="232"/>
      <c r="ACH148" s="232"/>
      <c r="ACI148" s="232"/>
      <c r="ACJ148" s="232"/>
      <c r="ACK148" s="232"/>
      <c r="ACL148" s="232"/>
      <c r="ACM148" s="232"/>
      <c r="ACN148" s="232"/>
      <c r="ACO148" s="232"/>
      <c r="ACP148" s="232"/>
      <c r="ACQ148" s="232"/>
      <c r="ACR148" s="232"/>
      <c r="ACS148" s="232"/>
      <c r="ACT148" s="232"/>
      <c r="ACU148" s="232"/>
      <c r="ACV148" s="232"/>
      <c r="ACW148" s="232"/>
      <c r="ACX148" s="232"/>
      <c r="ACY148" s="232"/>
      <c r="ACZ148" s="232"/>
      <c r="ADA148" s="232"/>
      <c r="ADB148" s="232"/>
      <c r="ADC148" s="232"/>
      <c r="ADD148" s="232"/>
      <c r="ADE148" s="232"/>
      <c r="ADF148" s="232"/>
      <c r="ADG148" s="232"/>
      <c r="ADH148" s="232"/>
      <c r="ADI148" s="232"/>
      <c r="ADJ148" s="232"/>
      <c r="ADK148" s="232"/>
      <c r="ADL148" s="232"/>
      <c r="ADM148" s="232"/>
      <c r="ADN148" s="232"/>
      <c r="ADO148" s="232"/>
      <c r="ADP148" s="232"/>
      <c r="ADQ148" s="232"/>
      <c r="ADR148" s="232"/>
      <c r="ADS148" s="232"/>
      <c r="ADT148" s="232"/>
      <c r="ADU148" s="232"/>
      <c r="ADV148" s="232"/>
      <c r="ADW148" s="232"/>
      <c r="ADX148" s="232"/>
      <c r="ADY148" s="232"/>
      <c r="ADZ148" s="232"/>
      <c r="AEA148" s="232"/>
      <c r="AEB148" s="232"/>
      <c r="AEC148" s="232"/>
      <c r="AED148" s="232"/>
      <c r="AEE148" s="232"/>
      <c r="AEF148" s="232"/>
      <c r="AEG148" s="232"/>
      <c r="AEH148" s="232"/>
      <c r="AEI148" s="232"/>
      <c r="AEJ148" s="232"/>
      <c r="AEK148" s="232"/>
      <c r="AEL148" s="232"/>
      <c r="AEM148" s="232"/>
      <c r="AEN148" s="232"/>
      <c r="AEO148" s="232"/>
      <c r="AEP148" s="232"/>
      <c r="AEQ148" s="232"/>
      <c r="AER148" s="232"/>
      <c r="AES148" s="232"/>
      <c r="AET148" s="232"/>
      <c r="AEU148" s="232"/>
      <c r="AEV148" s="232"/>
      <c r="AEW148" s="232"/>
      <c r="AEX148" s="232"/>
      <c r="AEY148" s="232"/>
      <c r="AEZ148" s="232"/>
      <c r="AFA148" s="232"/>
      <c r="AFB148" s="232"/>
      <c r="AFC148" s="232"/>
      <c r="AFD148" s="232"/>
      <c r="AFE148" s="232"/>
      <c r="AFF148" s="232"/>
      <c r="AFG148" s="232"/>
      <c r="AFH148" s="232"/>
      <c r="AFI148" s="232"/>
      <c r="AFJ148" s="232"/>
      <c r="AFK148" s="232"/>
      <c r="AFL148" s="232"/>
      <c r="AFM148" s="232"/>
      <c r="AFN148" s="232"/>
      <c r="AFO148" s="232"/>
      <c r="AFP148" s="232"/>
      <c r="AFQ148" s="232"/>
      <c r="AFR148" s="232"/>
      <c r="AFS148" s="232"/>
      <c r="AFT148" s="232"/>
      <c r="AFU148" s="232"/>
      <c r="AFV148" s="232"/>
      <c r="AFW148" s="232"/>
      <c r="AFX148" s="232"/>
      <c r="AFY148" s="232"/>
      <c r="AFZ148" s="232"/>
      <c r="AGA148" s="232"/>
      <c r="AGB148" s="232"/>
      <c r="AGC148" s="232"/>
      <c r="AGD148" s="232"/>
      <c r="AGE148" s="232"/>
      <c r="AGF148" s="232"/>
      <c r="AGG148" s="232"/>
      <c r="AGH148" s="232"/>
      <c r="AGI148" s="232"/>
      <c r="AGJ148" s="232"/>
      <c r="AGK148" s="232"/>
      <c r="AGL148" s="232"/>
      <c r="AGM148" s="232"/>
      <c r="AGN148" s="232"/>
      <c r="AGO148" s="232"/>
      <c r="AGP148" s="232"/>
      <c r="AGQ148" s="232"/>
      <c r="AGR148" s="232"/>
      <c r="AGS148" s="232"/>
      <c r="AGT148" s="232"/>
      <c r="AGU148" s="232"/>
      <c r="AGV148" s="232"/>
      <c r="AGW148" s="232"/>
      <c r="AGX148" s="232"/>
      <c r="AGY148" s="232"/>
      <c r="AGZ148" s="232"/>
      <c r="AHA148" s="232"/>
      <c r="AHB148" s="232"/>
      <c r="AHC148" s="232"/>
      <c r="AHD148" s="232"/>
      <c r="AHE148" s="232"/>
      <c r="AHF148" s="232"/>
      <c r="AHG148" s="232"/>
      <c r="AHH148" s="232"/>
      <c r="AHI148" s="232"/>
      <c r="AHJ148" s="232"/>
      <c r="AHK148" s="232"/>
      <c r="AHL148" s="232"/>
      <c r="AHM148" s="232"/>
      <c r="AHN148" s="232"/>
      <c r="AHO148" s="232"/>
      <c r="AHP148" s="232"/>
      <c r="AHQ148" s="232"/>
      <c r="AHR148" s="232"/>
      <c r="AHS148" s="232"/>
      <c r="AHT148" s="232"/>
      <c r="AHU148" s="232"/>
      <c r="AHV148" s="232"/>
      <c r="AHW148" s="232"/>
      <c r="AHX148" s="232"/>
      <c r="AHY148" s="232"/>
      <c r="AHZ148" s="232"/>
      <c r="AIA148" s="232"/>
      <c r="AIB148" s="232"/>
      <c r="AIC148" s="232"/>
      <c r="AID148" s="232"/>
      <c r="AIE148" s="232"/>
      <c r="AIF148" s="232"/>
      <c r="AIG148" s="232"/>
      <c r="AIH148" s="232"/>
      <c r="AII148" s="232"/>
      <c r="AIJ148" s="232"/>
      <c r="AIK148" s="232"/>
      <c r="AIL148" s="232"/>
      <c r="AIM148" s="232"/>
      <c r="AIN148" s="232"/>
      <c r="AIO148" s="232"/>
      <c r="AIP148" s="232"/>
      <c r="AIQ148" s="232"/>
      <c r="AIR148" s="232"/>
      <c r="AIS148" s="232"/>
      <c r="AIT148" s="232"/>
      <c r="AIU148" s="232"/>
      <c r="AIV148" s="232"/>
      <c r="AIW148" s="232"/>
      <c r="AIX148" s="232"/>
      <c r="AIY148" s="232"/>
      <c r="AIZ148" s="232"/>
      <c r="AJA148" s="232"/>
      <c r="AJB148" s="232"/>
      <c r="AJC148" s="232"/>
      <c r="AJD148" s="232"/>
      <c r="AJE148" s="232"/>
      <c r="AJF148" s="232"/>
      <c r="AJG148" s="232"/>
      <c r="AJH148" s="232"/>
      <c r="AJI148" s="232"/>
      <c r="AJJ148" s="232"/>
      <c r="AJK148" s="232"/>
      <c r="AJL148" s="232"/>
      <c r="AJM148" s="232"/>
      <c r="AJN148" s="232"/>
      <c r="AJO148" s="232"/>
      <c r="AJP148" s="232"/>
      <c r="AJQ148" s="232"/>
      <c r="AJR148" s="232"/>
      <c r="AJS148" s="232"/>
      <c r="AJT148" s="232"/>
      <c r="AJU148" s="232"/>
      <c r="AJV148" s="232"/>
      <c r="AJW148" s="232"/>
      <c r="AJX148" s="232"/>
      <c r="AJY148" s="232"/>
      <c r="AJZ148" s="232"/>
      <c r="AKA148" s="232"/>
      <c r="AKB148" s="232"/>
      <c r="AKC148" s="232"/>
      <c r="AKD148" s="232"/>
      <c r="AKE148" s="232"/>
      <c r="AKF148" s="232"/>
      <c r="AKG148" s="232"/>
      <c r="AKH148" s="232"/>
      <c r="AKI148" s="232"/>
      <c r="AKJ148" s="232"/>
      <c r="AKK148" s="232"/>
      <c r="AKL148" s="232"/>
      <c r="AKM148" s="232"/>
      <c r="AKN148" s="232"/>
      <c r="AKO148" s="232"/>
      <c r="AKP148" s="232"/>
      <c r="AKQ148" s="232"/>
      <c r="AKR148" s="232"/>
      <c r="AKS148" s="232"/>
      <c r="AKT148" s="232"/>
      <c r="AKU148" s="232"/>
      <c r="AKV148" s="232"/>
      <c r="AKW148" s="232"/>
      <c r="AKX148" s="232"/>
      <c r="AKY148" s="232"/>
      <c r="AKZ148" s="232"/>
      <c r="ALA148" s="232"/>
      <c r="ALB148" s="232"/>
      <c r="ALC148" s="232"/>
      <c r="ALD148" s="232"/>
      <c r="ALE148" s="232"/>
      <c r="ALF148" s="232"/>
      <c r="ALG148" s="232"/>
      <c r="ALH148" s="232"/>
      <c r="ALI148" s="232"/>
      <c r="ALJ148" s="232"/>
      <c r="ALK148" s="232"/>
      <c r="ALL148" s="232"/>
      <c r="ALM148" s="232"/>
      <c r="ALN148" s="232"/>
      <c r="ALO148" s="232"/>
      <c r="ALP148" s="232"/>
      <c r="ALQ148" s="232"/>
      <c r="ALR148" s="232"/>
      <c r="ALS148" s="232"/>
      <c r="ALT148" s="232"/>
      <c r="ALU148" s="232"/>
      <c r="ALV148" s="232"/>
      <c r="ALW148" s="232"/>
      <c r="ALX148" s="232"/>
      <c r="ALY148" s="232"/>
      <c r="ALZ148" s="232"/>
      <c r="AMA148" s="232"/>
      <c r="AMB148" s="232"/>
      <c r="AMC148" s="232"/>
      <c r="AMD148" s="232"/>
      <c r="AME148" s="232"/>
      <c r="AMF148" s="232"/>
      <c r="AMG148" s="232"/>
      <c r="AMH148" s="232"/>
      <c r="AMI148" s="232"/>
      <c r="AMJ148" s="232"/>
      <c r="AMK148" s="232"/>
      <c r="AML148" s="232"/>
      <c r="AMM148" s="232"/>
      <c r="AMN148" s="232"/>
      <c r="AMO148" s="232"/>
      <c r="AMP148" s="232"/>
      <c r="AMQ148" s="232"/>
      <c r="AMR148" s="232"/>
      <c r="AMS148" s="232"/>
      <c r="AMT148" s="232"/>
      <c r="AMU148" s="232"/>
      <c r="AMV148" s="232"/>
      <c r="AMW148" s="232"/>
      <c r="AMX148" s="232"/>
      <c r="AMY148" s="232"/>
      <c r="AMZ148" s="232"/>
      <c r="ANA148" s="232"/>
      <c r="ANB148" s="232"/>
      <c r="ANC148" s="232"/>
      <c r="AND148" s="232"/>
      <c r="ANE148" s="232"/>
      <c r="ANF148" s="232"/>
      <c r="ANG148" s="232"/>
      <c r="ANH148" s="232"/>
      <c r="ANI148" s="232"/>
      <c r="ANJ148" s="232"/>
      <c r="ANK148" s="232"/>
      <c r="ANL148" s="232"/>
      <c r="ANM148" s="232"/>
      <c r="ANN148" s="232"/>
      <c r="ANO148" s="232"/>
      <c r="ANP148" s="232"/>
      <c r="ANQ148" s="232"/>
      <c r="ANR148" s="232"/>
      <c r="ANS148" s="232"/>
      <c r="ANT148" s="232"/>
      <c r="ANU148" s="232"/>
      <c r="ANV148" s="232"/>
      <c r="ANW148" s="232"/>
      <c r="ANX148" s="232"/>
      <c r="ANY148" s="232"/>
      <c r="ANZ148" s="232"/>
      <c r="AOA148" s="232"/>
      <c r="AOB148" s="232"/>
      <c r="AOC148" s="232"/>
      <c r="AOD148" s="232"/>
      <c r="AOE148" s="232"/>
      <c r="AOF148" s="232"/>
      <c r="AOG148" s="232"/>
      <c r="AOH148" s="232"/>
      <c r="AOI148" s="232"/>
      <c r="AOJ148" s="232"/>
      <c r="AOK148" s="232"/>
      <c r="AOL148" s="232"/>
      <c r="AOM148" s="232"/>
      <c r="AON148" s="232"/>
      <c r="AOO148" s="232"/>
      <c r="AOP148" s="232"/>
      <c r="AOQ148" s="232"/>
      <c r="AOR148" s="232"/>
      <c r="AOS148" s="232"/>
      <c r="AOT148" s="232"/>
      <c r="AOU148" s="232"/>
      <c r="AOV148" s="232"/>
      <c r="AOW148" s="232"/>
      <c r="AOX148" s="232"/>
      <c r="AOY148" s="232"/>
      <c r="AOZ148" s="232"/>
      <c r="APA148" s="232"/>
      <c r="APB148" s="232"/>
      <c r="APC148" s="232"/>
      <c r="APD148" s="232"/>
      <c r="APE148" s="232"/>
      <c r="APF148" s="232"/>
      <c r="APG148" s="232"/>
      <c r="APH148" s="232"/>
      <c r="API148" s="232"/>
      <c r="APJ148" s="232"/>
      <c r="APK148" s="232"/>
      <c r="APL148" s="232"/>
      <c r="APM148" s="232"/>
      <c r="APN148" s="232"/>
      <c r="APO148" s="232"/>
      <c r="APP148" s="232"/>
      <c r="APQ148" s="232"/>
      <c r="APR148" s="232"/>
      <c r="APS148" s="232"/>
      <c r="APT148" s="232"/>
      <c r="APU148" s="232"/>
      <c r="APV148" s="232"/>
      <c r="APW148" s="232"/>
      <c r="APX148" s="232"/>
      <c r="APY148" s="232"/>
      <c r="APZ148" s="232"/>
      <c r="AQA148" s="232"/>
      <c r="AQB148" s="232"/>
      <c r="AQC148" s="232"/>
      <c r="AQD148" s="232"/>
      <c r="AQE148" s="232"/>
      <c r="AQF148" s="232"/>
      <c r="AQG148" s="232"/>
      <c r="AQH148" s="232"/>
      <c r="AQI148" s="232"/>
      <c r="AQJ148" s="232"/>
      <c r="AQK148" s="232"/>
      <c r="AQL148" s="232"/>
      <c r="AQM148" s="232"/>
      <c r="AQN148" s="232"/>
      <c r="AQO148" s="232"/>
      <c r="AQP148" s="232"/>
      <c r="AQQ148" s="232"/>
      <c r="AQR148" s="232"/>
      <c r="AQS148" s="232"/>
      <c r="AQT148" s="232"/>
      <c r="AQU148" s="232"/>
      <c r="AQV148" s="232"/>
      <c r="AQW148" s="232"/>
      <c r="AQX148" s="232"/>
      <c r="AQY148" s="232"/>
      <c r="AQZ148" s="232"/>
      <c r="ARA148" s="232"/>
      <c r="ARB148" s="232"/>
      <c r="ARC148" s="232"/>
      <c r="ARD148" s="232"/>
      <c r="ARE148" s="232"/>
      <c r="ARF148" s="232"/>
      <c r="ARG148" s="232"/>
      <c r="ARH148" s="232"/>
      <c r="ARI148" s="232"/>
      <c r="ARJ148" s="232"/>
      <c r="ARK148" s="232"/>
      <c r="ARL148" s="232"/>
      <c r="ARM148" s="232"/>
      <c r="ARN148" s="232"/>
      <c r="ARO148" s="232"/>
      <c r="ARP148" s="232"/>
      <c r="ARQ148" s="232"/>
      <c r="ARR148" s="232"/>
      <c r="ARS148" s="232"/>
      <c r="ART148" s="232"/>
      <c r="ARU148" s="232"/>
      <c r="ARV148" s="232"/>
      <c r="ARW148" s="232"/>
      <c r="ARX148" s="232"/>
      <c r="ARY148" s="232"/>
      <c r="ARZ148" s="232"/>
      <c r="ASA148" s="232"/>
      <c r="ASB148" s="232"/>
      <c r="ASC148" s="232"/>
      <c r="ASD148" s="232"/>
      <c r="ASE148" s="232"/>
      <c r="ASF148" s="232"/>
      <c r="ASG148" s="232"/>
      <c r="ASH148" s="232"/>
      <c r="ASI148" s="232"/>
      <c r="ASJ148" s="232"/>
      <c r="ASK148" s="232"/>
      <c r="ASL148" s="232"/>
      <c r="ASM148" s="232"/>
      <c r="ASN148" s="232"/>
      <c r="ASO148" s="232"/>
      <c r="ASP148" s="232"/>
      <c r="ASQ148" s="232"/>
      <c r="ASR148" s="232"/>
      <c r="ASS148" s="232"/>
      <c r="AST148" s="232"/>
      <c r="ASU148" s="232"/>
      <c r="ASV148" s="232"/>
      <c r="ASW148" s="232"/>
      <c r="ASX148" s="232"/>
      <c r="ASY148" s="232"/>
      <c r="ASZ148" s="232"/>
      <c r="ATA148" s="232"/>
      <c r="ATB148" s="232"/>
      <c r="ATC148" s="232"/>
      <c r="ATD148" s="232"/>
      <c r="ATE148" s="232"/>
      <c r="ATF148" s="232"/>
      <c r="ATG148" s="232"/>
      <c r="ATH148" s="232"/>
      <c r="ATI148" s="232"/>
      <c r="ATJ148" s="232"/>
      <c r="ATK148" s="232"/>
      <c r="ATL148" s="232"/>
      <c r="ATM148" s="232"/>
      <c r="ATN148" s="232"/>
      <c r="ATO148" s="232"/>
      <c r="ATP148" s="232"/>
      <c r="ATQ148" s="232"/>
      <c r="ATR148" s="232"/>
      <c r="ATS148" s="232"/>
      <c r="ATT148" s="232"/>
      <c r="ATU148" s="232"/>
      <c r="ATV148" s="232"/>
      <c r="ATW148" s="232"/>
      <c r="ATX148" s="232"/>
      <c r="ATY148" s="232"/>
      <c r="ATZ148" s="232"/>
      <c r="AUA148" s="232"/>
      <c r="AUB148" s="232"/>
      <c r="AUC148" s="232"/>
      <c r="AUD148" s="232"/>
      <c r="AUE148" s="232"/>
      <c r="AUF148" s="232"/>
      <c r="AUG148" s="232"/>
      <c r="AUH148" s="232"/>
      <c r="AUI148" s="232"/>
      <c r="AUJ148" s="232"/>
      <c r="AUK148" s="232"/>
      <c r="AUL148" s="232"/>
      <c r="AUM148" s="232"/>
      <c r="AUN148" s="232"/>
      <c r="AUO148" s="232"/>
      <c r="AUP148" s="232"/>
      <c r="AUQ148" s="232"/>
      <c r="AUR148" s="232"/>
      <c r="AUS148" s="232"/>
      <c r="AUT148" s="232"/>
      <c r="AUU148" s="232"/>
      <c r="AUV148" s="232"/>
      <c r="AUW148" s="232"/>
      <c r="AUX148" s="232"/>
      <c r="AUY148" s="232"/>
      <c r="AUZ148" s="232"/>
      <c r="AVA148" s="232"/>
      <c r="AVB148" s="232"/>
      <c r="AVC148" s="232"/>
      <c r="AVD148" s="232"/>
      <c r="AVE148" s="232"/>
      <c r="AVF148" s="232"/>
      <c r="AVG148" s="232"/>
      <c r="AVH148" s="232"/>
      <c r="AVI148" s="232"/>
      <c r="AVJ148" s="232"/>
      <c r="AVK148" s="232"/>
      <c r="AVL148" s="232"/>
      <c r="AVM148" s="232"/>
      <c r="AVN148" s="232"/>
      <c r="AVO148" s="232"/>
      <c r="AVP148" s="232"/>
      <c r="AVQ148" s="232"/>
      <c r="AVR148" s="232"/>
      <c r="AVS148" s="232"/>
      <c r="AVT148" s="232"/>
      <c r="AVU148" s="232"/>
      <c r="AVV148" s="232"/>
      <c r="AVW148" s="232"/>
      <c r="AVX148" s="232"/>
      <c r="AVY148" s="232"/>
      <c r="AVZ148" s="232"/>
      <c r="AWA148" s="232"/>
      <c r="AWB148" s="232"/>
      <c r="AWC148" s="232"/>
      <c r="AWD148" s="232"/>
      <c r="AWE148" s="232"/>
      <c r="AWF148" s="232"/>
      <c r="AWG148" s="232"/>
      <c r="AWH148" s="232"/>
      <c r="AWI148" s="232"/>
      <c r="AWJ148" s="232"/>
      <c r="AWK148" s="232"/>
      <c r="AWL148" s="232"/>
      <c r="AWM148" s="232"/>
      <c r="AWN148" s="232"/>
      <c r="AWO148" s="232"/>
      <c r="AWP148" s="232"/>
      <c r="AWQ148" s="232"/>
      <c r="AWR148" s="232"/>
      <c r="AWS148" s="232"/>
      <c r="AWT148" s="232"/>
      <c r="AWU148" s="232"/>
      <c r="AWV148" s="232"/>
      <c r="AWW148" s="232"/>
      <c r="AWX148" s="232"/>
      <c r="AWY148" s="232"/>
      <c r="AWZ148" s="232"/>
      <c r="AXA148" s="232"/>
      <c r="AXB148" s="232"/>
      <c r="AXC148" s="232"/>
      <c r="AXD148" s="232"/>
      <c r="AXE148" s="232"/>
      <c r="AXF148" s="232"/>
      <c r="AXG148" s="232"/>
      <c r="AXH148" s="232"/>
      <c r="AXI148" s="232"/>
      <c r="AXJ148" s="232"/>
      <c r="AXK148" s="232"/>
      <c r="AXL148" s="232"/>
      <c r="AXM148" s="232"/>
      <c r="AXN148" s="232"/>
      <c r="AXO148" s="232"/>
      <c r="AXP148" s="232"/>
      <c r="AXQ148" s="232"/>
      <c r="AXR148" s="232"/>
      <c r="AXS148" s="232"/>
      <c r="AXT148" s="232"/>
      <c r="AXU148" s="232"/>
      <c r="AXV148" s="232"/>
      <c r="AXW148" s="232"/>
      <c r="AXX148" s="232"/>
      <c r="AXY148" s="232"/>
      <c r="AXZ148" s="232"/>
      <c r="AYA148" s="232"/>
      <c r="AYB148" s="232"/>
      <c r="AYC148" s="232"/>
      <c r="AYD148" s="232"/>
      <c r="AYE148" s="232"/>
      <c r="AYF148" s="232"/>
      <c r="AYG148" s="232"/>
      <c r="AYH148" s="232"/>
      <c r="AYI148" s="232"/>
      <c r="AYJ148" s="232"/>
      <c r="AYK148" s="232"/>
      <c r="AYL148" s="232"/>
      <c r="AYM148" s="232"/>
      <c r="AYN148" s="232"/>
      <c r="AYO148" s="232"/>
      <c r="AYP148" s="232"/>
      <c r="AYQ148" s="232"/>
      <c r="AYR148" s="232"/>
      <c r="AYS148" s="232"/>
      <c r="AYT148" s="232"/>
      <c r="AYU148" s="232"/>
      <c r="AYV148" s="232"/>
      <c r="AYW148" s="232"/>
      <c r="AYX148" s="232"/>
      <c r="AYY148" s="232"/>
      <c r="AYZ148" s="232"/>
      <c r="AZA148" s="232"/>
      <c r="AZB148" s="232"/>
      <c r="AZC148" s="232"/>
      <c r="AZD148" s="232"/>
      <c r="AZE148" s="232"/>
      <c r="AZF148" s="232"/>
      <c r="AZG148" s="232"/>
      <c r="AZH148" s="232"/>
      <c r="AZI148" s="232"/>
      <c r="AZJ148" s="232"/>
      <c r="AZK148" s="232"/>
      <c r="AZL148" s="232"/>
      <c r="AZM148" s="232"/>
      <c r="AZN148" s="232"/>
      <c r="AZO148" s="232"/>
      <c r="AZP148" s="232"/>
      <c r="AZQ148" s="232"/>
      <c r="AZR148" s="232"/>
      <c r="AZS148" s="232"/>
      <c r="AZT148" s="232"/>
      <c r="AZU148" s="232"/>
      <c r="AZV148" s="232"/>
      <c r="AZW148" s="232"/>
      <c r="AZX148" s="232"/>
      <c r="AZY148" s="232"/>
      <c r="AZZ148" s="232"/>
      <c r="BAA148" s="232"/>
      <c r="BAB148" s="232"/>
      <c r="BAC148" s="232"/>
      <c r="BAD148" s="232"/>
      <c r="BAE148" s="232"/>
      <c r="BAF148" s="232"/>
      <c r="BAG148" s="232"/>
      <c r="BAH148" s="232"/>
      <c r="BAI148" s="232"/>
      <c r="BAJ148" s="232"/>
      <c r="BAK148" s="232"/>
      <c r="BAL148" s="232"/>
      <c r="BAM148" s="232"/>
      <c r="BAN148" s="232"/>
      <c r="BAO148" s="232"/>
      <c r="BAP148" s="232"/>
      <c r="BAQ148" s="232"/>
      <c r="BAR148" s="232"/>
      <c r="BAS148" s="232"/>
      <c r="BAT148" s="232"/>
      <c r="BAU148" s="232"/>
      <c r="BAV148" s="232"/>
      <c r="BAW148" s="232"/>
      <c r="BAX148" s="232"/>
      <c r="BAY148" s="232"/>
      <c r="BAZ148" s="232"/>
      <c r="BBA148" s="232"/>
      <c r="BBB148" s="232"/>
      <c r="BBC148" s="232"/>
      <c r="BBD148" s="232"/>
      <c r="BBE148" s="232"/>
      <c r="BBF148" s="232"/>
      <c r="BBG148" s="232"/>
      <c r="BBH148" s="232"/>
      <c r="BBI148" s="232"/>
      <c r="BBJ148" s="232"/>
      <c r="BBK148" s="232"/>
      <c r="BBL148" s="232"/>
      <c r="BBM148" s="232"/>
      <c r="BBN148" s="232"/>
      <c r="BBO148" s="232"/>
      <c r="BBP148" s="232"/>
      <c r="BBQ148" s="232"/>
      <c r="BBR148" s="232"/>
      <c r="BBS148" s="232"/>
      <c r="BBT148" s="232"/>
      <c r="BBU148" s="232"/>
      <c r="BBV148" s="232"/>
      <c r="BBW148" s="232"/>
      <c r="BBX148" s="232"/>
      <c r="BBY148" s="232"/>
      <c r="BBZ148" s="232"/>
      <c r="BCA148" s="232"/>
      <c r="BCB148" s="232"/>
      <c r="BCC148" s="232"/>
      <c r="BCD148" s="232"/>
      <c r="BCE148" s="232"/>
      <c r="BCF148" s="232"/>
      <c r="BCG148" s="232"/>
      <c r="BCH148" s="232"/>
      <c r="BCI148" s="232"/>
      <c r="BCJ148" s="232"/>
      <c r="BCK148" s="232"/>
      <c r="BCL148" s="232"/>
      <c r="BCM148" s="232"/>
      <c r="BCN148" s="232"/>
      <c r="BCO148" s="232"/>
      <c r="BCP148" s="232"/>
      <c r="BCQ148" s="232"/>
      <c r="BCR148" s="232"/>
      <c r="BCS148" s="232"/>
      <c r="BCT148" s="232"/>
      <c r="BCU148" s="232"/>
      <c r="BCV148" s="232"/>
      <c r="BCW148" s="232"/>
      <c r="BCX148" s="232"/>
      <c r="BCY148" s="232"/>
      <c r="BCZ148" s="232"/>
      <c r="BDA148" s="232"/>
      <c r="BDB148" s="232"/>
      <c r="BDC148" s="232"/>
      <c r="BDD148" s="232"/>
      <c r="BDE148" s="232"/>
      <c r="BDF148" s="232"/>
      <c r="BDG148" s="232"/>
      <c r="BDH148" s="232"/>
      <c r="BDI148" s="232"/>
      <c r="BDJ148" s="232"/>
      <c r="BDK148" s="232"/>
      <c r="BDL148" s="232"/>
      <c r="BDM148" s="232"/>
      <c r="BDN148" s="232"/>
      <c r="BDO148" s="232"/>
      <c r="BDP148" s="232"/>
      <c r="BDQ148" s="232"/>
      <c r="BDR148" s="232"/>
      <c r="BDS148" s="232"/>
      <c r="BDT148" s="232"/>
      <c r="BDU148" s="232"/>
      <c r="BDV148" s="232"/>
      <c r="BDW148" s="232"/>
      <c r="BDX148" s="232"/>
      <c r="BDY148" s="232"/>
      <c r="BDZ148" s="232"/>
      <c r="BEA148" s="232"/>
      <c r="BEB148" s="232"/>
      <c r="BEC148" s="232"/>
      <c r="BED148" s="232"/>
      <c r="BEE148" s="232"/>
      <c r="BEF148" s="232"/>
      <c r="BEG148" s="232"/>
      <c r="BEH148" s="232"/>
      <c r="BEI148" s="232"/>
      <c r="BEJ148" s="232"/>
      <c r="BEK148" s="232"/>
      <c r="BEL148" s="232"/>
      <c r="BEM148" s="232"/>
      <c r="BEN148" s="232"/>
      <c r="BEO148" s="232"/>
      <c r="BEP148" s="232"/>
      <c r="BEQ148" s="232"/>
      <c r="BER148" s="232"/>
      <c r="BES148" s="232"/>
      <c r="BET148" s="232"/>
      <c r="BEU148" s="232"/>
      <c r="BEV148" s="232"/>
      <c r="BEW148" s="232"/>
      <c r="BEX148" s="232"/>
      <c r="BEY148" s="232"/>
      <c r="BEZ148" s="232"/>
      <c r="BFA148" s="232"/>
      <c r="BFB148" s="232"/>
      <c r="BFC148" s="232"/>
      <c r="BFD148" s="232"/>
      <c r="BFE148" s="232"/>
      <c r="BFF148" s="232"/>
      <c r="BFG148" s="232"/>
      <c r="BFH148" s="232"/>
      <c r="BFI148" s="232"/>
      <c r="BFJ148" s="232"/>
      <c r="BFK148" s="232"/>
      <c r="BFL148" s="232"/>
      <c r="BFM148" s="232"/>
      <c r="BFN148" s="232"/>
      <c r="BFO148" s="232"/>
      <c r="BFP148" s="232"/>
      <c r="BFQ148" s="232"/>
      <c r="BFR148" s="232"/>
      <c r="BFS148" s="232"/>
      <c r="BFT148" s="232"/>
      <c r="BFU148" s="232"/>
      <c r="BFV148" s="232"/>
      <c r="BFW148" s="232"/>
      <c r="BFX148" s="232"/>
      <c r="BFY148" s="232"/>
      <c r="BFZ148" s="232"/>
      <c r="BGA148" s="232"/>
      <c r="BGB148" s="232"/>
      <c r="BGC148" s="232"/>
      <c r="BGD148" s="232"/>
      <c r="BGE148" s="232"/>
      <c r="BGF148" s="232"/>
      <c r="BGG148" s="232"/>
      <c r="BGH148" s="232"/>
      <c r="BGI148" s="232"/>
      <c r="BGJ148" s="232"/>
      <c r="BGK148" s="232"/>
      <c r="BGL148" s="232"/>
      <c r="BGM148" s="232"/>
      <c r="BGN148" s="232"/>
      <c r="BGO148" s="232"/>
      <c r="BGP148" s="232"/>
      <c r="BGQ148" s="232"/>
      <c r="BGR148" s="232"/>
      <c r="BGS148" s="232"/>
      <c r="BGT148" s="232"/>
      <c r="BGU148" s="232"/>
      <c r="BGV148" s="232"/>
      <c r="BGW148" s="232"/>
      <c r="BGX148" s="232"/>
      <c r="BGY148" s="232"/>
      <c r="BGZ148" s="232"/>
      <c r="BHA148" s="232"/>
      <c r="BHB148" s="232"/>
      <c r="BHC148" s="232"/>
      <c r="BHD148" s="232"/>
      <c r="BHE148" s="232"/>
      <c r="BHF148" s="232"/>
      <c r="BHG148" s="232"/>
      <c r="BHH148" s="232"/>
      <c r="BHI148" s="232"/>
      <c r="BHJ148" s="232"/>
      <c r="BHK148" s="232"/>
      <c r="BHL148" s="232"/>
      <c r="BHM148" s="232"/>
      <c r="BHN148" s="232"/>
      <c r="BHO148" s="232"/>
      <c r="BHP148" s="232"/>
      <c r="BHQ148" s="232"/>
      <c r="BHR148" s="232"/>
      <c r="BHS148" s="232"/>
      <c r="BHT148" s="232"/>
      <c r="BHU148" s="232"/>
      <c r="BHV148" s="232"/>
      <c r="BHW148" s="232"/>
      <c r="BHX148" s="232"/>
      <c r="BHY148" s="232"/>
      <c r="BHZ148" s="232"/>
      <c r="BIA148" s="232"/>
      <c r="BIB148" s="232"/>
      <c r="BIC148" s="232"/>
      <c r="BID148" s="232"/>
      <c r="BIE148" s="232"/>
      <c r="BIF148" s="232"/>
      <c r="BIG148" s="232"/>
      <c r="BIH148" s="232"/>
      <c r="BII148" s="232"/>
      <c r="BIJ148" s="232"/>
      <c r="BIK148" s="232"/>
      <c r="BIL148" s="232"/>
      <c r="BIM148" s="232"/>
      <c r="BIN148" s="232"/>
      <c r="BIO148" s="232"/>
      <c r="BIP148" s="232"/>
      <c r="BIQ148" s="232"/>
      <c r="BIR148" s="232"/>
      <c r="BIS148" s="232"/>
      <c r="BIT148" s="232"/>
      <c r="BIU148" s="232"/>
      <c r="BIV148" s="232"/>
      <c r="BIW148" s="232"/>
      <c r="BIX148" s="232"/>
      <c r="BIY148" s="232"/>
      <c r="BIZ148" s="232"/>
      <c r="BJA148" s="232"/>
      <c r="BJB148" s="232"/>
      <c r="BJC148" s="232"/>
      <c r="BJD148" s="232"/>
      <c r="BJE148" s="232"/>
      <c r="BJF148" s="232"/>
      <c r="BJG148" s="232"/>
      <c r="BJH148" s="232"/>
      <c r="BJI148" s="232"/>
      <c r="BJJ148" s="232"/>
      <c r="BJK148" s="232"/>
      <c r="BJL148" s="232"/>
      <c r="BJM148" s="232"/>
      <c r="BJN148" s="232"/>
      <c r="BJO148" s="232"/>
      <c r="BJP148" s="232"/>
      <c r="BJQ148" s="232"/>
      <c r="BJR148" s="232"/>
      <c r="BJS148" s="232"/>
      <c r="BJT148" s="232"/>
      <c r="BJU148" s="232"/>
      <c r="BJV148" s="232"/>
      <c r="BJW148" s="232"/>
      <c r="BJX148" s="232"/>
      <c r="BJY148" s="232"/>
      <c r="BJZ148" s="232"/>
      <c r="BKA148" s="232"/>
      <c r="BKB148" s="232"/>
      <c r="BKC148" s="232"/>
      <c r="BKD148" s="232"/>
      <c r="BKE148" s="232"/>
      <c r="BKF148" s="232"/>
      <c r="BKG148" s="232"/>
      <c r="BKH148" s="232"/>
      <c r="BKI148" s="232"/>
      <c r="BKJ148" s="232"/>
      <c r="BKK148" s="232"/>
      <c r="BKL148" s="232"/>
      <c r="BKM148" s="232"/>
      <c r="BKN148" s="232"/>
      <c r="BKO148" s="232"/>
      <c r="BKP148" s="232"/>
      <c r="BKQ148" s="232"/>
      <c r="BKR148" s="232"/>
      <c r="BKS148" s="232"/>
      <c r="BKT148" s="232"/>
      <c r="BKU148" s="232"/>
      <c r="BKV148" s="232"/>
      <c r="BKW148" s="232"/>
      <c r="BKX148" s="232"/>
      <c r="BKY148" s="232"/>
      <c r="BKZ148" s="232"/>
      <c r="BLA148" s="232"/>
      <c r="BLB148" s="232"/>
      <c r="BLC148" s="232"/>
      <c r="BLD148" s="232"/>
      <c r="BLE148" s="232"/>
      <c r="BLF148" s="232"/>
      <c r="BLG148" s="232"/>
      <c r="BLH148" s="232"/>
      <c r="BLI148" s="232"/>
      <c r="BLJ148" s="232"/>
      <c r="BLK148" s="232"/>
      <c r="BLL148" s="232"/>
      <c r="BLM148" s="232"/>
      <c r="BLN148" s="232"/>
      <c r="BLO148" s="232"/>
      <c r="BLP148" s="232"/>
      <c r="BLQ148" s="232"/>
      <c r="BLR148" s="232"/>
      <c r="BLS148" s="232"/>
      <c r="BLT148" s="232"/>
      <c r="BLU148" s="232"/>
      <c r="BLV148" s="232"/>
      <c r="BLW148" s="232"/>
      <c r="BLX148" s="232"/>
      <c r="BLY148" s="232"/>
      <c r="BLZ148" s="232"/>
      <c r="BMA148" s="232"/>
      <c r="BMB148" s="232"/>
      <c r="BMC148" s="232"/>
      <c r="BMD148" s="232"/>
      <c r="BME148" s="232"/>
      <c r="BMF148" s="232"/>
      <c r="BMG148" s="232"/>
      <c r="BMH148" s="232"/>
      <c r="BMI148" s="232"/>
      <c r="BMJ148" s="232"/>
      <c r="BMK148" s="232"/>
      <c r="BML148" s="232"/>
      <c r="BMM148" s="232"/>
      <c r="BMN148" s="232"/>
      <c r="BMO148" s="232"/>
      <c r="BMP148" s="232"/>
      <c r="BMQ148" s="232"/>
      <c r="BMR148" s="232"/>
      <c r="BMS148" s="232"/>
      <c r="BMT148" s="232"/>
      <c r="BMU148" s="232"/>
      <c r="BMV148" s="232"/>
      <c r="BMW148" s="232"/>
      <c r="BMX148" s="232"/>
      <c r="BMY148" s="232"/>
      <c r="BMZ148" s="232"/>
      <c r="BNA148" s="232"/>
      <c r="BNB148" s="232"/>
      <c r="BNC148" s="232"/>
      <c r="BND148" s="232"/>
      <c r="BNE148" s="232"/>
      <c r="BNF148" s="232"/>
      <c r="BNG148" s="232"/>
      <c r="BNH148" s="232"/>
      <c r="BNI148" s="232"/>
      <c r="BNJ148" s="232"/>
      <c r="BNK148" s="232"/>
      <c r="BNL148" s="232"/>
      <c r="BNM148" s="232"/>
      <c r="BNN148" s="232"/>
      <c r="BNO148" s="232"/>
      <c r="BNP148" s="232"/>
      <c r="BNQ148" s="232"/>
      <c r="BNR148" s="232"/>
      <c r="BNS148" s="232"/>
      <c r="BNT148" s="232"/>
      <c r="BNU148" s="232"/>
      <c r="BNV148" s="232"/>
      <c r="BNW148" s="232"/>
      <c r="BNX148" s="232"/>
      <c r="BNY148" s="232"/>
      <c r="BNZ148" s="232"/>
      <c r="BOA148" s="232"/>
      <c r="BOB148" s="232"/>
      <c r="BOC148" s="232"/>
      <c r="BOD148" s="232"/>
      <c r="BOE148" s="232"/>
      <c r="BOF148" s="232"/>
      <c r="BOG148" s="232"/>
      <c r="BOH148" s="232"/>
      <c r="BOI148" s="232"/>
      <c r="BOJ148" s="232"/>
      <c r="BOK148" s="232"/>
      <c r="BOL148" s="232"/>
      <c r="BOM148" s="232"/>
      <c r="BON148" s="232"/>
      <c r="BOO148" s="232"/>
      <c r="BOP148" s="232"/>
      <c r="BOQ148" s="232"/>
      <c r="BOR148" s="232"/>
      <c r="BOS148" s="232"/>
      <c r="BOT148" s="232"/>
      <c r="BOU148" s="232"/>
      <c r="BOV148" s="232"/>
      <c r="BOW148" s="232"/>
      <c r="BOX148" s="232"/>
      <c r="BOY148" s="232"/>
      <c r="BOZ148" s="232"/>
      <c r="BPA148" s="232"/>
      <c r="BPB148" s="232"/>
      <c r="BPC148" s="232"/>
      <c r="BPD148" s="232"/>
      <c r="BPE148" s="232"/>
      <c r="BPF148" s="232"/>
      <c r="BPG148" s="232"/>
      <c r="BPH148" s="232"/>
      <c r="BPI148" s="232"/>
      <c r="BPJ148" s="232"/>
      <c r="BPK148" s="232"/>
      <c r="BPL148" s="232"/>
      <c r="BPM148" s="232"/>
      <c r="BPN148" s="232"/>
      <c r="BPO148" s="232"/>
      <c r="BPP148" s="232"/>
      <c r="BPQ148" s="232"/>
      <c r="BPR148" s="232"/>
      <c r="BPS148" s="232"/>
      <c r="BPT148" s="232"/>
      <c r="BPU148" s="232"/>
      <c r="BPV148" s="232"/>
      <c r="BPW148" s="232"/>
      <c r="BPX148" s="232"/>
      <c r="BPY148" s="232"/>
      <c r="BPZ148" s="232"/>
      <c r="BQA148" s="232"/>
      <c r="BQB148" s="232"/>
      <c r="BQC148" s="232"/>
      <c r="BQD148" s="232"/>
      <c r="BQE148" s="232"/>
      <c r="BQF148" s="232"/>
      <c r="BQG148" s="232"/>
      <c r="BQH148" s="232"/>
      <c r="BQI148" s="232"/>
      <c r="BQJ148" s="232"/>
      <c r="BQK148" s="232"/>
      <c r="BQL148" s="232"/>
      <c r="BQM148" s="232"/>
      <c r="BQN148" s="232"/>
      <c r="BQO148" s="232"/>
      <c r="BQP148" s="232"/>
      <c r="BQQ148" s="232"/>
      <c r="BQR148" s="232"/>
      <c r="BQS148" s="232"/>
      <c r="BQT148" s="232"/>
      <c r="BQU148" s="232"/>
      <c r="BQV148" s="232"/>
      <c r="BQW148" s="232"/>
      <c r="BQX148" s="232"/>
      <c r="BQY148" s="232"/>
      <c r="BQZ148" s="232"/>
      <c r="BRA148" s="232"/>
      <c r="BRB148" s="232"/>
      <c r="BRC148" s="232"/>
      <c r="BRD148" s="232"/>
      <c r="BRE148" s="232"/>
      <c r="BRF148" s="232"/>
      <c r="BRG148" s="232"/>
      <c r="BRH148" s="232"/>
      <c r="BRI148" s="232"/>
      <c r="BRJ148" s="232"/>
      <c r="BRK148" s="232"/>
      <c r="BRL148" s="232"/>
      <c r="BRM148" s="232"/>
      <c r="BRN148" s="232"/>
      <c r="BRO148" s="232"/>
      <c r="BRP148" s="232"/>
      <c r="BRQ148" s="232"/>
      <c r="BRR148" s="232"/>
      <c r="BRS148" s="232"/>
      <c r="BRT148" s="232"/>
      <c r="BRU148" s="232"/>
      <c r="BRV148" s="232"/>
      <c r="BRW148" s="232"/>
      <c r="BRX148" s="232"/>
      <c r="BRY148" s="232"/>
      <c r="BRZ148" s="232"/>
      <c r="BSA148" s="232"/>
      <c r="BSB148" s="232"/>
      <c r="BSC148" s="232"/>
      <c r="BSD148" s="232"/>
      <c r="BSE148" s="232"/>
      <c r="BSF148" s="232"/>
      <c r="BSG148" s="232"/>
      <c r="BSH148" s="232"/>
      <c r="BSI148" s="232"/>
      <c r="BSJ148" s="232"/>
      <c r="BSK148" s="232"/>
      <c r="BSL148" s="232"/>
      <c r="BSM148" s="232"/>
      <c r="BSN148" s="232"/>
      <c r="BSO148" s="232"/>
      <c r="BSP148" s="232"/>
      <c r="BSQ148" s="232"/>
      <c r="BSR148" s="232"/>
      <c r="BSS148" s="232"/>
      <c r="BST148" s="232"/>
      <c r="BSU148" s="232"/>
      <c r="BSV148" s="232"/>
      <c r="BSW148" s="232"/>
      <c r="BSX148" s="232"/>
      <c r="BSY148" s="232"/>
      <c r="BSZ148" s="232"/>
      <c r="BTA148" s="232"/>
      <c r="BTB148" s="232"/>
      <c r="BTC148" s="232"/>
      <c r="BTD148" s="232"/>
      <c r="BTE148" s="232"/>
      <c r="BTF148" s="232"/>
      <c r="BTG148" s="232"/>
      <c r="BTH148" s="232"/>
      <c r="BTI148" s="232"/>
      <c r="BTJ148" s="232"/>
      <c r="BTK148" s="232"/>
      <c r="BTL148" s="232"/>
      <c r="BTM148" s="232"/>
      <c r="BTN148" s="232"/>
      <c r="BTO148" s="232"/>
      <c r="BTP148" s="232"/>
      <c r="BTQ148" s="232"/>
      <c r="BTR148" s="232"/>
      <c r="BTS148" s="232"/>
      <c r="BTT148" s="232"/>
      <c r="BTU148" s="232"/>
      <c r="BTV148" s="232"/>
      <c r="BTW148" s="232"/>
      <c r="BTX148" s="232"/>
      <c r="BTY148" s="232"/>
      <c r="BTZ148" s="232"/>
      <c r="BUA148" s="232"/>
      <c r="BUB148" s="232"/>
      <c r="BUC148" s="232"/>
      <c r="BUD148" s="232"/>
      <c r="BUE148" s="232"/>
      <c r="BUF148" s="232"/>
      <c r="BUG148" s="232"/>
      <c r="BUH148" s="232"/>
      <c r="BUI148" s="232"/>
      <c r="BUJ148" s="232"/>
      <c r="BUK148" s="232"/>
      <c r="BUL148" s="232"/>
      <c r="BUM148" s="232"/>
      <c r="BUN148" s="232"/>
      <c r="BUO148" s="232"/>
      <c r="BUP148" s="232"/>
      <c r="BUQ148" s="232"/>
      <c r="BUR148" s="232"/>
      <c r="BUS148" s="232"/>
      <c r="BUT148" s="232"/>
      <c r="BUU148" s="232"/>
      <c r="BUV148" s="232"/>
      <c r="BUW148" s="232"/>
      <c r="BUX148" s="232"/>
      <c r="BUY148" s="232"/>
      <c r="BUZ148" s="232"/>
      <c r="BVA148" s="232"/>
      <c r="BVB148" s="232"/>
      <c r="BVC148" s="232"/>
      <c r="BVD148" s="232"/>
      <c r="BVE148" s="232"/>
      <c r="BVF148" s="232"/>
      <c r="BVG148" s="232"/>
      <c r="BVH148" s="232"/>
      <c r="BVI148" s="232"/>
      <c r="BVJ148" s="232"/>
      <c r="BVK148" s="232"/>
      <c r="BVL148" s="232"/>
      <c r="BVM148" s="232"/>
      <c r="BVN148" s="232"/>
      <c r="BVO148" s="232"/>
      <c r="BVP148" s="232"/>
      <c r="BVQ148" s="232"/>
      <c r="BVR148" s="232"/>
      <c r="BVS148" s="232"/>
      <c r="BVT148" s="232"/>
      <c r="BVU148" s="232"/>
      <c r="BVV148" s="232"/>
      <c r="BVW148" s="232"/>
      <c r="BVX148" s="232"/>
      <c r="BVY148" s="232"/>
      <c r="BVZ148" s="232"/>
      <c r="BWA148" s="232"/>
      <c r="BWB148" s="232"/>
      <c r="BWC148" s="232"/>
      <c r="BWD148" s="232"/>
      <c r="BWE148" s="232"/>
      <c r="BWF148" s="232"/>
      <c r="BWG148" s="232"/>
      <c r="BWH148" s="232"/>
      <c r="BWI148" s="232"/>
      <c r="BWJ148" s="232"/>
      <c r="BWK148" s="232"/>
      <c r="BWL148" s="232"/>
      <c r="BWM148" s="232"/>
      <c r="BWN148" s="232"/>
      <c r="BWO148" s="232"/>
      <c r="BWP148" s="232"/>
      <c r="BWQ148" s="232"/>
      <c r="BWR148" s="232"/>
      <c r="BWS148" s="232"/>
      <c r="BWT148" s="232"/>
      <c r="BWU148" s="232"/>
      <c r="BWV148" s="232"/>
      <c r="BWW148" s="232"/>
      <c r="BWX148" s="232"/>
      <c r="BWY148" s="232"/>
      <c r="BWZ148" s="232"/>
      <c r="BXA148" s="232"/>
      <c r="BXB148" s="232"/>
      <c r="BXC148" s="232"/>
      <c r="BXD148" s="232"/>
      <c r="BXE148" s="232"/>
      <c r="BXF148" s="232"/>
      <c r="BXG148" s="232"/>
      <c r="BXH148" s="232"/>
      <c r="BXI148" s="232"/>
      <c r="BXJ148" s="232"/>
      <c r="BXK148" s="232"/>
      <c r="BXL148" s="232"/>
      <c r="BXM148" s="232"/>
      <c r="BXN148" s="232"/>
      <c r="BXO148" s="232"/>
      <c r="BXP148" s="232"/>
      <c r="BXQ148" s="232"/>
      <c r="BXR148" s="232"/>
      <c r="BXS148" s="232"/>
      <c r="BXT148" s="232"/>
      <c r="BXU148" s="232"/>
      <c r="BXV148" s="232"/>
      <c r="BXW148" s="232"/>
      <c r="BXX148" s="232"/>
      <c r="BXY148" s="232"/>
      <c r="BXZ148" s="232"/>
      <c r="BYA148" s="232"/>
      <c r="BYB148" s="232"/>
      <c r="BYC148" s="232"/>
      <c r="BYD148" s="232"/>
      <c r="BYE148" s="232"/>
      <c r="BYF148" s="232"/>
      <c r="BYG148" s="232"/>
      <c r="BYH148" s="232"/>
      <c r="BYI148" s="232"/>
      <c r="BYJ148" s="232"/>
      <c r="BYK148" s="232"/>
      <c r="BYL148" s="232"/>
      <c r="BYM148" s="232"/>
      <c r="BYN148" s="232"/>
      <c r="BYO148" s="232"/>
      <c r="BYP148" s="232"/>
      <c r="BYQ148" s="232"/>
      <c r="BYR148" s="232"/>
      <c r="BYS148" s="232"/>
      <c r="BYT148" s="232"/>
      <c r="BYU148" s="232"/>
      <c r="BYV148" s="232"/>
      <c r="BYW148" s="232"/>
      <c r="BYX148" s="232"/>
      <c r="BYY148" s="232"/>
      <c r="BYZ148" s="232"/>
      <c r="BZA148" s="232"/>
      <c r="BZB148" s="232"/>
      <c r="BZC148" s="232"/>
      <c r="BZD148" s="232"/>
      <c r="BZE148" s="232"/>
      <c r="BZF148" s="232"/>
      <c r="BZG148" s="232"/>
      <c r="BZH148" s="232"/>
      <c r="BZI148" s="232"/>
      <c r="BZJ148" s="232"/>
      <c r="BZK148" s="232"/>
      <c r="BZL148" s="232"/>
      <c r="BZM148" s="232"/>
      <c r="BZN148" s="232"/>
      <c r="BZO148" s="232"/>
      <c r="BZP148" s="232"/>
      <c r="BZQ148" s="232"/>
      <c r="BZR148" s="232"/>
      <c r="BZS148" s="232"/>
      <c r="BZT148" s="232"/>
      <c r="BZU148" s="232"/>
      <c r="BZV148" s="232"/>
      <c r="BZW148" s="232"/>
      <c r="BZX148" s="232"/>
      <c r="BZY148" s="232"/>
      <c r="BZZ148" s="232"/>
      <c r="CAA148" s="232"/>
      <c r="CAB148" s="232"/>
      <c r="CAC148" s="232"/>
      <c r="CAD148" s="232"/>
      <c r="CAE148" s="232"/>
      <c r="CAF148" s="232"/>
      <c r="CAG148" s="232"/>
      <c r="CAH148" s="232"/>
      <c r="CAI148" s="232"/>
      <c r="CAJ148" s="232"/>
      <c r="CAK148" s="232"/>
      <c r="CAL148" s="232"/>
      <c r="CAM148" s="232"/>
      <c r="CAN148" s="232"/>
      <c r="CAO148" s="232"/>
      <c r="CAP148" s="232"/>
      <c r="CAQ148" s="232"/>
      <c r="CAR148" s="232"/>
      <c r="CAS148" s="232"/>
      <c r="CAT148" s="232"/>
      <c r="CAU148" s="232"/>
      <c r="CAV148" s="232"/>
      <c r="CAW148" s="232"/>
      <c r="CAX148" s="232"/>
      <c r="CAY148" s="232"/>
      <c r="CAZ148" s="232"/>
      <c r="CBA148" s="232"/>
      <c r="CBB148" s="232"/>
      <c r="CBC148" s="232"/>
      <c r="CBD148" s="232"/>
      <c r="CBE148" s="232"/>
      <c r="CBF148" s="232"/>
      <c r="CBG148" s="232"/>
      <c r="CBH148" s="232"/>
      <c r="CBI148" s="232"/>
      <c r="CBJ148" s="232"/>
      <c r="CBK148" s="232"/>
      <c r="CBL148" s="232"/>
      <c r="CBM148" s="232"/>
      <c r="CBN148" s="232"/>
      <c r="CBO148" s="232"/>
      <c r="CBP148" s="232"/>
      <c r="CBQ148" s="232"/>
      <c r="CBR148" s="232"/>
      <c r="CBS148" s="232"/>
      <c r="CBT148" s="232"/>
      <c r="CBU148" s="232"/>
      <c r="CBV148" s="232"/>
      <c r="CBW148" s="232"/>
      <c r="CBX148" s="232"/>
      <c r="CBY148" s="232"/>
      <c r="CBZ148" s="232"/>
      <c r="CCA148" s="232"/>
      <c r="CCB148" s="232"/>
      <c r="CCC148" s="232"/>
      <c r="CCD148" s="232"/>
      <c r="CCE148" s="232"/>
      <c r="CCF148" s="232"/>
      <c r="CCG148" s="232"/>
      <c r="CCH148" s="232"/>
      <c r="CCI148" s="232"/>
      <c r="CCJ148" s="232"/>
      <c r="CCK148" s="232"/>
      <c r="CCL148" s="232"/>
      <c r="CCM148" s="232"/>
      <c r="CCN148" s="232"/>
      <c r="CCO148" s="232"/>
      <c r="CCP148" s="232"/>
      <c r="CCQ148" s="232"/>
      <c r="CCR148" s="232"/>
      <c r="CCS148" s="232"/>
      <c r="CCT148" s="232"/>
      <c r="CCU148" s="232"/>
      <c r="CCV148" s="232"/>
      <c r="CCW148" s="232"/>
      <c r="CCX148" s="232"/>
      <c r="CCY148" s="232"/>
      <c r="CCZ148" s="232"/>
      <c r="CDA148" s="232"/>
      <c r="CDB148" s="232"/>
      <c r="CDC148" s="232"/>
      <c r="CDD148" s="232"/>
      <c r="CDE148" s="232"/>
      <c r="CDF148" s="232"/>
      <c r="CDG148" s="232"/>
      <c r="CDH148" s="232"/>
      <c r="CDI148" s="232"/>
      <c r="CDJ148" s="232"/>
      <c r="CDK148" s="232"/>
      <c r="CDL148" s="232"/>
      <c r="CDM148" s="232"/>
      <c r="CDN148" s="232"/>
      <c r="CDO148" s="232"/>
      <c r="CDP148" s="232"/>
      <c r="CDQ148" s="232"/>
      <c r="CDR148" s="232"/>
      <c r="CDS148" s="232"/>
      <c r="CDT148" s="232"/>
      <c r="CDU148" s="232"/>
      <c r="CDV148" s="232"/>
      <c r="CDW148" s="232"/>
      <c r="CDX148" s="232"/>
      <c r="CDY148" s="232"/>
      <c r="CDZ148" s="232"/>
      <c r="CEA148" s="232"/>
      <c r="CEB148" s="232"/>
      <c r="CEC148" s="232"/>
      <c r="CED148" s="232"/>
      <c r="CEE148" s="232"/>
      <c r="CEF148" s="232"/>
      <c r="CEG148" s="232"/>
      <c r="CEH148" s="232"/>
      <c r="CEI148" s="232"/>
      <c r="CEJ148" s="232"/>
      <c r="CEK148" s="232"/>
      <c r="CEL148" s="232"/>
      <c r="CEM148" s="232"/>
      <c r="CEN148" s="232"/>
      <c r="CEO148" s="232"/>
      <c r="CEP148" s="232"/>
      <c r="CEQ148" s="232"/>
      <c r="CER148" s="232"/>
      <c r="CES148" s="232"/>
      <c r="CET148" s="232"/>
      <c r="CEU148" s="232"/>
      <c r="CEV148" s="232"/>
      <c r="CEW148" s="232"/>
      <c r="CEX148" s="232"/>
      <c r="CEY148" s="232"/>
      <c r="CEZ148" s="232"/>
      <c r="CFA148" s="232"/>
      <c r="CFB148" s="232"/>
      <c r="CFC148" s="232"/>
      <c r="CFD148" s="232"/>
      <c r="CFE148" s="232"/>
      <c r="CFF148" s="232"/>
      <c r="CFG148" s="232"/>
      <c r="CFH148" s="232"/>
      <c r="CFI148" s="232"/>
      <c r="CFJ148" s="232"/>
      <c r="CFK148" s="232"/>
      <c r="CFL148" s="232"/>
      <c r="CFM148" s="232"/>
      <c r="CFN148" s="232"/>
      <c r="CFO148" s="232"/>
      <c r="CFP148" s="232"/>
      <c r="CFQ148" s="232"/>
      <c r="CFR148" s="232"/>
      <c r="CFS148" s="232"/>
      <c r="CFT148" s="232"/>
      <c r="CFU148" s="232"/>
      <c r="CFV148" s="232"/>
      <c r="CFW148" s="232"/>
      <c r="CFX148" s="232"/>
      <c r="CFY148" s="232"/>
      <c r="CFZ148" s="232"/>
      <c r="CGA148" s="232"/>
      <c r="CGB148" s="232"/>
      <c r="CGC148" s="232"/>
      <c r="CGD148" s="232"/>
      <c r="CGE148" s="232"/>
      <c r="CGF148" s="232"/>
      <c r="CGG148" s="232"/>
      <c r="CGH148" s="232"/>
      <c r="CGI148" s="232"/>
      <c r="CGJ148" s="232"/>
      <c r="CGK148" s="232"/>
      <c r="CGL148" s="232"/>
      <c r="CGM148" s="232"/>
      <c r="CGN148" s="232"/>
      <c r="CGO148" s="232"/>
      <c r="CGP148" s="232"/>
      <c r="CGQ148" s="232"/>
      <c r="CGR148" s="232"/>
      <c r="CGS148" s="232"/>
      <c r="CGT148" s="232"/>
      <c r="CGU148" s="232"/>
      <c r="CGV148" s="232"/>
      <c r="CGW148" s="232"/>
      <c r="CGX148" s="232"/>
      <c r="CGY148" s="232"/>
      <c r="CGZ148" s="232"/>
      <c r="CHA148" s="232"/>
      <c r="CHB148" s="232"/>
      <c r="CHC148" s="232"/>
      <c r="CHD148" s="232"/>
      <c r="CHE148" s="232"/>
      <c r="CHF148" s="232"/>
      <c r="CHG148" s="232"/>
      <c r="CHH148" s="232"/>
      <c r="CHI148" s="232"/>
      <c r="CHJ148" s="232"/>
      <c r="CHK148" s="232"/>
      <c r="CHL148" s="232"/>
      <c r="CHM148" s="232"/>
      <c r="CHN148" s="232"/>
      <c r="CHO148" s="232"/>
      <c r="CHP148" s="232"/>
      <c r="CHQ148" s="232"/>
      <c r="CHR148" s="232"/>
      <c r="CHS148" s="232"/>
      <c r="CHT148" s="232"/>
      <c r="CHU148" s="232"/>
      <c r="CHV148" s="232"/>
      <c r="CHW148" s="232"/>
      <c r="CHX148" s="232"/>
      <c r="CHY148" s="232"/>
      <c r="CHZ148" s="232"/>
      <c r="CIA148" s="232"/>
      <c r="CIB148" s="232"/>
      <c r="CIC148" s="232"/>
      <c r="CID148" s="232"/>
      <c r="CIE148" s="232"/>
      <c r="CIF148" s="232"/>
      <c r="CIG148" s="232"/>
      <c r="CIH148" s="232"/>
      <c r="CII148" s="232"/>
      <c r="CIJ148" s="232"/>
      <c r="CIK148" s="232"/>
      <c r="CIL148" s="232"/>
      <c r="CIM148" s="232"/>
      <c r="CIN148" s="232"/>
      <c r="CIO148" s="232"/>
      <c r="CIP148" s="232"/>
      <c r="CIQ148" s="232"/>
      <c r="CIR148" s="232"/>
      <c r="CIS148" s="232"/>
      <c r="CIT148" s="232"/>
      <c r="CIU148" s="232"/>
      <c r="CIV148" s="232"/>
      <c r="CIW148" s="232"/>
      <c r="CIX148" s="232"/>
      <c r="CIY148" s="232"/>
      <c r="CIZ148" s="232"/>
      <c r="CJA148" s="232"/>
      <c r="CJB148" s="232"/>
      <c r="CJC148" s="232"/>
      <c r="CJD148" s="232"/>
      <c r="CJE148" s="232"/>
      <c r="CJF148" s="232"/>
      <c r="CJG148" s="232"/>
      <c r="CJH148" s="232"/>
      <c r="CJI148" s="232"/>
      <c r="CJJ148" s="232"/>
      <c r="CJK148" s="232"/>
      <c r="CJL148" s="232"/>
      <c r="CJM148" s="232"/>
      <c r="CJN148" s="232"/>
      <c r="CJO148" s="232"/>
      <c r="CJP148" s="232"/>
      <c r="CJQ148" s="232"/>
      <c r="CJR148" s="232"/>
      <c r="CJS148" s="232"/>
      <c r="CJT148" s="232"/>
      <c r="CJU148" s="232"/>
      <c r="CJV148" s="232"/>
      <c r="CJW148" s="232"/>
      <c r="CJX148" s="232"/>
      <c r="CJY148" s="232"/>
      <c r="CJZ148" s="232"/>
      <c r="CKA148" s="232"/>
      <c r="CKB148" s="232"/>
      <c r="CKC148" s="232"/>
      <c r="CKD148" s="232"/>
      <c r="CKE148" s="232"/>
      <c r="CKF148" s="232"/>
      <c r="CKG148" s="232"/>
      <c r="CKH148" s="232"/>
      <c r="CKI148" s="232"/>
      <c r="CKJ148" s="232"/>
      <c r="CKK148" s="232"/>
      <c r="CKL148" s="232"/>
      <c r="CKM148" s="232"/>
      <c r="CKN148" s="232"/>
      <c r="CKO148" s="232"/>
      <c r="CKP148" s="232"/>
      <c r="CKQ148" s="232"/>
      <c r="CKR148" s="232"/>
      <c r="CKS148" s="232"/>
      <c r="CKT148" s="232"/>
      <c r="CKU148" s="232"/>
      <c r="CKV148" s="232"/>
      <c r="CKW148" s="232"/>
      <c r="CKX148" s="232"/>
      <c r="CKY148" s="232"/>
      <c r="CKZ148" s="232"/>
      <c r="CLA148" s="232"/>
      <c r="CLB148" s="232"/>
      <c r="CLC148" s="232"/>
      <c r="CLD148" s="232"/>
      <c r="CLE148" s="232"/>
      <c r="CLF148" s="232"/>
      <c r="CLG148" s="232"/>
      <c r="CLH148" s="232"/>
      <c r="CLI148" s="232"/>
      <c r="CLJ148" s="232"/>
      <c r="CLK148" s="232"/>
      <c r="CLL148" s="232"/>
      <c r="CLM148" s="232"/>
      <c r="CLN148" s="232"/>
      <c r="CLO148" s="232"/>
      <c r="CLP148" s="232"/>
      <c r="CLQ148" s="232"/>
      <c r="CLR148" s="232"/>
      <c r="CLS148" s="232"/>
      <c r="CLT148" s="232"/>
      <c r="CLU148" s="232"/>
      <c r="CLV148" s="232"/>
      <c r="CLW148" s="232"/>
      <c r="CLX148" s="232"/>
      <c r="CLY148" s="232"/>
      <c r="CLZ148" s="232"/>
      <c r="CMA148" s="232"/>
      <c r="CMB148" s="232"/>
      <c r="CMC148" s="232"/>
      <c r="CMD148" s="232"/>
      <c r="CME148" s="232"/>
      <c r="CMF148" s="232"/>
      <c r="CMG148" s="232"/>
      <c r="CMH148" s="232"/>
      <c r="CMI148" s="232"/>
      <c r="CMJ148" s="232"/>
      <c r="CMK148" s="232"/>
      <c r="CML148" s="232"/>
      <c r="CMM148" s="232"/>
      <c r="CMN148" s="232"/>
      <c r="CMO148" s="232"/>
      <c r="CMP148" s="232"/>
      <c r="CMQ148" s="232"/>
      <c r="CMR148" s="232"/>
      <c r="CMS148" s="232"/>
      <c r="CMT148" s="232"/>
      <c r="CMU148" s="232"/>
      <c r="CMV148" s="232"/>
      <c r="CMW148" s="232"/>
      <c r="CMX148" s="232"/>
      <c r="CMY148" s="232"/>
      <c r="CMZ148" s="232"/>
      <c r="CNA148" s="232"/>
      <c r="CNB148" s="232"/>
      <c r="CNC148" s="232"/>
      <c r="CND148" s="232"/>
      <c r="CNE148" s="232"/>
      <c r="CNF148" s="232"/>
      <c r="CNG148" s="232"/>
      <c r="CNH148" s="232"/>
      <c r="CNI148" s="232"/>
      <c r="CNJ148" s="232"/>
      <c r="CNK148" s="232"/>
      <c r="CNL148" s="232"/>
      <c r="CNM148" s="232"/>
      <c r="CNN148" s="232"/>
      <c r="CNO148" s="232"/>
      <c r="CNP148" s="232"/>
      <c r="CNQ148" s="232"/>
      <c r="CNR148" s="232"/>
      <c r="CNS148" s="232"/>
      <c r="CNT148" s="232"/>
      <c r="CNU148" s="232"/>
      <c r="CNV148" s="232"/>
      <c r="CNW148" s="232"/>
      <c r="CNX148" s="232"/>
      <c r="CNY148" s="232"/>
      <c r="CNZ148" s="232"/>
      <c r="COA148" s="232"/>
      <c r="COB148" s="232"/>
      <c r="COC148" s="232"/>
      <c r="COD148" s="232"/>
      <c r="COE148" s="232"/>
      <c r="COF148" s="232"/>
      <c r="COG148" s="232"/>
      <c r="COH148" s="232"/>
      <c r="COI148" s="232"/>
      <c r="COJ148" s="232"/>
      <c r="COK148" s="232"/>
      <c r="COL148" s="232"/>
      <c r="COM148" s="232"/>
      <c r="CON148" s="232"/>
      <c r="COO148" s="232"/>
      <c r="COP148" s="232"/>
      <c r="COQ148" s="232"/>
      <c r="COR148" s="232"/>
      <c r="COS148" s="232"/>
      <c r="COT148" s="232"/>
      <c r="COU148" s="232"/>
      <c r="COV148" s="232"/>
      <c r="COW148" s="232"/>
      <c r="COX148" s="232"/>
      <c r="COY148" s="232"/>
      <c r="COZ148" s="232"/>
      <c r="CPA148" s="232"/>
      <c r="CPB148" s="232"/>
      <c r="CPC148" s="232"/>
      <c r="CPD148" s="232"/>
      <c r="CPE148" s="232"/>
      <c r="CPF148" s="232"/>
      <c r="CPG148" s="232"/>
      <c r="CPH148" s="232"/>
      <c r="CPI148" s="232"/>
      <c r="CPJ148" s="232"/>
      <c r="CPK148" s="232"/>
      <c r="CPL148" s="232"/>
      <c r="CPM148" s="232"/>
      <c r="CPN148" s="232"/>
      <c r="CPO148" s="232"/>
      <c r="CPP148" s="232"/>
      <c r="CPQ148" s="232"/>
      <c r="CPR148" s="232"/>
      <c r="CPS148" s="232"/>
      <c r="CPT148" s="232"/>
      <c r="CPU148" s="232"/>
      <c r="CPV148" s="232"/>
      <c r="CPW148" s="232"/>
      <c r="CPX148" s="232"/>
      <c r="CPY148" s="232"/>
      <c r="CPZ148" s="232"/>
      <c r="CQA148" s="232"/>
      <c r="CQB148" s="232"/>
      <c r="CQC148" s="232"/>
      <c r="CQD148" s="232"/>
      <c r="CQE148" s="232"/>
      <c r="CQF148" s="232"/>
      <c r="CQG148" s="232"/>
      <c r="CQH148" s="232"/>
      <c r="CQI148" s="232"/>
      <c r="CQJ148" s="232"/>
      <c r="CQK148" s="232"/>
      <c r="CQL148" s="232"/>
      <c r="CQM148" s="232"/>
      <c r="CQN148" s="232"/>
      <c r="CQO148" s="232"/>
      <c r="CQP148" s="232"/>
      <c r="CQQ148" s="232"/>
      <c r="CQR148" s="232"/>
      <c r="CQS148" s="232"/>
      <c r="CQT148" s="232"/>
      <c r="CQU148" s="232"/>
      <c r="CQV148" s="232"/>
      <c r="CQW148" s="232"/>
      <c r="CQX148" s="232"/>
      <c r="CQY148" s="232"/>
      <c r="CQZ148" s="232"/>
      <c r="CRA148" s="232"/>
      <c r="CRB148" s="232"/>
      <c r="CRC148" s="232"/>
      <c r="CRD148" s="232"/>
      <c r="CRE148" s="232"/>
      <c r="CRF148" s="232"/>
      <c r="CRG148" s="232"/>
      <c r="CRH148" s="232"/>
      <c r="CRI148" s="232"/>
      <c r="CRJ148" s="232"/>
      <c r="CRK148" s="232"/>
      <c r="CRL148" s="232"/>
      <c r="CRM148" s="232"/>
      <c r="CRN148" s="232"/>
      <c r="CRO148" s="232"/>
      <c r="CRP148" s="232"/>
      <c r="CRQ148" s="232"/>
      <c r="CRR148" s="232"/>
      <c r="CRS148" s="232"/>
      <c r="CRT148" s="232"/>
      <c r="CRU148" s="232"/>
      <c r="CRV148" s="232"/>
      <c r="CRW148" s="232"/>
      <c r="CRX148" s="232"/>
      <c r="CRY148" s="232"/>
      <c r="CRZ148" s="232"/>
      <c r="CSA148" s="232"/>
      <c r="CSB148" s="232"/>
      <c r="CSC148" s="232"/>
      <c r="CSD148" s="232"/>
      <c r="CSE148" s="232"/>
      <c r="CSF148" s="232"/>
      <c r="CSG148" s="232"/>
      <c r="CSH148" s="232"/>
      <c r="CSI148" s="232"/>
      <c r="CSJ148" s="232"/>
      <c r="CSK148" s="232"/>
      <c r="CSL148" s="232"/>
      <c r="CSM148" s="232"/>
      <c r="CSN148" s="232"/>
      <c r="CSO148" s="232"/>
      <c r="CSP148" s="232"/>
      <c r="CSQ148" s="232"/>
      <c r="CSR148" s="232"/>
      <c r="CSS148" s="232"/>
      <c r="CST148" s="232"/>
      <c r="CSU148" s="232"/>
      <c r="CSV148" s="232"/>
      <c r="CSW148" s="232"/>
      <c r="CSX148" s="232"/>
      <c r="CSY148" s="232"/>
      <c r="CSZ148" s="232"/>
      <c r="CTA148" s="232"/>
      <c r="CTB148" s="232"/>
      <c r="CTC148" s="232"/>
      <c r="CTD148" s="232"/>
      <c r="CTE148" s="232"/>
      <c r="CTF148" s="232"/>
      <c r="CTG148" s="232"/>
      <c r="CTH148" s="232"/>
      <c r="CTI148" s="232"/>
      <c r="CTJ148" s="232"/>
      <c r="CTK148" s="232"/>
      <c r="CTL148" s="232"/>
      <c r="CTM148" s="232"/>
      <c r="CTN148" s="232"/>
      <c r="CTO148" s="232"/>
      <c r="CTP148" s="232"/>
      <c r="CTQ148" s="232"/>
      <c r="CTR148" s="232"/>
      <c r="CTS148" s="232"/>
      <c r="CTT148" s="232"/>
      <c r="CTU148" s="232"/>
      <c r="CTV148" s="232"/>
      <c r="CTW148" s="232"/>
      <c r="CTX148" s="232"/>
      <c r="CTY148" s="232"/>
      <c r="CTZ148" s="232"/>
      <c r="CUA148" s="232"/>
      <c r="CUB148" s="232"/>
      <c r="CUC148" s="232"/>
      <c r="CUD148" s="232"/>
      <c r="CUE148" s="232"/>
      <c r="CUF148" s="232"/>
      <c r="CUG148" s="232"/>
      <c r="CUH148" s="232"/>
      <c r="CUI148" s="232"/>
      <c r="CUJ148" s="232"/>
      <c r="CUK148" s="232"/>
      <c r="CUL148" s="232"/>
      <c r="CUM148" s="232"/>
      <c r="CUN148" s="232"/>
      <c r="CUO148" s="232"/>
      <c r="CUP148" s="232"/>
      <c r="CUQ148" s="232"/>
      <c r="CUR148" s="232"/>
      <c r="CUS148" s="232"/>
      <c r="CUT148" s="232"/>
      <c r="CUU148" s="232"/>
      <c r="CUV148" s="232"/>
      <c r="CUW148" s="232"/>
      <c r="CUX148" s="232"/>
      <c r="CUY148" s="232"/>
      <c r="CUZ148" s="232"/>
      <c r="CVA148" s="232"/>
      <c r="CVB148" s="232"/>
      <c r="CVC148" s="232"/>
      <c r="CVD148" s="232"/>
      <c r="CVE148" s="232"/>
      <c r="CVF148" s="232"/>
      <c r="CVG148" s="232"/>
      <c r="CVH148" s="232"/>
      <c r="CVI148" s="232"/>
      <c r="CVJ148" s="232"/>
      <c r="CVK148" s="232"/>
      <c r="CVL148" s="232"/>
      <c r="CVM148" s="232"/>
      <c r="CVN148" s="232"/>
      <c r="CVO148" s="232"/>
      <c r="CVP148" s="232"/>
      <c r="CVQ148" s="232"/>
      <c r="CVR148" s="232"/>
      <c r="CVS148" s="232"/>
      <c r="CVT148" s="232"/>
      <c r="CVU148" s="232"/>
      <c r="CVV148" s="232"/>
      <c r="CVW148" s="232"/>
      <c r="CVX148" s="232"/>
      <c r="CVY148" s="232"/>
      <c r="CVZ148" s="232"/>
      <c r="CWA148" s="232"/>
      <c r="CWB148" s="232"/>
      <c r="CWC148" s="232"/>
      <c r="CWD148" s="232"/>
      <c r="CWE148" s="232"/>
      <c r="CWF148" s="232"/>
      <c r="CWG148" s="232"/>
      <c r="CWH148" s="232"/>
      <c r="CWI148" s="232"/>
      <c r="CWJ148" s="232"/>
      <c r="CWK148" s="232"/>
      <c r="CWL148" s="232"/>
      <c r="CWM148" s="232"/>
      <c r="CWN148" s="232"/>
      <c r="CWO148" s="232"/>
      <c r="CWP148" s="232"/>
      <c r="CWQ148" s="232"/>
      <c r="CWR148" s="232"/>
      <c r="CWS148" s="232"/>
      <c r="CWT148" s="232"/>
      <c r="CWU148" s="232"/>
      <c r="CWV148" s="232"/>
      <c r="CWW148" s="232"/>
      <c r="CWX148" s="232"/>
      <c r="CWY148" s="232"/>
      <c r="CWZ148" s="232"/>
      <c r="CXA148" s="232"/>
      <c r="CXB148" s="232"/>
      <c r="CXC148" s="232"/>
      <c r="CXD148" s="232"/>
      <c r="CXE148" s="232"/>
      <c r="CXF148" s="232"/>
      <c r="CXG148" s="232"/>
      <c r="CXH148" s="232"/>
      <c r="CXI148" s="232"/>
      <c r="CXJ148" s="232"/>
      <c r="CXK148" s="232"/>
      <c r="CXL148" s="232"/>
      <c r="CXM148" s="232"/>
      <c r="CXN148" s="232"/>
      <c r="CXO148" s="232"/>
      <c r="CXP148" s="232"/>
      <c r="CXQ148" s="232"/>
      <c r="CXR148" s="232"/>
      <c r="CXS148" s="232"/>
      <c r="CXT148" s="232"/>
      <c r="CXU148" s="232"/>
      <c r="CXV148" s="232"/>
      <c r="CXW148" s="232"/>
      <c r="CXX148" s="232"/>
      <c r="CXY148" s="232"/>
      <c r="CXZ148" s="232"/>
      <c r="CYA148" s="232"/>
      <c r="CYB148" s="232"/>
      <c r="CYC148" s="232"/>
      <c r="CYD148" s="232"/>
      <c r="CYE148" s="232"/>
      <c r="CYF148" s="232"/>
      <c r="CYG148" s="232"/>
      <c r="CYH148" s="232"/>
      <c r="CYI148" s="232"/>
      <c r="CYJ148" s="232"/>
      <c r="CYK148" s="232"/>
      <c r="CYL148" s="232"/>
      <c r="CYM148" s="232"/>
      <c r="CYN148" s="232"/>
      <c r="CYO148" s="232"/>
      <c r="CYP148" s="232"/>
      <c r="CYQ148" s="232"/>
      <c r="CYR148" s="232"/>
      <c r="CYS148" s="232"/>
      <c r="CYT148" s="232"/>
      <c r="CYU148" s="232"/>
      <c r="CYV148" s="232"/>
      <c r="CYW148" s="232"/>
      <c r="CYX148" s="232"/>
      <c r="CYY148" s="232"/>
      <c r="CYZ148" s="232"/>
      <c r="CZA148" s="232"/>
      <c r="CZB148" s="232"/>
      <c r="CZC148" s="232"/>
      <c r="CZD148" s="232"/>
      <c r="CZE148" s="232"/>
      <c r="CZF148" s="232"/>
      <c r="CZG148" s="232"/>
      <c r="CZH148" s="232"/>
      <c r="CZI148" s="232"/>
      <c r="CZJ148" s="232"/>
      <c r="CZK148" s="232"/>
      <c r="CZL148" s="232"/>
      <c r="CZM148" s="232"/>
      <c r="CZN148" s="232"/>
      <c r="CZO148" s="232"/>
      <c r="CZP148" s="232"/>
      <c r="CZQ148" s="232"/>
      <c r="CZR148" s="232"/>
      <c r="CZS148" s="232"/>
      <c r="CZT148" s="232"/>
      <c r="CZU148" s="232"/>
      <c r="CZV148" s="232"/>
      <c r="CZW148" s="232"/>
      <c r="CZX148" s="232"/>
      <c r="CZY148" s="232"/>
      <c r="CZZ148" s="232"/>
      <c r="DAA148" s="232"/>
      <c r="DAB148" s="232"/>
      <c r="DAC148" s="232"/>
      <c r="DAD148" s="232"/>
      <c r="DAE148" s="232"/>
      <c r="DAF148" s="232"/>
      <c r="DAG148" s="232"/>
      <c r="DAH148" s="232"/>
      <c r="DAI148" s="232"/>
      <c r="DAJ148" s="232"/>
      <c r="DAK148" s="232"/>
      <c r="DAL148" s="232"/>
      <c r="DAM148" s="232"/>
      <c r="DAN148" s="232"/>
      <c r="DAO148" s="232"/>
      <c r="DAP148" s="232"/>
      <c r="DAQ148" s="232"/>
      <c r="DAR148" s="232"/>
      <c r="DAS148" s="232"/>
      <c r="DAT148" s="232"/>
      <c r="DAU148" s="232"/>
      <c r="DAV148" s="232"/>
      <c r="DAW148" s="232"/>
      <c r="DAX148" s="232"/>
      <c r="DAY148" s="232"/>
      <c r="DAZ148" s="232"/>
      <c r="DBA148" s="232"/>
      <c r="DBB148" s="232"/>
      <c r="DBC148" s="232"/>
      <c r="DBD148" s="232"/>
      <c r="DBE148" s="232"/>
      <c r="DBF148" s="232"/>
      <c r="DBG148" s="232"/>
      <c r="DBH148" s="232"/>
      <c r="DBI148" s="232"/>
      <c r="DBJ148" s="232"/>
      <c r="DBK148" s="232"/>
      <c r="DBL148" s="232"/>
      <c r="DBM148" s="232"/>
      <c r="DBN148" s="232"/>
      <c r="DBO148" s="232"/>
      <c r="DBP148" s="232"/>
      <c r="DBQ148" s="232"/>
      <c r="DBR148" s="232"/>
      <c r="DBS148" s="232"/>
      <c r="DBT148" s="232"/>
      <c r="DBU148" s="232"/>
      <c r="DBV148" s="232"/>
      <c r="DBW148" s="232"/>
      <c r="DBX148" s="232"/>
      <c r="DBY148" s="232"/>
      <c r="DBZ148" s="232"/>
      <c r="DCA148" s="232"/>
      <c r="DCB148" s="232"/>
      <c r="DCC148" s="232"/>
      <c r="DCD148" s="232"/>
      <c r="DCE148" s="232"/>
      <c r="DCF148" s="232"/>
      <c r="DCG148" s="232"/>
      <c r="DCH148" s="232"/>
      <c r="DCI148" s="232"/>
      <c r="DCJ148" s="232"/>
      <c r="DCK148" s="232"/>
      <c r="DCL148" s="232"/>
      <c r="DCM148" s="232"/>
      <c r="DCN148" s="232"/>
      <c r="DCO148" s="232"/>
      <c r="DCP148" s="232"/>
      <c r="DCQ148" s="232"/>
      <c r="DCR148" s="232"/>
      <c r="DCS148" s="232"/>
      <c r="DCT148" s="232"/>
      <c r="DCU148" s="232"/>
      <c r="DCV148" s="232"/>
      <c r="DCW148" s="232"/>
      <c r="DCX148" s="232"/>
      <c r="DCY148" s="232"/>
      <c r="DCZ148" s="232"/>
      <c r="DDA148" s="232"/>
      <c r="DDB148" s="232"/>
      <c r="DDC148" s="232"/>
      <c r="DDD148" s="232"/>
      <c r="DDE148" s="232"/>
      <c r="DDF148" s="232"/>
      <c r="DDG148" s="232"/>
      <c r="DDH148" s="232"/>
      <c r="DDI148" s="232"/>
      <c r="DDJ148" s="232"/>
      <c r="DDK148" s="232"/>
      <c r="DDL148" s="232"/>
      <c r="DDM148" s="232"/>
      <c r="DDN148" s="232"/>
      <c r="DDO148" s="232"/>
      <c r="DDP148" s="232"/>
      <c r="DDQ148" s="232"/>
      <c r="DDR148" s="232"/>
      <c r="DDS148" s="232"/>
      <c r="DDT148" s="232"/>
      <c r="DDU148" s="232"/>
      <c r="DDV148" s="232"/>
      <c r="DDW148" s="232"/>
      <c r="DDX148" s="232"/>
      <c r="DDY148" s="232"/>
      <c r="DDZ148" s="232"/>
      <c r="DEA148" s="232"/>
      <c r="DEB148" s="232"/>
      <c r="DEC148" s="232"/>
      <c r="DED148" s="232"/>
      <c r="DEE148" s="232"/>
      <c r="DEF148" s="232"/>
      <c r="DEG148" s="232"/>
      <c r="DEH148" s="232"/>
      <c r="DEI148" s="232"/>
      <c r="DEJ148" s="232"/>
      <c r="DEK148" s="232"/>
      <c r="DEL148" s="232"/>
      <c r="DEM148" s="232"/>
      <c r="DEN148" s="232"/>
      <c r="DEO148" s="232"/>
      <c r="DEP148" s="232"/>
      <c r="DEQ148" s="232"/>
      <c r="DER148" s="232"/>
      <c r="DES148" s="232"/>
      <c r="DET148" s="232"/>
      <c r="DEU148" s="232"/>
      <c r="DEV148" s="232"/>
      <c r="DEW148" s="232"/>
      <c r="DEX148" s="232"/>
      <c r="DEY148" s="232"/>
      <c r="DEZ148" s="232"/>
      <c r="DFA148" s="232"/>
      <c r="DFB148" s="232"/>
      <c r="DFC148" s="232"/>
      <c r="DFD148" s="232"/>
      <c r="DFE148" s="232"/>
      <c r="DFF148" s="232"/>
      <c r="DFG148" s="232"/>
      <c r="DFH148" s="232"/>
      <c r="DFI148" s="232"/>
      <c r="DFJ148" s="232"/>
      <c r="DFK148" s="232"/>
      <c r="DFL148" s="232"/>
      <c r="DFM148" s="232"/>
      <c r="DFN148" s="232"/>
      <c r="DFO148" s="232"/>
      <c r="DFP148" s="232"/>
      <c r="DFQ148" s="232"/>
      <c r="DFR148" s="232"/>
      <c r="DFS148" s="232"/>
      <c r="DFT148" s="232"/>
      <c r="DFU148" s="232"/>
      <c r="DFV148" s="232"/>
      <c r="DFW148" s="232"/>
      <c r="DFX148" s="232"/>
      <c r="DFY148" s="232"/>
      <c r="DFZ148" s="232"/>
      <c r="DGA148" s="232"/>
      <c r="DGB148" s="232"/>
      <c r="DGC148" s="232"/>
      <c r="DGD148" s="232"/>
      <c r="DGE148" s="232"/>
      <c r="DGF148" s="232"/>
      <c r="DGG148" s="232"/>
      <c r="DGH148" s="232"/>
      <c r="DGI148" s="232"/>
      <c r="DGJ148" s="232"/>
      <c r="DGK148" s="232"/>
      <c r="DGL148" s="232"/>
      <c r="DGM148" s="232"/>
      <c r="DGN148" s="232"/>
      <c r="DGO148" s="232"/>
      <c r="DGP148" s="232"/>
      <c r="DGQ148" s="232"/>
      <c r="DGR148" s="232"/>
      <c r="DGS148" s="232"/>
      <c r="DGT148" s="232"/>
      <c r="DGU148" s="232"/>
      <c r="DGV148" s="232"/>
      <c r="DGW148" s="232"/>
      <c r="DGX148" s="232"/>
      <c r="DGY148" s="232"/>
      <c r="DGZ148" s="232"/>
      <c r="DHA148" s="232"/>
      <c r="DHB148" s="232"/>
      <c r="DHC148" s="232"/>
      <c r="DHD148" s="232"/>
      <c r="DHE148" s="232"/>
      <c r="DHF148" s="232"/>
      <c r="DHG148" s="232"/>
      <c r="DHH148" s="232"/>
      <c r="DHI148" s="232"/>
      <c r="DHJ148" s="232"/>
      <c r="DHK148" s="232"/>
      <c r="DHL148" s="232"/>
      <c r="DHM148" s="232"/>
      <c r="DHN148" s="232"/>
      <c r="DHO148" s="232"/>
      <c r="DHP148" s="232"/>
      <c r="DHQ148" s="232"/>
      <c r="DHR148" s="232"/>
      <c r="DHS148" s="232"/>
      <c r="DHT148" s="232"/>
      <c r="DHU148" s="232"/>
      <c r="DHV148" s="232"/>
      <c r="DHW148" s="232"/>
      <c r="DHX148" s="232"/>
      <c r="DHY148" s="232"/>
      <c r="DHZ148" s="232"/>
      <c r="DIA148" s="232"/>
      <c r="DIB148" s="232"/>
      <c r="DIC148" s="232"/>
      <c r="DID148" s="232"/>
      <c r="DIE148" s="232"/>
      <c r="DIF148" s="232"/>
      <c r="DIG148" s="232"/>
      <c r="DIH148" s="232"/>
      <c r="DII148" s="232"/>
      <c r="DIJ148" s="232"/>
      <c r="DIK148" s="232"/>
      <c r="DIL148" s="232"/>
      <c r="DIM148" s="232"/>
      <c r="DIN148" s="232"/>
      <c r="DIO148" s="232"/>
      <c r="DIP148" s="232"/>
      <c r="DIQ148" s="232"/>
      <c r="DIR148" s="232"/>
      <c r="DIS148" s="232"/>
      <c r="DIT148" s="232"/>
      <c r="DIU148" s="232"/>
      <c r="DIV148" s="232"/>
      <c r="DIW148" s="232"/>
      <c r="DIX148" s="232"/>
      <c r="DIY148" s="232"/>
      <c r="DIZ148" s="232"/>
      <c r="DJA148" s="232"/>
      <c r="DJB148" s="232"/>
      <c r="DJC148" s="232"/>
      <c r="DJD148" s="232"/>
      <c r="DJE148" s="232"/>
      <c r="DJF148" s="232"/>
      <c r="DJG148" s="232"/>
      <c r="DJH148" s="232"/>
      <c r="DJI148" s="232"/>
      <c r="DJJ148" s="232"/>
      <c r="DJK148" s="232"/>
      <c r="DJL148" s="232"/>
      <c r="DJM148" s="232"/>
      <c r="DJN148" s="232"/>
      <c r="DJO148" s="232"/>
      <c r="DJP148" s="232"/>
      <c r="DJQ148" s="232"/>
      <c r="DJR148" s="232"/>
      <c r="DJS148" s="232"/>
      <c r="DJT148" s="232"/>
      <c r="DJU148" s="232"/>
      <c r="DJV148" s="232"/>
      <c r="DJW148" s="232"/>
      <c r="DJX148" s="232"/>
      <c r="DJY148" s="232"/>
      <c r="DJZ148" s="232"/>
      <c r="DKA148" s="232"/>
      <c r="DKB148" s="232"/>
      <c r="DKC148" s="232"/>
      <c r="DKD148" s="232"/>
      <c r="DKE148" s="232"/>
      <c r="DKF148" s="232"/>
      <c r="DKG148" s="232"/>
      <c r="DKH148" s="232"/>
      <c r="DKI148" s="232"/>
      <c r="DKJ148" s="232"/>
      <c r="DKK148" s="232"/>
      <c r="DKL148" s="232"/>
      <c r="DKM148" s="232"/>
      <c r="DKN148" s="232"/>
      <c r="DKO148" s="232"/>
      <c r="DKP148" s="232"/>
      <c r="DKQ148" s="232"/>
      <c r="DKR148" s="232"/>
      <c r="DKS148" s="232"/>
      <c r="DKT148" s="232"/>
      <c r="DKU148" s="232"/>
      <c r="DKV148" s="232"/>
      <c r="DKW148" s="232"/>
      <c r="DKX148" s="232"/>
      <c r="DKY148" s="232"/>
      <c r="DKZ148" s="232"/>
      <c r="DLA148" s="232"/>
      <c r="DLB148" s="232"/>
      <c r="DLC148" s="232"/>
      <c r="DLD148" s="232"/>
      <c r="DLE148" s="232"/>
      <c r="DLF148" s="232"/>
      <c r="DLG148" s="232"/>
      <c r="DLH148" s="232"/>
      <c r="DLI148" s="232"/>
      <c r="DLJ148" s="232"/>
      <c r="DLK148" s="232"/>
      <c r="DLL148" s="232"/>
      <c r="DLM148" s="232"/>
      <c r="DLN148" s="232"/>
      <c r="DLO148" s="232"/>
      <c r="DLP148" s="232"/>
      <c r="DLQ148" s="232"/>
      <c r="DLR148" s="232"/>
      <c r="DLS148" s="232"/>
      <c r="DLT148" s="232"/>
      <c r="DLU148" s="232"/>
      <c r="DLV148" s="232"/>
      <c r="DLW148" s="232"/>
      <c r="DLX148" s="232"/>
      <c r="DLY148" s="232"/>
      <c r="DLZ148" s="232"/>
      <c r="DMA148" s="232"/>
      <c r="DMB148" s="232"/>
      <c r="DMC148" s="232"/>
      <c r="DMD148" s="232"/>
      <c r="DME148" s="232"/>
      <c r="DMF148" s="232"/>
      <c r="DMG148" s="232"/>
      <c r="DMH148" s="232"/>
      <c r="DMI148" s="232"/>
      <c r="DMJ148" s="232"/>
      <c r="DMK148" s="232"/>
      <c r="DML148" s="232"/>
      <c r="DMM148" s="232"/>
      <c r="DMN148" s="232"/>
      <c r="DMO148" s="232"/>
      <c r="DMP148" s="232"/>
      <c r="DMQ148" s="232"/>
      <c r="DMR148" s="232"/>
      <c r="DMS148" s="232"/>
      <c r="DMT148" s="232"/>
      <c r="DMU148" s="232"/>
      <c r="DMV148" s="232"/>
      <c r="DMW148" s="232"/>
      <c r="DMX148" s="232"/>
      <c r="DMY148" s="232"/>
      <c r="DMZ148" s="232"/>
      <c r="DNA148" s="232"/>
      <c r="DNB148" s="232"/>
      <c r="DNC148" s="232"/>
      <c r="DND148" s="232"/>
      <c r="DNE148" s="232"/>
      <c r="DNF148" s="232"/>
      <c r="DNG148" s="232"/>
      <c r="DNH148" s="232"/>
      <c r="DNI148" s="232"/>
      <c r="DNJ148" s="232"/>
      <c r="DNK148" s="232"/>
      <c r="DNL148" s="232"/>
      <c r="DNM148" s="232"/>
      <c r="DNN148" s="232"/>
      <c r="DNO148" s="232"/>
      <c r="DNP148" s="232"/>
      <c r="DNQ148" s="232"/>
      <c r="DNR148" s="232"/>
      <c r="DNS148" s="232"/>
      <c r="DNT148" s="232"/>
      <c r="DNU148" s="232"/>
      <c r="DNV148" s="232"/>
      <c r="DNW148" s="232"/>
      <c r="DNX148" s="232"/>
      <c r="DNY148" s="232"/>
      <c r="DNZ148" s="232"/>
      <c r="DOA148" s="232"/>
      <c r="DOB148" s="232"/>
      <c r="DOC148" s="232"/>
      <c r="DOD148" s="232"/>
      <c r="DOE148" s="232"/>
      <c r="DOF148" s="232"/>
      <c r="DOG148" s="232"/>
      <c r="DOH148" s="232"/>
      <c r="DOI148" s="232"/>
      <c r="DOJ148" s="232"/>
      <c r="DOK148" s="232"/>
      <c r="DOL148" s="232"/>
      <c r="DOM148" s="232"/>
      <c r="DON148" s="232"/>
      <c r="DOO148" s="232"/>
      <c r="DOP148" s="232"/>
      <c r="DOQ148" s="232"/>
      <c r="DOR148" s="232"/>
      <c r="DOS148" s="232"/>
      <c r="DOT148" s="232"/>
      <c r="DOU148" s="232"/>
      <c r="DOV148" s="232"/>
      <c r="DOW148" s="232"/>
      <c r="DOX148" s="232"/>
      <c r="DOY148" s="232"/>
      <c r="DOZ148" s="232"/>
      <c r="DPA148" s="232"/>
      <c r="DPB148" s="232"/>
      <c r="DPC148" s="232"/>
      <c r="DPD148" s="232"/>
      <c r="DPE148" s="232"/>
      <c r="DPF148" s="232"/>
      <c r="DPG148" s="232"/>
      <c r="DPH148" s="232"/>
      <c r="DPI148" s="232"/>
      <c r="DPJ148" s="232"/>
      <c r="DPK148" s="232"/>
      <c r="DPL148" s="232"/>
      <c r="DPM148" s="232"/>
      <c r="DPN148" s="232"/>
      <c r="DPO148" s="232"/>
      <c r="DPP148" s="232"/>
      <c r="DPQ148" s="232"/>
      <c r="DPR148" s="232"/>
      <c r="DPS148" s="232"/>
      <c r="DPT148" s="232"/>
      <c r="DPU148" s="232"/>
      <c r="DPV148" s="232"/>
      <c r="DPW148" s="232"/>
      <c r="DPX148" s="232"/>
      <c r="DPY148" s="232"/>
      <c r="DPZ148" s="232"/>
      <c r="DQA148" s="232"/>
      <c r="DQB148" s="232"/>
      <c r="DQC148" s="232"/>
      <c r="DQD148" s="232"/>
      <c r="DQE148" s="232"/>
      <c r="DQF148" s="232"/>
      <c r="DQG148" s="232"/>
      <c r="DQH148" s="232"/>
      <c r="DQI148" s="232"/>
      <c r="DQJ148" s="232"/>
      <c r="DQK148" s="232"/>
      <c r="DQL148" s="232"/>
      <c r="DQM148" s="232"/>
      <c r="DQN148" s="232"/>
      <c r="DQO148" s="232"/>
      <c r="DQP148" s="232"/>
      <c r="DQQ148" s="232"/>
      <c r="DQR148" s="232"/>
      <c r="DQS148" s="232"/>
      <c r="DQT148" s="232"/>
      <c r="DQU148" s="232"/>
      <c r="DQV148" s="232"/>
      <c r="DQW148" s="232"/>
      <c r="DQX148" s="232"/>
      <c r="DQY148" s="232"/>
      <c r="DQZ148" s="232"/>
      <c r="DRA148" s="232"/>
      <c r="DRB148" s="232"/>
      <c r="DRC148" s="232"/>
      <c r="DRD148" s="232"/>
      <c r="DRE148" s="232"/>
      <c r="DRF148" s="232"/>
      <c r="DRG148" s="232"/>
      <c r="DRH148" s="232"/>
      <c r="DRI148" s="232"/>
      <c r="DRJ148" s="232"/>
      <c r="DRK148" s="232"/>
      <c r="DRL148" s="232"/>
      <c r="DRM148" s="232"/>
      <c r="DRN148" s="232"/>
      <c r="DRO148" s="232"/>
      <c r="DRP148" s="232"/>
      <c r="DRQ148" s="232"/>
      <c r="DRR148" s="232"/>
      <c r="DRS148" s="232"/>
      <c r="DRT148" s="232"/>
      <c r="DRU148" s="232"/>
      <c r="DRV148" s="232"/>
      <c r="DRW148" s="232"/>
      <c r="DRX148" s="232"/>
      <c r="DRY148" s="232"/>
      <c r="DRZ148" s="232"/>
      <c r="DSA148" s="232"/>
      <c r="DSB148" s="232"/>
      <c r="DSC148" s="232"/>
      <c r="DSD148" s="232"/>
      <c r="DSE148" s="232"/>
      <c r="DSF148" s="232"/>
      <c r="DSG148" s="232"/>
      <c r="DSH148" s="232"/>
      <c r="DSI148" s="232"/>
      <c r="DSJ148" s="232"/>
      <c r="DSK148" s="232"/>
      <c r="DSL148" s="232"/>
      <c r="DSM148" s="232"/>
      <c r="DSN148" s="232"/>
      <c r="DSO148" s="232"/>
      <c r="DSP148" s="232"/>
      <c r="DSQ148" s="232"/>
      <c r="DSR148" s="232"/>
      <c r="DSS148" s="232"/>
      <c r="DST148" s="232"/>
      <c r="DSU148" s="232"/>
      <c r="DSV148" s="232"/>
      <c r="DSW148" s="232"/>
      <c r="DSX148" s="232"/>
      <c r="DSY148" s="232"/>
      <c r="DSZ148" s="232"/>
      <c r="DTA148" s="232"/>
      <c r="DTB148" s="232"/>
      <c r="DTC148" s="232"/>
      <c r="DTD148" s="232"/>
      <c r="DTE148" s="232"/>
      <c r="DTF148" s="232"/>
      <c r="DTG148" s="232"/>
      <c r="DTH148" s="232"/>
      <c r="DTI148" s="232"/>
      <c r="DTJ148" s="232"/>
      <c r="DTK148" s="232"/>
      <c r="DTL148" s="232"/>
      <c r="DTM148" s="232"/>
      <c r="DTN148" s="232"/>
      <c r="DTO148" s="232"/>
      <c r="DTP148" s="232"/>
      <c r="DTQ148" s="232"/>
      <c r="DTR148" s="232"/>
      <c r="DTS148" s="232"/>
      <c r="DTT148" s="232"/>
      <c r="DTU148" s="232"/>
      <c r="DTV148" s="232"/>
      <c r="DTW148" s="232"/>
      <c r="DTX148" s="232"/>
      <c r="DTY148" s="232"/>
      <c r="DTZ148" s="232"/>
      <c r="DUA148" s="232"/>
      <c r="DUB148" s="232"/>
      <c r="DUC148" s="232"/>
      <c r="DUD148" s="232"/>
      <c r="DUE148" s="232"/>
      <c r="DUF148" s="232"/>
      <c r="DUG148" s="232"/>
      <c r="DUH148" s="232"/>
      <c r="DUI148" s="232"/>
      <c r="DUJ148" s="232"/>
      <c r="DUK148" s="232"/>
      <c r="DUL148" s="232"/>
      <c r="DUM148" s="232"/>
      <c r="DUN148" s="232"/>
      <c r="DUO148" s="232"/>
      <c r="DUP148" s="232"/>
      <c r="DUQ148" s="232"/>
      <c r="DUR148" s="232"/>
      <c r="DUS148" s="232"/>
      <c r="DUT148" s="232"/>
      <c r="DUU148" s="232"/>
      <c r="DUV148" s="232"/>
      <c r="DUW148" s="232"/>
      <c r="DUX148" s="232"/>
      <c r="DUY148" s="232"/>
      <c r="DUZ148" s="232"/>
      <c r="DVA148" s="232"/>
      <c r="DVB148" s="232"/>
      <c r="DVC148" s="232"/>
      <c r="DVD148" s="232"/>
      <c r="DVE148" s="232"/>
      <c r="DVF148" s="232"/>
      <c r="DVG148" s="232"/>
      <c r="DVH148" s="232"/>
      <c r="DVI148" s="232"/>
      <c r="DVJ148" s="232"/>
      <c r="DVK148" s="232"/>
      <c r="DVL148" s="232"/>
      <c r="DVM148" s="232"/>
      <c r="DVN148" s="232"/>
      <c r="DVO148" s="232"/>
      <c r="DVP148" s="232"/>
      <c r="DVQ148" s="232"/>
      <c r="DVR148" s="232"/>
      <c r="DVS148" s="232"/>
      <c r="DVT148" s="232"/>
      <c r="DVU148" s="232"/>
      <c r="DVV148" s="232"/>
      <c r="DVW148" s="232"/>
      <c r="DVX148" s="232"/>
      <c r="DVY148" s="232"/>
      <c r="DVZ148" s="232"/>
      <c r="DWA148" s="232"/>
      <c r="DWB148" s="232"/>
      <c r="DWC148" s="232"/>
      <c r="DWD148" s="232"/>
      <c r="DWE148" s="232"/>
      <c r="DWF148" s="232"/>
      <c r="DWG148" s="232"/>
      <c r="DWH148" s="232"/>
      <c r="DWI148" s="232"/>
      <c r="DWJ148" s="232"/>
      <c r="DWK148" s="232"/>
      <c r="DWL148" s="232"/>
      <c r="DWM148" s="232"/>
      <c r="DWN148" s="232"/>
      <c r="DWO148" s="232"/>
      <c r="DWP148" s="232"/>
      <c r="DWQ148" s="232"/>
      <c r="DWR148" s="232"/>
      <c r="DWS148" s="232"/>
      <c r="DWT148" s="232"/>
      <c r="DWU148" s="232"/>
      <c r="DWV148" s="232"/>
      <c r="DWW148" s="232"/>
      <c r="DWX148" s="232"/>
      <c r="DWY148" s="232"/>
      <c r="DWZ148" s="232"/>
      <c r="DXA148" s="232"/>
      <c r="DXB148" s="232"/>
      <c r="DXC148" s="232"/>
      <c r="DXD148" s="232"/>
      <c r="DXE148" s="232"/>
      <c r="DXF148" s="232"/>
      <c r="DXG148" s="232"/>
      <c r="DXH148" s="232"/>
      <c r="DXI148" s="232"/>
      <c r="DXJ148" s="232"/>
      <c r="DXK148" s="232"/>
      <c r="DXL148" s="232"/>
      <c r="DXM148" s="232"/>
      <c r="DXN148" s="232"/>
      <c r="DXO148" s="232"/>
      <c r="DXP148" s="232"/>
      <c r="DXQ148" s="232"/>
      <c r="DXR148" s="232"/>
      <c r="DXS148" s="232"/>
      <c r="DXT148" s="232"/>
      <c r="DXU148" s="232"/>
      <c r="DXV148" s="232"/>
      <c r="DXW148" s="232"/>
      <c r="DXX148" s="232"/>
      <c r="DXY148" s="232"/>
      <c r="DXZ148" s="232"/>
      <c r="DYA148" s="232"/>
      <c r="DYB148" s="232"/>
      <c r="DYC148" s="232"/>
      <c r="DYD148" s="232"/>
      <c r="DYE148" s="232"/>
      <c r="DYF148" s="232"/>
      <c r="DYG148" s="232"/>
      <c r="DYH148" s="232"/>
      <c r="DYI148" s="232"/>
      <c r="DYJ148" s="232"/>
      <c r="DYK148" s="232"/>
      <c r="DYL148" s="232"/>
      <c r="DYM148" s="232"/>
      <c r="DYN148" s="232"/>
      <c r="DYO148" s="232"/>
      <c r="DYP148" s="232"/>
      <c r="DYQ148" s="232"/>
      <c r="DYR148" s="232"/>
      <c r="DYS148" s="232"/>
      <c r="DYT148" s="232"/>
      <c r="DYU148" s="232"/>
      <c r="DYV148" s="232"/>
      <c r="DYW148" s="232"/>
      <c r="DYX148" s="232"/>
      <c r="DYY148" s="232"/>
      <c r="DYZ148" s="232"/>
      <c r="DZA148" s="232"/>
      <c r="DZB148" s="232"/>
      <c r="DZC148" s="232"/>
      <c r="DZD148" s="232"/>
      <c r="DZE148" s="232"/>
      <c r="DZF148" s="232"/>
      <c r="DZG148" s="232"/>
      <c r="DZH148" s="232"/>
      <c r="DZI148" s="232"/>
      <c r="DZJ148" s="232"/>
      <c r="DZK148" s="232"/>
      <c r="DZL148" s="232"/>
      <c r="DZM148" s="232"/>
      <c r="DZN148" s="232"/>
      <c r="DZO148" s="232"/>
      <c r="DZP148" s="232"/>
      <c r="DZQ148" s="232"/>
      <c r="DZR148" s="232"/>
      <c r="DZS148" s="232"/>
      <c r="DZT148" s="232"/>
      <c r="DZU148" s="232"/>
      <c r="DZV148" s="232"/>
      <c r="DZW148" s="232"/>
      <c r="DZX148" s="232"/>
      <c r="DZY148" s="232"/>
      <c r="DZZ148" s="232"/>
      <c r="EAA148" s="232"/>
      <c r="EAB148" s="232"/>
      <c r="EAC148" s="232"/>
      <c r="EAD148" s="232"/>
      <c r="EAE148" s="232"/>
      <c r="EAF148" s="232"/>
      <c r="EAG148" s="232"/>
      <c r="EAH148" s="232"/>
      <c r="EAI148" s="232"/>
      <c r="EAJ148" s="232"/>
      <c r="EAK148" s="232"/>
      <c r="EAL148" s="232"/>
      <c r="EAM148" s="232"/>
      <c r="EAN148" s="232"/>
      <c r="EAO148" s="232"/>
      <c r="EAP148" s="232"/>
      <c r="EAQ148" s="232"/>
      <c r="EAR148" s="232"/>
      <c r="EAS148" s="232"/>
      <c r="EAT148" s="232"/>
      <c r="EAU148" s="232"/>
      <c r="EAV148" s="232"/>
      <c r="EAW148" s="232"/>
      <c r="EAX148" s="232"/>
      <c r="EAY148" s="232"/>
      <c r="EAZ148" s="232"/>
      <c r="EBA148" s="232"/>
      <c r="EBB148" s="232"/>
      <c r="EBC148" s="232"/>
      <c r="EBD148" s="232"/>
      <c r="EBE148" s="232"/>
      <c r="EBF148" s="232"/>
      <c r="EBG148" s="232"/>
      <c r="EBH148" s="232"/>
      <c r="EBI148" s="232"/>
      <c r="EBJ148" s="232"/>
      <c r="EBK148" s="232"/>
      <c r="EBL148" s="232"/>
      <c r="EBM148" s="232"/>
      <c r="EBN148" s="232"/>
      <c r="EBO148" s="232"/>
      <c r="EBP148" s="232"/>
      <c r="EBQ148" s="232"/>
      <c r="EBR148" s="232"/>
      <c r="EBS148" s="232"/>
      <c r="EBT148" s="232"/>
      <c r="EBU148" s="232"/>
      <c r="EBV148" s="232"/>
      <c r="EBW148" s="232"/>
      <c r="EBX148" s="232"/>
      <c r="EBY148" s="232"/>
      <c r="EBZ148" s="232"/>
      <c r="ECA148" s="232"/>
      <c r="ECB148" s="232"/>
      <c r="ECC148" s="232"/>
      <c r="ECD148" s="232"/>
      <c r="ECE148" s="232"/>
      <c r="ECF148" s="232"/>
      <c r="ECG148" s="232"/>
      <c r="ECH148" s="232"/>
      <c r="ECI148" s="232"/>
      <c r="ECJ148" s="232"/>
      <c r="ECK148" s="232"/>
      <c r="ECL148" s="232"/>
      <c r="ECM148" s="232"/>
      <c r="ECN148" s="232"/>
      <c r="ECO148" s="232"/>
      <c r="ECP148" s="232"/>
      <c r="ECQ148" s="232"/>
      <c r="ECR148" s="232"/>
      <c r="ECS148" s="232"/>
      <c r="ECT148" s="232"/>
      <c r="ECU148" s="232"/>
      <c r="ECV148" s="232"/>
      <c r="ECW148" s="232"/>
      <c r="ECX148" s="232"/>
      <c r="ECY148" s="232"/>
      <c r="ECZ148" s="232"/>
      <c r="EDA148" s="232"/>
      <c r="EDB148" s="232"/>
      <c r="EDC148" s="232"/>
      <c r="EDD148" s="232"/>
      <c r="EDE148" s="232"/>
      <c r="EDF148" s="232"/>
      <c r="EDG148" s="232"/>
      <c r="EDH148" s="232"/>
      <c r="EDI148" s="232"/>
      <c r="EDJ148" s="232"/>
      <c r="EDK148" s="232"/>
      <c r="EDL148" s="232"/>
      <c r="EDM148" s="232"/>
      <c r="EDN148" s="232"/>
      <c r="EDO148" s="232"/>
      <c r="EDP148" s="232"/>
      <c r="EDQ148" s="232"/>
      <c r="EDR148" s="232"/>
      <c r="EDS148" s="232"/>
      <c r="EDT148" s="232"/>
      <c r="EDU148" s="232"/>
      <c r="EDV148" s="232"/>
      <c r="EDW148" s="232"/>
      <c r="EDX148" s="232"/>
      <c r="EDY148" s="232"/>
      <c r="EDZ148" s="232"/>
      <c r="EEA148" s="232"/>
      <c r="EEB148" s="232"/>
      <c r="EEC148" s="232"/>
      <c r="EED148" s="232"/>
      <c r="EEE148" s="232"/>
      <c r="EEF148" s="232"/>
      <c r="EEG148" s="232"/>
      <c r="EEH148" s="232"/>
      <c r="EEI148" s="232"/>
      <c r="EEJ148" s="232"/>
      <c r="EEK148" s="232"/>
      <c r="EEL148" s="232"/>
      <c r="EEM148" s="232"/>
      <c r="EEN148" s="232"/>
      <c r="EEO148" s="232"/>
      <c r="EEP148" s="232"/>
      <c r="EEQ148" s="232"/>
      <c r="EER148" s="232"/>
      <c r="EES148" s="232"/>
      <c r="EET148" s="232"/>
      <c r="EEU148" s="232"/>
      <c r="EEV148" s="232"/>
      <c r="EEW148" s="232"/>
      <c r="EEX148" s="232"/>
      <c r="EEY148" s="232"/>
      <c r="EEZ148" s="232"/>
      <c r="EFA148" s="232"/>
      <c r="EFB148" s="232"/>
      <c r="EFC148" s="232"/>
      <c r="EFD148" s="232"/>
      <c r="EFE148" s="232"/>
      <c r="EFF148" s="232"/>
      <c r="EFG148" s="232"/>
      <c r="EFH148" s="232"/>
      <c r="EFI148" s="232"/>
      <c r="EFJ148" s="232"/>
      <c r="EFK148" s="232"/>
      <c r="EFL148" s="232"/>
      <c r="EFM148" s="232"/>
      <c r="EFN148" s="232"/>
      <c r="EFO148" s="232"/>
      <c r="EFP148" s="232"/>
      <c r="EFQ148" s="232"/>
      <c r="EFR148" s="232"/>
      <c r="EFS148" s="232"/>
      <c r="EFT148" s="232"/>
      <c r="EFU148" s="232"/>
      <c r="EFV148" s="232"/>
      <c r="EFW148" s="232"/>
      <c r="EFX148" s="232"/>
      <c r="EFY148" s="232"/>
      <c r="EFZ148" s="232"/>
      <c r="EGA148" s="232"/>
      <c r="EGB148" s="232"/>
      <c r="EGC148" s="232"/>
      <c r="EGD148" s="232"/>
      <c r="EGE148" s="232"/>
      <c r="EGF148" s="232"/>
      <c r="EGG148" s="232"/>
      <c r="EGH148" s="232"/>
      <c r="EGI148" s="232"/>
      <c r="EGJ148" s="232"/>
      <c r="EGK148" s="232"/>
      <c r="EGL148" s="232"/>
      <c r="EGM148" s="232"/>
      <c r="EGN148" s="232"/>
      <c r="EGO148" s="232"/>
      <c r="EGP148" s="232"/>
      <c r="EGQ148" s="232"/>
      <c r="EGR148" s="232"/>
      <c r="EGS148" s="232"/>
      <c r="EGT148" s="232"/>
      <c r="EGU148" s="232"/>
      <c r="EGV148" s="232"/>
      <c r="EGW148" s="232"/>
      <c r="EGX148" s="232"/>
      <c r="EGY148" s="232"/>
      <c r="EGZ148" s="232"/>
      <c r="EHA148" s="232"/>
      <c r="EHB148" s="232"/>
      <c r="EHC148" s="232"/>
      <c r="EHD148" s="232"/>
      <c r="EHE148" s="232"/>
      <c r="EHF148" s="232"/>
      <c r="EHG148" s="232"/>
      <c r="EHH148" s="232"/>
      <c r="EHI148" s="232"/>
      <c r="EHJ148" s="232"/>
      <c r="EHK148" s="232"/>
      <c r="EHL148" s="232"/>
      <c r="EHM148" s="232"/>
      <c r="EHN148" s="232"/>
      <c r="EHO148" s="232"/>
      <c r="EHP148" s="232"/>
      <c r="EHQ148" s="232"/>
      <c r="EHR148" s="232"/>
      <c r="EHS148" s="232"/>
      <c r="EHT148" s="232"/>
      <c r="EHU148" s="232"/>
      <c r="EHV148" s="232"/>
      <c r="EHW148" s="232"/>
      <c r="EHX148" s="232"/>
      <c r="EHY148" s="232"/>
      <c r="EHZ148" s="232"/>
      <c r="EIA148" s="232"/>
      <c r="EIB148" s="232"/>
      <c r="EIC148" s="232"/>
      <c r="EID148" s="232"/>
      <c r="EIE148" s="232"/>
      <c r="EIF148" s="232"/>
      <c r="EIG148" s="232"/>
      <c r="EIH148" s="232"/>
      <c r="EII148" s="232"/>
      <c r="EIJ148" s="232"/>
      <c r="EIK148" s="232"/>
      <c r="EIL148" s="232"/>
      <c r="EIM148" s="232"/>
      <c r="EIN148" s="232"/>
      <c r="EIO148" s="232"/>
      <c r="EIP148" s="232"/>
      <c r="EIQ148" s="232"/>
      <c r="EIR148" s="232"/>
      <c r="EIS148" s="232"/>
      <c r="EIT148" s="232"/>
      <c r="EIU148" s="232"/>
      <c r="EIV148" s="232"/>
      <c r="EIW148" s="232"/>
      <c r="EIX148" s="232"/>
      <c r="EIY148" s="232"/>
      <c r="EIZ148" s="232"/>
      <c r="EJA148" s="232"/>
      <c r="EJB148" s="232"/>
      <c r="EJC148" s="232"/>
      <c r="EJD148" s="232"/>
      <c r="EJE148" s="232"/>
      <c r="EJF148" s="232"/>
      <c r="EJG148" s="232"/>
      <c r="EJH148" s="232"/>
      <c r="EJI148" s="232"/>
      <c r="EJJ148" s="232"/>
      <c r="EJK148" s="232"/>
      <c r="EJL148" s="232"/>
      <c r="EJM148" s="232"/>
      <c r="EJN148" s="232"/>
      <c r="EJO148" s="232"/>
      <c r="EJP148" s="232"/>
      <c r="EJQ148" s="232"/>
      <c r="EJR148" s="232"/>
      <c r="EJS148" s="232"/>
      <c r="EJT148" s="232"/>
      <c r="EJU148" s="232"/>
      <c r="EJV148" s="232"/>
      <c r="EJW148" s="232"/>
      <c r="EJX148" s="232"/>
      <c r="EJY148" s="232"/>
      <c r="EJZ148" s="232"/>
      <c r="EKA148" s="232"/>
      <c r="EKB148" s="232"/>
      <c r="EKC148" s="232"/>
      <c r="EKD148" s="232"/>
      <c r="EKE148" s="232"/>
      <c r="EKF148" s="232"/>
      <c r="EKG148" s="232"/>
      <c r="EKH148" s="232"/>
      <c r="EKI148" s="232"/>
      <c r="EKJ148" s="232"/>
      <c r="EKK148" s="232"/>
      <c r="EKL148" s="232"/>
      <c r="EKM148" s="232"/>
      <c r="EKN148" s="232"/>
      <c r="EKO148" s="232"/>
      <c r="EKP148" s="232"/>
      <c r="EKQ148" s="232"/>
      <c r="EKR148" s="232"/>
      <c r="EKS148" s="232"/>
      <c r="EKT148" s="232"/>
      <c r="EKU148" s="232"/>
      <c r="EKV148" s="232"/>
      <c r="EKW148" s="232"/>
      <c r="EKX148" s="232"/>
      <c r="EKY148" s="232"/>
      <c r="EKZ148" s="232"/>
      <c r="ELA148" s="232"/>
      <c r="ELB148" s="232"/>
      <c r="ELC148" s="232"/>
      <c r="ELD148" s="232"/>
      <c r="ELE148" s="232"/>
      <c r="ELF148" s="232"/>
      <c r="ELG148" s="232"/>
      <c r="ELH148" s="232"/>
      <c r="ELI148" s="232"/>
      <c r="ELJ148" s="232"/>
      <c r="ELK148" s="232"/>
      <c r="ELL148" s="232"/>
      <c r="ELM148" s="232"/>
      <c r="ELN148" s="232"/>
      <c r="ELO148" s="232"/>
      <c r="ELP148" s="232"/>
      <c r="ELQ148" s="232"/>
      <c r="ELR148" s="232"/>
      <c r="ELS148" s="232"/>
      <c r="ELT148" s="232"/>
      <c r="ELU148" s="232"/>
      <c r="ELV148" s="232"/>
      <c r="ELW148" s="232"/>
      <c r="ELX148" s="232"/>
      <c r="ELY148" s="232"/>
      <c r="ELZ148" s="232"/>
      <c r="EMA148" s="232"/>
      <c r="EMB148" s="232"/>
      <c r="EMC148" s="232"/>
      <c r="EMD148" s="232"/>
      <c r="EME148" s="232"/>
      <c r="EMF148" s="232"/>
      <c r="EMG148" s="232"/>
      <c r="EMH148" s="232"/>
      <c r="EMI148" s="232"/>
      <c r="EMJ148" s="232"/>
      <c r="EMK148" s="232"/>
      <c r="EML148" s="232"/>
      <c r="EMM148" s="232"/>
      <c r="EMN148" s="232"/>
      <c r="EMO148" s="232"/>
      <c r="EMP148" s="232"/>
      <c r="EMQ148" s="232"/>
      <c r="EMR148" s="232"/>
      <c r="EMS148" s="232"/>
      <c r="EMT148" s="232"/>
      <c r="EMU148" s="232"/>
      <c r="EMV148" s="232"/>
      <c r="EMW148" s="232"/>
      <c r="EMX148" s="232"/>
      <c r="EMY148" s="232"/>
      <c r="EMZ148" s="232"/>
      <c r="ENA148" s="232"/>
      <c r="ENB148" s="232"/>
      <c r="ENC148" s="232"/>
      <c r="END148" s="232"/>
      <c r="ENE148" s="232"/>
      <c r="ENF148" s="232"/>
      <c r="ENG148" s="232"/>
      <c r="ENH148" s="232"/>
      <c r="ENI148" s="232"/>
      <c r="ENJ148" s="232"/>
      <c r="ENK148" s="232"/>
      <c r="ENL148" s="232"/>
      <c r="ENM148" s="232"/>
      <c r="ENN148" s="232"/>
      <c r="ENO148" s="232"/>
      <c r="ENP148" s="232"/>
      <c r="ENQ148" s="232"/>
      <c r="ENR148" s="232"/>
      <c r="ENS148" s="232"/>
      <c r="ENT148" s="232"/>
      <c r="ENU148" s="232"/>
      <c r="ENV148" s="232"/>
      <c r="ENW148" s="232"/>
      <c r="ENX148" s="232"/>
      <c r="ENY148" s="232"/>
      <c r="ENZ148" s="232"/>
      <c r="EOA148" s="232"/>
      <c r="EOB148" s="232"/>
      <c r="EOC148" s="232"/>
      <c r="EOD148" s="232"/>
      <c r="EOE148" s="232"/>
      <c r="EOF148" s="232"/>
      <c r="EOG148" s="232"/>
      <c r="EOH148" s="232"/>
      <c r="EOI148" s="232"/>
      <c r="EOJ148" s="232"/>
      <c r="EOK148" s="232"/>
      <c r="EOL148" s="232"/>
      <c r="EOM148" s="232"/>
      <c r="EON148" s="232"/>
      <c r="EOO148" s="232"/>
      <c r="EOP148" s="232"/>
      <c r="EOQ148" s="232"/>
      <c r="EOR148" s="232"/>
      <c r="EOS148" s="232"/>
      <c r="EOT148" s="232"/>
      <c r="EOU148" s="232"/>
      <c r="EOV148" s="232"/>
      <c r="EOW148" s="232"/>
      <c r="EOX148" s="232"/>
      <c r="EOY148" s="232"/>
      <c r="EOZ148" s="232"/>
      <c r="EPA148" s="232"/>
      <c r="EPB148" s="232"/>
      <c r="EPC148" s="232"/>
      <c r="EPD148" s="232"/>
      <c r="EPE148" s="232"/>
      <c r="EPF148" s="232"/>
      <c r="EPG148" s="232"/>
      <c r="EPH148" s="232"/>
      <c r="EPI148" s="232"/>
      <c r="EPJ148" s="232"/>
      <c r="EPK148" s="232"/>
      <c r="EPL148" s="232"/>
      <c r="EPM148" s="232"/>
      <c r="EPN148" s="232"/>
      <c r="EPO148" s="232"/>
      <c r="EPP148" s="232"/>
      <c r="EPQ148" s="232"/>
      <c r="EPR148" s="232"/>
      <c r="EPS148" s="232"/>
      <c r="EPT148" s="232"/>
      <c r="EPU148" s="232"/>
      <c r="EPV148" s="232"/>
      <c r="EPW148" s="232"/>
      <c r="EPX148" s="232"/>
      <c r="EPY148" s="232"/>
      <c r="EPZ148" s="232"/>
      <c r="EQA148" s="232"/>
      <c r="EQB148" s="232"/>
      <c r="EQC148" s="232"/>
      <c r="EQD148" s="232"/>
      <c r="EQE148" s="232"/>
      <c r="EQF148" s="232"/>
      <c r="EQG148" s="232"/>
      <c r="EQH148" s="232"/>
      <c r="EQI148" s="232"/>
      <c r="EQJ148" s="232"/>
      <c r="EQK148" s="232"/>
      <c r="EQL148" s="232"/>
      <c r="EQM148" s="232"/>
      <c r="EQN148" s="232"/>
      <c r="EQO148" s="232"/>
      <c r="EQP148" s="232"/>
      <c r="EQQ148" s="232"/>
      <c r="EQR148" s="232"/>
      <c r="EQS148" s="232"/>
      <c r="EQT148" s="232"/>
      <c r="EQU148" s="232"/>
      <c r="EQV148" s="232"/>
      <c r="EQW148" s="232"/>
      <c r="EQX148" s="232"/>
      <c r="EQY148" s="232"/>
      <c r="EQZ148" s="232"/>
      <c r="ERA148" s="232"/>
      <c r="ERB148" s="232"/>
      <c r="ERC148" s="232"/>
      <c r="ERD148" s="232"/>
      <c r="ERE148" s="232"/>
      <c r="ERF148" s="232"/>
      <c r="ERG148" s="232"/>
      <c r="ERH148" s="232"/>
      <c r="ERI148" s="232"/>
      <c r="ERJ148" s="232"/>
      <c r="ERK148" s="232"/>
      <c r="ERL148" s="232"/>
      <c r="ERM148" s="232"/>
      <c r="ERN148" s="232"/>
      <c r="ERO148" s="232"/>
      <c r="ERP148" s="232"/>
      <c r="ERQ148" s="232"/>
      <c r="ERR148" s="232"/>
      <c r="ERS148" s="232"/>
      <c r="ERT148" s="232"/>
      <c r="ERU148" s="232"/>
      <c r="ERV148" s="232"/>
      <c r="ERW148" s="232"/>
      <c r="ERX148" s="232"/>
      <c r="ERY148" s="232"/>
      <c r="ERZ148" s="232"/>
      <c r="ESA148" s="232"/>
      <c r="ESB148" s="232"/>
      <c r="ESC148" s="232"/>
      <c r="ESD148" s="232"/>
      <c r="ESE148" s="232"/>
      <c r="ESF148" s="232"/>
      <c r="ESG148" s="232"/>
      <c r="ESH148" s="232"/>
      <c r="ESI148" s="232"/>
      <c r="ESJ148" s="232"/>
      <c r="ESK148" s="232"/>
      <c r="ESL148" s="232"/>
      <c r="ESM148" s="232"/>
      <c r="ESN148" s="232"/>
      <c r="ESO148" s="232"/>
      <c r="ESP148" s="232"/>
      <c r="ESQ148" s="232"/>
      <c r="ESR148" s="232"/>
      <c r="ESS148" s="232"/>
      <c r="EST148" s="232"/>
      <c r="ESU148" s="232"/>
      <c r="ESV148" s="232"/>
      <c r="ESW148" s="232"/>
      <c r="ESX148" s="232"/>
      <c r="ESY148" s="232"/>
      <c r="ESZ148" s="232"/>
      <c r="ETA148" s="232"/>
      <c r="ETB148" s="232"/>
      <c r="ETC148" s="232"/>
      <c r="ETD148" s="232"/>
      <c r="ETE148" s="232"/>
      <c r="ETF148" s="232"/>
      <c r="ETG148" s="232"/>
      <c r="ETH148" s="232"/>
      <c r="ETI148" s="232"/>
      <c r="ETJ148" s="232"/>
      <c r="ETK148" s="232"/>
      <c r="ETL148" s="232"/>
      <c r="ETM148" s="232"/>
      <c r="ETN148" s="232"/>
      <c r="ETO148" s="232"/>
      <c r="ETP148" s="232"/>
      <c r="ETQ148" s="232"/>
      <c r="ETR148" s="232"/>
      <c r="ETS148" s="232"/>
      <c r="ETT148" s="232"/>
      <c r="ETU148" s="232"/>
      <c r="ETV148" s="232"/>
      <c r="ETW148" s="232"/>
      <c r="ETX148" s="232"/>
      <c r="ETY148" s="232"/>
      <c r="ETZ148" s="232"/>
      <c r="EUA148" s="232"/>
      <c r="EUB148" s="232"/>
      <c r="EUC148" s="232"/>
      <c r="EUD148" s="232"/>
      <c r="EUE148" s="232"/>
      <c r="EUF148" s="232"/>
      <c r="EUG148" s="232"/>
      <c r="EUH148" s="232"/>
      <c r="EUI148" s="232"/>
      <c r="EUJ148" s="232"/>
      <c r="EUK148" s="232"/>
      <c r="EUL148" s="232"/>
      <c r="EUM148" s="232"/>
      <c r="EUN148" s="232"/>
      <c r="EUO148" s="232"/>
      <c r="EUP148" s="232"/>
      <c r="EUQ148" s="232"/>
      <c r="EUR148" s="232"/>
      <c r="EUS148" s="232"/>
      <c r="EUT148" s="232"/>
      <c r="EUU148" s="232"/>
      <c r="EUV148" s="232"/>
      <c r="EUW148" s="232"/>
      <c r="EUX148" s="232"/>
      <c r="EUY148" s="232"/>
      <c r="EUZ148" s="232"/>
      <c r="EVA148" s="232"/>
      <c r="EVB148" s="232"/>
      <c r="EVC148" s="232"/>
      <c r="EVD148" s="232"/>
      <c r="EVE148" s="232"/>
      <c r="EVF148" s="232"/>
      <c r="EVG148" s="232"/>
      <c r="EVH148" s="232"/>
      <c r="EVI148" s="232"/>
      <c r="EVJ148" s="232"/>
      <c r="EVK148" s="232"/>
      <c r="EVL148" s="232"/>
      <c r="EVM148" s="232"/>
      <c r="EVN148" s="232"/>
      <c r="EVO148" s="232"/>
      <c r="EVP148" s="232"/>
      <c r="EVQ148" s="232"/>
      <c r="EVR148" s="232"/>
      <c r="EVS148" s="232"/>
      <c r="EVT148" s="232"/>
      <c r="EVU148" s="232"/>
      <c r="EVV148" s="232"/>
      <c r="EVW148" s="232"/>
      <c r="EVX148" s="232"/>
      <c r="EVY148" s="232"/>
      <c r="EVZ148" s="232"/>
      <c r="EWA148" s="232"/>
      <c r="EWB148" s="232"/>
      <c r="EWC148" s="232"/>
      <c r="EWD148" s="232"/>
      <c r="EWE148" s="232"/>
      <c r="EWF148" s="232"/>
      <c r="EWG148" s="232"/>
      <c r="EWH148" s="232"/>
      <c r="EWI148" s="232"/>
      <c r="EWJ148" s="232"/>
      <c r="EWK148" s="232"/>
      <c r="EWL148" s="232"/>
      <c r="EWM148" s="232"/>
      <c r="EWN148" s="232"/>
      <c r="EWO148" s="232"/>
      <c r="EWP148" s="232"/>
      <c r="EWQ148" s="232"/>
      <c r="EWR148" s="232"/>
      <c r="EWS148" s="232"/>
      <c r="EWT148" s="232"/>
      <c r="EWU148" s="232"/>
      <c r="EWV148" s="232"/>
      <c r="EWW148" s="232"/>
      <c r="EWX148" s="232"/>
      <c r="EWY148" s="232"/>
      <c r="EWZ148" s="232"/>
      <c r="EXA148" s="232"/>
      <c r="EXB148" s="232"/>
      <c r="EXC148" s="232"/>
      <c r="EXD148" s="232"/>
      <c r="EXE148" s="232"/>
      <c r="EXF148" s="232"/>
      <c r="EXG148" s="232"/>
      <c r="EXH148" s="232"/>
      <c r="EXI148" s="232"/>
      <c r="EXJ148" s="232"/>
      <c r="EXK148" s="232"/>
      <c r="EXL148" s="232"/>
      <c r="EXM148" s="232"/>
      <c r="EXN148" s="232"/>
      <c r="EXO148" s="232"/>
      <c r="EXP148" s="232"/>
      <c r="EXQ148" s="232"/>
      <c r="EXR148" s="232"/>
      <c r="EXS148" s="232"/>
      <c r="EXT148" s="232"/>
      <c r="EXU148" s="232"/>
      <c r="EXV148" s="232"/>
      <c r="EXW148" s="232"/>
      <c r="EXX148" s="232"/>
      <c r="EXY148" s="232"/>
      <c r="EXZ148" s="232"/>
      <c r="EYA148" s="232"/>
      <c r="EYB148" s="232"/>
      <c r="EYC148" s="232"/>
      <c r="EYD148" s="232"/>
      <c r="EYE148" s="232"/>
      <c r="EYF148" s="232"/>
      <c r="EYG148" s="232"/>
      <c r="EYH148" s="232"/>
      <c r="EYI148" s="232"/>
      <c r="EYJ148" s="232"/>
      <c r="EYK148" s="232"/>
      <c r="EYL148" s="232"/>
      <c r="EYM148" s="232"/>
      <c r="EYN148" s="232"/>
      <c r="EYO148" s="232"/>
      <c r="EYP148" s="232"/>
      <c r="EYQ148" s="232"/>
      <c r="EYR148" s="232"/>
      <c r="EYS148" s="232"/>
      <c r="EYT148" s="232"/>
      <c r="EYU148" s="232"/>
      <c r="EYV148" s="232"/>
      <c r="EYW148" s="232"/>
      <c r="EYX148" s="232"/>
      <c r="EYY148" s="232"/>
      <c r="EYZ148" s="232"/>
      <c r="EZA148" s="232"/>
      <c r="EZB148" s="232"/>
      <c r="EZC148" s="232"/>
      <c r="EZD148" s="232"/>
      <c r="EZE148" s="232"/>
      <c r="EZF148" s="232"/>
      <c r="EZG148" s="232"/>
      <c r="EZH148" s="232"/>
      <c r="EZI148" s="232"/>
      <c r="EZJ148" s="232"/>
      <c r="EZK148" s="232"/>
      <c r="EZL148" s="232"/>
      <c r="EZM148" s="232"/>
      <c r="EZN148" s="232"/>
      <c r="EZO148" s="232"/>
      <c r="EZP148" s="232"/>
      <c r="EZQ148" s="232"/>
      <c r="EZR148" s="232"/>
      <c r="EZS148" s="232"/>
      <c r="EZT148" s="232"/>
      <c r="EZU148" s="232"/>
      <c r="EZV148" s="232"/>
      <c r="EZW148" s="232"/>
      <c r="EZX148" s="232"/>
      <c r="EZY148" s="232"/>
      <c r="EZZ148" s="232"/>
      <c r="FAA148" s="232"/>
      <c r="FAB148" s="232"/>
      <c r="FAC148" s="232"/>
      <c r="FAD148" s="232"/>
      <c r="FAE148" s="232"/>
      <c r="FAF148" s="232"/>
      <c r="FAG148" s="232"/>
      <c r="FAH148" s="232"/>
      <c r="FAI148" s="232"/>
      <c r="FAJ148" s="232"/>
      <c r="FAK148" s="232"/>
      <c r="FAL148" s="232"/>
      <c r="FAM148" s="232"/>
      <c r="FAN148" s="232"/>
      <c r="FAO148" s="232"/>
      <c r="FAP148" s="232"/>
      <c r="FAQ148" s="232"/>
      <c r="FAR148" s="232"/>
      <c r="FAS148" s="232"/>
      <c r="FAT148" s="232"/>
      <c r="FAU148" s="232"/>
      <c r="FAV148" s="232"/>
      <c r="FAW148" s="232"/>
      <c r="FAX148" s="232"/>
      <c r="FAY148" s="232"/>
      <c r="FAZ148" s="232"/>
      <c r="FBA148" s="232"/>
      <c r="FBB148" s="232"/>
      <c r="FBC148" s="232"/>
      <c r="FBD148" s="232"/>
      <c r="FBE148" s="232"/>
      <c r="FBF148" s="232"/>
      <c r="FBG148" s="232"/>
      <c r="FBH148" s="232"/>
      <c r="FBI148" s="232"/>
      <c r="FBJ148" s="232"/>
      <c r="FBK148" s="232"/>
      <c r="FBL148" s="232"/>
      <c r="FBM148" s="232"/>
      <c r="FBN148" s="232"/>
      <c r="FBO148" s="232"/>
      <c r="FBP148" s="232"/>
      <c r="FBQ148" s="232"/>
      <c r="FBR148" s="232"/>
      <c r="FBS148" s="232"/>
      <c r="FBT148" s="232"/>
      <c r="FBU148" s="232"/>
      <c r="FBV148" s="232"/>
      <c r="FBW148" s="232"/>
      <c r="FBX148" s="232"/>
      <c r="FBY148" s="232"/>
      <c r="FBZ148" s="232"/>
      <c r="FCA148" s="232"/>
      <c r="FCB148" s="232"/>
      <c r="FCC148" s="232"/>
      <c r="FCD148" s="232"/>
      <c r="FCE148" s="232"/>
      <c r="FCF148" s="232"/>
      <c r="FCG148" s="232"/>
      <c r="FCH148" s="232"/>
      <c r="FCI148" s="232"/>
      <c r="FCJ148" s="232"/>
      <c r="FCK148" s="232"/>
      <c r="FCL148" s="232"/>
      <c r="FCM148" s="232"/>
      <c r="FCN148" s="232"/>
      <c r="FCO148" s="232"/>
      <c r="FCP148" s="232"/>
      <c r="FCQ148" s="232"/>
      <c r="FCR148" s="232"/>
      <c r="FCS148" s="232"/>
      <c r="FCT148" s="232"/>
      <c r="FCU148" s="232"/>
      <c r="FCV148" s="232"/>
      <c r="FCW148" s="232"/>
      <c r="FCX148" s="232"/>
      <c r="FCY148" s="232"/>
      <c r="FCZ148" s="232"/>
      <c r="FDA148" s="232"/>
      <c r="FDB148" s="232"/>
      <c r="FDC148" s="232"/>
      <c r="FDD148" s="232"/>
      <c r="FDE148" s="232"/>
      <c r="FDF148" s="232"/>
      <c r="FDG148" s="232"/>
      <c r="FDH148" s="232"/>
      <c r="FDI148" s="232"/>
      <c r="FDJ148" s="232"/>
      <c r="FDK148" s="232"/>
      <c r="FDL148" s="232"/>
      <c r="FDM148" s="232"/>
      <c r="FDN148" s="232"/>
      <c r="FDO148" s="232"/>
      <c r="FDP148" s="232"/>
      <c r="FDQ148" s="232"/>
      <c r="FDR148" s="232"/>
      <c r="FDS148" s="232"/>
      <c r="FDT148" s="232"/>
      <c r="FDU148" s="232"/>
      <c r="FDV148" s="232"/>
      <c r="FDW148" s="232"/>
      <c r="FDX148" s="232"/>
      <c r="FDY148" s="232"/>
      <c r="FDZ148" s="232"/>
      <c r="FEA148" s="232"/>
      <c r="FEB148" s="232"/>
      <c r="FEC148" s="232"/>
      <c r="FED148" s="232"/>
      <c r="FEE148" s="232"/>
      <c r="FEF148" s="232"/>
      <c r="FEG148" s="232"/>
      <c r="FEH148" s="232"/>
      <c r="FEI148" s="232"/>
      <c r="FEJ148" s="232"/>
      <c r="FEK148" s="232"/>
      <c r="FEL148" s="232"/>
      <c r="FEM148" s="232"/>
      <c r="FEN148" s="232"/>
      <c r="FEO148" s="232"/>
      <c r="FEP148" s="232"/>
      <c r="FEQ148" s="232"/>
      <c r="FER148" s="232"/>
      <c r="FES148" s="232"/>
      <c r="FET148" s="232"/>
      <c r="FEU148" s="232"/>
      <c r="FEV148" s="232"/>
      <c r="FEW148" s="232"/>
      <c r="FEX148" s="232"/>
      <c r="FEY148" s="232"/>
      <c r="FEZ148" s="232"/>
      <c r="FFA148" s="232"/>
      <c r="FFB148" s="232"/>
      <c r="FFC148" s="232"/>
      <c r="FFD148" s="232"/>
      <c r="FFE148" s="232"/>
      <c r="FFF148" s="232"/>
      <c r="FFG148" s="232"/>
      <c r="FFH148" s="232"/>
      <c r="FFI148" s="232"/>
      <c r="FFJ148" s="232"/>
      <c r="FFK148" s="232"/>
      <c r="FFL148" s="232"/>
      <c r="FFM148" s="232"/>
      <c r="FFN148" s="232"/>
      <c r="FFO148" s="232"/>
      <c r="FFP148" s="232"/>
      <c r="FFQ148" s="232"/>
      <c r="FFR148" s="232"/>
      <c r="FFS148" s="232"/>
      <c r="FFT148" s="232"/>
      <c r="FFU148" s="232"/>
      <c r="FFV148" s="232"/>
      <c r="FFW148" s="232"/>
      <c r="FFX148" s="232"/>
      <c r="FFY148" s="232"/>
      <c r="FFZ148" s="232"/>
      <c r="FGA148" s="232"/>
      <c r="FGB148" s="232"/>
      <c r="FGC148" s="232"/>
      <c r="FGD148" s="232"/>
      <c r="FGE148" s="232"/>
      <c r="FGF148" s="232"/>
      <c r="FGG148" s="232"/>
      <c r="FGH148" s="232"/>
      <c r="FGI148" s="232"/>
      <c r="FGJ148" s="232"/>
      <c r="FGK148" s="232"/>
      <c r="FGL148" s="232"/>
      <c r="FGM148" s="232"/>
      <c r="FGN148" s="232"/>
      <c r="FGO148" s="232"/>
      <c r="FGP148" s="232"/>
      <c r="FGQ148" s="232"/>
      <c r="FGR148" s="232"/>
      <c r="FGS148" s="232"/>
      <c r="FGT148" s="232"/>
      <c r="FGU148" s="232"/>
      <c r="FGV148" s="232"/>
      <c r="FGW148" s="232"/>
      <c r="FGX148" s="232"/>
      <c r="FGY148" s="232"/>
      <c r="FGZ148" s="232"/>
      <c r="FHA148" s="232"/>
      <c r="FHB148" s="232"/>
      <c r="FHC148" s="232"/>
      <c r="FHD148" s="232"/>
      <c r="FHE148" s="232"/>
      <c r="FHF148" s="232"/>
      <c r="FHG148" s="232"/>
      <c r="FHH148" s="232"/>
      <c r="FHI148" s="232"/>
      <c r="FHJ148" s="232"/>
      <c r="FHK148" s="232"/>
      <c r="FHL148" s="232"/>
      <c r="FHM148" s="232"/>
      <c r="FHN148" s="232"/>
      <c r="FHO148" s="232"/>
      <c r="FHP148" s="232"/>
      <c r="FHQ148" s="232"/>
      <c r="FHR148" s="232"/>
      <c r="FHS148" s="232"/>
      <c r="FHT148" s="232"/>
      <c r="FHU148" s="232"/>
      <c r="FHV148" s="232"/>
      <c r="FHW148" s="232"/>
      <c r="FHX148" s="232"/>
      <c r="FHY148" s="232"/>
      <c r="FHZ148" s="232"/>
      <c r="FIA148" s="232"/>
      <c r="FIB148" s="232"/>
      <c r="FIC148" s="232"/>
      <c r="FID148" s="232"/>
      <c r="FIE148" s="232"/>
      <c r="FIF148" s="232"/>
      <c r="FIG148" s="232"/>
      <c r="FIH148" s="232"/>
      <c r="FII148" s="232"/>
      <c r="FIJ148" s="232"/>
      <c r="FIK148" s="232"/>
      <c r="FIL148" s="232"/>
      <c r="FIM148" s="232"/>
      <c r="FIN148" s="232"/>
      <c r="FIO148" s="232"/>
      <c r="FIP148" s="232"/>
      <c r="FIQ148" s="232"/>
      <c r="FIR148" s="232"/>
      <c r="FIS148" s="232"/>
      <c r="FIT148" s="232"/>
      <c r="FIU148" s="232"/>
      <c r="FIV148" s="232"/>
      <c r="FIW148" s="232"/>
      <c r="FIX148" s="232"/>
      <c r="FIY148" s="232"/>
      <c r="FIZ148" s="232"/>
      <c r="FJA148" s="232"/>
      <c r="FJB148" s="232"/>
      <c r="FJC148" s="232"/>
      <c r="FJD148" s="232"/>
      <c r="FJE148" s="232"/>
      <c r="FJF148" s="232"/>
      <c r="FJG148" s="232"/>
      <c r="FJH148" s="232"/>
      <c r="FJI148" s="232"/>
      <c r="FJJ148" s="232"/>
      <c r="FJK148" s="232"/>
      <c r="FJL148" s="232"/>
      <c r="FJM148" s="232"/>
      <c r="FJN148" s="232"/>
      <c r="FJO148" s="232"/>
      <c r="FJP148" s="232"/>
      <c r="FJQ148" s="232"/>
      <c r="FJR148" s="232"/>
      <c r="FJS148" s="232"/>
      <c r="FJT148" s="232"/>
      <c r="FJU148" s="232"/>
      <c r="FJV148" s="232"/>
      <c r="FJW148" s="232"/>
      <c r="FJX148" s="232"/>
      <c r="FJY148" s="232"/>
      <c r="FJZ148" s="232"/>
      <c r="FKA148" s="232"/>
      <c r="FKB148" s="232"/>
      <c r="FKC148" s="232"/>
      <c r="FKD148" s="232"/>
      <c r="FKE148" s="232"/>
      <c r="FKF148" s="232"/>
      <c r="FKG148" s="232"/>
      <c r="FKH148" s="232"/>
      <c r="FKI148" s="232"/>
      <c r="FKJ148" s="232"/>
      <c r="FKK148" s="232"/>
      <c r="FKL148" s="232"/>
      <c r="FKM148" s="232"/>
      <c r="FKN148" s="232"/>
      <c r="FKO148" s="232"/>
      <c r="FKP148" s="232"/>
      <c r="FKQ148" s="232"/>
      <c r="FKR148" s="232"/>
      <c r="FKS148" s="232"/>
      <c r="FKT148" s="232"/>
      <c r="FKU148" s="232"/>
      <c r="FKV148" s="232"/>
      <c r="FKW148" s="232"/>
      <c r="FKX148" s="232"/>
      <c r="FKY148" s="232"/>
      <c r="FKZ148" s="232"/>
      <c r="FLA148" s="232"/>
      <c r="FLB148" s="232"/>
      <c r="FLC148" s="232"/>
      <c r="FLD148" s="232"/>
      <c r="FLE148" s="232"/>
      <c r="FLF148" s="232"/>
      <c r="FLG148" s="232"/>
      <c r="FLH148" s="232"/>
      <c r="FLI148" s="232"/>
      <c r="FLJ148" s="232"/>
      <c r="FLK148" s="232"/>
      <c r="FLL148" s="232"/>
      <c r="FLM148" s="232"/>
      <c r="FLN148" s="232"/>
      <c r="FLO148" s="232"/>
      <c r="FLP148" s="232"/>
      <c r="FLQ148" s="232"/>
      <c r="FLR148" s="232"/>
      <c r="FLS148" s="232"/>
      <c r="FLT148" s="232"/>
      <c r="FLU148" s="232"/>
      <c r="FLV148" s="232"/>
      <c r="FLW148" s="232"/>
      <c r="FLX148" s="232"/>
      <c r="FLY148" s="232"/>
      <c r="FLZ148" s="232"/>
      <c r="FMA148" s="232"/>
      <c r="FMB148" s="232"/>
      <c r="FMC148" s="232"/>
      <c r="FMD148" s="232"/>
      <c r="FME148" s="232"/>
      <c r="FMF148" s="232"/>
      <c r="FMG148" s="232"/>
      <c r="FMH148" s="232"/>
      <c r="FMI148" s="232"/>
      <c r="FMJ148" s="232"/>
      <c r="FMK148" s="232"/>
      <c r="FML148" s="232"/>
      <c r="FMM148" s="232"/>
      <c r="FMN148" s="232"/>
      <c r="FMO148" s="232"/>
      <c r="FMP148" s="232"/>
      <c r="FMQ148" s="232"/>
      <c r="FMR148" s="232"/>
      <c r="FMS148" s="232"/>
      <c r="FMT148" s="232"/>
      <c r="FMU148" s="232"/>
      <c r="FMV148" s="232"/>
      <c r="FMW148" s="232"/>
      <c r="FMX148" s="232"/>
      <c r="FMY148" s="232"/>
      <c r="FMZ148" s="232"/>
      <c r="FNA148" s="232"/>
      <c r="FNB148" s="232"/>
      <c r="FNC148" s="232"/>
      <c r="FND148" s="232"/>
      <c r="FNE148" s="232"/>
      <c r="FNF148" s="232"/>
      <c r="FNG148" s="232"/>
      <c r="FNH148" s="232"/>
      <c r="FNI148" s="232"/>
      <c r="FNJ148" s="232"/>
      <c r="FNK148" s="232"/>
      <c r="FNL148" s="232"/>
      <c r="FNM148" s="232"/>
      <c r="FNN148" s="232"/>
      <c r="UCB148" s="232"/>
      <c r="UCC148" s="232"/>
      <c r="UCD148" s="232"/>
      <c r="UCE148" s="232"/>
      <c r="UCF148" s="232"/>
      <c r="UCG148" s="232"/>
      <c r="UCH148" s="232"/>
      <c r="UCI148" s="232"/>
      <c r="UCJ148" s="232"/>
      <c r="UCK148" s="232"/>
      <c r="UCL148" s="232"/>
      <c r="UCM148" s="232"/>
      <c r="UCN148" s="232"/>
      <c r="UCO148" s="232"/>
      <c r="UCP148" s="232"/>
      <c r="UCQ148" s="232"/>
      <c r="UCR148" s="232"/>
      <c r="UCS148" s="232"/>
      <c r="UCT148" s="232"/>
      <c r="UCU148" s="232"/>
      <c r="UCV148" s="232"/>
      <c r="UCW148" s="232"/>
      <c r="UCX148" s="232"/>
      <c r="UCY148" s="232"/>
      <c r="UCZ148" s="232"/>
      <c r="UDA148" s="232"/>
      <c r="UDB148" s="232"/>
      <c r="UDC148" s="232"/>
      <c r="UDD148" s="232"/>
      <c r="UDE148" s="232"/>
      <c r="UDF148" s="232"/>
      <c r="UDG148" s="232"/>
      <c r="UDH148" s="232"/>
      <c r="UDI148" s="232"/>
      <c r="UDJ148" s="232"/>
      <c r="UDK148" s="232"/>
      <c r="UDL148" s="232"/>
      <c r="UDM148" s="232"/>
      <c r="UDN148" s="232"/>
      <c r="UDO148" s="232"/>
      <c r="UDP148" s="232"/>
      <c r="UDQ148" s="232"/>
      <c r="UDR148" s="232"/>
      <c r="UDS148" s="232"/>
      <c r="UDT148" s="232"/>
      <c r="UDU148" s="232"/>
      <c r="UDV148" s="232"/>
      <c r="UDW148" s="232"/>
      <c r="UDX148" s="232"/>
      <c r="UDY148" s="232"/>
      <c r="UDZ148" s="232"/>
      <c r="UEA148" s="232"/>
      <c r="UEB148" s="232"/>
      <c r="UEC148" s="232"/>
      <c r="UED148" s="232"/>
      <c r="UEE148" s="232"/>
      <c r="UEF148" s="232"/>
      <c r="UEG148" s="232"/>
      <c r="UEH148" s="232"/>
      <c r="UEI148" s="232"/>
      <c r="UEJ148" s="232"/>
      <c r="UEK148" s="232"/>
      <c r="UEL148" s="232"/>
      <c r="UEM148" s="232"/>
      <c r="UEN148" s="232"/>
      <c r="UEO148" s="232"/>
      <c r="UEP148" s="232"/>
      <c r="UEQ148" s="232"/>
      <c r="UER148" s="232"/>
      <c r="UES148" s="232"/>
      <c r="UET148" s="232"/>
      <c r="UEU148" s="232"/>
      <c r="UEV148" s="232"/>
      <c r="UEW148" s="232"/>
      <c r="UEX148" s="232"/>
      <c r="UEY148" s="232"/>
      <c r="UEZ148" s="232"/>
      <c r="UFA148" s="232"/>
      <c r="UFB148" s="232"/>
      <c r="UFC148" s="232"/>
      <c r="UFD148" s="232"/>
      <c r="UFE148" s="232"/>
      <c r="UFF148" s="232"/>
      <c r="UFG148" s="232"/>
      <c r="UFH148" s="232"/>
      <c r="UFI148" s="232"/>
      <c r="UFJ148" s="232"/>
      <c r="UFK148" s="232"/>
      <c r="UFL148" s="232"/>
      <c r="UFM148" s="232"/>
      <c r="UFN148" s="232"/>
      <c r="UFO148" s="232"/>
      <c r="UFP148" s="232"/>
      <c r="UFQ148" s="232"/>
      <c r="UFR148" s="232"/>
      <c r="UFS148" s="232"/>
      <c r="UFT148" s="232"/>
      <c r="UFU148" s="232"/>
      <c r="UFV148" s="232"/>
      <c r="UFW148" s="232"/>
      <c r="UFX148" s="232"/>
      <c r="UFY148" s="232"/>
      <c r="UFZ148" s="232"/>
      <c r="UGA148" s="232"/>
      <c r="UGB148" s="232"/>
      <c r="UGC148" s="232"/>
      <c r="UGD148" s="232"/>
      <c r="UGE148" s="232"/>
      <c r="UGF148" s="232"/>
      <c r="UGG148" s="232"/>
      <c r="UGH148" s="232"/>
      <c r="UGI148" s="232"/>
      <c r="UGJ148" s="232"/>
      <c r="UGK148" s="232"/>
      <c r="UGL148" s="232"/>
      <c r="UGM148" s="232"/>
      <c r="UGN148" s="232"/>
      <c r="UGO148" s="232"/>
      <c r="UGP148" s="232"/>
      <c r="UGQ148" s="232"/>
      <c r="UGR148" s="232"/>
      <c r="UGS148" s="232"/>
      <c r="UGT148" s="232"/>
      <c r="UGU148" s="232"/>
      <c r="UGV148" s="232"/>
      <c r="UGW148" s="232"/>
      <c r="UGX148" s="232"/>
      <c r="UGY148" s="232"/>
      <c r="UGZ148" s="232"/>
      <c r="UHA148" s="232"/>
      <c r="UHB148" s="232"/>
      <c r="UHC148" s="232"/>
      <c r="UHD148" s="232"/>
      <c r="UHE148" s="232"/>
      <c r="UHF148" s="232"/>
      <c r="UHG148" s="232"/>
      <c r="UHH148" s="232"/>
      <c r="UHI148" s="232"/>
      <c r="UHJ148" s="232"/>
      <c r="UHK148" s="232"/>
      <c r="UHL148" s="232"/>
      <c r="UHM148" s="232"/>
      <c r="UHN148" s="232"/>
      <c r="UHO148" s="232"/>
      <c r="UHP148" s="232"/>
      <c r="UHQ148" s="232"/>
      <c r="UHR148" s="232"/>
      <c r="UHS148" s="232"/>
      <c r="UHT148" s="232"/>
      <c r="UHU148" s="232"/>
      <c r="UHV148" s="232"/>
      <c r="UHW148" s="232"/>
      <c r="UHX148" s="232"/>
      <c r="UHY148" s="232"/>
      <c r="UHZ148" s="232"/>
      <c r="UIA148" s="232"/>
      <c r="UIB148" s="232"/>
      <c r="UIC148" s="232"/>
      <c r="UID148" s="232"/>
      <c r="UIE148" s="232"/>
      <c r="UIF148" s="232"/>
      <c r="UIG148" s="232"/>
      <c r="UIH148" s="232"/>
      <c r="UII148" s="232"/>
      <c r="UIJ148" s="232"/>
      <c r="UIK148" s="232"/>
      <c r="UIL148" s="232"/>
      <c r="UIM148" s="232"/>
      <c r="UIN148" s="232"/>
      <c r="UIO148" s="232"/>
      <c r="UIP148" s="232"/>
      <c r="UIQ148" s="232"/>
      <c r="UIR148" s="232"/>
      <c r="UIS148" s="232"/>
      <c r="UIT148" s="232"/>
      <c r="UIU148" s="232"/>
      <c r="UIV148" s="232"/>
      <c r="UIW148" s="232"/>
      <c r="UIX148" s="232"/>
      <c r="UIY148" s="232"/>
      <c r="UIZ148" s="232"/>
      <c r="UJA148" s="232"/>
      <c r="UJB148" s="232"/>
      <c r="UJC148" s="232"/>
      <c r="UJD148" s="232"/>
      <c r="UJE148" s="232"/>
      <c r="UJF148" s="232"/>
      <c r="UJG148" s="232"/>
      <c r="UJH148" s="232"/>
      <c r="UJI148" s="232"/>
      <c r="UJJ148" s="232"/>
      <c r="UJK148" s="232"/>
      <c r="UJL148" s="232"/>
      <c r="UJM148" s="232"/>
      <c r="UJN148" s="232"/>
      <c r="UJO148" s="232"/>
      <c r="UJP148" s="232"/>
      <c r="UJQ148" s="232"/>
      <c r="UJR148" s="232"/>
      <c r="UJS148" s="232"/>
      <c r="UJT148" s="232"/>
      <c r="UJU148" s="232"/>
      <c r="UJV148" s="232"/>
      <c r="UJW148" s="232"/>
      <c r="UJX148" s="232"/>
      <c r="UJY148" s="232"/>
      <c r="UJZ148" s="232"/>
      <c r="UKA148" s="232"/>
      <c r="UKB148" s="232"/>
      <c r="UKC148" s="232"/>
      <c r="UKD148" s="232"/>
      <c r="UKE148" s="232"/>
      <c r="UKF148" s="232"/>
      <c r="UKG148" s="232"/>
      <c r="UKH148" s="232"/>
      <c r="UKI148" s="232"/>
      <c r="UKJ148" s="232"/>
      <c r="UKK148" s="232"/>
      <c r="UKL148" s="232"/>
      <c r="UKM148" s="232"/>
      <c r="UKN148" s="232"/>
      <c r="UKO148" s="232"/>
      <c r="UKP148" s="232"/>
      <c r="UKQ148" s="232"/>
      <c r="UKR148" s="232"/>
      <c r="UKS148" s="232"/>
      <c r="UKT148" s="232"/>
      <c r="UKU148" s="232"/>
      <c r="UKV148" s="232"/>
      <c r="UKW148" s="232"/>
      <c r="UKX148" s="232"/>
      <c r="UKY148" s="232"/>
      <c r="UKZ148" s="232"/>
      <c r="ULA148" s="232"/>
      <c r="ULB148" s="232"/>
      <c r="ULC148" s="232"/>
      <c r="ULD148" s="232"/>
      <c r="ULE148" s="232"/>
      <c r="ULF148" s="232"/>
      <c r="ULG148" s="232"/>
      <c r="ULH148" s="232"/>
      <c r="ULI148" s="232"/>
      <c r="ULJ148" s="232"/>
      <c r="ULK148" s="232"/>
      <c r="ULL148" s="232"/>
      <c r="ULM148" s="232"/>
      <c r="ULN148" s="232"/>
      <c r="ULO148" s="232"/>
      <c r="ULP148" s="232"/>
      <c r="ULQ148" s="232"/>
      <c r="ULR148" s="232"/>
      <c r="ULS148" s="232"/>
      <c r="ULT148" s="232"/>
      <c r="ULU148" s="232"/>
      <c r="ULV148" s="232"/>
      <c r="ULW148" s="232"/>
      <c r="ULX148" s="232"/>
      <c r="ULY148" s="232"/>
      <c r="ULZ148" s="232"/>
      <c r="UMA148" s="232"/>
      <c r="UMB148" s="232"/>
      <c r="UMC148" s="232"/>
      <c r="UMD148" s="232"/>
      <c r="UME148" s="232"/>
      <c r="UMF148" s="232"/>
      <c r="UMG148" s="232"/>
      <c r="UMH148" s="232"/>
      <c r="UMI148" s="232"/>
      <c r="UMJ148" s="232"/>
      <c r="UMK148" s="232"/>
      <c r="UML148" s="232"/>
      <c r="UMM148" s="232"/>
      <c r="UMN148" s="232"/>
      <c r="UMO148" s="232"/>
      <c r="UMP148" s="232"/>
      <c r="UMQ148" s="232"/>
      <c r="UMR148" s="232"/>
      <c r="UMS148" s="232"/>
      <c r="UMT148" s="232"/>
      <c r="UMU148" s="232"/>
      <c r="UMV148" s="232"/>
      <c r="UMW148" s="232"/>
      <c r="UMX148" s="232"/>
      <c r="UMY148" s="232"/>
      <c r="UMZ148" s="232"/>
      <c r="UNA148" s="232"/>
      <c r="UNB148" s="232"/>
      <c r="UNC148" s="232"/>
      <c r="UND148" s="232"/>
      <c r="UNE148" s="232"/>
      <c r="UNF148" s="232"/>
      <c r="UNG148" s="232"/>
      <c r="UNH148" s="232"/>
      <c r="UNI148" s="232"/>
      <c r="UNJ148" s="232"/>
      <c r="UNK148" s="232"/>
      <c r="UNL148" s="232"/>
      <c r="UNM148" s="232"/>
      <c r="UNN148" s="232"/>
      <c r="UNO148" s="232"/>
      <c r="UNP148" s="232"/>
      <c r="UNQ148" s="232"/>
      <c r="UNR148" s="232"/>
      <c r="UNS148" s="232"/>
      <c r="UNT148" s="232"/>
      <c r="UNU148" s="232"/>
      <c r="UNV148" s="232"/>
      <c r="UNW148" s="232"/>
      <c r="UNX148" s="232"/>
      <c r="UNY148" s="232"/>
      <c r="UNZ148" s="232"/>
      <c r="UOA148" s="232"/>
      <c r="UOB148" s="232"/>
      <c r="UOC148" s="232"/>
      <c r="UOD148" s="232"/>
      <c r="UOE148" s="232"/>
      <c r="UOF148" s="232"/>
      <c r="UOG148" s="232"/>
      <c r="UOH148" s="232"/>
      <c r="UOI148" s="232"/>
      <c r="UOJ148" s="232"/>
      <c r="UOK148" s="232"/>
      <c r="UOL148" s="232"/>
      <c r="UOM148" s="232"/>
      <c r="UON148" s="232"/>
      <c r="UOO148" s="232"/>
      <c r="UOP148" s="232"/>
      <c r="UOQ148" s="232"/>
      <c r="UOR148" s="232"/>
      <c r="UOS148" s="232"/>
      <c r="UOT148" s="232"/>
      <c r="UOU148" s="232"/>
      <c r="UOV148" s="232"/>
      <c r="UOW148" s="232"/>
      <c r="UOX148" s="232"/>
      <c r="UOY148" s="232"/>
      <c r="UOZ148" s="232"/>
      <c r="UPA148" s="232"/>
      <c r="UPB148" s="232"/>
      <c r="UPC148" s="232"/>
      <c r="UPD148" s="232"/>
      <c r="UPE148" s="232"/>
      <c r="UPF148" s="232"/>
      <c r="UPG148" s="232"/>
      <c r="UPH148" s="232"/>
      <c r="UPI148" s="232"/>
      <c r="UPJ148" s="232"/>
      <c r="UPK148" s="232"/>
      <c r="UPL148" s="232"/>
      <c r="UPM148" s="232"/>
      <c r="UPN148" s="232"/>
      <c r="UPO148" s="232"/>
      <c r="UPP148" s="232"/>
      <c r="UPQ148" s="232"/>
      <c r="UPR148" s="232"/>
      <c r="UPS148" s="232"/>
      <c r="UPT148" s="232"/>
      <c r="UPU148" s="232"/>
      <c r="UPV148" s="232"/>
      <c r="UPW148" s="232"/>
      <c r="UPX148" s="232"/>
      <c r="UPY148" s="232"/>
      <c r="UPZ148" s="232"/>
      <c r="UQA148" s="232"/>
      <c r="UQB148" s="232"/>
      <c r="UQC148" s="232"/>
      <c r="UQD148" s="232"/>
      <c r="UQE148" s="232"/>
      <c r="UQF148" s="232"/>
      <c r="UQG148" s="232"/>
      <c r="UQH148" s="232"/>
      <c r="UQI148" s="232"/>
      <c r="UQJ148" s="232"/>
      <c r="UQK148" s="232"/>
      <c r="UQL148" s="232"/>
      <c r="UQM148" s="232"/>
      <c r="UQN148" s="232"/>
      <c r="UQO148" s="232"/>
      <c r="UQP148" s="232"/>
      <c r="UQQ148" s="232"/>
      <c r="UQR148" s="232"/>
      <c r="UQS148" s="232"/>
      <c r="UQT148" s="232"/>
      <c r="UQU148" s="232"/>
      <c r="UQV148" s="232"/>
      <c r="UQW148" s="232"/>
      <c r="UQX148" s="232"/>
      <c r="UQY148" s="232"/>
      <c r="UQZ148" s="232"/>
      <c r="URA148" s="232"/>
      <c r="URB148" s="232"/>
      <c r="URC148" s="232"/>
      <c r="URD148" s="232"/>
      <c r="URE148" s="232"/>
      <c r="URF148" s="232"/>
      <c r="URG148" s="232"/>
      <c r="URH148" s="232"/>
      <c r="URI148" s="232"/>
      <c r="URJ148" s="232"/>
      <c r="URK148" s="232"/>
      <c r="URL148" s="232"/>
      <c r="URM148" s="232"/>
      <c r="URN148" s="232"/>
      <c r="URO148" s="232"/>
      <c r="URP148" s="232"/>
      <c r="URQ148" s="232"/>
      <c r="URR148" s="232"/>
      <c r="URS148" s="232"/>
      <c r="URT148" s="232"/>
      <c r="URU148" s="232"/>
      <c r="URV148" s="232"/>
      <c r="URW148" s="232"/>
      <c r="URX148" s="232"/>
      <c r="URY148" s="232"/>
      <c r="URZ148" s="232"/>
      <c r="USA148" s="232"/>
      <c r="USB148" s="232"/>
      <c r="USC148" s="232"/>
      <c r="USD148" s="232"/>
      <c r="USE148" s="232"/>
      <c r="USF148" s="232"/>
      <c r="USG148" s="232"/>
      <c r="USH148" s="232"/>
      <c r="USI148" s="232"/>
      <c r="USJ148" s="232"/>
      <c r="USK148" s="232"/>
      <c r="USL148" s="232"/>
      <c r="USM148" s="232"/>
      <c r="USN148" s="232"/>
      <c r="USO148" s="232"/>
      <c r="USP148" s="232"/>
      <c r="USQ148" s="232"/>
      <c r="USR148" s="232"/>
      <c r="USS148" s="232"/>
      <c r="UST148" s="232"/>
      <c r="USU148" s="232"/>
      <c r="USV148" s="232"/>
      <c r="USW148" s="232"/>
      <c r="USX148" s="232"/>
      <c r="USY148" s="232"/>
      <c r="USZ148" s="232"/>
      <c r="UTA148" s="232"/>
      <c r="UTB148" s="232"/>
      <c r="UTC148" s="232"/>
      <c r="UTD148" s="232"/>
      <c r="UTE148" s="232"/>
      <c r="UTF148" s="232"/>
      <c r="UTG148" s="232"/>
      <c r="UTH148" s="232"/>
      <c r="UTI148" s="232"/>
      <c r="UTJ148" s="232"/>
      <c r="UTK148" s="232"/>
      <c r="UTL148" s="232"/>
      <c r="UTM148" s="232"/>
      <c r="UTN148" s="232"/>
      <c r="UTO148" s="232"/>
      <c r="UTP148" s="232"/>
      <c r="UTQ148" s="232"/>
      <c r="UTR148" s="232"/>
      <c r="UTS148" s="232"/>
      <c r="UTT148" s="232"/>
      <c r="UTU148" s="232"/>
      <c r="UTV148" s="232"/>
      <c r="UTW148" s="232"/>
      <c r="UTX148" s="232"/>
      <c r="UTY148" s="232"/>
      <c r="UTZ148" s="232"/>
      <c r="UUA148" s="232"/>
      <c r="UUB148" s="232"/>
      <c r="UUC148" s="232"/>
      <c r="UUD148" s="232"/>
      <c r="UUE148" s="232"/>
      <c r="UUF148" s="232"/>
      <c r="UUG148" s="232"/>
      <c r="UUH148" s="232"/>
      <c r="UUI148" s="232"/>
      <c r="UUJ148" s="232"/>
      <c r="UUK148" s="232"/>
      <c r="UUL148" s="232"/>
      <c r="UUM148" s="232"/>
      <c r="UUN148" s="232"/>
      <c r="UUO148" s="232"/>
      <c r="UUP148" s="232"/>
      <c r="UUQ148" s="232"/>
      <c r="UUR148" s="232"/>
      <c r="UUS148" s="232"/>
      <c r="UUT148" s="232"/>
      <c r="UUU148" s="232"/>
      <c r="UUV148" s="232"/>
      <c r="UUW148" s="232"/>
      <c r="UUX148" s="232"/>
      <c r="UUY148" s="232"/>
      <c r="UUZ148" s="232"/>
      <c r="UVA148" s="232"/>
      <c r="UVB148" s="232"/>
      <c r="UVC148" s="232"/>
      <c r="UVD148" s="232"/>
      <c r="UVE148" s="232"/>
      <c r="UVF148" s="232"/>
      <c r="UVG148" s="232"/>
      <c r="UVH148" s="232"/>
      <c r="UVI148" s="232"/>
      <c r="UVJ148" s="232"/>
      <c r="UVK148" s="232"/>
      <c r="UVL148" s="232"/>
      <c r="UVM148" s="232"/>
      <c r="UVN148" s="232"/>
      <c r="UVO148" s="232"/>
      <c r="UVP148" s="232"/>
      <c r="UVQ148" s="232"/>
      <c r="UVR148" s="232"/>
      <c r="UVS148" s="232"/>
      <c r="UVT148" s="232"/>
      <c r="UVU148" s="232"/>
      <c r="UVV148" s="232"/>
      <c r="UVW148" s="232"/>
      <c r="UVX148" s="232"/>
      <c r="UVY148" s="232"/>
      <c r="UVZ148" s="232"/>
      <c r="UWA148" s="232"/>
      <c r="UWB148" s="232"/>
      <c r="UWC148" s="232"/>
      <c r="UWD148" s="232"/>
      <c r="UWE148" s="232"/>
      <c r="UWF148" s="232"/>
      <c r="UWG148" s="232"/>
      <c r="UWH148" s="232"/>
      <c r="UWI148" s="232"/>
      <c r="UWJ148" s="232"/>
      <c r="UWK148" s="232"/>
      <c r="UWL148" s="232"/>
      <c r="UWM148" s="232"/>
      <c r="UWN148" s="232"/>
      <c r="UWO148" s="232"/>
      <c r="UWP148" s="232"/>
      <c r="UWQ148" s="232"/>
      <c r="UWR148" s="232"/>
      <c r="UWS148" s="232"/>
      <c r="UWT148" s="232"/>
      <c r="UWU148" s="232"/>
      <c r="UWV148" s="232"/>
      <c r="UWW148" s="232"/>
      <c r="UWX148" s="232"/>
      <c r="UWY148" s="232"/>
      <c r="UWZ148" s="232"/>
      <c r="UXA148" s="232"/>
      <c r="UXB148" s="232"/>
      <c r="UXC148" s="232"/>
      <c r="UXD148" s="232"/>
      <c r="UXE148" s="232"/>
      <c r="UXF148" s="232"/>
      <c r="UXG148" s="232"/>
      <c r="UXH148" s="232"/>
      <c r="UXI148" s="232"/>
      <c r="UXJ148" s="232"/>
      <c r="UXK148" s="232"/>
      <c r="UXL148" s="232"/>
      <c r="UXM148" s="232"/>
      <c r="UXN148" s="232"/>
      <c r="UXO148" s="232"/>
      <c r="UXP148" s="232"/>
      <c r="UXQ148" s="232"/>
      <c r="UXR148" s="232"/>
      <c r="UXS148" s="232"/>
      <c r="UXT148" s="232"/>
      <c r="UXU148" s="232"/>
      <c r="UXV148" s="232"/>
      <c r="UXW148" s="232"/>
      <c r="UXX148" s="232"/>
      <c r="UXY148" s="232"/>
      <c r="UXZ148" s="232"/>
      <c r="UYA148" s="232"/>
      <c r="UYB148" s="232"/>
      <c r="UYC148" s="232"/>
      <c r="UYD148" s="232"/>
      <c r="UYE148" s="232"/>
      <c r="UYF148" s="232"/>
      <c r="UYG148" s="232"/>
      <c r="UYH148" s="232"/>
      <c r="UYI148" s="232"/>
      <c r="UYJ148" s="232"/>
      <c r="UYK148" s="232"/>
      <c r="UYL148" s="232"/>
      <c r="UYM148" s="232"/>
      <c r="UYN148" s="232"/>
      <c r="UYO148" s="232"/>
      <c r="UYP148" s="232"/>
      <c r="UYQ148" s="232"/>
      <c r="UYR148" s="232"/>
      <c r="UYS148" s="232"/>
      <c r="UYT148" s="232"/>
      <c r="UYU148" s="232"/>
      <c r="UYV148" s="232"/>
      <c r="UYW148" s="232"/>
      <c r="UYX148" s="232"/>
      <c r="UYY148" s="232"/>
      <c r="UYZ148" s="232"/>
      <c r="UZA148" s="232"/>
      <c r="UZB148" s="232"/>
      <c r="UZC148" s="232"/>
      <c r="UZD148" s="232"/>
      <c r="UZE148" s="232"/>
      <c r="UZF148" s="232"/>
      <c r="UZG148" s="232"/>
      <c r="UZH148" s="232"/>
      <c r="UZI148" s="232"/>
      <c r="UZJ148" s="232"/>
      <c r="UZK148" s="232"/>
      <c r="UZL148" s="232"/>
      <c r="UZM148" s="232"/>
      <c r="UZN148" s="232"/>
      <c r="UZO148" s="232"/>
      <c r="UZP148" s="232"/>
      <c r="UZQ148" s="232"/>
      <c r="UZR148" s="232"/>
      <c r="UZS148" s="232"/>
      <c r="UZT148" s="232"/>
      <c r="UZU148" s="232"/>
      <c r="UZV148" s="232"/>
      <c r="UZW148" s="232"/>
      <c r="UZX148" s="232"/>
      <c r="UZY148" s="232"/>
      <c r="UZZ148" s="232"/>
      <c r="VAA148" s="232"/>
      <c r="VAB148" s="232"/>
      <c r="VAC148" s="232"/>
      <c r="VAD148" s="232"/>
      <c r="VAE148" s="232"/>
      <c r="VAF148" s="232"/>
      <c r="VAG148" s="232"/>
      <c r="VAH148" s="232"/>
      <c r="VAI148" s="232"/>
      <c r="VAJ148" s="232"/>
      <c r="VAK148" s="232"/>
      <c r="VAL148" s="232"/>
      <c r="VAM148" s="232"/>
      <c r="VAN148" s="232"/>
      <c r="VAO148" s="232"/>
      <c r="VAP148" s="232"/>
      <c r="VAQ148" s="232"/>
      <c r="VAR148" s="232"/>
      <c r="VAS148" s="232"/>
      <c r="VAT148" s="232"/>
      <c r="VAU148" s="232"/>
      <c r="VAV148" s="232"/>
      <c r="VAW148" s="232"/>
      <c r="VAX148" s="232"/>
      <c r="VAY148" s="232"/>
      <c r="VAZ148" s="232"/>
      <c r="VBA148" s="232"/>
      <c r="VBB148" s="232"/>
      <c r="VBC148" s="232"/>
      <c r="VBD148" s="232"/>
      <c r="VBE148" s="232"/>
      <c r="VBF148" s="232"/>
      <c r="VBG148" s="232"/>
      <c r="VBH148" s="232"/>
      <c r="VBI148" s="232"/>
      <c r="VBJ148" s="232"/>
      <c r="VBK148" s="232"/>
      <c r="VBL148" s="232"/>
      <c r="VBM148" s="232"/>
      <c r="VBN148" s="232"/>
      <c r="VBO148" s="232"/>
      <c r="VBP148" s="232"/>
      <c r="VBQ148" s="232"/>
      <c r="VBR148" s="232"/>
      <c r="VBS148" s="232"/>
      <c r="VBT148" s="232"/>
      <c r="VBU148" s="232"/>
      <c r="VBV148" s="232"/>
      <c r="VBW148" s="232"/>
      <c r="VBX148" s="232"/>
      <c r="VBY148" s="232"/>
      <c r="VBZ148" s="232"/>
      <c r="VCA148" s="232"/>
      <c r="VCB148" s="232"/>
      <c r="VCC148" s="232"/>
      <c r="VCD148" s="232"/>
      <c r="VCE148" s="232"/>
      <c r="VCF148" s="232"/>
      <c r="VCG148" s="232"/>
      <c r="VCH148" s="232"/>
      <c r="VCI148" s="232"/>
      <c r="VCJ148" s="232"/>
      <c r="VCK148" s="232"/>
      <c r="VCL148" s="232"/>
      <c r="VCM148" s="232"/>
      <c r="VCN148" s="232"/>
      <c r="VCO148" s="232"/>
      <c r="VCP148" s="232"/>
      <c r="VCQ148" s="232"/>
      <c r="VCR148" s="232"/>
      <c r="VCS148" s="232"/>
      <c r="VCT148" s="232"/>
      <c r="VCU148" s="232"/>
      <c r="VCV148" s="232"/>
      <c r="VCW148" s="232"/>
      <c r="VCX148" s="232"/>
      <c r="VCY148" s="232"/>
      <c r="VCZ148" s="232"/>
      <c r="VDA148" s="232"/>
      <c r="VDB148" s="232"/>
      <c r="VDC148" s="232"/>
      <c r="VDD148" s="232"/>
      <c r="VDE148" s="232"/>
      <c r="VDF148" s="232"/>
      <c r="VDG148" s="232"/>
      <c r="VDH148" s="232"/>
      <c r="VDI148" s="232"/>
      <c r="VDJ148" s="232"/>
      <c r="VDK148" s="232"/>
      <c r="VDL148" s="232"/>
      <c r="VDM148" s="232"/>
      <c r="VDN148" s="232"/>
      <c r="VDO148" s="232"/>
      <c r="VDP148" s="232"/>
      <c r="VDQ148" s="232"/>
      <c r="VDR148" s="232"/>
      <c r="VDS148" s="232"/>
      <c r="VDT148" s="232"/>
      <c r="VDU148" s="232"/>
      <c r="VDV148" s="232"/>
      <c r="VDW148" s="232"/>
      <c r="VDX148" s="232"/>
      <c r="VDY148" s="232"/>
      <c r="VDZ148" s="232"/>
      <c r="VEA148" s="232"/>
      <c r="VEB148" s="232"/>
      <c r="VEC148" s="232"/>
      <c r="VED148" s="232"/>
      <c r="VEE148" s="232"/>
      <c r="VEF148" s="232"/>
      <c r="VEG148" s="232"/>
      <c r="VEH148" s="232"/>
      <c r="VEI148" s="232"/>
      <c r="VEJ148" s="232"/>
      <c r="VEK148" s="232"/>
      <c r="VEL148" s="232"/>
      <c r="VEM148" s="232"/>
      <c r="VEN148" s="232"/>
      <c r="VEO148" s="232"/>
      <c r="VEP148" s="232"/>
      <c r="VEQ148" s="232"/>
      <c r="VER148" s="232"/>
      <c r="VES148" s="232"/>
      <c r="VET148" s="232"/>
      <c r="VEU148" s="232"/>
      <c r="VEV148" s="232"/>
      <c r="VEW148" s="232"/>
      <c r="VEX148" s="232"/>
      <c r="VEY148" s="232"/>
      <c r="VEZ148" s="232"/>
      <c r="VFA148" s="232"/>
      <c r="VFB148" s="232"/>
      <c r="VFC148" s="232"/>
      <c r="VFD148" s="232"/>
      <c r="VFE148" s="232"/>
      <c r="VFF148" s="232"/>
      <c r="VFG148" s="232"/>
      <c r="VFH148" s="232"/>
      <c r="VFI148" s="232"/>
      <c r="VFJ148" s="232"/>
      <c r="VFK148" s="232"/>
      <c r="VFL148" s="232"/>
      <c r="VFM148" s="232"/>
      <c r="VFN148" s="232"/>
      <c r="VFO148" s="232"/>
      <c r="VFP148" s="232"/>
      <c r="VFQ148" s="232"/>
      <c r="VFR148" s="232"/>
      <c r="VFS148" s="232"/>
      <c r="VFT148" s="232"/>
      <c r="VFU148" s="232"/>
      <c r="VFV148" s="232"/>
      <c r="VFW148" s="232"/>
      <c r="VFX148" s="232"/>
      <c r="VFY148" s="232"/>
      <c r="VFZ148" s="232"/>
      <c r="VGA148" s="232"/>
      <c r="VGB148" s="232"/>
      <c r="VGC148" s="232"/>
      <c r="VGD148" s="232"/>
      <c r="VGE148" s="232"/>
      <c r="VGF148" s="232"/>
      <c r="VGG148" s="232"/>
      <c r="VGH148" s="232"/>
      <c r="VGI148" s="232"/>
      <c r="VGJ148" s="232"/>
      <c r="VGK148" s="232"/>
      <c r="VGL148" s="232"/>
      <c r="VGM148" s="232"/>
      <c r="VGN148" s="232"/>
      <c r="VGO148" s="232"/>
      <c r="VGP148" s="232"/>
      <c r="VGQ148" s="232"/>
      <c r="VGR148" s="232"/>
      <c r="VGS148" s="232"/>
      <c r="VGT148" s="232"/>
      <c r="VGU148" s="232"/>
      <c r="VGV148" s="232"/>
      <c r="VGW148" s="232"/>
      <c r="VGX148" s="232"/>
      <c r="VGY148" s="232"/>
      <c r="VGZ148" s="232"/>
      <c r="VHA148" s="232"/>
      <c r="VHB148" s="232"/>
      <c r="VHC148" s="232"/>
      <c r="VHD148" s="232"/>
      <c r="VHE148" s="232"/>
      <c r="VHF148" s="232"/>
      <c r="VHG148" s="232"/>
      <c r="VHH148" s="232"/>
      <c r="VHI148" s="232"/>
      <c r="VHJ148" s="232"/>
      <c r="VHK148" s="232"/>
      <c r="VHL148" s="232"/>
      <c r="VHM148" s="232"/>
      <c r="VHN148" s="232"/>
      <c r="VHO148" s="232"/>
      <c r="VHP148" s="232"/>
      <c r="VHQ148" s="232"/>
      <c r="VHR148" s="232"/>
      <c r="VHS148" s="232"/>
      <c r="VHT148" s="232"/>
      <c r="VHU148" s="232"/>
      <c r="VHV148" s="232"/>
      <c r="VHW148" s="232"/>
      <c r="VHX148" s="232"/>
      <c r="VHY148" s="232"/>
      <c r="VHZ148" s="232"/>
      <c r="VIA148" s="232"/>
      <c r="VIB148" s="232"/>
      <c r="VIC148" s="232"/>
      <c r="VID148" s="232"/>
      <c r="VIE148" s="232"/>
      <c r="VIF148" s="232"/>
      <c r="VIG148" s="232"/>
      <c r="VIH148" s="232"/>
      <c r="VII148" s="232"/>
      <c r="VIJ148" s="232"/>
      <c r="VIK148" s="232"/>
      <c r="VIL148" s="232"/>
      <c r="VIM148" s="232"/>
      <c r="VIN148" s="232"/>
      <c r="VIO148" s="232"/>
      <c r="VIP148" s="232"/>
      <c r="VIQ148" s="232"/>
      <c r="VIR148" s="232"/>
      <c r="VIS148" s="232"/>
      <c r="VIT148" s="232"/>
      <c r="VIU148" s="232"/>
      <c r="VIV148" s="232"/>
      <c r="VIW148" s="232"/>
      <c r="VIX148" s="232"/>
      <c r="VIY148" s="232"/>
      <c r="VIZ148" s="232"/>
      <c r="VJA148" s="232"/>
      <c r="VJB148" s="232"/>
      <c r="VJC148" s="232"/>
      <c r="VJD148" s="232"/>
      <c r="VJE148" s="232"/>
      <c r="VJF148" s="232"/>
      <c r="VJG148" s="232"/>
      <c r="VJH148" s="232"/>
      <c r="VJI148" s="232"/>
      <c r="VJJ148" s="232"/>
      <c r="VJK148" s="232"/>
      <c r="VJL148" s="232"/>
      <c r="VJM148" s="232"/>
      <c r="VJN148" s="232"/>
      <c r="VJO148" s="232"/>
      <c r="VJP148" s="232"/>
      <c r="VJQ148" s="232"/>
      <c r="VJR148" s="232"/>
      <c r="VJS148" s="232"/>
      <c r="VJT148" s="232"/>
      <c r="VJU148" s="232"/>
      <c r="VJV148" s="232"/>
      <c r="VJW148" s="232"/>
      <c r="VJX148" s="232"/>
      <c r="VJY148" s="232"/>
      <c r="VJZ148" s="232"/>
      <c r="VKA148" s="232"/>
      <c r="VKB148" s="232"/>
      <c r="VKC148" s="232"/>
      <c r="VKD148" s="232"/>
      <c r="VKE148" s="232"/>
      <c r="VKF148" s="232"/>
      <c r="VKG148" s="232"/>
      <c r="VKH148" s="232"/>
      <c r="VKI148" s="232"/>
      <c r="VKJ148" s="232"/>
      <c r="VKK148" s="232"/>
      <c r="VKL148" s="232"/>
      <c r="VKM148" s="232"/>
      <c r="VKN148" s="232"/>
      <c r="VKO148" s="232"/>
      <c r="VKP148" s="232"/>
      <c r="VKQ148" s="232"/>
      <c r="VKR148" s="232"/>
      <c r="VKS148" s="232"/>
      <c r="VKT148" s="232"/>
      <c r="VKU148" s="232"/>
      <c r="VKV148" s="232"/>
      <c r="VKW148" s="232"/>
      <c r="VKX148" s="232"/>
      <c r="VKY148" s="232"/>
      <c r="VKZ148" s="232"/>
      <c r="VLA148" s="232"/>
      <c r="VLB148" s="232"/>
      <c r="VLC148" s="232"/>
      <c r="VLD148" s="232"/>
      <c r="VLE148" s="232"/>
      <c r="VLF148" s="232"/>
      <c r="VLG148" s="232"/>
      <c r="VLH148" s="232"/>
      <c r="VLI148" s="232"/>
      <c r="VLJ148" s="232"/>
      <c r="VLK148" s="232"/>
      <c r="VLL148" s="232"/>
      <c r="VLM148" s="232"/>
      <c r="VLN148" s="232"/>
      <c r="VLO148" s="232"/>
      <c r="VLP148" s="232"/>
      <c r="VLQ148" s="232"/>
      <c r="VLR148" s="232"/>
      <c r="VLS148" s="232"/>
      <c r="VLT148" s="232"/>
      <c r="VLU148" s="232"/>
      <c r="VLV148" s="232"/>
      <c r="VLW148" s="232"/>
      <c r="VLX148" s="232"/>
      <c r="VLY148" s="232"/>
      <c r="VLZ148" s="232"/>
      <c r="VMA148" s="232"/>
      <c r="VMB148" s="232"/>
      <c r="VMC148" s="232"/>
      <c r="VMD148" s="232"/>
      <c r="VME148" s="232"/>
      <c r="VMF148" s="232"/>
      <c r="VMG148" s="232"/>
      <c r="VMH148" s="232"/>
      <c r="VMI148" s="232"/>
      <c r="VMJ148" s="232"/>
      <c r="VMK148" s="232"/>
      <c r="VML148" s="232"/>
      <c r="VMM148" s="232"/>
      <c r="VMN148" s="232"/>
      <c r="VMO148" s="232"/>
      <c r="VMP148" s="232"/>
      <c r="VMQ148" s="232"/>
      <c r="VMR148" s="232"/>
      <c r="VMS148" s="232"/>
      <c r="VMT148" s="232"/>
      <c r="VMU148" s="232"/>
      <c r="VMV148" s="232"/>
      <c r="VMW148" s="232"/>
      <c r="VMX148" s="232"/>
      <c r="VMY148" s="232"/>
      <c r="VMZ148" s="232"/>
      <c r="VNA148" s="232"/>
      <c r="VNB148" s="232"/>
      <c r="VNC148" s="232"/>
      <c r="VND148" s="232"/>
      <c r="VNE148" s="232"/>
      <c r="VNF148" s="232"/>
      <c r="VNG148" s="232"/>
      <c r="VNH148" s="232"/>
      <c r="VNI148" s="232"/>
      <c r="VNJ148" s="232"/>
      <c r="VNK148" s="232"/>
      <c r="VNL148" s="232"/>
      <c r="VNM148" s="232"/>
      <c r="VNN148" s="232"/>
      <c r="VNO148" s="232"/>
      <c r="VNP148" s="232"/>
      <c r="VNQ148" s="232"/>
      <c r="VNR148" s="232"/>
      <c r="VNS148" s="232"/>
      <c r="VNT148" s="232"/>
      <c r="VNU148" s="232"/>
      <c r="VNV148" s="232"/>
      <c r="VNW148" s="232"/>
      <c r="VNX148" s="232"/>
      <c r="VNY148" s="232"/>
      <c r="VNZ148" s="232"/>
      <c r="VOA148" s="232"/>
      <c r="VOB148" s="232"/>
      <c r="VOC148" s="232"/>
      <c r="VOD148" s="232"/>
      <c r="VOE148" s="232"/>
      <c r="VOF148" s="232"/>
      <c r="VOG148" s="232"/>
      <c r="VOH148" s="232"/>
      <c r="VOI148" s="232"/>
      <c r="VOJ148" s="232"/>
      <c r="VOK148" s="232"/>
      <c r="VOL148" s="232"/>
      <c r="VOM148" s="232"/>
      <c r="VON148" s="232"/>
      <c r="VOO148" s="232"/>
      <c r="VOP148" s="232"/>
      <c r="VOQ148" s="232"/>
      <c r="VOR148" s="232"/>
      <c r="VOS148" s="232"/>
      <c r="VOT148" s="232"/>
      <c r="VOU148" s="232"/>
      <c r="VOV148" s="232"/>
      <c r="VOW148" s="232"/>
      <c r="VOX148" s="232"/>
      <c r="VOY148" s="232"/>
      <c r="VOZ148" s="232"/>
      <c r="VPA148" s="232"/>
      <c r="VPB148" s="232"/>
      <c r="VPC148" s="232"/>
      <c r="VPD148" s="232"/>
      <c r="VPE148" s="232"/>
      <c r="VPF148" s="232"/>
      <c r="VPG148" s="232"/>
      <c r="VPH148" s="232"/>
      <c r="VPI148" s="232"/>
      <c r="VPJ148" s="232"/>
      <c r="VPK148" s="232"/>
      <c r="VPL148" s="232"/>
      <c r="VPM148" s="232"/>
      <c r="VPN148" s="232"/>
      <c r="VPO148" s="232"/>
      <c r="VPP148" s="232"/>
      <c r="VPQ148" s="232"/>
      <c r="VPR148" s="232"/>
      <c r="VPS148" s="232"/>
      <c r="VPT148" s="232"/>
      <c r="VPU148" s="232"/>
      <c r="VPV148" s="232"/>
      <c r="VPW148" s="232"/>
      <c r="VPX148" s="232"/>
      <c r="VPY148" s="232"/>
      <c r="VPZ148" s="232"/>
      <c r="VQA148" s="232"/>
      <c r="VQB148" s="232"/>
      <c r="VQC148" s="232"/>
      <c r="VQD148" s="232"/>
      <c r="VQE148" s="232"/>
      <c r="VQF148" s="232"/>
      <c r="VQG148" s="232"/>
      <c r="VQH148" s="232"/>
      <c r="VQI148" s="232"/>
      <c r="VQJ148" s="232"/>
      <c r="VQK148" s="232"/>
      <c r="VQL148" s="232"/>
      <c r="VQM148" s="232"/>
      <c r="VQN148" s="232"/>
      <c r="VQO148" s="232"/>
      <c r="VQP148" s="232"/>
      <c r="VQQ148" s="232"/>
      <c r="VQR148" s="232"/>
      <c r="VQS148" s="232"/>
      <c r="VQT148" s="232"/>
      <c r="VQU148" s="232"/>
      <c r="VQV148" s="232"/>
      <c r="VQW148" s="232"/>
      <c r="VQX148" s="232"/>
      <c r="VQY148" s="232"/>
      <c r="VQZ148" s="232"/>
      <c r="VRA148" s="232"/>
      <c r="VRB148" s="232"/>
      <c r="VRC148" s="232"/>
      <c r="VRD148" s="232"/>
      <c r="VRE148" s="232"/>
      <c r="VRF148" s="232"/>
      <c r="VRG148" s="232"/>
      <c r="VRH148" s="232"/>
      <c r="VRI148" s="232"/>
      <c r="VRJ148" s="232"/>
      <c r="VRK148" s="232"/>
      <c r="VRL148" s="232"/>
      <c r="VRM148" s="232"/>
      <c r="VRN148" s="232"/>
      <c r="VRO148" s="232"/>
      <c r="VRP148" s="232"/>
      <c r="VRQ148" s="232"/>
      <c r="VRR148" s="232"/>
      <c r="VRS148" s="232"/>
      <c r="VRT148" s="232"/>
      <c r="VRU148" s="232"/>
      <c r="VRV148" s="232"/>
      <c r="VRW148" s="232"/>
      <c r="VRX148" s="232"/>
      <c r="VRY148" s="232"/>
      <c r="VRZ148" s="232"/>
      <c r="VSA148" s="232"/>
      <c r="VSB148" s="232"/>
      <c r="VSC148" s="232"/>
      <c r="WTH148" s="232"/>
      <c r="WTI148" s="232"/>
      <c r="WTJ148" s="232"/>
      <c r="WTK148" s="232"/>
      <c r="WTL148" s="232"/>
      <c r="WTM148" s="232"/>
      <c r="WTN148" s="232"/>
      <c r="WTO148" s="232"/>
      <c r="WTP148" s="232"/>
      <c r="WTQ148" s="232"/>
      <c r="WTR148" s="232"/>
      <c r="WTS148" s="232"/>
      <c r="WTT148" s="232"/>
      <c r="WTU148" s="232"/>
      <c r="WTV148" s="232"/>
      <c r="WTW148" s="232"/>
      <c r="WTX148" s="232"/>
      <c r="WTY148" s="232"/>
      <c r="WTZ148" s="232"/>
      <c r="WUA148" s="232"/>
      <c r="WUB148" s="232"/>
      <c r="WUC148" s="232"/>
      <c r="WUD148" s="232"/>
      <c r="WUE148" s="232"/>
      <c r="WUF148" s="232"/>
      <c r="WUG148" s="232"/>
      <c r="WUH148" s="232"/>
      <c r="WUI148" s="232"/>
      <c r="WUJ148" s="232"/>
      <c r="WUK148" s="232"/>
      <c r="WUL148" s="232"/>
      <c r="WUM148" s="232"/>
      <c r="WUN148" s="232"/>
      <c r="WUO148" s="232"/>
      <c r="WUP148" s="232"/>
      <c r="WUQ148" s="232"/>
      <c r="WUR148" s="232"/>
      <c r="WUS148" s="232"/>
      <c r="WUT148" s="232"/>
      <c r="WUU148" s="232"/>
      <c r="WUV148" s="232"/>
      <c r="WUW148" s="232"/>
      <c r="WUX148" s="232"/>
      <c r="WUY148" s="232"/>
      <c r="WUZ148" s="232"/>
      <c r="WVA148" s="232"/>
      <c r="WVB148" s="232"/>
      <c r="WVC148" s="232"/>
      <c r="WVD148" s="232"/>
      <c r="WVE148" s="232"/>
      <c r="WVF148" s="232"/>
      <c r="WVG148" s="232"/>
      <c r="WVH148" s="232"/>
      <c r="WVI148" s="232"/>
      <c r="WVJ148" s="232"/>
      <c r="WVK148" s="232"/>
      <c r="WVL148" s="232"/>
      <c r="WVM148" s="232"/>
      <c r="WVN148" s="232"/>
      <c r="WVO148" s="232"/>
      <c r="WVP148" s="232"/>
      <c r="WVQ148" s="232"/>
      <c r="WVR148" s="232"/>
      <c r="WVS148" s="232"/>
      <c r="WVT148" s="232"/>
      <c r="WVU148" s="232"/>
      <c r="WVV148" s="232"/>
      <c r="WVW148" s="232"/>
      <c r="WVX148" s="232"/>
      <c r="WVY148" s="232"/>
      <c r="WVZ148" s="232"/>
      <c r="WWA148" s="232"/>
      <c r="WWB148" s="232"/>
      <c r="WWC148" s="232"/>
      <c r="WWD148" s="232"/>
      <c r="WWE148" s="232"/>
      <c r="WWF148" s="232"/>
      <c r="WWG148" s="232"/>
      <c r="WWH148" s="232"/>
      <c r="WWI148" s="232"/>
      <c r="WWJ148" s="232"/>
      <c r="WWK148" s="232"/>
      <c r="WWL148" s="232"/>
      <c r="WWM148" s="232"/>
      <c r="WWN148" s="232"/>
      <c r="WWO148" s="232"/>
      <c r="WWP148" s="232"/>
      <c r="WWQ148" s="232"/>
      <c r="WWR148" s="232"/>
      <c r="WWS148" s="232"/>
      <c r="WWT148" s="232"/>
      <c r="WWU148" s="232"/>
      <c r="WWV148" s="232"/>
      <c r="WWW148" s="232"/>
      <c r="WWX148" s="232"/>
      <c r="WWY148" s="232"/>
      <c r="WWZ148" s="232"/>
      <c r="WXA148" s="232"/>
      <c r="WXB148" s="232"/>
      <c r="WXC148" s="232"/>
      <c r="WXD148" s="232"/>
      <c r="WXE148" s="232"/>
      <c r="WXF148" s="232"/>
      <c r="WXG148" s="232"/>
      <c r="WXH148" s="232"/>
      <c r="WXI148" s="232"/>
      <c r="WXJ148" s="232"/>
      <c r="WXK148" s="232"/>
      <c r="WXL148" s="232"/>
      <c r="WXM148" s="232"/>
      <c r="WXN148" s="232"/>
      <c r="WXO148" s="232"/>
      <c r="WXP148" s="232"/>
      <c r="WXQ148" s="232"/>
      <c r="WXR148" s="232"/>
      <c r="WXS148" s="232"/>
      <c r="WXT148" s="232"/>
      <c r="WXU148" s="232"/>
      <c r="WXV148" s="232"/>
      <c r="WXW148" s="232"/>
      <c r="WXX148" s="232"/>
      <c r="WXY148" s="232"/>
      <c r="WXZ148" s="232"/>
      <c r="WYA148" s="232"/>
      <c r="WYB148" s="232"/>
      <c r="WYC148" s="232"/>
      <c r="WYD148" s="232"/>
      <c r="WYE148" s="232"/>
      <c r="WYF148" s="232"/>
      <c r="WYG148" s="232"/>
      <c r="WYH148" s="232"/>
      <c r="WYI148" s="232"/>
      <c r="WYJ148" s="232"/>
      <c r="WYK148" s="232"/>
      <c r="WYL148" s="232"/>
      <c r="WYM148" s="232"/>
      <c r="WYN148" s="232"/>
      <c r="WYO148" s="232"/>
      <c r="WYP148" s="232"/>
      <c r="WYQ148" s="232"/>
      <c r="WYR148" s="232"/>
      <c r="WYS148" s="232"/>
      <c r="WYT148" s="232"/>
      <c r="WYU148" s="232"/>
      <c r="WYV148" s="232"/>
      <c r="WYW148" s="232"/>
      <c r="WYX148" s="232"/>
      <c r="WYY148" s="232"/>
      <c r="WYZ148" s="232"/>
      <c r="WZA148" s="232"/>
      <c r="WZB148" s="232"/>
      <c r="WZC148" s="232"/>
      <c r="WZD148" s="232"/>
      <c r="WZE148" s="232"/>
      <c r="WZF148" s="232"/>
      <c r="WZG148" s="232"/>
      <c r="WZH148" s="232"/>
      <c r="WZI148" s="232"/>
      <c r="WZJ148" s="232"/>
      <c r="WZK148" s="232"/>
      <c r="WZL148" s="232"/>
      <c r="WZM148" s="232"/>
      <c r="WZN148" s="232"/>
      <c r="WZO148" s="232"/>
      <c r="WZP148" s="232"/>
      <c r="WZQ148" s="232"/>
      <c r="WZR148" s="232"/>
      <c r="WZS148" s="232"/>
      <c r="WZT148" s="232"/>
      <c r="WZU148" s="232"/>
      <c r="WZV148" s="232"/>
      <c r="WZW148" s="232"/>
      <c r="WZX148" s="232"/>
      <c r="WZY148" s="232"/>
      <c r="WZZ148" s="232"/>
      <c r="XAA148" s="232"/>
      <c r="XAB148" s="232"/>
      <c r="XAC148" s="232"/>
      <c r="XAD148" s="232"/>
      <c r="XAE148" s="232"/>
      <c r="XAF148" s="232"/>
      <c r="XAG148" s="232"/>
      <c r="XAH148" s="232"/>
      <c r="XAI148" s="232"/>
      <c r="XAJ148" s="232"/>
      <c r="XAK148" s="232"/>
      <c r="XAL148" s="232"/>
      <c r="XAM148" s="232"/>
      <c r="XAN148" s="232"/>
      <c r="XAO148" s="232"/>
      <c r="XAP148" s="232"/>
      <c r="XAQ148" s="232"/>
      <c r="XAR148" s="232"/>
      <c r="XAS148" s="232"/>
      <c r="XAT148" s="232"/>
      <c r="XAU148" s="232"/>
      <c r="XAV148" s="232"/>
      <c r="XAW148" s="232"/>
      <c r="XAX148" s="232"/>
      <c r="XAY148" s="232"/>
      <c r="XAZ148" s="232"/>
      <c r="XBA148" s="232"/>
      <c r="XBB148" s="232"/>
      <c r="XBC148" s="232"/>
      <c r="XBD148" s="232"/>
      <c r="XBE148" s="232"/>
      <c r="XBF148" s="232"/>
      <c r="XBG148" s="232"/>
      <c r="XBH148" s="232"/>
      <c r="XBI148" s="232"/>
      <c r="XBJ148" s="232"/>
      <c r="XBK148" s="232"/>
      <c r="XBL148" s="232"/>
      <c r="XBM148" s="232"/>
      <c r="XBN148" s="232"/>
      <c r="XBO148" s="232"/>
      <c r="XBP148" s="232"/>
      <c r="XBQ148" s="232"/>
      <c r="XBR148" s="232"/>
      <c r="XBS148" s="232"/>
      <c r="XBT148" s="232"/>
      <c r="XBU148" s="232"/>
      <c r="XBV148" s="232"/>
      <c r="XBW148" s="232"/>
      <c r="XBX148" s="232"/>
      <c r="XBY148" s="232"/>
      <c r="XBZ148" s="232"/>
      <c r="XCA148" s="232"/>
      <c r="XCB148" s="232"/>
      <c r="XCC148" s="232"/>
      <c r="XCD148" s="232"/>
      <c r="XCE148" s="232"/>
      <c r="XCF148" s="232"/>
      <c r="XCG148" s="232"/>
      <c r="XCH148" s="232"/>
      <c r="XCI148" s="232"/>
      <c r="XCJ148" s="232"/>
      <c r="XCK148" s="232"/>
      <c r="XCL148" s="232"/>
      <c r="XCM148" s="232"/>
      <c r="XCN148" s="232"/>
      <c r="XCO148" s="232"/>
      <c r="XCP148" s="232"/>
      <c r="XCQ148" s="232"/>
      <c r="XCR148" s="232"/>
      <c r="XCS148" s="232"/>
      <c r="XCT148" s="232"/>
      <c r="XCU148" s="232"/>
      <c r="XCV148" s="232"/>
      <c r="XCW148" s="232"/>
      <c r="XCX148" s="232"/>
      <c r="XCY148" s="232"/>
      <c r="XCZ148" s="232"/>
      <c r="XDA148" s="232"/>
      <c r="XDB148" s="232"/>
      <c r="XDC148" s="232"/>
      <c r="XDD148" s="232"/>
      <c r="XDE148" s="232"/>
      <c r="XDF148" s="232"/>
      <c r="XDG148" s="232"/>
      <c r="XDH148" s="232"/>
      <c r="XDI148" s="232"/>
      <c r="XDJ148" s="232"/>
      <c r="XDK148" s="232"/>
      <c r="XDL148" s="232"/>
      <c r="XDM148" s="232"/>
      <c r="XDN148" s="232"/>
      <c r="XDO148" s="232"/>
      <c r="XDP148" s="232"/>
      <c r="XDQ148" s="232"/>
      <c r="XDR148" s="232"/>
      <c r="XDS148" s="232"/>
      <c r="XDT148" s="232"/>
      <c r="XDU148" s="232"/>
      <c r="XDV148" s="232"/>
      <c r="XDW148" s="232"/>
      <c r="XDX148" s="232"/>
      <c r="XDY148" s="232"/>
      <c r="XDZ148" s="232"/>
      <c r="XEA148" s="232"/>
      <c r="XEB148" s="232"/>
      <c r="XEC148" s="232"/>
      <c r="XED148" s="232"/>
      <c r="XEE148" s="232"/>
      <c r="XEF148" s="232"/>
      <c r="XEG148" s="232"/>
      <c r="XEH148" s="232"/>
      <c r="XEI148" s="232"/>
      <c r="XEJ148" s="232"/>
      <c r="XEK148" s="232"/>
      <c r="XEL148" s="232"/>
      <c r="XEM148" s="232"/>
      <c r="XEN148" s="232"/>
      <c r="XEO148" s="232"/>
      <c r="XEP148" s="232"/>
      <c r="XEQ148" s="232"/>
      <c r="XER148" s="232"/>
      <c r="XES148" s="232"/>
      <c r="XET148" s="232"/>
      <c r="XEU148" s="232"/>
      <c r="XEV148" s="232"/>
      <c r="XEW148" s="232"/>
      <c r="XEX148" s="232"/>
      <c r="XEY148" s="232"/>
      <c r="XEZ148" s="232"/>
      <c r="XFA148" s="232"/>
      <c r="XFB148" s="232"/>
    </row>
    <row r="149" s="13" customFormat="1" ht="119" customHeight="1" spans="1:4434 14276:16382">
      <c r="A149" s="231"/>
      <c r="B149" s="105" t="s">
        <v>776</v>
      </c>
      <c r="C149" s="231" t="s">
        <v>62</v>
      </c>
      <c r="D149" s="231" t="s">
        <v>63</v>
      </c>
      <c r="E149" s="15" t="s">
        <v>507</v>
      </c>
      <c r="F149" s="231" t="s">
        <v>508</v>
      </c>
      <c r="G149" s="231" t="s">
        <v>777</v>
      </c>
      <c r="H149" s="231" t="s">
        <v>82</v>
      </c>
      <c r="I149" s="231" t="s">
        <v>778</v>
      </c>
      <c r="J149" s="233" t="s">
        <v>248</v>
      </c>
      <c r="K149" s="231">
        <v>50</v>
      </c>
      <c r="L149" s="231">
        <v>50</v>
      </c>
      <c r="M149" s="231"/>
      <c r="N149" s="231" t="s">
        <v>779</v>
      </c>
      <c r="O149" s="231" t="s">
        <v>780</v>
      </c>
      <c r="P149" s="233" t="s">
        <v>72</v>
      </c>
      <c r="Q149" s="233" t="s">
        <v>55</v>
      </c>
      <c r="R149" s="231" t="s">
        <v>56</v>
      </c>
      <c r="S149" s="233">
        <v>10</v>
      </c>
      <c r="T149" s="231" t="s">
        <v>56</v>
      </c>
      <c r="U149" s="231" t="s">
        <v>56</v>
      </c>
      <c r="V149" s="231">
        <v>20</v>
      </c>
      <c r="W149" s="231">
        <v>68</v>
      </c>
      <c r="X149" s="231" t="s">
        <v>56</v>
      </c>
      <c r="Y149" s="231" t="s">
        <v>56</v>
      </c>
      <c r="Z149" s="233" t="s">
        <v>57</v>
      </c>
      <c r="AA149" s="231" t="s">
        <v>195</v>
      </c>
      <c r="AB149" s="231" t="s">
        <v>781</v>
      </c>
      <c r="AC149" s="100" t="s">
        <v>67</v>
      </c>
      <c r="AD149" s="100"/>
      <c r="AE149" s="100" t="s">
        <v>75</v>
      </c>
      <c r="AF149" s="100" t="s">
        <v>76</v>
      </c>
      <c r="AG149" s="232"/>
      <c r="AH149" s="232"/>
      <c r="AI149" s="232"/>
      <c r="AJ149" s="232"/>
      <c r="AK149" s="232"/>
      <c r="AL149" s="232"/>
      <c r="AM149" s="232"/>
      <c r="AN149" s="232"/>
      <c r="AO149" s="232"/>
      <c r="AP149" s="232"/>
      <c r="AQ149" s="232"/>
      <c r="AR149" s="232"/>
      <c r="AS149" s="232"/>
      <c r="AT149" s="232"/>
      <c r="AU149" s="232"/>
      <c r="AV149" s="232"/>
      <c r="AW149" s="232"/>
      <c r="AX149" s="232"/>
      <c r="AY149" s="232"/>
      <c r="AZ149" s="232"/>
      <c r="BA149" s="232"/>
      <c r="BB149" s="232"/>
      <c r="BC149" s="232"/>
      <c r="BD149" s="232"/>
      <c r="BE149" s="232"/>
      <c r="BF149" s="232"/>
      <c r="BG149" s="232"/>
      <c r="BH149" s="232"/>
      <c r="BI149" s="232"/>
      <c r="BJ149" s="232"/>
      <c r="BK149" s="232"/>
      <c r="BL149" s="232"/>
      <c r="BM149" s="232"/>
      <c r="BN149" s="232"/>
      <c r="BO149" s="232"/>
      <c r="BP149" s="232"/>
      <c r="BQ149" s="232"/>
      <c r="BR149" s="232"/>
      <c r="BS149" s="232"/>
      <c r="BT149" s="232"/>
      <c r="BU149" s="232"/>
      <c r="BV149" s="232"/>
      <c r="BW149" s="232"/>
      <c r="BX149" s="232"/>
      <c r="BY149" s="232"/>
      <c r="BZ149" s="232"/>
      <c r="CA149" s="232"/>
      <c r="CB149" s="232"/>
      <c r="CC149" s="232"/>
      <c r="CD149" s="232"/>
      <c r="CE149" s="232"/>
      <c r="CF149" s="232"/>
      <c r="CG149" s="232"/>
      <c r="CH149" s="232"/>
      <c r="CI149" s="232"/>
      <c r="CJ149" s="232"/>
      <c r="CK149" s="232"/>
      <c r="CL149" s="232"/>
      <c r="CM149" s="232"/>
      <c r="CN149" s="232"/>
      <c r="CO149" s="232"/>
      <c r="CP149" s="232"/>
      <c r="CQ149" s="232"/>
      <c r="CR149" s="232"/>
      <c r="CS149" s="232"/>
      <c r="CT149" s="232"/>
      <c r="CU149" s="232"/>
      <c r="CV149" s="232"/>
      <c r="CW149" s="232"/>
      <c r="CX149" s="232"/>
      <c r="CY149" s="232"/>
      <c r="CZ149" s="232"/>
      <c r="DA149" s="232"/>
      <c r="DB149" s="232"/>
      <c r="DC149" s="232"/>
      <c r="DD149" s="232"/>
      <c r="DE149" s="232"/>
      <c r="DF149" s="232"/>
      <c r="DG149" s="232"/>
      <c r="DH149" s="232"/>
      <c r="DI149" s="232"/>
      <c r="DJ149" s="232"/>
      <c r="DK149" s="232"/>
      <c r="DL149" s="232"/>
      <c r="DM149" s="232"/>
      <c r="DN149" s="232"/>
      <c r="DO149" s="232"/>
      <c r="DP149" s="232"/>
      <c r="DQ149" s="232"/>
      <c r="DR149" s="232"/>
      <c r="DS149" s="232"/>
      <c r="DT149" s="232"/>
      <c r="DU149" s="232"/>
      <c r="DV149" s="232"/>
      <c r="DW149" s="232"/>
      <c r="DX149" s="232"/>
      <c r="DY149" s="232"/>
      <c r="DZ149" s="232"/>
      <c r="EA149" s="232"/>
      <c r="EB149" s="232"/>
      <c r="EC149" s="232"/>
      <c r="ED149" s="232"/>
      <c r="EE149" s="232"/>
      <c r="EF149" s="232"/>
      <c r="EG149" s="232"/>
      <c r="EH149" s="232"/>
      <c r="EI149" s="232"/>
      <c r="EJ149" s="232"/>
      <c r="EK149" s="232"/>
      <c r="EL149" s="232"/>
      <c r="EM149" s="232"/>
      <c r="EN149" s="232"/>
      <c r="EO149" s="232"/>
      <c r="EP149" s="232"/>
      <c r="EQ149" s="232"/>
      <c r="ER149" s="232"/>
      <c r="ES149" s="232"/>
      <c r="ET149" s="232"/>
      <c r="EU149" s="232"/>
      <c r="EV149" s="232"/>
      <c r="EW149" s="232"/>
      <c r="EX149" s="232"/>
      <c r="EY149" s="232"/>
      <c r="EZ149" s="232"/>
      <c r="FA149" s="232"/>
      <c r="FB149" s="232"/>
      <c r="FC149" s="232"/>
      <c r="FD149" s="232"/>
      <c r="FE149" s="232"/>
      <c r="FF149" s="232"/>
      <c r="FG149" s="232"/>
      <c r="FH149" s="232"/>
      <c r="FI149" s="232"/>
      <c r="FJ149" s="232"/>
      <c r="FK149" s="232"/>
      <c r="FL149" s="232"/>
      <c r="FM149" s="232"/>
      <c r="FN149" s="232"/>
      <c r="FO149" s="232"/>
      <c r="FP149" s="232"/>
      <c r="FQ149" s="232"/>
      <c r="FR149" s="232"/>
      <c r="QD149" s="232"/>
      <c r="QE149" s="232"/>
      <c r="QF149" s="232"/>
      <c r="QG149" s="232"/>
      <c r="QH149" s="232"/>
      <c r="QI149" s="232"/>
      <c r="QJ149" s="232"/>
      <c r="QK149" s="232"/>
      <c r="QL149" s="232"/>
      <c r="QM149" s="232"/>
      <c r="QN149" s="232"/>
      <c r="QO149" s="232"/>
      <c r="QP149" s="232"/>
      <c r="QQ149" s="232"/>
      <c r="QR149" s="232"/>
      <c r="QS149" s="232"/>
      <c r="QT149" s="232"/>
      <c r="QU149" s="232"/>
      <c r="QV149" s="232"/>
      <c r="QW149" s="232"/>
      <c r="QX149" s="232"/>
      <c r="QY149" s="232"/>
      <c r="QZ149" s="232"/>
      <c r="RA149" s="232"/>
      <c r="RB149" s="232"/>
      <c r="RC149" s="232"/>
      <c r="RD149" s="232"/>
      <c r="RE149" s="232"/>
      <c r="RF149" s="232"/>
      <c r="RG149" s="232"/>
      <c r="RH149" s="232"/>
      <c r="RI149" s="232"/>
      <c r="RJ149" s="232"/>
      <c r="RK149" s="232"/>
      <c r="RL149" s="232"/>
      <c r="RM149" s="232"/>
      <c r="RN149" s="232"/>
      <c r="RO149" s="232"/>
      <c r="RP149" s="232"/>
      <c r="RQ149" s="232"/>
      <c r="RR149" s="232"/>
      <c r="RS149" s="232"/>
      <c r="RT149" s="232"/>
      <c r="RU149" s="232"/>
      <c r="RV149" s="232"/>
      <c r="RW149" s="232"/>
      <c r="RX149" s="232"/>
      <c r="RY149" s="232"/>
      <c r="RZ149" s="232"/>
      <c r="SA149" s="232"/>
      <c r="SB149" s="232"/>
      <c r="SC149" s="232"/>
      <c r="SD149" s="232"/>
      <c r="SE149" s="232"/>
      <c r="SF149" s="232"/>
      <c r="SG149" s="232"/>
      <c r="SH149" s="232"/>
      <c r="SI149" s="232"/>
      <c r="SJ149" s="232"/>
      <c r="SK149" s="232"/>
      <c r="SL149" s="232"/>
      <c r="SM149" s="232"/>
      <c r="SN149" s="232"/>
      <c r="SO149" s="232"/>
      <c r="SP149" s="232"/>
      <c r="SQ149" s="232"/>
      <c r="SR149" s="232"/>
      <c r="SS149" s="232"/>
      <c r="ST149" s="232"/>
      <c r="SU149" s="232"/>
      <c r="SV149" s="232"/>
      <c r="SW149" s="232"/>
      <c r="SX149" s="232"/>
      <c r="SY149" s="232"/>
      <c r="SZ149" s="232"/>
      <c r="TA149" s="232"/>
      <c r="TB149" s="232"/>
      <c r="TC149" s="232"/>
      <c r="TD149" s="232"/>
      <c r="TE149" s="232"/>
      <c r="TF149" s="232"/>
      <c r="TG149" s="232"/>
      <c r="TH149" s="232"/>
      <c r="TI149" s="232"/>
      <c r="TJ149" s="232"/>
      <c r="TK149" s="232"/>
      <c r="TL149" s="232"/>
      <c r="TM149" s="232"/>
      <c r="TN149" s="232"/>
      <c r="TO149" s="232"/>
      <c r="TP149" s="232"/>
      <c r="TQ149" s="232"/>
      <c r="TR149" s="232"/>
      <c r="TS149" s="232"/>
      <c r="TT149" s="232"/>
      <c r="TU149" s="232"/>
      <c r="TV149" s="232"/>
      <c r="TW149" s="232"/>
      <c r="TX149" s="232"/>
      <c r="TY149" s="232"/>
      <c r="TZ149" s="232"/>
      <c r="UA149" s="232"/>
      <c r="UB149" s="232"/>
      <c r="UC149" s="232"/>
      <c r="UD149" s="232"/>
      <c r="UE149" s="232"/>
      <c r="UF149" s="232"/>
      <c r="UG149" s="232"/>
      <c r="UH149" s="232"/>
      <c r="UI149" s="232"/>
      <c r="UJ149" s="232"/>
      <c r="UK149" s="232"/>
      <c r="UL149" s="232"/>
      <c r="UM149" s="232"/>
      <c r="UN149" s="232"/>
      <c r="UO149" s="232"/>
      <c r="UP149" s="232"/>
      <c r="UQ149" s="232"/>
      <c r="UR149" s="232"/>
      <c r="US149" s="232"/>
      <c r="UT149" s="232"/>
      <c r="UU149" s="232"/>
      <c r="UV149" s="232"/>
      <c r="UW149" s="232"/>
      <c r="UX149" s="232"/>
      <c r="UY149" s="232"/>
      <c r="UZ149" s="232"/>
      <c r="VA149" s="232"/>
      <c r="VB149" s="232"/>
      <c r="VC149" s="232"/>
      <c r="VD149" s="232"/>
      <c r="VE149" s="232"/>
      <c r="VF149" s="232"/>
      <c r="VG149" s="232"/>
      <c r="VH149" s="232"/>
      <c r="VI149" s="232"/>
      <c r="VJ149" s="232"/>
      <c r="VK149" s="232"/>
      <c r="VL149" s="232"/>
      <c r="VM149" s="232"/>
      <c r="VN149" s="232"/>
      <c r="VO149" s="232"/>
      <c r="VP149" s="232"/>
      <c r="VQ149" s="232"/>
      <c r="VR149" s="232"/>
      <c r="VS149" s="232"/>
      <c r="VT149" s="232"/>
      <c r="VU149" s="232"/>
      <c r="VV149" s="232"/>
      <c r="VW149" s="232"/>
      <c r="VX149" s="232"/>
      <c r="VY149" s="232"/>
      <c r="VZ149" s="232"/>
      <c r="WA149" s="232"/>
      <c r="WB149" s="232"/>
      <c r="WC149" s="232"/>
      <c r="WD149" s="232"/>
      <c r="WE149" s="232"/>
      <c r="WF149" s="232"/>
      <c r="WG149" s="232"/>
      <c r="WH149" s="232"/>
      <c r="WI149" s="232"/>
      <c r="WJ149" s="232"/>
      <c r="WK149" s="232"/>
      <c r="WL149" s="232"/>
      <c r="WM149" s="232"/>
      <c r="WN149" s="232"/>
      <c r="WO149" s="232"/>
      <c r="WP149" s="232"/>
      <c r="WQ149" s="232"/>
      <c r="WR149" s="232"/>
      <c r="WS149" s="232"/>
      <c r="WT149" s="232"/>
      <c r="WU149" s="232"/>
      <c r="WV149" s="232"/>
      <c r="WW149" s="232"/>
      <c r="WX149" s="232"/>
      <c r="WY149" s="232"/>
      <c r="WZ149" s="232"/>
      <c r="XA149" s="232"/>
      <c r="XB149" s="232"/>
      <c r="XC149" s="232"/>
      <c r="XD149" s="232"/>
      <c r="XE149" s="232"/>
      <c r="XF149" s="232"/>
      <c r="XG149" s="232"/>
      <c r="XH149" s="232"/>
      <c r="XI149" s="232"/>
      <c r="XJ149" s="232"/>
      <c r="XK149" s="232"/>
      <c r="XL149" s="232"/>
      <c r="XM149" s="232"/>
      <c r="XN149" s="232"/>
      <c r="XO149" s="232"/>
      <c r="XP149" s="232"/>
      <c r="XQ149" s="232"/>
      <c r="XR149" s="232"/>
      <c r="XS149" s="232"/>
      <c r="XT149" s="232"/>
      <c r="XU149" s="232"/>
      <c r="XV149" s="232"/>
      <c r="XW149" s="232"/>
      <c r="XX149" s="232"/>
      <c r="XY149" s="232"/>
      <c r="XZ149" s="232"/>
      <c r="YA149" s="232"/>
      <c r="YB149" s="232"/>
      <c r="YC149" s="232"/>
      <c r="YD149" s="232"/>
      <c r="YE149" s="232"/>
      <c r="YF149" s="232"/>
      <c r="YG149" s="232"/>
      <c r="YH149" s="232"/>
      <c r="YI149" s="232"/>
      <c r="YJ149" s="232"/>
      <c r="YK149" s="232"/>
      <c r="YL149" s="232"/>
      <c r="YM149" s="232"/>
      <c r="YN149" s="232"/>
      <c r="YO149" s="232"/>
      <c r="YP149" s="232"/>
      <c r="YQ149" s="232"/>
      <c r="YR149" s="232"/>
      <c r="YS149" s="232"/>
      <c r="YT149" s="232"/>
      <c r="YU149" s="232"/>
      <c r="YV149" s="232"/>
      <c r="YW149" s="232"/>
      <c r="YX149" s="232"/>
      <c r="YY149" s="232"/>
      <c r="YZ149" s="232"/>
      <c r="ZA149" s="232"/>
      <c r="ZB149" s="232"/>
      <c r="ZC149" s="232"/>
      <c r="ZD149" s="232"/>
      <c r="ZE149" s="232"/>
      <c r="ZF149" s="232"/>
      <c r="ZG149" s="232"/>
      <c r="ZH149" s="232"/>
      <c r="ZI149" s="232"/>
      <c r="ZJ149" s="232"/>
      <c r="ZK149" s="232"/>
      <c r="ZL149" s="232"/>
      <c r="ZM149" s="232"/>
      <c r="ZN149" s="232"/>
      <c r="ZO149" s="232"/>
      <c r="ZP149" s="232"/>
      <c r="ZQ149" s="232"/>
      <c r="ZR149" s="232"/>
      <c r="ZS149" s="232"/>
      <c r="ZT149" s="232"/>
      <c r="ZU149" s="232"/>
      <c r="ZV149" s="232"/>
      <c r="ZW149" s="232"/>
      <c r="ZX149" s="232"/>
      <c r="ZY149" s="232"/>
      <c r="ZZ149" s="232"/>
      <c r="AAA149" s="232"/>
      <c r="AAB149" s="232"/>
      <c r="AAC149" s="232"/>
      <c r="AAD149" s="232"/>
      <c r="AAE149" s="232"/>
      <c r="AAF149" s="232"/>
      <c r="AAG149" s="232"/>
      <c r="AAH149" s="232"/>
      <c r="AAI149" s="232"/>
      <c r="AAJ149" s="232"/>
      <c r="AAK149" s="232"/>
      <c r="AAL149" s="232"/>
      <c r="AAM149" s="232"/>
      <c r="AAN149" s="232"/>
      <c r="AAO149" s="232"/>
      <c r="AAP149" s="232"/>
      <c r="AAQ149" s="232"/>
      <c r="AAR149" s="232"/>
      <c r="AAS149" s="232"/>
      <c r="AAT149" s="232"/>
      <c r="AAU149" s="232"/>
      <c r="AAV149" s="232"/>
      <c r="AAW149" s="232"/>
      <c r="AAX149" s="232"/>
      <c r="AAY149" s="232"/>
      <c r="AAZ149" s="232"/>
      <c r="ABA149" s="232"/>
      <c r="ABB149" s="232"/>
      <c r="ABC149" s="232"/>
      <c r="ABD149" s="232"/>
      <c r="ABE149" s="232"/>
      <c r="ABF149" s="232"/>
      <c r="ABG149" s="232"/>
      <c r="ABH149" s="232"/>
      <c r="ABI149" s="232"/>
      <c r="ABJ149" s="232"/>
      <c r="ABK149" s="232"/>
      <c r="ABL149" s="232"/>
      <c r="ABM149" s="232"/>
      <c r="ABN149" s="232"/>
      <c r="ABO149" s="232"/>
      <c r="ABP149" s="232"/>
      <c r="ABQ149" s="232"/>
      <c r="ABR149" s="232"/>
      <c r="ABS149" s="232"/>
      <c r="ABT149" s="232"/>
      <c r="ABU149" s="232"/>
      <c r="ABV149" s="232"/>
      <c r="ABW149" s="232"/>
      <c r="ABX149" s="232"/>
      <c r="ABY149" s="232"/>
      <c r="ABZ149" s="232"/>
      <c r="ACA149" s="232"/>
      <c r="ACB149" s="232"/>
      <c r="ACC149" s="232"/>
      <c r="ACD149" s="232"/>
      <c r="ACE149" s="232"/>
      <c r="ACF149" s="232"/>
      <c r="ACG149" s="232"/>
      <c r="ACH149" s="232"/>
      <c r="ACI149" s="232"/>
      <c r="ACJ149" s="232"/>
      <c r="ACK149" s="232"/>
      <c r="ACL149" s="232"/>
      <c r="ACM149" s="232"/>
      <c r="ACN149" s="232"/>
      <c r="ACO149" s="232"/>
      <c r="ACP149" s="232"/>
      <c r="ACQ149" s="232"/>
      <c r="ACR149" s="232"/>
      <c r="ACS149" s="232"/>
      <c r="ACT149" s="232"/>
      <c r="ACU149" s="232"/>
      <c r="ACV149" s="232"/>
      <c r="ACW149" s="232"/>
      <c r="ACX149" s="232"/>
      <c r="ACY149" s="232"/>
      <c r="ACZ149" s="232"/>
      <c r="ADA149" s="232"/>
      <c r="ADB149" s="232"/>
      <c r="ADC149" s="232"/>
      <c r="ADD149" s="232"/>
      <c r="ADE149" s="232"/>
      <c r="ADF149" s="232"/>
      <c r="ADG149" s="232"/>
      <c r="ADH149" s="232"/>
      <c r="ADI149" s="232"/>
      <c r="ADJ149" s="232"/>
      <c r="ADK149" s="232"/>
      <c r="ADL149" s="232"/>
      <c r="ADM149" s="232"/>
      <c r="ADN149" s="232"/>
      <c r="ADO149" s="232"/>
      <c r="ADP149" s="232"/>
      <c r="ADQ149" s="232"/>
      <c r="ADR149" s="232"/>
      <c r="ADS149" s="232"/>
      <c r="ADT149" s="232"/>
      <c r="ADU149" s="232"/>
      <c r="ADV149" s="232"/>
      <c r="ADW149" s="232"/>
      <c r="ADX149" s="232"/>
      <c r="ADY149" s="232"/>
      <c r="ADZ149" s="232"/>
      <c r="AEA149" s="232"/>
      <c r="AEB149" s="232"/>
      <c r="AEC149" s="232"/>
      <c r="AED149" s="232"/>
      <c r="AEE149" s="232"/>
      <c r="AEF149" s="232"/>
      <c r="AEG149" s="232"/>
      <c r="AEH149" s="232"/>
      <c r="AEI149" s="232"/>
      <c r="AEJ149" s="232"/>
      <c r="AEK149" s="232"/>
      <c r="AEL149" s="232"/>
      <c r="AEM149" s="232"/>
      <c r="AEN149" s="232"/>
      <c r="AEO149" s="232"/>
      <c r="AEP149" s="232"/>
      <c r="AEQ149" s="232"/>
      <c r="AER149" s="232"/>
      <c r="AES149" s="232"/>
      <c r="AET149" s="232"/>
      <c r="AEU149" s="232"/>
      <c r="AEV149" s="232"/>
      <c r="AEW149" s="232"/>
      <c r="AEX149" s="232"/>
      <c r="AEY149" s="232"/>
      <c r="AEZ149" s="232"/>
      <c r="AFA149" s="232"/>
      <c r="AFB149" s="232"/>
      <c r="AFC149" s="232"/>
      <c r="AFD149" s="232"/>
      <c r="AFE149" s="232"/>
      <c r="AFF149" s="232"/>
      <c r="AFG149" s="232"/>
      <c r="AFH149" s="232"/>
      <c r="AFI149" s="232"/>
      <c r="AFJ149" s="232"/>
      <c r="AFK149" s="232"/>
      <c r="AFL149" s="232"/>
      <c r="AFM149" s="232"/>
      <c r="AFN149" s="232"/>
      <c r="AFO149" s="232"/>
      <c r="AFP149" s="232"/>
      <c r="AFQ149" s="232"/>
      <c r="AFR149" s="232"/>
      <c r="AFS149" s="232"/>
      <c r="AFT149" s="232"/>
      <c r="AFU149" s="232"/>
      <c r="AFV149" s="232"/>
      <c r="AFW149" s="232"/>
      <c r="AFX149" s="232"/>
      <c r="AFY149" s="232"/>
      <c r="AFZ149" s="232"/>
      <c r="AGA149" s="232"/>
      <c r="AGB149" s="232"/>
      <c r="AGC149" s="232"/>
      <c r="AGD149" s="232"/>
      <c r="AGE149" s="232"/>
      <c r="AGF149" s="232"/>
      <c r="AGG149" s="232"/>
      <c r="AGH149" s="232"/>
      <c r="AGI149" s="232"/>
      <c r="AGJ149" s="232"/>
      <c r="AGK149" s="232"/>
      <c r="AGL149" s="232"/>
      <c r="AGM149" s="232"/>
      <c r="AGN149" s="232"/>
      <c r="AGO149" s="232"/>
      <c r="AGP149" s="232"/>
      <c r="AGQ149" s="232"/>
      <c r="AGR149" s="232"/>
      <c r="AGS149" s="232"/>
      <c r="AGT149" s="232"/>
      <c r="AGU149" s="232"/>
      <c r="AGV149" s="232"/>
      <c r="AGW149" s="232"/>
      <c r="AGX149" s="232"/>
      <c r="AGY149" s="232"/>
      <c r="AGZ149" s="232"/>
      <c r="AHA149" s="232"/>
      <c r="AHB149" s="232"/>
      <c r="AHC149" s="232"/>
      <c r="AHD149" s="232"/>
      <c r="AHE149" s="232"/>
      <c r="AHF149" s="232"/>
      <c r="AHG149" s="232"/>
      <c r="AHH149" s="232"/>
      <c r="AHI149" s="232"/>
      <c r="AHJ149" s="232"/>
      <c r="AHK149" s="232"/>
      <c r="AHL149" s="232"/>
      <c r="AHM149" s="232"/>
      <c r="AHN149" s="232"/>
      <c r="AHO149" s="232"/>
      <c r="AHP149" s="232"/>
      <c r="AHQ149" s="232"/>
      <c r="AHR149" s="232"/>
      <c r="AHS149" s="232"/>
      <c r="AHT149" s="232"/>
      <c r="AHU149" s="232"/>
      <c r="AHV149" s="232"/>
      <c r="AHW149" s="232"/>
      <c r="AHX149" s="232"/>
      <c r="AHY149" s="232"/>
      <c r="AHZ149" s="232"/>
      <c r="AIA149" s="232"/>
      <c r="AIB149" s="232"/>
      <c r="AIC149" s="232"/>
      <c r="AID149" s="232"/>
      <c r="AIE149" s="232"/>
      <c r="AIF149" s="232"/>
      <c r="AIG149" s="232"/>
      <c r="AIH149" s="232"/>
      <c r="AII149" s="232"/>
      <c r="AIJ149" s="232"/>
      <c r="AIK149" s="232"/>
      <c r="AIL149" s="232"/>
      <c r="AIM149" s="232"/>
      <c r="AIN149" s="232"/>
      <c r="AIO149" s="232"/>
      <c r="AIP149" s="232"/>
      <c r="AIQ149" s="232"/>
      <c r="AIR149" s="232"/>
      <c r="AIS149" s="232"/>
      <c r="AIT149" s="232"/>
      <c r="AIU149" s="232"/>
      <c r="AIV149" s="232"/>
      <c r="AIW149" s="232"/>
      <c r="AIX149" s="232"/>
      <c r="AIY149" s="232"/>
      <c r="AIZ149" s="232"/>
      <c r="AJA149" s="232"/>
      <c r="AJB149" s="232"/>
      <c r="AJC149" s="232"/>
      <c r="AJD149" s="232"/>
      <c r="AJE149" s="232"/>
      <c r="AJF149" s="232"/>
      <c r="AJG149" s="232"/>
      <c r="AJH149" s="232"/>
      <c r="AJI149" s="232"/>
      <c r="AJJ149" s="232"/>
      <c r="AJK149" s="232"/>
      <c r="AJL149" s="232"/>
      <c r="AJM149" s="232"/>
      <c r="AJN149" s="232"/>
      <c r="AJO149" s="232"/>
      <c r="AJP149" s="232"/>
      <c r="AJQ149" s="232"/>
      <c r="AJR149" s="232"/>
      <c r="AJS149" s="232"/>
      <c r="AJT149" s="232"/>
      <c r="AJU149" s="232"/>
      <c r="AJV149" s="232"/>
      <c r="AJW149" s="232"/>
      <c r="AJX149" s="232"/>
      <c r="AJY149" s="232"/>
      <c r="AJZ149" s="232"/>
      <c r="AKA149" s="232"/>
      <c r="AKB149" s="232"/>
      <c r="AKC149" s="232"/>
      <c r="AKD149" s="232"/>
      <c r="AKE149" s="232"/>
      <c r="AKF149" s="232"/>
      <c r="AKG149" s="232"/>
      <c r="AKH149" s="232"/>
      <c r="AKI149" s="232"/>
      <c r="AKJ149" s="232"/>
      <c r="AKK149" s="232"/>
      <c r="AKL149" s="232"/>
      <c r="AKM149" s="232"/>
      <c r="AKN149" s="232"/>
      <c r="AKO149" s="232"/>
      <c r="AKP149" s="232"/>
      <c r="AKQ149" s="232"/>
      <c r="AKR149" s="232"/>
      <c r="AKS149" s="232"/>
      <c r="AKT149" s="232"/>
      <c r="AKU149" s="232"/>
      <c r="AKV149" s="232"/>
      <c r="AKW149" s="232"/>
      <c r="AKX149" s="232"/>
      <c r="AKY149" s="232"/>
      <c r="AKZ149" s="232"/>
      <c r="ALA149" s="232"/>
      <c r="ALB149" s="232"/>
      <c r="ALC149" s="232"/>
      <c r="ALD149" s="232"/>
      <c r="ALE149" s="232"/>
      <c r="ALF149" s="232"/>
      <c r="ALG149" s="232"/>
      <c r="ALH149" s="232"/>
      <c r="ALI149" s="232"/>
      <c r="ALJ149" s="232"/>
      <c r="ALK149" s="232"/>
      <c r="ALL149" s="232"/>
      <c r="ALM149" s="232"/>
      <c r="ALN149" s="232"/>
      <c r="ALO149" s="232"/>
      <c r="ALP149" s="232"/>
      <c r="ALQ149" s="232"/>
      <c r="ALR149" s="232"/>
      <c r="ALS149" s="232"/>
      <c r="ALT149" s="232"/>
      <c r="ALU149" s="232"/>
      <c r="ALV149" s="232"/>
      <c r="ALW149" s="232"/>
      <c r="ALX149" s="232"/>
      <c r="ALY149" s="232"/>
      <c r="ALZ149" s="232"/>
      <c r="AMA149" s="232"/>
      <c r="AMB149" s="232"/>
      <c r="AMC149" s="232"/>
      <c r="AMD149" s="232"/>
      <c r="AME149" s="232"/>
      <c r="AMF149" s="232"/>
      <c r="AMG149" s="232"/>
      <c r="AMH149" s="232"/>
      <c r="AMI149" s="232"/>
      <c r="AMJ149" s="232"/>
      <c r="AMK149" s="232"/>
      <c r="AML149" s="232"/>
      <c r="AMM149" s="232"/>
      <c r="AMN149" s="232"/>
      <c r="AMO149" s="232"/>
      <c r="AMP149" s="232"/>
      <c r="AMQ149" s="232"/>
      <c r="AMR149" s="232"/>
      <c r="AMS149" s="232"/>
      <c r="AMT149" s="232"/>
      <c r="AMU149" s="232"/>
      <c r="AMV149" s="232"/>
      <c r="AMW149" s="232"/>
      <c r="AMX149" s="232"/>
      <c r="AMY149" s="232"/>
      <c r="AMZ149" s="232"/>
      <c r="ANA149" s="232"/>
      <c r="ANB149" s="232"/>
      <c r="ANC149" s="232"/>
      <c r="AND149" s="232"/>
      <c r="ANE149" s="232"/>
      <c r="ANF149" s="232"/>
      <c r="ANG149" s="232"/>
      <c r="ANH149" s="232"/>
      <c r="ANI149" s="232"/>
      <c r="ANJ149" s="232"/>
      <c r="ANK149" s="232"/>
      <c r="ANL149" s="232"/>
      <c r="ANM149" s="232"/>
      <c r="ANN149" s="232"/>
      <c r="ANO149" s="232"/>
      <c r="ANP149" s="232"/>
      <c r="ANQ149" s="232"/>
      <c r="ANR149" s="232"/>
      <c r="ANS149" s="232"/>
      <c r="ANT149" s="232"/>
      <c r="ANU149" s="232"/>
      <c r="ANV149" s="232"/>
      <c r="ANW149" s="232"/>
      <c r="ANX149" s="232"/>
      <c r="ANY149" s="232"/>
      <c r="ANZ149" s="232"/>
      <c r="AOA149" s="232"/>
      <c r="AOB149" s="232"/>
      <c r="AOC149" s="232"/>
      <c r="AOD149" s="232"/>
      <c r="AOE149" s="232"/>
      <c r="AOF149" s="232"/>
      <c r="AOG149" s="232"/>
      <c r="AOH149" s="232"/>
      <c r="AOI149" s="232"/>
      <c r="AOJ149" s="232"/>
      <c r="AOK149" s="232"/>
      <c r="AOL149" s="232"/>
      <c r="AOM149" s="232"/>
      <c r="AON149" s="232"/>
      <c r="AOO149" s="232"/>
      <c r="AOP149" s="232"/>
      <c r="AOQ149" s="232"/>
      <c r="AOR149" s="232"/>
      <c r="AOS149" s="232"/>
      <c r="AOT149" s="232"/>
      <c r="AOU149" s="232"/>
      <c r="AOV149" s="232"/>
      <c r="AOW149" s="232"/>
      <c r="AOX149" s="232"/>
      <c r="AOY149" s="232"/>
      <c r="AOZ149" s="232"/>
      <c r="APA149" s="232"/>
      <c r="APB149" s="232"/>
      <c r="APC149" s="232"/>
      <c r="APD149" s="232"/>
      <c r="APE149" s="232"/>
      <c r="APF149" s="232"/>
      <c r="APG149" s="232"/>
      <c r="APH149" s="232"/>
      <c r="API149" s="232"/>
      <c r="APJ149" s="232"/>
      <c r="APK149" s="232"/>
      <c r="APL149" s="232"/>
      <c r="APM149" s="232"/>
      <c r="APN149" s="232"/>
      <c r="APO149" s="232"/>
      <c r="APP149" s="232"/>
      <c r="APQ149" s="232"/>
      <c r="APR149" s="232"/>
      <c r="APS149" s="232"/>
      <c r="APT149" s="232"/>
      <c r="APU149" s="232"/>
      <c r="APV149" s="232"/>
      <c r="APW149" s="232"/>
      <c r="APX149" s="232"/>
      <c r="APY149" s="232"/>
      <c r="APZ149" s="232"/>
      <c r="AQA149" s="232"/>
      <c r="AQB149" s="232"/>
      <c r="AQC149" s="232"/>
      <c r="AQD149" s="232"/>
      <c r="AQE149" s="232"/>
      <c r="AQF149" s="232"/>
      <c r="AQG149" s="232"/>
      <c r="AQH149" s="232"/>
      <c r="AQI149" s="232"/>
      <c r="AQJ149" s="232"/>
      <c r="AQK149" s="232"/>
      <c r="AQL149" s="232"/>
      <c r="AQM149" s="232"/>
      <c r="AQN149" s="232"/>
      <c r="AQO149" s="232"/>
      <c r="AQP149" s="232"/>
      <c r="AQQ149" s="232"/>
      <c r="AQR149" s="232"/>
      <c r="AQS149" s="232"/>
      <c r="AQT149" s="232"/>
      <c r="AQU149" s="232"/>
      <c r="AQV149" s="232"/>
      <c r="AQW149" s="232"/>
      <c r="AQX149" s="232"/>
      <c r="AQY149" s="232"/>
      <c r="AQZ149" s="232"/>
      <c r="ARA149" s="232"/>
      <c r="ARB149" s="232"/>
      <c r="ARC149" s="232"/>
      <c r="ARD149" s="232"/>
      <c r="ARE149" s="232"/>
      <c r="ARF149" s="232"/>
      <c r="ARG149" s="232"/>
      <c r="ARH149" s="232"/>
      <c r="ARI149" s="232"/>
      <c r="ARJ149" s="232"/>
      <c r="ARK149" s="232"/>
      <c r="ARL149" s="232"/>
      <c r="ARM149" s="232"/>
      <c r="ARN149" s="232"/>
      <c r="ARO149" s="232"/>
      <c r="ARP149" s="232"/>
      <c r="ARQ149" s="232"/>
      <c r="ARR149" s="232"/>
      <c r="ARS149" s="232"/>
      <c r="ART149" s="232"/>
      <c r="ARU149" s="232"/>
      <c r="ARV149" s="232"/>
      <c r="ARW149" s="232"/>
      <c r="ARX149" s="232"/>
      <c r="ARY149" s="232"/>
      <c r="ARZ149" s="232"/>
      <c r="ASA149" s="232"/>
      <c r="ASB149" s="232"/>
      <c r="ASC149" s="232"/>
      <c r="ASD149" s="232"/>
      <c r="ASE149" s="232"/>
      <c r="ASF149" s="232"/>
      <c r="ASG149" s="232"/>
      <c r="ASH149" s="232"/>
      <c r="ASI149" s="232"/>
      <c r="ASJ149" s="232"/>
      <c r="ASK149" s="232"/>
      <c r="ASL149" s="232"/>
      <c r="ASM149" s="232"/>
      <c r="ASN149" s="232"/>
      <c r="ASO149" s="232"/>
      <c r="ASP149" s="232"/>
      <c r="ASQ149" s="232"/>
      <c r="ASR149" s="232"/>
      <c r="ASS149" s="232"/>
      <c r="AST149" s="232"/>
      <c r="ASU149" s="232"/>
      <c r="ASV149" s="232"/>
      <c r="ASW149" s="232"/>
      <c r="ASX149" s="232"/>
      <c r="ASY149" s="232"/>
      <c r="ASZ149" s="232"/>
      <c r="ATA149" s="232"/>
      <c r="ATB149" s="232"/>
      <c r="ATC149" s="232"/>
      <c r="ATD149" s="232"/>
      <c r="ATE149" s="232"/>
      <c r="ATF149" s="232"/>
      <c r="ATG149" s="232"/>
      <c r="ATH149" s="232"/>
      <c r="ATI149" s="232"/>
      <c r="ATJ149" s="232"/>
      <c r="ATK149" s="232"/>
      <c r="ATL149" s="232"/>
      <c r="ATM149" s="232"/>
      <c r="ATN149" s="232"/>
      <c r="ATO149" s="232"/>
      <c r="ATP149" s="232"/>
      <c r="ATQ149" s="232"/>
      <c r="ATR149" s="232"/>
      <c r="ATS149" s="232"/>
      <c r="ATT149" s="232"/>
      <c r="ATU149" s="232"/>
      <c r="ATV149" s="232"/>
      <c r="ATW149" s="232"/>
      <c r="ATX149" s="232"/>
      <c r="ATY149" s="232"/>
      <c r="ATZ149" s="232"/>
      <c r="AUA149" s="232"/>
      <c r="AUB149" s="232"/>
      <c r="AUC149" s="232"/>
      <c r="AUD149" s="232"/>
      <c r="AUE149" s="232"/>
      <c r="AUF149" s="232"/>
      <c r="AUG149" s="232"/>
      <c r="AUH149" s="232"/>
      <c r="AUI149" s="232"/>
      <c r="AUJ149" s="232"/>
      <c r="AUK149" s="232"/>
      <c r="AUL149" s="232"/>
      <c r="AUM149" s="232"/>
      <c r="AUN149" s="232"/>
      <c r="AUO149" s="232"/>
      <c r="AUP149" s="232"/>
      <c r="AUQ149" s="232"/>
      <c r="AUR149" s="232"/>
      <c r="AUS149" s="232"/>
      <c r="AUT149" s="232"/>
      <c r="AUU149" s="232"/>
      <c r="AUV149" s="232"/>
      <c r="AUW149" s="232"/>
      <c r="AUX149" s="232"/>
      <c r="AUY149" s="232"/>
      <c r="AUZ149" s="232"/>
      <c r="AVA149" s="232"/>
      <c r="AVB149" s="232"/>
      <c r="AVC149" s="232"/>
      <c r="AVD149" s="232"/>
      <c r="AVE149" s="232"/>
      <c r="AVF149" s="232"/>
      <c r="AVG149" s="232"/>
      <c r="AVH149" s="232"/>
      <c r="AVI149" s="232"/>
      <c r="AVJ149" s="232"/>
      <c r="AVK149" s="232"/>
      <c r="AVL149" s="232"/>
      <c r="AVM149" s="232"/>
      <c r="AVN149" s="232"/>
      <c r="AVO149" s="232"/>
      <c r="AVP149" s="232"/>
      <c r="AVQ149" s="232"/>
      <c r="AVR149" s="232"/>
      <c r="AVS149" s="232"/>
      <c r="AVT149" s="232"/>
      <c r="AVU149" s="232"/>
      <c r="AVV149" s="232"/>
      <c r="AVW149" s="232"/>
      <c r="AVX149" s="232"/>
      <c r="AVY149" s="232"/>
      <c r="AVZ149" s="232"/>
      <c r="AWA149" s="232"/>
      <c r="AWB149" s="232"/>
      <c r="AWC149" s="232"/>
      <c r="AWD149" s="232"/>
      <c r="AWE149" s="232"/>
      <c r="AWF149" s="232"/>
      <c r="AWG149" s="232"/>
      <c r="AWH149" s="232"/>
      <c r="AWI149" s="232"/>
      <c r="AWJ149" s="232"/>
      <c r="AWK149" s="232"/>
      <c r="AWL149" s="232"/>
      <c r="AWM149" s="232"/>
      <c r="AWN149" s="232"/>
      <c r="AWO149" s="232"/>
      <c r="AWP149" s="232"/>
      <c r="AWQ149" s="232"/>
      <c r="AWR149" s="232"/>
      <c r="AWS149" s="232"/>
      <c r="AWT149" s="232"/>
      <c r="AWU149" s="232"/>
      <c r="AWV149" s="232"/>
      <c r="AWW149" s="232"/>
      <c r="AWX149" s="232"/>
      <c r="AWY149" s="232"/>
      <c r="AWZ149" s="232"/>
      <c r="AXA149" s="232"/>
      <c r="AXB149" s="232"/>
      <c r="AXC149" s="232"/>
      <c r="AXD149" s="232"/>
      <c r="AXE149" s="232"/>
      <c r="AXF149" s="232"/>
      <c r="AXG149" s="232"/>
      <c r="AXH149" s="232"/>
      <c r="AXI149" s="232"/>
      <c r="AXJ149" s="232"/>
      <c r="AXK149" s="232"/>
      <c r="AXL149" s="232"/>
      <c r="AXM149" s="232"/>
      <c r="AXN149" s="232"/>
      <c r="AXO149" s="232"/>
      <c r="AXP149" s="232"/>
      <c r="AXQ149" s="232"/>
      <c r="AXR149" s="232"/>
      <c r="AXS149" s="232"/>
      <c r="AXT149" s="232"/>
      <c r="AXU149" s="232"/>
      <c r="AXV149" s="232"/>
      <c r="AXW149" s="232"/>
      <c r="AXX149" s="232"/>
      <c r="AXY149" s="232"/>
      <c r="AXZ149" s="232"/>
      <c r="AYA149" s="232"/>
      <c r="AYB149" s="232"/>
      <c r="AYC149" s="232"/>
      <c r="AYD149" s="232"/>
      <c r="AYE149" s="232"/>
      <c r="AYF149" s="232"/>
      <c r="AYG149" s="232"/>
      <c r="AYH149" s="232"/>
      <c r="AYI149" s="232"/>
      <c r="AYJ149" s="232"/>
      <c r="AYK149" s="232"/>
      <c r="AYL149" s="232"/>
      <c r="AYM149" s="232"/>
      <c r="AYN149" s="232"/>
      <c r="AYO149" s="232"/>
      <c r="AYP149" s="232"/>
      <c r="AYQ149" s="232"/>
      <c r="AYR149" s="232"/>
      <c r="AYS149" s="232"/>
      <c r="AYT149" s="232"/>
      <c r="AYU149" s="232"/>
      <c r="AYV149" s="232"/>
      <c r="AYW149" s="232"/>
      <c r="AYX149" s="232"/>
      <c r="AYY149" s="232"/>
      <c r="AYZ149" s="232"/>
      <c r="AZA149" s="232"/>
      <c r="AZB149" s="232"/>
      <c r="AZC149" s="232"/>
      <c r="AZD149" s="232"/>
      <c r="AZE149" s="232"/>
      <c r="AZF149" s="232"/>
      <c r="AZG149" s="232"/>
      <c r="AZH149" s="232"/>
      <c r="AZI149" s="232"/>
      <c r="AZJ149" s="232"/>
      <c r="AZK149" s="232"/>
      <c r="AZL149" s="232"/>
      <c r="AZM149" s="232"/>
      <c r="AZN149" s="232"/>
      <c r="AZO149" s="232"/>
      <c r="AZP149" s="232"/>
      <c r="AZQ149" s="232"/>
      <c r="AZR149" s="232"/>
      <c r="AZS149" s="232"/>
      <c r="AZT149" s="232"/>
      <c r="AZU149" s="232"/>
      <c r="AZV149" s="232"/>
      <c r="AZW149" s="232"/>
      <c r="AZX149" s="232"/>
      <c r="AZY149" s="232"/>
      <c r="AZZ149" s="232"/>
      <c r="BAA149" s="232"/>
      <c r="BAB149" s="232"/>
      <c r="BAC149" s="232"/>
      <c r="BAD149" s="232"/>
      <c r="BAE149" s="232"/>
      <c r="BAF149" s="232"/>
      <c r="BAG149" s="232"/>
      <c r="BAH149" s="232"/>
      <c r="BAI149" s="232"/>
      <c r="BAJ149" s="232"/>
      <c r="BAK149" s="232"/>
      <c r="BAL149" s="232"/>
      <c r="BAM149" s="232"/>
      <c r="BAN149" s="232"/>
      <c r="BAO149" s="232"/>
      <c r="BAP149" s="232"/>
      <c r="BAQ149" s="232"/>
      <c r="BAR149" s="232"/>
      <c r="BAS149" s="232"/>
      <c r="BAT149" s="232"/>
      <c r="BAU149" s="232"/>
      <c r="BAV149" s="232"/>
      <c r="BAW149" s="232"/>
      <c r="BAX149" s="232"/>
      <c r="BAY149" s="232"/>
      <c r="BAZ149" s="232"/>
      <c r="BBA149" s="232"/>
      <c r="BBB149" s="232"/>
      <c r="BBC149" s="232"/>
      <c r="BBD149" s="232"/>
      <c r="BBE149" s="232"/>
      <c r="BBF149" s="232"/>
      <c r="BBG149" s="232"/>
      <c r="BBH149" s="232"/>
      <c r="BBI149" s="232"/>
      <c r="BBJ149" s="232"/>
      <c r="BBK149" s="232"/>
      <c r="BBL149" s="232"/>
      <c r="BBM149" s="232"/>
      <c r="BBN149" s="232"/>
      <c r="BBO149" s="232"/>
      <c r="BBP149" s="232"/>
      <c r="BBQ149" s="232"/>
      <c r="BBR149" s="232"/>
      <c r="BBS149" s="232"/>
      <c r="BBT149" s="232"/>
      <c r="BBU149" s="232"/>
      <c r="BBV149" s="232"/>
      <c r="BBW149" s="232"/>
      <c r="BBX149" s="232"/>
      <c r="BBY149" s="232"/>
      <c r="BBZ149" s="232"/>
      <c r="BCA149" s="232"/>
      <c r="BCB149" s="232"/>
      <c r="BCC149" s="232"/>
      <c r="BCD149" s="232"/>
      <c r="BCE149" s="232"/>
      <c r="BCF149" s="232"/>
      <c r="BCG149" s="232"/>
      <c r="BCH149" s="232"/>
      <c r="BCI149" s="232"/>
      <c r="BCJ149" s="232"/>
      <c r="BCK149" s="232"/>
      <c r="BCL149" s="232"/>
      <c r="BCM149" s="232"/>
      <c r="BCN149" s="232"/>
      <c r="BCO149" s="232"/>
      <c r="BCP149" s="232"/>
      <c r="BCQ149" s="232"/>
      <c r="BCR149" s="232"/>
      <c r="BCS149" s="232"/>
      <c r="BCT149" s="232"/>
      <c r="BCU149" s="232"/>
      <c r="BCV149" s="232"/>
      <c r="BCW149" s="232"/>
      <c r="BCX149" s="232"/>
      <c r="BCY149" s="232"/>
      <c r="BCZ149" s="232"/>
      <c r="BDA149" s="232"/>
      <c r="BDB149" s="232"/>
      <c r="BDC149" s="232"/>
      <c r="BDD149" s="232"/>
      <c r="BDE149" s="232"/>
      <c r="BDF149" s="232"/>
      <c r="BDG149" s="232"/>
      <c r="BDH149" s="232"/>
      <c r="BDI149" s="232"/>
      <c r="BDJ149" s="232"/>
      <c r="BDK149" s="232"/>
      <c r="BDL149" s="232"/>
      <c r="BDM149" s="232"/>
      <c r="BDN149" s="232"/>
      <c r="BDO149" s="232"/>
      <c r="BDP149" s="232"/>
      <c r="BDQ149" s="232"/>
      <c r="BDR149" s="232"/>
      <c r="BDS149" s="232"/>
      <c r="BDT149" s="232"/>
      <c r="BDU149" s="232"/>
      <c r="BDV149" s="232"/>
      <c r="BDW149" s="232"/>
      <c r="BDX149" s="232"/>
      <c r="BDY149" s="232"/>
      <c r="BDZ149" s="232"/>
      <c r="BEA149" s="232"/>
      <c r="BEB149" s="232"/>
      <c r="BEC149" s="232"/>
      <c r="BED149" s="232"/>
      <c r="BEE149" s="232"/>
      <c r="BEF149" s="232"/>
      <c r="BEG149" s="232"/>
      <c r="BEH149" s="232"/>
      <c r="BEI149" s="232"/>
      <c r="BEJ149" s="232"/>
      <c r="BEK149" s="232"/>
      <c r="BEL149" s="232"/>
      <c r="BEM149" s="232"/>
      <c r="BEN149" s="232"/>
      <c r="BEO149" s="232"/>
      <c r="BEP149" s="232"/>
      <c r="BEQ149" s="232"/>
      <c r="BER149" s="232"/>
      <c r="BES149" s="232"/>
      <c r="BET149" s="232"/>
      <c r="BEU149" s="232"/>
      <c r="BEV149" s="232"/>
      <c r="BEW149" s="232"/>
      <c r="BEX149" s="232"/>
      <c r="BEY149" s="232"/>
      <c r="BEZ149" s="232"/>
      <c r="BFA149" s="232"/>
      <c r="BFB149" s="232"/>
      <c r="BFC149" s="232"/>
      <c r="BFD149" s="232"/>
      <c r="BFE149" s="232"/>
      <c r="BFF149" s="232"/>
      <c r="BFG149" s="232"/>
      <c r="BFH149" s="232"/>
      <c r="BFI149" s="232"/>
      <c r="BFJ149" s="232"/>
      <c r="BFK149" s="232"/>
      <c r="BFL149" s="232"/>
      <c r="BFM149" s="232"/>
      <c r="BFN149" s="232"/>
      <c r="BFO149" s="232"/>
      <c r="BFP149" s="232"/>
      <c r="BFQ149" s="232"/>
      <c r="BFR149" s="232"/>
      <c r="BFS149" s="232"/>
      <c r="BFT149" s="232"/>
      <c r="BFU149" s="232"/>
      <c r="BFV149" s="232"/>
      <c r="BFW149" s="232"/>
      <c r="BFX149" s="232"/>
      <c r="BFY149" s="232"/>
      <c r="BFZ149" s="232"/>
      <c r="BGA149" s="232"/>
      <c r="BGB149" s="232"/>
      <c r="BGC149" s="232"/>
      <c r="BGD149" s="232"/>
      <c r="BGE149" s="232"/>
      <c r="BGF149" s="232"/>
      <c r="BGG149" s="232"/>
      <c r="BGH149" s="232"/>
      <c r="BGI149" s="232"/>
      <c r="BGJ149" s="232"/>
      <c r="BGK149" s="232"/>
      <c r="BGL149" s="232"/>
      <c r="BGM149" s="232"/>
      <c r="BGN149" s="232"/>
      <c r="BGO149" s="232"/>
      <c r="BGP149" s="232"/>
      <c r="BGQ149" s="232"/>
      <c r="BGR149" s="232"/>
      <c r="BGS149" s="232"/>
      <c r="BGT149" s="232"/>
      <c r="BGU149" s="232"/>
      <c r="BGV149" s="232"/>
      <c r="BGW149" s="232"/>
      <c r="BGX149" s="232"/>
      <c r="BGY149" s="232"/>
      <c r="BGZ149" s="232"/>
      <c r="BHA149" s="232"/>
      <c r="BHB149" s="232"/>
      <c r="BHC149" s="232"/>
      <c r="BHD149" s="232"/>
      <c r="BHE149" s="232"/>
      <c r="BHF149" s="232"/>
      <c r="BHG149" s="232"/>
      <c r="BHH149" s="232"/>
      <c r="BHI149" s="232"/>
      <c r="BHJ149" s="232"/>
      <c r="BHK149" s="232"/>
      <c r="BHL149" s="232"/>
      <c r="BHM149" s="232"/>
      <c r="BHN149" s="232"/>
      <c r="BHO149" s="232"/>
      <c r="BHP149" s="232"/>
      <c r="BHQ149" s="232"/>
      <c r="BHR149" s="232"/>
      <c r="BHS149" s="232"/>
      <c r="BHT149" s="232"/>
      <c r="BHU149" s="232"/>
      <c r="BHV149" s="232"/>
      <c r="BHW149" s="232"/>
      <c r="BHX149" s="232"/>
      <c r="BHY149" s="232"/>
      <c r="BHZ149" s="232"/>
      <c r="BIA149" s="232"/>
      <c r="BIB149" s="232"/>
      <c r="BIC149" s="232"/>
      <c r="BID149" s="232"/>
      <c r="BIE149" s="232"/>
      <c r="BIF149" s="232"/>
      <c r="BIG149" s="232"/>
      <c r="BIH149" s="232"/>
      <c r="BII149" s="232"/>
      <c r="BIJ149" s="232"/>
      <c r="BIK149" s="232"/>
      <c r="BIL149" s="232"/>
      <c r="BIM149" s="232"/>
      <c r="BIN149" s="232"/>
      <c r="BIO149" s="232"/>
      <c r="BIP149" s="232"/>
      <c r="BIQ149" s="232"/>
      <c r="BIR149" s="232"/>
      <c r="BIS149" s="232"/>
      <c r="BIT149" s="232"/>
      <c r="BIU149" s="232"/>
      <c r="BIV149" s="232"/>
      <c r="BIW149" s="232"/>
      <c r="BIX149" s="232"/>
      <c r="BIY149" s="232"/>
      <c r="BIZ149" s="232"/>
      <c r="BJA149" s="232"/>
      <c r="BJB149" s="232"/>
      <c r="BJC149" s="232"/>
      <c r="BJD149" s="232"/>
      <c r="BJE149" s="232"/>
      <c r="BJF149" s="232"/>
      <c r="BJG149" s="232"/>
      <c r="BJH149" s="232"/>
      <c r="BJI149" s="232"/>
      <c r="BJJ149" s="232"/>
      <c r="BJK149" s="232"/>
      <c r="BJL149" s="232"/>
      <c r="BJM149" s="232"/>
      <c r="BJN149" s="232"/>
      <c r="BJO149" s="232"/>
      <c r="BJP149" s="232"/>
      <c r="BJQ149" s="232"/>
      <c r="BJR149" s="232"/>
      <c r="BJS149" s="232"/>
      <c r="BJT149" s="232"/>
      <c r="BJU149" s="232"/>
      <c r="BJV149" s="232"/>
      <c r="BJW149" s="232"/>
      <c r="BJX149" s="232"/>
      <c r="BJY149" s="232"/>
      <c r="BJZ149" s="232"/>
      <c r="BKA149" s="232"/>
      <c r="BKB149" s="232"/>
      <c r="BKC149" s="232"/>
      <c r="BKD149" s="232"/>
      <c r="BKE149" s="232"/>
      <c r="BKF149" s="232"/>
      <c r="BKG149" s="232"/>
      <c r="BKH149" s="232"/>
      <c r="BKI149" s="232"/>
      <c r="BKJ149" s="232"/>
      <c r="BKK149" s="232"/>
      <c r="BKL149" s="232"/>
      <c r="BKM149" s="232"/>
      <c r="BKN149" s="232"/>
      <c r="BKO149" s="232"/>
      <c r="BKP149" s="232"/>
      <c r="BKQ149" s="232"/>
      <c r="BKR149" s="232"/>
      <c r="BKS149" s="232"/>
      <c r="BKT149" s="232"/>
      <c r="BKU149" s="232"/>
      <c r="BKV149" s="232"/>
      <c r="BKW149" s="232"/>
      <c r="BKX149" s="232"/>
      <c r="BKY149" s="232"/>
      <c r="BKZ149" s="232"/>
      <c r="BLA149" s="232"/>
      <c r="BLB149" s="232"/>
      <c r="BLC149" s="232"/>
      <c r="BLD149" s="232"/>
      <c r="BLE149" s="232"/>
      <c r="BLF149" s="232"/>
      <c r="BLG149" s="232"/>
      <c r="BLH149" s="232"/>
      <c r="BLI149" s="232"/>
      <c r="BLJ149" s="232"/>
      <c r="BLK149" s="232"/>
      <c r="BLL149" s="232"/>
      <c r="BLM149" s="232"/>
      <c r="BLN149" s="232"/>
      <c r="BLO149" s="232"/>
      <c r="BLP149" s="232"/>
      <c r="BLQ149" s="232"/>
      <c r="BLR149" s="232"/>
      <c r="BLS149" s="232"/>
      <c r="BLT149" s="232"/>
      <c r="BLU149" s="232"/>
      <c r="BLV149" s="232"/>
      <c r="BLW149" s="232"/>
      <c r="BLX149" s="232"/>
      <c r="BLY149" s="232"/>
      <c r="BLZ149" s="232"/>
      <c r="BMA149" s="232"/>
      <c r="BMB149" s="232"/>
      <c r="BMC149" s="232"/>
      <c r="BMD149" s="232"/>
      <c r="BME149" s="232"/>
      <c r="BMF149" s="232"/>
      <c r="BMG149" s="232"/>
      <c r="BMH149" s="232"/>
      <c r="BMI149" s="232"/>
      <c r="BMJ149" s="232"/>
      <c r="BMK149" s="232"/>
      <c r="BML149" s="232"/>
      <c r="BMM149" s="232"/>
      <c r="BMN149" s="232"/>
      <c r="BMO149" s="232"/>
      <c r="BMP149" s="232"/>
      <c r="BMQ149" s="232"/>
      <c r="BMR149" s="232"/>
      <c r="BMS149" s="232"/>
      <c r="BMT149" s="232"/>
      <c r="BMU149" s="232"/>
      <c r="BMV149" s="232"/>
      <c r="BMW149" s="232"/>
      <c r="BMX149" s="232"/>
      <c r="BMY149" s="232"/>
      <c r="BMZ149" s="232"/>
      <c r="BNA149" s="232"/>
      <c r="BNB149" s="232"/>
      <c r="BNC149" s="232"/>
      <c r="BND149" s="232"/>
      <c r="BNE149" s="232"/>
      <c r="BNF149" s="232"/>
      <c r="BNG149" s="232"/>
      <c r="BNH149" s="232"/>
      <c r="BNI149" s="232"/>
      <c r="BNJ149" s="232"/>
      <c r="BNK149" s="232"/>
      <c r="BNL149" s="232"/>
      <c r="BNM149" s="232"/>
      <c r="BNN149" s="232"/>
      <c r="BNO149" s="232"/>
      <c r="BNP149" s="232"/>
      <c r="BNQ149" s="232"/>
      <c r="BNR149" s="232"/>
      <c r="BNS149" s="232"/>
      <c r="BNT149" s="232"/>
      <c r="BNU149" s="232"/>
      <c r="BNV149" s="232"/>
      <c r="BNW149" s="232"/>
      <c r="BNX149" s="232"/>
      <c r="BNY149" s="232"/>
      <c r="BNZ149" s="232"/>
      <c r="BOA149" s="232"/>
      <c r="BOB149" s="232"/>
      <c r="BOC149" s="232"/>
      <c r="BOD149" s="232"/>
      <c r="BOE149" s="232"/>
      <c r="BOF149" s="232"/>
      <c r="BOG149" s="232"/>
      <c r="BOH149" s="232"/>
      <c r="BOI149" s="232"/>
      <c r="BOJ149" s="232"/>
      <c r="BOK149" s="232"/>
      <c r="BOL149" s="232"/>
      <c r="BOM149" s="232"/>
      <c r="BON149" s="232"/>
      <c r="BOO149" s="232"/>
      <c r="BOP149" s="232"/>
      <c r="BOQ149" s="232"/>
      <c r="BOR149" s="232"/>
      <c r="BOS149" s="232"/>
      <c r="BOT149" s="232"/>
      <c r="BOU149" s="232"/>
      <c r="BOV149" s="232"/>
      <c r="BOW149" s="232"/>
      <c r="BOX149" s="232"/>
      <c r="BOY149" s="232"/>
      <c r="BOZ149" s="232"/>
      <c r="BPA149" s="232"/>
      <c r="BPB149" s="232"/>
      <c r="BPC149" s="232"/>
      <c r="BPD149" s="232"/>
      <c r="BPE149" s="232"/>
      <c r="BPF149" s="232"/>
      <c r="BPG149" s="232"/>
      <c r="BPH149" s="232"/>
      <c r="BPI149" s="232"/>
      <c r="BPJ149" s="232"/>
      <c r="BPK149" s="232"/>
      <c r="BPL149" s="232"/>
      <c r="BPM149" s="232"/>
      <c r="BPN149" s="232"/>
      <c r="BPO149" s="232"/>
      <c r="BPP149" s="232"/>
      <c r="BPQ149" s="232"/>
      <c r="BPR149" s="232"/>
      <c r="BPS149" s="232"/>
      <c r="BPT149" s="232"/>
      <c r="BPU149" s="232"/>
      <c r="BPV149" s="232"/>
      <c r="BPW149" s="232"/>
      <c r="BPX149" s="232"/>
      <c r="BPY149" s="232"/>
      <c r="BPZ149" s="232"/>
      <c r="BQA149" s="232"/>
      <c r="BQB149" s="232"/>
      <c r="BQC149" s="232"/>
      <c r="BQD149" s="232"/>
      <c r="BQE149" s="232"/>
      <c r="BQF149" s="232"/>
      <c r="BQG149" s="232"/>
      <c r="BQH149" s="232"/>
      <c r="BQI149" s="232"/>
      <c r="BQJ149" s="232"/>
      <c r="BQK149" s="232"/>
      <c r="BQL149" s="232"/>
      <c r="BQM149" s="232"/>
      <c r="BQN149" s="232"/>
      <c r="BQO149" s="232"/>
      <c r="BQP149" s="232"/>
      <c r="BQQ149" s="232"/>
      <c r="BQR149" s="232"/>
      <c r="BQS149" s="232"/>
      <c r="BQT149" s="232"/>
      <c r="BQU149" s="232"/>
      <c r="BQV149" s="232"/>
      <c r="BQW149" s="232"/>
      <c r="BQX149" s="232"/>
      <c r="BQY149" s="232"/>
      <c r="BQZ149" s="232"/>
      <c r="BRA149" s="232"/>
      <c r="BRB149" s="232"/>
      <c r="BRC149" s="232"/>
      <c r="BRD149" s="232"/>
      <c r="BRE149" s="232"/>
      <c r="BRF149" s="232"/>
      <c r="BRG149" s="232"/>
      <c r="BRH149" s="232"/>
      <c r="BRI149" s="232"/>
      <c r="BRJ149" s="232"/>
      <c r="BRK149" s="232"/>
      <c r="BRL149" s="232"/>
      <c r="BRM149" s="232"/>
      <c r="BRN149" s="232"/>
      <c r="BRO149" s="232"/>
      <c r="BRP149" s="232"/>
      <c r="BRQ149" s="232"/>
      <c r="BRR149" s="232"/>
      <c r="BRS149" s="232"/>
      <c r="BRT149" s="232"/>
      <c r="BRU149" s="232"/>
      <c r="BRV149" s="232"/>
      <c r="BRW149" s="232"/>
      <c r="BRX149" s="232"/>
      <c r="BRY149" s="232"/>
      <c r="BRZ149" s="232"/>
      <c r="BSA149" s="232"/>
      <c r="BSB149" s="232"/>
      <c r="BSC149" s="232"/>
      <c r="BSD149" s="232"/>
      <c r="BSE149" s="232"/>
      <c r="BSF149" s="232"/>
      <c r="BSG149" s="232"/>
      <c r="BSH149" s="232"/>
      <c r="BSI149" s="232"/>
      <c r="BSJ149" s="232"/>
      <c r="BSK149" s="232"/>
      <c r="BSL149" s="232"/>
      <c r="BSM149" s="232"/>
      <c r="BSN149" s="232"/>
      <c r="BSO149" s="232"/>
      <c r="BSP149" s="232"/>
      <c r="BSQ149" s="232"/>
      <c r="BSR149" s="232"/>
      <c r="BSS149" s="232"/>
      <c r="BST149" s="232"/>
      <c r="BSU149" s="232"/>
      <c r="BSV149" s="232"/>
      <c r="BSW149" s="232"/>
      <c r="BSX149" s="232"/>
      <c r="BSY149" s="232"/>
      <c r="BSZ149" s="232"/>
      <c r="BTA149" s="232"/>
      <c r="BTB149" s="232"/>
      <c r="BTC149" s="232"/>
      <c r="BTD149" s="232"/>
      <c r="BTE149" s="232"/>
      <c r="BTF149" s="232"/>
      <c r="BTG149" s="232"/>
      <c r="BTH149" s="232"/>
      <c r="BTI149" s="232"/>
      <c r="BTJ149" s="232"/>
      <c r="BTK149" s="232"/>
      <c r="BTL149" s="232"/>
      <c r="BTM149" s="232"/>
      <c r="BTN149" s="232"/>
      <c r="BTO149" s="232"/>
      <c r="BTP149" s="232"/>
      <c r="BTQ149" s="232"/>
      <c r="BTR149" s="232"/>
      <c r="BTS149" s="232"/>
      <c r="BTT149" s="232"/>
      <c r="BTU149" s="232"/>
      <c r="BTV149" s="232"/>
      <c r="BTW149" s="232"/>
      <c r="BTX149" s="232"/>
      <c r="BTY149" s="232"/>
      <c r="BTZ149" s="232"/>
      <c r="BUA149" s="232"/>
      <c r="BUB149" s="232"/>
      <c r="BUC149" s="232"/>
      <c r="BUD149" s="232"/>
      <c r="BUE149" s="232"/>
      <c r="BUF149" s="232"/>
      <c r="BUG149" s="232"/>
      <c r="BUH149" s="232"/>
      <c r="BUI149" s="232"/>
      <c r="BUJ149" s="232"/>
      <c r="BUK149" s="232"/>
      <c r="BUL149" s="232"/>
      <c r="BUM149" s="232"/>
      <c r="BUN149" s="232"/>
      <c r="BUO149" s="232"/>
      <c r="BUP149" s="232"/>
      <c r="BUQ149" s="232"/>
      <c r="BUR149" s="232"/>
      <c r="BUS149" s="232"/>
      <c r="BUT149" s="232"/>
      <c r="BUU149" s="232"/>
      <c r="BUV149" s="232"/>
      <c r="BUW149" s="232"/>
      <c r="BUX149" s="232"/>
      <c r="BUY149" s="232"/>
      <c r="BUZ149" s="232"/>
      <c r="BVA149" s="232"/>
      <c r="BVB149" s="232"/>
      <c r="BVC149" s="232"/>
      <c r="BVD149" s="232"/>
      <c r="BVE149" s="232"/>
      <c r="BVF149" s="232"/>
      <c r="BVG149" s="232"/>
      <c r="BVH149" s="232"/>
      <c r="BVI149" s="232"/>
      <c r="BVJ149" s="232"/>
      <c r="BVK149" s="232"/>
      <c r="BVL149" s="232"/>
      <c r="BVM149" s="232"/>
      <c r="BVN149" s="232"/>
      <c r="BVO149" s="232"/>
      <c r="BVP149" s="232"/>
      <c r="BVQ149" s="232"/>
      <c r="BVR149" s="232"/>
      <c r="BVS149" s="232"/>
      <c r="BVT149" s="232"/>
      <c r="BVU149" s="232"/>
      <c r="BVV149" s="232"/>
      <c r="BVW149" s="232"/>
      <c r="BVX149" s="232"/>
      <c r="BVY149" s="232"/>
      <c r="BVZ149" s="232"/>
      <c r="BWA149" s="232"/>
      <c r="BWB149" s="232"/>
      <c r="BWC149" s="232"/>
      <c r="BWD149" s="232"/>
      <c r="BWE149" s="232"/>
      <c r="BWF149" s="232"/>
      <c r="BWG149" s="232"/>
      <c r="BWH149" s="232"/>
      <c r="BWI149" s="232"/>
      <c r="BWJ149" s="232"/>
      <c r="BWK149" s="232"/>
      <c r="BWL149" s="232"/>
      <c r="BWM149" s="232"/>
      <c r="BWN149" s="232"/>
      <c r="BWO149" s="232"/>
      <c r="BWP149" s="232"/>
      <c r="BWQ149" s="232"/>
      <c r="BWR149" s="232"/>
      <c r="BWS149" s="232"/>
      <c r="BWT149" s="232"/>
      <c r="BWU149" s="232"/>
      <c r="BWV149" s="232"/>
      <c r="BWW149" s="232"/>
      <c r="BWX149" s="232"/>
      <c r="BWY149" s="232"/>
      <c r="BWZ149" s="232"/>
      <c r="BXA149" s="232"/>
      <c r="BXB149" s="232"/>
      <c r="BXC149" s="232"/>
      <c r="BXD149" s="232"/>
      <c r="BXE149" s="232"/>
      <c r="BXF149" s="232"/>
      <c r="BXG149" s="232"/>
      <c r="BXH149" s="232"/>
      <c r="BXI149" s="232"/>
      <c r="BXJ149" s="232"/>
      <c r="BXK149" s="232"/>
      <c r="BXL149" s="232"/>
      <c r="BXM149" s="232"/>
      <c r="BXN149" s="232"/>
      <c r="BXO149" s="232"/>
      <c r="BXP149" s="232"/>
      <c r="BXQ149" s="232"/>
      <c r="BXR149" s="232"/>
      <c r="BXS149" s="232"/>
      <c r="BXT149" s="232"/>
      <c r="BXU149" s="232"/>
      <c r="BXV149" s="232"/>
      <c r="BXW149" s="232"/>
      <c r="BXX149" s="232"/>
      <c r="BXY149" s="232"/>
      <c r="BXZ149" s="232"/>
      <c r="BYA149" s="232"/>
      <c r="BYB149" s="232"/>
      <c r="BYC149" s="232"/>
      <c r="BYD149" s="232"/>
      <c r="BYE149" s="232"/>
      <c r="BYF149" s="232"/>
      <c r="BYG149" s="232"/>
      <c r="BYH149" s="232"/>
      <c r="BYI149" s="232"/>
      <c r="BYJ149" s="232"/>
      <c r="BYK149" s="232"/>
      <c r="BYL149" s="232"/>
      <c r="BYM149" s="232"/>
      <c r="BYN149" s="232"/>
      <c r="BYO149" s="232"/>
      <c r="BYP149" s="232"/>
      <c r="BYQ149" s="232"/>
      <c r="BYR149" s="232"/>
      <c r="BYS149" s="232"/>
      <c r="BYT149" s="232"/>
      <c r="BYU149" s="232"/>
      <c r="BYV149" s="232"/>
      <c r="BYW149" s="232"/>
      <c r="BYX149" s="232"/>
      <c r="BYY149" s="232"/>
      <c r="BYZ149" s="232"/>
      <c r="BZA149" s="232"/>
      <c r="BZB149" s="232"/>
      <c r="BZC149" s="232"/>
      <c r="BZD149" s="232"/>
      <c r="BZE149" s="232"/>
      <c r="BZF149" s="232"/>
      <c r="BZG149" s="232"/>
      <c r="BZH149" s="232"/>
      <c r="BZI149" s="232"/>
      <c r="BZJ149" s="232"/>
      <c r="BZK149" s="232"/>
      <c r="BZL149" s="232"/>
      <c r="BZM149" s="232"/>
      <c r="BZN149" s="232"/>
      <c r="BZO149" s="232"/>
      <c r="BZP149" s="232"/>
      <c r="BZQ149" s="232"/>
      <c r="BZR149" s="232"/>
      <c r="BZS149" s="232"/>
      <c r="BZT149" s="232"/>
      <c r="BZU149" s="232"/>
      <c r="BZV149" s="232"/>
      <c r="BZW149" s="232"/>
      <c r="BZX149" s="232"/>
      <c r="BZY149" s="232"/>
      <c r="BZZ149" s="232"/>
      <c r="CAA149" s="232"/>
      <c r="CAB149" s="232"/>
      <c r="CAC149" s="232"/>
      <c r="CAD149" s="232"/>
      <c r="CAE149" s="232"/>
      <c r="CAF149" s="232"/>
      <c r="CAG149" s="232"/>
      <c r="CAH149" s="232"/>
      <c r="CAI149" s="232"/>
      <c r="CAJ149" s="232"/>
      <c r="CAK149" s="232"/>
      <c r="CAL149" s="232"/>
      <c r="CAM149" s="232"/>
      <c r="CAN149" s="232"/>
      <c r="CAO149" s="232"/>
      <c r="CAP149" s="232"/>
      <c r="CAQ149" s="232"/>
      <c r="CAR149" s="232"/>
      <c r="CAS149" s="232"/>
      <c r="CAT149" s="232"/>
      <c r="CAU149" s="232"/>
      <c r="CAV149" s="232"/>
      <c r="CAW149" s="232"/>
      <c r="CAX149" s="232"/>
      <c r="CAY149" s="232"/>
      <c r="CAZ149" s="232"/>
      <c r="CBA149" s="232"/>
      <c r="CBB149" s="232"/>
      <c r="CBC149" s="232"/>
      <c r="CBD149" s="232"/>
      <c r="CBE149" s="232"/>
      <c r="CBF149" s="232"/>
      <c r="CBG149" s="232"/>
      <c r="CBH149" s="232"/>
      <c r="CBI149" s="232"/>
      <c r="CBJ149" s="232"/>
      <c r="CBK149" s="232"/>
      <c r="CBL149" s="232"/>
      <c r="CBM149" s="232"/>
      <c r="CBN149" s="232"/>
      <c r="CBO149" s="232"/>
      <c r="CBP149" s="232"/>
      <c r="CBQ149" s="232"/>
      <c r="CBR149" s="232"/>
      <c r="CBS149" s="232"/>
      <c r="CBT149" s="232"/>
      <c r="CBU149" s="232"/>
      <c r="CBV149" s="232"/>
      <c r="CBW149" s="232"/>
      <c r="CBX149" s="232"/>
      <c r="CBY149" s="232"/>
      <c r="CBZ149" s="232"/>
      <c r="CCA149" s="232"/>
      <c r="CCB149" s="232"/>
      <c r="CCC149" s="232"/>
      <c r="CCD149" s="232"/>
      <c r="CCE149" s="232"/>
      <c r="CCF149" s="232"/>
      <c r="CCG149" s="232"/>
      <c r="CCH149" s="232"/>
      <c r="CCI149" s="232"/>
      <c r="CCJ149" s="232"/>
      <c r="CCK149" s="232"/>
      <c r="CCL149" s="232"/>
      <c r="CCM149" s="232"/>
      <c r="CCN149" s="232"/>
      <c r="CCO149" s="232"/>
      <c r="CCP149" s="232"/>
      <c r="CCQ149" s="232"/>
      <c r="CCR149" s="232"/>
      <c r="CCS149" s="232"/>
      <c r="CCT149" s="232"/>
      <c r="CCU149" s="232"/>
      <c r="CCV149" s="232"/>
      <c r="CCW149" s="232"/>
      <c r="CCX149" s="232"/>
      <c r="CCY149" s="232"/>
      <c r="CCZ149" s="232"/>
      <c r="CDA149" s="232"/>
      <c r="CDB149" s="232"/>
      <c r="CDC149" s="232"/>
      <c r="CDD149" s="232"/>
      <c r="CDE149" s="232"/>
      <c r="CDF149" s="232"/>
      <c r="CDG149" s="232"/>
      <c r="CDH149" s="232"/>
      <c r="CDI149" s="232"/>
      <c r="CDJ149" s="232"/>
      <c r="CDK149" s="232"/>
      <c r="CDL149" s="232"/>
      <c r="CDM149" s="232"/>
      <c r="CDN149" s="232"/>
      <c r="CDO149" s="232"/>
      <c r="CDP149" s="232"/>
      <c r="CDQ149" s="232"/>
      <c r="CDR149" s="232"/>
      <c r="CDS149" s="232"/>
      <c r="CDT149" s="232"/>
      <c r="CDU149" s="232"/>
      <c r="CDV149" s="232"/>
      <c r="CDW149" s="232"/>
      <c r="CDX149" s="232"/>
      <c r="CDY149" s="232"/>
      <c r="CDZ149" s="232"/>
      <c r="CEA149" s="232"/>
      <c r="CEB149" s="232"/>
      <c r="CEC149" s="232"/>
      <c r="CED149" s="232"/>
      <c r="CEE149" s="232"/>
      <c r="CEF149" s="232"/>
      <c r="CEG149" s="232"/>
      <c r="CEH149" s="232"/>
      <c r="CEI149" s="232"/>
      <c r="CEJ149" s="232"/>
      <c r="CEK149" s="232"/>
      <c r="CEL149" s="232"/>
      <c r="CEM149" s="232"/>
      <c r="CEN149" s="232"/>
      <c r="CEO149" s="232"/>
      <c r="CEP149" s="232"/>
      <c r="CEQ149" s="232"/>
      <c r="CER149" s="232"/>
      <c r="CES149" s="232"/>
      <c r="CET149" s="232"/>
      <c r="CEU149" s="232"/>
      <c r="CEV149" s="232"/>
      <c r="CEW149" s="232"/>
      <c r="CEX149" s="232"/>
      <c r="CEY149" s="232"/>
      <c r="CEZ149" s="232"/>
      <c r="CFA149" s="232"/>
      <c r="CFB149" s="232"/>
      <c r="CFC149" s="232"/>
      <c r="CFD149" s="232"/>
      <c r="CFE149" s="232"/>
      <c r="CFF149" s="232"/>
      <c r="CFG149" s="232"/>
      <c r="CFH149" s="232"/>
      <c r="CFI149" s="232"/>
      <c r="CFJ149" s="232"/>
      <c r="CFK149" s="232"/>
      <c r="CFL149" s="232"/>
      <c r="CFM149" s="232"/>
      <c r="CFN149" s="232"/>
      <c r="CFO149" s="232"/>
      <c r="CFP149" s="232"/>
      <c r="CFQ149" s="232"/>
      <c r="CFR149" s="232"/>
      <c r="CFS149" s="232"/>
      <c r="CFT149" s="232"/>
      <c r="CFU149" s="232"/>
      <c r="CFV149" s="232"/>
      <c r="CFW149" s="232"/>
      <c r="CFX149" s="232"/>
      <c r="CFY149" s="232"/>
      <c r="CFZ149" s="232"/>
      <c r="CGA149" s="232"/>
      <c r="CGB149" s="232"/>
      <c r="CGC149" s="232"/>
      <c r="CGD149" s="232"/>
      <c r="CGE149" s="232"/>
      <c r="CGF149" s="232"/>
      <c r="CGG149" s="232"/>
      <c r="CGH149" s="232"/>
      <c r="CGI149" s="232"/>
      <c r="CGJ149" s="232"/>
      <c r="CGK149" s="232"/>
      <c r="CGL149" s="232"/>
      <c r="CGM149" s="232"/>
      <c r="CGN149" s="232"/>
      <c r="CGO149" s="232"/>
      <c r="CGP149" s="232"/>
      <c r="CGQ149" s="232"/>
      <c r="CGR149" s="232"/>
      <c r="CGS149" s="232"/>
      <c r="CGT149" s="232"/>
      <c r="CGU149" s="232"/>
      <c r="CGV149" s="232"/>
      <c r="CGW149" s="232"/>
      <c r="CGX149" s="232"/>
      <c r="CGY149" s="232"/>
      <c r="CGZ149" s="232"/>
      <c r="CHA149" s="232"/>
      <c r="CHB149" s="232"/>
      <c r="CHC149" s="232"/>
      <c r="CHD149" s="232"/>
      <c r="CHE149" s="232"/>
      <c r="CHF149" s="232"/>
      <c r="CHG149" s="232"/>
      <c r="CHH149" s="232"/>
      <c r="CHI149" s="232"/>
      <c r="CHJ149" s="232"/>
      <c r="CHK149" s="232"/>
      <c r="CHL149" s="232"/>
      <c r="CHM149" s="232"/>
      <c r="CHN149" s="232"/>
      <c r="CHO149" s="232"/>
      <c r="CHP149" s="232"/>
      <c r="CHQ149" s="232"/>
      <c r="CHR149" s="232"/>
      <c r="CHS149" s="232"/>
      <c r="CHT149" s="232"/>
      <c r="CHU149" s="232"/>
      <c r="CHV149" s="232"/>
      <c r="CHW149" s="232"/>
      <c r="CHX149" s="232"/>
      <c r="CHY149" s="232"/>
      <c r="CHZ149" s="232"/>
      <c r="CIA149" s="232"/>
      <c r="CIB149" s="232"/>
      <c r="CIC149" s="232"/>
      <c r="CID149" s="232"/>
      <c r="CIE149" s="232"/>
      <c r="CIF149" s="232"/>
      <c r="CIG149" s="232"/>
      <c r="CIH149" s="232"/>
      <c r="CII149" s="232"/>
      <c r="CIJ149" s="232"/>
      <c r="CIK149" s="232"/>
      <c r="CIL149" s="232"/>
      <c r="CIM149" s="232"/>
      <c r="CIN149" s="232"/>
      <c r="CIO149" s="232"/>
      <c r="CIP149" s="232"/>
      <c r="CIQ149" s="232"/>
      <c r="CIR149" s="232"/>
      <c r="CIS149" s="232"/>
      <c r="CIT149" s="232"/>
      <c r="CIU149" s="232"/>
      <c r="CIV149" s="232"/>
      <c r="CIW149" s="232"/>
      <c r="CIX149" s="232"/>
      <c r="CIY149" s="232"/>
      <c r="CIZ149" s="232"/>
      <c r="CJA149" s="232"/>
      <c r="CJB149" s="232"/>
      <c r="CJC149" s="232"/>
      <c r="CJD149" s="232"/>
      <c r="CJE149" s="232"/>
      <c r="CJF149" s="232"/>
      <c r="CJG149" s="232"/>
      <c r="CJH149" s="232"/>
      <c r="CJI149" s="232"/>
      <c r="CJJ149" s="232"/>
      <c r="CJK149" s="232"/>
      <c r="CJL149" s="232"/>
      <c r="CJM149" s="232"/>
      <c r="CJN149" s="232"/>
      <c r="CJO149" s="232"/>
      <c r="CJP149" s="232"/>
      <c r="CJQ149" s="232"/>
      <c r="CJR149" s="232"/>
      <c r="CJS149" s="232"/>
      <c r="CJT149" s="232"/>
      <c r="CJU149" s="232"/>
      <c r="CJV149" s="232"/>
      <c r="CJW149" s="232"/>
      <c r="CJX149" s="232"/>
      <c r="CJY149" s="232"/>
      <c r="CJZ149" s="232"/>
      <c r="CKA149" s="232"/>
      <c r="CKB149" s="232"/>
      <c r="CKC149" s="232"/>
      <c r="CKD149" s="232"/>
      <c r="CKE149" s="232"/>
      <c r="CKF149" s="232"/>
      <c r="CKG149" s="232"/>
      <c r="CKH149" s="232"/>
      <c r="CKI149" s="232"/>
      <c r="CKJ149" s="232"/>
      <c r="CKK149" s="232"/>
      <c r="CKL149" s="232"/>
      <c r="CKM149" s="232"/>
      <c r="CKN149" s="232"/>
      <c r="CKO149" s="232"/>
      <c r="CKP149" s="232"/>
      <c r="CKQ149" s="232"/>
      <c r="CKR149" s="232"/>
      <c r="CKS149" s="232"/>
      <c r="CKT149" s="232"/>
      <c r="CKU149" s="232"/>
      <c r="CKV149" s="232"/>
      <c r="CKW149" s="232"/>
      <c r="CKX149" s="232"/>
      <c r="CKY149" s="232"/>
      <c r="CKZ149" s="232"/>
      <c r="CLA149" s="232"/>
      <c r="CLB149" s="232"/>
      <c r="CLC149" s="232"/>
      <c r="CLD149" s="232"/>
      <c r="CLE149" s="232"/>
      <c r="CLF149" s="232"/>
      <c r="CLG149" s="232"/>
      <c r="CLH149" s="232"/>
      <c r="CLI149" s="232"/>
      <c r="CLJ149" s="232"/>
      <c r="CLK149" s="232"/>
      <c r="CLL149" s="232"/>
      <c r="CLM149" s="232"/>
      <c r="CLN149" s="232"/>
      <c r="CLO149" s="232"/>
      <c r="CLP149" s="232"/>
      <c r="CLQ149" s="232"/>
      <c r="CLR149" s="232"/>
      <c r="CLS149" s="232"/>
      <c r="CLT149" s="232"/>
      <c r="CLU149" s="232"/>
      <c r="CLV149" s="232"/>
      <c r="CLW149" s="232"/>
      <c r="CLX149" s="232"/>
      <c r="CLY149" s="232"/>
      <c r="CLZ149" s="232"/>
      <c r="CMA149" s="232"/>
      <c r="CMB149" s="232"/>
      <c r="CMC149" s="232"/>
      <c r="CMD149" s="232"/>
      <c r="CME149" s="232"/>
      <c r="CMF149" s="232"/>
      <c r="CMG149" s="232"/>
      <c r="CMH149" s="232"/>
      <c r="CMI149" s="232"/>
      <c r="CMJ149" s="232"/>
      <c r="CMK149" s="232"/>
      <c r="CML149" s="232"/>
      <c r="CMM149" s="232"/>
      <c r="CMN149" s="232"/>
      <c r="CMO149" s="232"/>
      <c r="CMP149" s="232"/>
      <c r="CMQ149" s="232"/>
      <c r="CMR149" s="232"/>
      <c r="CMS149" s="232"/>
      <c r="CMT149" s="232"/>
      <c r="CMU149" s="232"/>
      <c r="CMV149" s="232"/>
      <c r="CMW149" s="232"/>
      <c r="CMX149" s="232"/>
      <c r="CMY149" s="232"/>
      <c r="CMZ149" s="232"/>
      <c r="CNA149" s="232"/>
      <c r="CNB149" s="232"/>
      <c r="CNC149" s="232"/>
      <c r="CND149" s="232"/>
      <c r="CNE149" s="232"/>
      <c r="CNF149" s="232"/>
      <c r="CNG149" s="232"/>
      <c r="CNH149" s="232"/>
      <c r="CNI149" s="232"/>
      <c r="CNJ149" s="232"/>
      <c r="CNK149" s="232"/>
      <c r="CNL149" s="232"/>
      <c r="CNM149" s="232"/>
      <c r="CNN149" s="232"/>
      <c r="CNO149" s="232"/>
      <c r="CNP149" s="232"/>
      <c r="CNQ149" s="232"/>
      <c r="CNR149" s="232"/>
      <c r="CNS149" s="232"/>
      <c r="CNT149" s="232"/>
      <c r="CNU149" s="232"/>
      <c r="CNV149" s="232"/>
      <c r="CNW149" s="232"/>
      <c r="CNX149" s="232"/>
      <c r="CNY149" s="232"/>
      <c r="CNZ149" s="232"/>
      <c r="COA149" s="232"/>
      <c r="COB149" s="232"/>
      <c r="COC149" s="232"/>
      <c r="COD149" s="232"/>
      <c r="COE149" s="232"/>
      <c r="COF149" s="232"/>
      <c r="COG149" s="232"/>
      <c r="COH149" s="232"/>
      <c r="COI149" s="232"/>
      <c r="COJ149" s="232"/>
      <c r="COK149" s="232"/>
      <c r="COL149" s="232"/>
      <c r="COM149" s="232"/>
      <c r="CON149" s="232"/>
      <c r="COO149" s="232"/>
      <c r="COP149" s="232"/>
      <c r="COQ149" s="232"/>
      <c r="COR149" s="232"/>
      <c r="COS149" s="232"/>
      <c r="COT149" s="232"/>
      <c r="COU149" s="232"/>
      <c r="COV149" s="232"/>
      <c r="COW149" s="232"/>
      <c r="COX149" s="232"/>
      <c r="COY149" s="232"/>
      <c r="COZ149" s="232"/>
      <c r="CPA149" s="232"/>
      <c r="CPB149" s="232"/>
      <c r="CPC149" s="232"/>
      <c r="CPD149" s="232"/>
      <c r="CPE149" s="232"/>
      <c r="CPF149" s="232"/>
      <c r="CPG149" s="232"/>
      <c r="CPH149" s="232"/>
      <c r="CPI149" s="232"/>
      <c r="CPJ149" s="232"/>
      <c r="CPK149" s="232"/>
      <c r="CPL149" s="232"/>
      <c r="CPM149" s="232"/>
      <c r="CPN149" s="232"/>
      <c r="CPO149" s="232"/>
      <c r="CPP149" s="232"/>
      <c r="CPQ149" s="232"/>
      <c r="CPR149" s="232"/>
      <c r="CPS149" s="232"/>
      <c r="CPT149" s="232"/>
      <c r="CPU149" s="232"/>
      <c r="CPV149" s="232"/>
      <c r="CPW149" s="232"/>
      <c r="CPX149" s="232"/>
      <c r="CPY149" s="232"/>
      <c r="CPZ149" s="232"/>
      <c r="CQA149" s="232"/>
      <c r="CQB149" s="232"/>
      <c r="CQC149" s="232"/>
      <c r="CQD149" s="232"/>
      <c r="CQE149" s="232"/>
      <c r="CQF149" s="232"/>
      <c r="CQG149" s="232"/>
      <c r="CQH149" s="232"/>
      <c r="CQI149" s="232"/>
      <c r="CQJ149" s="232"/>
      <c r="CQK149" s="232"/>
      <c r="CQL149" s="232"/>
      <c r="CQM149" s="232"/>
      <c r="CQN149" s="232"/>
      <c r="CQO149" s="232"/>
      <c r="CQP149" s="232"/>
      <c r="CQQ149" s="232"/>
      <c r="CQR149" s="232"/>
      <c r="CQS149" s="232"/>
      <c r="CQT149" s="232"/>
      <c r="CQU149" s="232"/>
      <c r="CQV149" s="232"/>
      <c r="CQW149" s="232"/>
      <c r="CQX149" s="232"/>
      <c r="CQY149" s="232"/>
      <c r="CQZ149" s="232"/>
      <c r="CRA149" s="232"/>
      <c r="CRB149" s="232"/>
      <c r="CRC149" s="232"/>
      <c r="CRD149" s="232"/>
      <c r="CRE149" s="232"/>
      <c r="CRF149" s="232"/>
      <c r="CRG149" s="232"/>
      <c r="CRH149" s="232"/>
      <c r="CRI149" s="232"/>
      <c r="CRJ149" s="232"/>
      <c r="CRK149" s="232"/>
      <c r="CRL149" s="232"/>
      <c r="CRM149" s="232"/>
      <c r="CRN149" s="232"/>
      <c r="CRO149" s="232"/>
      <c r="CRP149" s="232"/>
      <c r="CRQ149" s="232"/>
      <c r="CRR149" s="232"/>
      <c r="CRS149" s="232"/>
      <c r="CRT149" s="232"/>
      <c r="CRU149" s="232"/>
      <c r="CRV149" s="232"/>
      <c r="CRW149" s="232"/>
      <c r="CRX149" s="232"/>
      <c r="CRY149" s="232"/>
      <c r="CRZ149" s="232"/>
      <c r="CSA149" s="232"/>
      <c r="CSB149" s="232"/>
      <c r="CSC149" s="232"/>
      <c r="CSD149" s="232"/>
      <c r="CSE149" s="232"/>
      <c r="CSF149" s="232"/>
      <c r="CSG149" s="232"/>
      <c r="CSH149" s="232"/>
      <c r="CSI149" s="232"/>
      <c r="CSJ149" s="232"/>
      <c r="CSK149" s="232"/>
      <c r="CSL149" s="232"/>
      <c r="CSM149" s="232"/>
      <c r="CSN149" s="232"/>
      <c r="CSO149" s="232"/>
      <c r="CSP149" s="232"/>
      <c r="CSQ149" s="232"/>
      <c r="CSR149" s="232"/>
      <c r="CSS149" s="232"/>
      <c r="CST149" s="232"/>
      <c r="CSU149" s="232"/>
      <c r="CSV149" s="232"/>
      <c r="CSW149" s="232"/>
      <c r="CSX149" s="232"/>
      <c r="CSY149" s="232"/>
      <c r="CSZ149" s="232"/>
      <c r="CTA149" s="232"/>
      <c r="CTB149" s="232"/>
      <c r="CTC149" s="232"/>
      <c r="CTD149" s="232"/>
      <c r="CTE149" s="232"/>
      <c r="CTF149" s="232"/>
      <c r="CTG149" s="232"/>
      <c r="CTH149" s="232"/>
      <c r="CTI149" s="232"/>
      <c r="CTJ149" s="232"/>
      <c r="CTK149" s="232"/>
      <c r="CTL149" s="232"/>
      <c r="CTM149" s="232"/>
      <c r="CTN149" s="232"/>
      <c r="CTO149" s="232"/>
      <c r="CTP149" s="232"/>
      <c r="CTQ149" s="232"/>
      <c r="CTR149" s="232"/>
      <c r="CTS149" s="232"/>
      <c r="CTT149" s="232"/>
      <c r="CTU149" s="232"/>
      <c r="CTV149" s="232"/>
      <c r="CTW149" s="232"/>
      <c r="CTX149" s="232"/>
      <c r="CTY149" s="232"/>
      <c r="CTZ149" s="232"/>
      <c r="CUA149" s="232"/>
      <c r="CUB149" s="232"/>
      <c r="CUC149" s="232"/>
      <c r="CUD149" s="232"/>
      <c r="CUE149" s="232"/>
      <c r="CUF149" s="232"/>
      <c r="CUG149" s="232"/>
      <c r="CUH149" s="232"/>
      <c r="CUI149" s="232"/>
      <c r="CUJ149" s="232"/>
      <c r="CUK149" s="232"/>
      <c r="CUL149" s="232"/>
      <c r="CUM149" s="232"/>
      <c r="CUN149" s="232"/>
      <c r="CUO149" s="232"/>
      <c r="CUP149" s="232"/>
      <c r="CUQ149" s="232"/>
      <c r="CUR149" s="232"/>
      <c r="CUS149" s="232"/>
      <c r="CUT149" s="232"/>
      <c r="CUU149" s="232"/>
      <c r="CUV149" s="232"/>
      <c r="CUW149" s="232"/>
      <c r="CUX149" s="232"/>
      <c r="CUY149" s="232"/>
      <c r="CUZ149" s="232"/>
      <c r="CVA149" s="232"/>
      <c r="CVB149" s="232"/>
      <c r="CVC149" s="232"/>
      <c r="CVD149" s="232"/>
      <c r="CVE149" s="232"/>
      <c r="CVF149" s="232"/>
      <c r="CVG149" s="232"/>
      <c r="CVH149" s="232"/>
      <c r="CVI149" s="232"/>
      <c r="CVJ149" s="232"/>
      <c r="CVK149" s="232"/>
      <c r="CVL149" s="232"/>
      <c r="CVM149" s="232"/>
      <c r="CVN149" s="232"/>
      <c r="CVO149" s="232"/>
      <c r="CVP149" s="232"/>
      <c r="CVQ149" s="232"/>
      <c r="CVR149" s="232"/>
      <c r="CVS149" s="232"/>
      <c r="CVT149" s="232"/>
      <c r="CVU149" s="232"/>
      <c r="CVV149" s="232"/>
      <c r="CVW149" s="232"/>
      <c r="CVX149" s="232"/>
      <c r="CVY149" s="232"/>
      <c r="CVZ149" s="232"/>
      <c r="CWA149" s="232"/>
      <c r="CWB149" s="232"/>
      <c r="CWC149" s="232"/>
      <c r="CWD149" s="232"/>
      <c r="CWE149" s="232"/>
      <c r="CWF149" s="232"/>
      <c r="CWG149" s="232"/>
      <c r="CWH149" s="232"/>
      <c r="CWI149" s="232"/>
      <c r="CWJ149" s="232"/>
      <c r="CWK149" s="232"/>
      <c r="CWL149" s="232"/>
      <c r="CWM149" s="232"/>
      <c r="CWN149" s="232"/>
      <c r="CWO149" s="232"/>
      <c r="CWP149" s="232"/>
      <c r="CWQ149" s="232"/>
      <c r="CWR149" s="232"/>
      <c r="CWS149" s="232"/>
      <c r="CWT149" s="232"/>
      <c r="CWU149" s="232"/>
      <c r="CWV149" s="232"/>
      <c r="CWW149" s="232"/>
      <c r="CWX149" s="232"/>
      <c r="CWY149" s="232"/>
      <c r="CWZ149" s="232"/>
      <c r="CXA149" s="232"/>
      <c r="CXB149" s="232"/>
      <c r="CXC149" s="232"/>
      <c r="CXD149" s="232"/>
      <c r="CXE149" s="232"/>
      <c r="CXF149" s="232"/>
      <c r="CXG149" s="232"/>
      <c r="CXH149" s="232"/>
      <c r="CXI149" s="232"/>
      <c r="CXJ149" s="232"/>
      <c r="CXK149" s="232"/>
      <c r="CXL149" s="232"/>
      <c r="CXM149" s="232"/>
      <c r="CXN149" s="232"/>
      <c r="CXO149" s="232"/>
      <c r="CXP149" s="232"/>
      <c r="CXQ149" s="232"/>
      <c r="CXR149" s="232"/>
      <c r="CXS149" s="232"/>
      <c r="CXT149" s="232"/>
      <c r="CXU149" s="232"/>
      <c r="CXV149" s="232"/>
      <c r="CXW149" s="232"/>
      <c r="CXX149" s="232"/>
      <c r="CXY149" s="232"/>
      <c r="CXZ149" s="232"/>
      <c r="CYA149" s="232"/>
      <c r="CYB149" s="232"/>
      <c r="CYC149" s="232"/>
      <c r="CYD149" s="232"/>
      <c r="CYE149" s="232"/>
      <c r="CYF149" s="232"/>
      <c r="CYG149" s="232"/>
      <c r="CYH149" s="232"/>
      <c r="CYI149" s="232"/>
      <c r="CYJ149" s="232"/>
      <c r="CYK149" s="232"/>
      <c r="CYL149" s="232"/>
      <c r="CYM149" s="232"/>
      <c r="CYN149" s="232"/>
      <c r="CYO149" s="232"/>
      <c r="CYP149" s="232"/>
      <c r="CYQ149" s="232"/>
      <c r="CYR149" s="232"/>
      <c r="CYS149" s="232"/>
      <c r="CYT149" s="232"/>
      <c r="CYU149" s="232"/>
      <c r="CYV149" s="232"/>
      <c r="CYW149" s="232"/>
      <c r="CYX149" s="232"/>
      <c r="CYY149" s="232"/>
      <c r="CYZ149" s="232"/>
      <c r="CZA149" s="232"/>
      <c r="CZB149" s="232"/>
      <c r="CZC149" s="232"/>
      <c r="CZD149" s="232"/>
      <c r="CZE149" s="232"/>
      <c r="CZF149" s="232"/>
      <c r="CZG149" s="232"/>
      <c r="CZH149" s="232"/>
      <c r="CZI149" s="232"/>
      <c r="CZJ149" s="232"/>
      <c r="CZK149" s="232"/>
      <c r="CZL149" s="232"/>
      <c r="CZM149" s="232"/>
      <c r="CZN149" s="232"/>
      <c r="CZO149" s="232"/>
      <c r="CZP149" s="232"/>
      <c r="CZQ149" s="232"/>
      <c r="CZR149" s="232"/>
      <c r="CZS149" s="232"/>
      <c r="CZT149" s="232"/>
      <c r="CZU149" s="232"/>
      <c r="CZV149" s="232"/>
      <c r="CZW149" s="232"/>
      <c r="CZX149" s="232"/>
      <c r="CZY149" s="232"/>
      <c r="CZZ149" s="232"/>
      <c r="DAA149" s="232"/>
      <c r="DAB149" s="232"/>
      <c r="DAC149" s="232"/>
      <c r="DAD149" s="232"/>
      <c r="DAE149" s="232"/>
      <c r="DAF149" s="232"/>
      <c r="DAG149" s="232"/>
      <c r="DAH149" s="232"/>
      <c r="DAI149" s="232"/>
      <c r="DAJ149" s="232"/>
      <c r="DAK149" s="232"/>
      <c r="DAL149" s="232"/>
      <c r="DAM149" s="232"/>
      <c r="DAN149" s="232"/>
      <c r="DAO149" s="232"/>
      <c r="DAP149" s="232"/>
      <c r="DAQ149" s="232"/>
      <c r="DAR149" s="232"/>
      <c r="DAS149" s="232"/>
      <c r="DAT149" s="232"/>
      <c r="DAU149" s="232"/>
      <c r="DAV149" s="232"/>
      <c r="DAW149" s="232"/>
      <c r="DAX149" s="232"/>
      <c r="DAY149" s="232"/>
      <c r="DAZ149" s="232"/>
      <c r="DBA149" s="232"/>
      <c r="DBB149" s="232"/>
      <c r="DBC149" s="232"/>
      <c r="DBD149" s="232"/>
      <c r="DBE149" s="232"/>
      <c r="DBF149" s="232"/>
      <c r="DBG149" s="232"/>
      <c r="DBH149" s="232"/>
      <c r="DBI149" s="232"/>
      <c r="DBJ149" s="232"/>
      <c r="DBK149" s="232"/>
      <c r="DBL149" s="232"/>
      <c r="DBM149" s="232"/>
      <c r="DBN149" s="232"/>
      <c r="DBO149" s="232"/>
      <c r="DBP149" s="232"/>
      <c r="DBQ149" s="232"/>
      <c r="DBR149" s="232"/>
      <c r="DBS149" s="232"/>
      <c r="DBT149" s="232"/>
      <c r="DBU149" s="232"/>
      <c r="DBV149" s="232"/>
      <c r="DBW149" s="232"/>
      <c r="DBX149" s="232"/>
      <c r="DBY149" s="232"/>
      <c r="DBZ149" s="232"/>
      <c r="DCA149" s="232"/>
      <c r="DCB149" s="232"/>
      <c r="DCC149" s="232"/>
      <c r="DCD149" s="232"/>
      <c r="DCE149" s="232"/>
      <c r="DCF149" s="232"/>
      <c r="DCG149" s="232"/>
      <c r="DCH149" s="232"/>
      <c r="DCI149" s="232"/>
      <c r="DCJ149" s="232"/>
      <c r="DCK149" s="232"/>
      <c r="DCL149" s="232"/>
      <c r="DCM149" s="232"/>
      <c r="DCN149" s="232"/>
      <c r="DCO149" s="232"/>
      <c r="DCP149" s="232"/>
      <c r="DCQ149" s="232"/>
      <c r="DCR149" s="232"/>
      <c r="DCS149" s="232"/>
      <c r="DCT149" s="232"/>
      <c r="DCU149" s="232"/>
      <c r="DCV149" s="232"/>
      <c r="DCW149" s="232"/>
      <c r="DCX149" s="232"/>
      <c r="DCY149" s="232"/>
      <c r="DCZ149" s="232"/>
      <c r="DDA149" s="232"/>
      <c r="DDB149" s="232"/>
      <c r="DDC149" s="232"/>
      <c r="DDD149" s="232"/>
      <c r="DDE149" s="232"/>
      <c r="DDF149" s="232"/>
      <c r="DDG149" s="232"/>
      <c r="DDH149" s="232"/>
      <c r="DDI149" s="232"/>
      <c r="DDJ149" s="232"/>
      <c r="DDK149" s="232"/>
      <c r="DDL149" s="232"/>
      <c r="DDM149" s="232"/>
      <c r="DDN149" s="232"/>
      <c r="DDO149" s="232"/>
      <c r="DDP149" s="232"/>
      <c r="DDQ149" s="232"/>
      <c r="DDR149" s="232"/>
      <c r="DDS149" s="232"/>
      <c r="DDT149" s="232"/>
      <c r="DDU149" s="232"/>
      <c r="DDV149" s="232"/>
      <c r="DDW149" s="232"/>
      <c r="DDX149" s="232"/>
      <c r="DDY149" s="232"/>
      <c r="DDZ149" s="232"/>
      <c r="DEA149" s="232"/>
      <c r="DEB149" s="232"/>
      <c r="DEC149" s="232"/>
      <c r="DED149" s="232"/>
      <c r="DEE149" s="232"/>
      <c r="DEF149" s="232"/>
      <c r="DEG149" s="232"/>
      <c r="DEH149" s="232"/>
      <c r="DEI149" s="232"/>
      <c r="DEJ149" s="232"/>
      <c r="DEK149" s="232"/>
      <c r="DEL149" s="232"/>
      <c r="DEM149" s="232"/>
      <c r="DEN149" s="232"/>
      <c r="DEO149" s="232"/>
      <c r="DEP149" s="232"/>
      <c r="DEQ149" s="232"/>
      <c r="DER149" s="232"/>
      <c r="DES149" s="232"/>
      <c r="DET149" s="232"/>
      <c r="DEU149" s="232"/>
      <c r="DEV149" s="232"/>
      <c r="DEW149" s="232"/>
      <c r="DEX149" s="232"/>
      <c r="DEY149" s="232"/>
      <c r="DEZ149" s="232"/>
      <c r="DFA149" s="232"/>
      <c r="DFB149" s="232"/>
      <c r="DFC149" s="232"/>
      <c r="DFD149" s="232"/>
      <c r="DFE149" s="232"/>
      <c r="DFF149" s="232"/>
      <c r="DFG149" s="232"/>
      <c r="DFH149" s="232"/>
      <c r="DFI149" s="232"/>
      <c r="DFJ149" s="232"/>
      <c r="DFK149" s="232"/>
      <c r="DFL149" s="232"/>
      <c r="DFM149" s="232"/>
      <c r="DFN149" s="232"/>
      <c r="DFO149" s="232"/>
      <c r="DFP149" s="232"/>
      <c r="DFQ149" s="232"/>
      <c r="DFR149" s="232"/>
      <c r="DFS149" s="232"/>
      <c r="DFT149" s="232"/>
      <c r="DFU149" s="232"/>
      <c r="DFV149" s="232"/>
      <c r="DFW149" s="232"/>
      <c r="DFX149" s="232"/>
      <c r="DFY149" s="232"/>
      <c r="DFZ149" s="232"/>
      <c r="DGA149" s="232"/>
      <c r="DGB149" s="232"/>
      <c r="DGC149" s="232"/>
      <c r="DGD149" s="232"/>
      <c r="DGE149" s="232"/>
      <c r="DGF149" s="232"/>
      <c r="DGG149" s="232"/>
      <c r="DGH149" s="232"/>
      <c r="DGI149" s="232"/>
      <c r="DGJ149" s="232"/>
      <c r="DGK149" s="232"/>
      <c r="DGL149" s="232"/>
      <c r="DGM149" s="232"/>
      <c r="DGN149" s="232"/>
      <c r="DGO149" s="232"/>
      <c r="DGP149" s="232"/>
      <c r="DGQ149" s="232"/>
      <c r="DGR149" s="232"/>
      <c r="DGS149" s="232"/>
      <c r="DGT149" s="232"/>
      <c r="DGU149" s="232"/>
      <c r="DGV149" s="232"/>
      <c r="DGW149" s="232"/>
      <c r="DGX149" s="232"/>
      <c r="DGY149" s="232"/>
      <c r="DGZ149" s="232"/>
      <c r="DHA149" s="232"/>
      <c r="DHB149" s="232"/>
      <c r="DHC149" s="232"/>
      <c r="DHD149" s="232"/>
      <c r="DHE149" s="232"/>
      <c r="DHF149" s="232"/>
      <c r="DHG149" s="232"/>
      <c r="DHH149" s="232"/>
      <c r="DHI149" s="232"/>
      <c r="DHJ149" s="232"/>
      <c r="DHK149" s="232"/>
      <c r="DHL149" s="232"/>
      <c r="DHM149" s="232"/>
      <c r="DHN149" s="232"/>
      <c r="DHO149" s="232"/>
      <c r="DHP149" s="232"/>
      <c r="DHQ149" s="232"/>
      <c r="DHR149" s="232"/>
      <c r="DHS149" s="232"/>
      <c r="DHT149" s="232"/>
      <c r="DHU149" s="232"/>
      <c r="DHV149" s="232"/>
      <c r="DHW149" s="232"/>
      <c r="DHX149" s="232"/>
      <c r="DHY149" s="232"/>
      <c r="DHZ149" s="232"/>
      <c r="DIA149" s="232"/>
      <c r="DIB149" s="232"/>
      <c r="DIC149" s="232"/>
      <c r="DID149" s="232"/>
      <c r="DIE149" s="232"/>
      <c r="DIF149" s="232"/>
      <c r="DIG149" s="232"/>
      <c r="DIH149" s="232"/>
      <c r="DII149" s="232"/>
      <c r="DIJ149" s="232"/>
      <c r="DIK149" s="232"/>
      <c r="DIL149" s="232"/>
      <c r="DIM149" s="232"/>
      <c r="DIN149" s="232"/>
      <c r="DIO149" s="232"/>
      <c r="DIP149" s="232"/>
      <c r="DIQ149" s="232"/>
      <c r="DIR149" s="232"/>
      <c r="DIS149" s="232"/>
      <c r="DIT149" s="232"/>
      <c r="DIU149" s="232"/>
      <c r="DIV149" s="232"/>
      <c r="DIW149" s="232"/>
      <c r="DIX149" s="232"/>
      <c r="DIY149" s="232"/>
      <c r="DIZ149" s="232"/>
      <c r="DJA149" s="232"/>
      <c r="DJB149" s="232"/>
      <c r="DJC149" s="232"/>
      <c r="DJD149" s="232"/>
      <c r="DJE149" s="232"/>
      <c r="DJF149" s="232"/>
      <c r="DJG149" s="232"/>
      <c r="DJH149" s="232"/>
      <c r="DJI149" s="232"/>
      <c r="DJJ149" s="232"/>
      <c r="DJK149" s="232"/>
      <c r="DJL149" s="232"/>
      <c r="DJM149" s="232"/>
      <c r="DJN149" s="232"/>
      <c r="DJO149" s="232"/>
      <c r="DJP149" s="232"/>
      <c r="DJQ149" s="232"/>
      <c r="DJR149" s="232"/>
      <c r="DJS149" s="232"/>
      <c r="DJT149" s="232"/>
      <c r="DJU149" s="232"/>
      <c r="DJV149" s="232"/>
      <c r="DJW149" s="232"/>
      <c r="DJX149" s="232"/>
      <c r="DJY149" s="232"/>
      <c r="DJZ149" s="232"/>
      <c r="DKA149" s="232"/>
      <c r="DKB149" s="232"/>
      <c r="DKC149" s="232"/>
      <c r="DKD149" s="232"/>
      <c r="DKE149" s="232"/>
      <c r="DKF149" s="232"/>
      <c r="DKG149" s="232"/>
      <c r="DKH149" s="232"/>
      <c r="DKI149" s="232"/>
      <c r="DKJ149" s="232"/>
      <c r="DKK149" s="232"/>
      <c r="DKL149" s="232"/>
      <c r="DKM149" s="232"/>
      <c r="DKN149" s="232"/>
      <c r="DKO149" s="232"/>
      <c r="DKP149" s="232"/>
      <c r="DKQ149" s="232"/>
      <c r="DKR149" s="232"/>
      <c r="DKS149" s="232"/>
      <c r="DKT149" s="232"/>
      <c r="DKU149" s="232"/>
      <c r="DKV149" s="232"/>
      <c r="DKW149" s="232"/>
      <c r="DKX149" s="232"/>
      <c r="DKY149" s="232"/>
      <c r="DKZ149" s="232"/>
      <c r="DLA149" s="232"/>
      <c r="DLB149" s="232"/>
      <c r="DLC149" s="232"/>
      <c r="DLD149" s="232"/>
      <c r="DLE149" s="232"/>
      <c r="DLF149" s="232"/>
      <c r="DLG149" s="232"/>
      <c r="DLH149" s="232"/>
      <c r="DLI149" s="232"/>
      <c r="DLJ149" s="232"/>
      <c r="DLK149" s="232"/>
      <c r="DLL149" s="232"/>
      <c r="DLM149" s="232"/>
      <c r="DLN149" s="232"/>
      <c r="DLO149" s="232"/>
      <c r="DLP149" s="232"/>
      <c r="DLQ149" s="232"/>
      <c r="DLR149" s="232"/>
      <c r="DLS149" s="232"/>
      <c r="DLT149" s="232"/>
      <c r="DLU149" s="232"/>
      <c r="DLV149" s="232"/>
      <c r="DLW149" s="232"/>
      <c r="DLX149" s="232"/>
      <c r="DLY149" s="232"/>
      <c r="DLZ149" s="232"/>
      <c r="DMA149" s="232"/>
      <c r="DMB149" s="232"/>
      <c r="DMC149" s="232"/>
      <c r="DMD149" s="232"/>
      <c r="DME149" s="232"/>
      <c r="DMF149" s="232"/>
      <c r="DMG149" s="232"/>
      <c r="DMH149" s="232"/>
      <c r="DMI149" s="232"/>
      <c r="DMJ149" s="232"/>
      <c r="DMK149" s="232"/>
      <c r="DML149" s="232"/>
      <c r="DMM149" s="232"/>
      <c r="DMN149" s="232"/>
      <c r="DMO149" s="232"/>
      <c r="DMP149" s="232"/>
      <c r="DMQ149" s="232"/>
      <c r="DMR149" s="232"/>
      <c r="DMS149" s="232"/>
      <c r="DMT149" s="232"/>
      <c r="DMU149" s="232"/>
      <c r="DMV149" s="232"/>
      <c r="DMW149" s="232"/>
      <c r="DMX149" s="232"/>
      <c r="DMY149" s="232"/>
      <c r="DMZ149" s="232"/>
      <c r="DNA149" s="232"/>
      <c r="DNB149" s="232"/>
      <c r="DNC149" s="232"/>
      <c r="DND149" s="232"/>
      <c r="DNE149" s="232"/>
      <c r="DNF149" s="232"/>
      <c r="DNG149" s="232"/>
      <c r="DNH149" s="232"/>
      <c r="DNI149" s="232"/>
      <c r="DNJ149" s="232"/>
      <c r="DNK149" s="232"/>
      <c r="DNL149" s="232"/>
      <c r="DNM149" s="232"/>
      <c r="DNN149" s="232"/>
      <c r="DNO149" s="232"/>
      <c r="DNP149" s="232"/>
      <c r="DNQ149" s="232"/>
      <c r="DNR149" s="232"/>
      <c r="DNS149" s="232"/>
      <c r="DNT149" s="232"/>
      <c r="DNU149" s="232"/>
      <c r="DNV149" s="232"/>
      <c r="DNW149" s="232"/>
      <c r="DNX149" s="232"/>
      <c r="DNY149" s="232"/>
      <c r="DNZ149" s="232"/>
      <c r="DOA149" s="232"/>
      <c r="DOB149" s="232"/>
      <c r="DOC149" s="232"/>
      <c r="DOD149" s="232"/>
      <c r="DOE149" s="232"/>
      <c r="DOF149" s="232"/>
      <c r="DOG149" s="232"/>
      <c r="DOH149" s="232"/>
      <c r="DOI149" s="232"/>
      <c r="DOJ149" s="232"/>
      <c r="DOK149" s="232"/>
      <c r="DOL149" s="232"/>
      <c r="DOM149" s="232"/>
      <c r="DON149" s="232"/>
      <c r="DOO149" s="232"/>
      <c r="DOP149" s="232"/>
      <c r="DOQ149" s="232"/>
      <c r="DOR149" s="232"/>
      <c r="DOS149" s="232"/>
      <c r="DOT149" s="232"/>
      <c r="DOU149" s="232"/>
      <c r="DOV149" s="232"/>
      <c r="DOW149" s="232"/>
      <c r="DOX149" s="232"/>
      <c r="DOY149" s="232"/>
      <c r="DOZ149" s="232"/>
      <c r="DPA149" s="232"/>
      <c r="DPB149" s="232"/>
      <c r="DPC149" s="232"/>
      <c r="DPD149" s="232"/>
      <c r="DPE149" s="232"/>
      <c r="DPF149" s="232"/>
      <c r="DPG149" s="232"/>
      <c r="DPH149" s="232"/>
      <c r="DPI149" s="232"/>
      <c r="DPJ149" s="232"/>
      <c r="DPK149" s="232"/>
      <c r="DPL149" s="232"/>
      <c r="DPM149" s="232"/>
      <c r="DPN149" s="232"/>
      <c r="DPO149" s="232"/>
      <c r="DPP149" s="232"/>
      <c r="DPQ149" s="232"/>
      <c r="DPR149" s="232"/>
      <c r="DPS149" s="232"/>
      <c r="DPT149" s="232"/>
      <c r="DPU149" s="232"/>
      <c r="DPV149" s="232"/>
      <c r="DPW149" s="232"/>
      <c r="DPX149" s="232"/>
      <c r="DPY149" s="232"/>
      <c r="DPZ149" s="232"/>
      <c r="DQA149" s="232"/>
      <c r="DQB149" s="232"/>
      <c r="DQC149" s="232"/>
      <c r="DQD149" s="232"/>
      <c r="DQE149" s="232"/>
      <c r="DQF149" s="232"/>
      <c r="DQG149" s="232"/>
      <c r="DQH149" s="232"/>
      <c r="DQI149" s="232"/>
      <c r="DQJ149" s="232"/>
      <c r="DQK149" s="232"/>
      <c r="DQL149" s="232"/>
      <c r="DQM149" s="232"/>
      <c r="DQN149" s="232"/>
      <c r="DQO149" s="232"/>
      <c r="DQP149" s="232"/>
      <c r="DQQ149" s="232"/>
      <c r="DQR149" s="232"/>
      <c r="DQS149" s="232"/>
      <c r="DQT149" s="232"/>
      <c r="DQU149" s="232"/>
      <c r="DQV149" s="232"/>
      <c r="DQW149" s="232"/>
      <c r="DQX149" s="232"/>
      <c r="DQY149" s="232"/>
      <c r="DQZ149" s="232"/>
      <c r="DRA149" s="232"/>
      <c r="DRB149" s="232"/>
      <c r="DRC149" s="232"/>
      <c r="DRD149" s="232"/>
      <c r="DRE149" s="232"/>
      <c r="DRF149" s="232"/>
      <c r="DRG149" s="232"/>
      <c r="DRH149" s="232"/>
      <c r="DRI149" s="232"/>
      <c r="DRJ149" s="232"/>
      <c r="DRK149" s="232"/>
      <c r="DRL149" s="232"/>
      <c r="DRM149" s="232"/>
      <c r="DRN149" s="232"/>
      <c r="DRO149" s="232"/>
      <c r="DRP149" s="232"/>
      <c r="DRQ149" s="232"/>
      <c r="DRR149" s="232"/>
      <c r="DRS149" s="232"/>
      <c r="DRT149" s="232"/>
      <c r="DRU149" s="232"/>
      <c r="DRV149" s="232"/>
      <c r="DRW149" s="232"/>
      <c r="DRX149" s="232"/>
      <c r="DRY149" s="232"/>
      <c r="DRZ149" s="232"/>
      <c r="DSA149" s="232"/>
      <c r="DSB149" s="232"/>
      <c r="DSC149" s="232"/>
      <c r="DSD149" s="232"/>
      <c r="DSE149" s="232"/>
      <c r="DSF149" s="232"/>
      <c r="DSG149" s="232"/>
      <c r="DSH149" s="232"/>
      <c r="DSI149" s="232"/>
      <c r="DSJ149" s="232"/>
      <c r="DSK149" s="232"/>
      <c r="DSL149" s="232"/>
      <c r="DSM149" s="232"/>
      <c r="DSN149" s="232"/>
      <c r="DSO149" s="232"/>
      <c r="DSP149" s="232"/>
      <c r="DSQ149" s="232"/>
      <c r="DSR149" s="232"/>
      <c r="DSS149" s="232"/>
      <c r="DST149" s="232"/>
      <c r="DSU149" s="232"/>
      <c r="DSV149" s="232"/>
      <c r="DSW149" s="232"/>
      <c r="DSX149" s="232"/>
      <c r="DSY149" s="232"/>
      <c r="DSZ149" s="232"/>
      <c r="DTA149" s="232"/>
      <c r="DTB149" s="232"/>
      <c r="DTC149" s="232"/>
      <c r="DTD149" s="232"/>
      <c r="DTE149" s="232"/>
      <c r="DTF149" s="232"/>
      <c r="DTG149" s="232"/>
      <c r="DTH149" s="232"/>
      <c r="DTI149" s="232"/>
      <c r="DTJ149" s="232"/>
      <c r="DTK149" s="232"/>
      <c r="DTL149" s="232"/>
      <c r="DTM149" s="232"/>
      <c r="DTN149" s="232"/>
      <c r="DTO149" s="232"/>
      <c r="DTP149" s="232"/>
      <c r="DTQ149" s="232"/>
      <c r="DTR149" s="232"/>
      <c r="DTS149" s="232"/>
      <c r="DTT149" s="232"/>
      <c r="DTU149" s="232"/>
      <c r="DTV149" s="232"/>
      <c r="DTW149" s="232"/>
      <c r="DTX149" s="232"/>
      <c r="DTY149" s="232"/>
      <c r="DTZ149" s="232"/>
      <c r="DUA149" s="232"/>
      <c r="DUB149" s="232"/>
      <c r="DUC149" s="232"/>
      <c r="DUD149" s="232"/>
      <c r="DUE149" s="232"/>
      <c r="DUF149" s="232"/>
      <c r="DUG149" s="232"/>
      <c r="DUH149" s="232"/>
      <c r="DUI149" s="232"/>
      <c r="DUJ149" s="232"/>
      <c r="DUK149" s="232"/>
      <c r="DUL149" s="232"/>
      <c r="DUM149" s="232"/>
      <c r="DUN149" s="232"/>
      <c r="DUO149" s="232"/>
      <c r="DUP149" s="232"/>
      <c r="DUQ149" s="232"/>
      <c r="DUR149" s="232"/>
      <c r="DUS149" s="232"/>
      <c r="DUT149" s="232"/>
      <c r="DUU149" s="232"/>
      <c r="DUV149" s="232"/>
      <c r="DUW149" s="232"/>
      <c r="DUX149" s="232"/>
      <c r="DUY149" s="232"/>
      <c r="DUZ149" s="232"/>
      <c r="DVA149" s="232"/>
      <c r="DVB149" s="232"/>
      <c r="DVC149" s="232"/>
      <c r="DVD149" s="232"/>
      <c r="DVE149" s="232"/>
      <c r="DVF149" s="232"/>
      <c r="DVG149" s="232"/>
      <c r="DVH149" s="232"/>
      <c r="DVI149" s="232"/>
      <c r="DVJ149" s="232"/>
      <c r="DVK149" s="232"/>
      <c r="DVL149" s="232"/>
      <c r="DVM149" s="232"/>
      <c r="DVN149" s="232"/>
      <c r="DVO149" s="232"/>
      <c r="DVP149" s="232"/>
      <c r="DVQ149" s="232"/>
      <c r="DVR149" s="232"/>
      <c r="DVS149" s="232"/>
      <c r="DVT149" s="232"/>
      <c r="DVU149" s="232"/>
      <c r="DVV149" s="232"/>
      <c r="DVW149" s="232"/>
      <c r="DVX149" s="232"/>
      <c r="DVY149" s="232"/>
      <c r="DVZ149" s="232"/>
      <c r="DWA149" s="232"/>
      <c r="DWB149" s="232"/>
      <c r="DWC149" s="232"/>
      <c r="DWD149" s="232"/>
      <c r="DWE149" s="232"/>
      <c r="DWF149" s="232"/>
      <c r="DWG149" s="232"/>
      <c r="DWH149" s="232"/>
      <c r="DWI149" s="232"/>
      <c r="DWJ149" s="232"/>
      <c r="DWK149" s="232"/>
      <c r="DWL149" s="232"/>
      <c r="DWM149" s="232"/>
      <c r="DWN149" s="232"/>
      <c r="DWO149" s="232"/>
      <c r="DWP149" s="232"/>
      <c r="DWQ149" s="232"/>
      <c r="DWR149" s="232"/>
      <c r="DWS149" s="232"/>
      <c r="DWT149" s="232"/>
      <c r="DWU149" s="232"/>
      <c r="DWV149" s="232"/>
      <c r="DWW149" s="232"/>
      <c r="DWX149" s="232"/>
      <c r="DWY149" s="232"/>
      <c r="DWZ149" s="232"/>
      <c r="DXA149" s="232"/>
      <c r="DXB149" s="232"/>
      <c r="DXC149" s="232"/>
      <c r="DXD149" s="232"/>
      <c r="DXE149" s="232"/>
      <c r="DXF149" s="232"/>
      <c r="DXG149" s="232"/>
      <c r="DXH149" s="232"/>
      <c r="DXI149" s="232"/>
      <c r="DXJ149" s="232"/>
      <c r="DXK149" s="232"/>
      <c r="DXL149" s="232"/>
      <c r="DXM149" s="232"/>
      <c r="DXN149" s="232"/>
      <c r="DXO149" s="232"/>
      <c r="DXP149" s="232"/>
      <c r="DXQ149" s="232"/>
      <c r="DXR149" s="232"/>
      <c r="DXS149" s="232"/>
      <c r="DXT149" s="232"/>
      <c r="DXU149" s="232"/>
      <c r="DXV149" s="232"/>
      <c r="DXW149" s="232"/>
      <c r="DXX149" s="232"/>
      <c r="DXY149" s="232"/>
      <c r="DXZ149" s="232"/>
      <c r="DYA149" s="232"/>
      <c r="DYB149" s="232"/>
      <c r="DYC149" s="232"/>
      <c r="DYD149" s="232"/>
      <c r="DYE149" s="232"/>
      <c r="DYF149" s="232"/>
      <c r="DYG149" s="232"/>
      <c r="DYH149" s="232"/>
      <c r="DYI149" s="232"/>
      <c r="DYJ149" s="232"/>
      <c r="DYK149" s="232"/>
      <c r="DYL149" s="232"/>
      <c r="DYM149" s="232"/>
      <c r="DYN149" s="232"/>
      <c r="DYO149" s="232"/>
      <c r="DYP149" s="232"/>
      <c r="DYQ149" s="232"/>
      <c r="DYR149" s="232"/>
      <c r="DYS149" s="232"/>
      <c r="DYT149" s="232"/>
      <c r="DYU149" s="232"/>
      <c r="DYV149" s="232"/>
      <c r="DYW149" s="232"/>
      <c r="DYX149" s="232"/>
      <c r="DYY149" s="232"/>
      <c r="DYZ149" s="232"/>
      <c r="DZA149" s="232"/>
      <c r="DZB149" s="232"/>
      <c r="DZC149" s="232"/>
      <c r="DZD149" s="232"/>
      <c r="DZE149" s="232"/>
      <c r="DZF149" s="232"/>
      <c r="DZG149" s="232"/>
      <c r="DZH149" s="232"/>
      <c r="DZI149" s="232"/>
      <c r="DZJ149" s="232"/>
      <c r="DZK149" s="232"/>
      <c r="DZL149" s="232"/>
      <c r="DZM149" s="232"/>
      <c r="DZN149" s="232"/>
      <c r="DZO149" s="232"/>
      <c r="DZP149" s="232"/>
      <c r="DZQ149" s="232"/>
      <c r="DZR149" s="232"/>
      <c r="DZS149" s="232"/>
      <c r="DZT149" s="232"/>
      <c r="DZU149" s="232"/>
      <c r="DZV149" s="232"/>
      <c r="DZW149" s="232"/>
      <c r="DZX149" s="232"/>
      <c r="DZY149" s="232"/>
      <c r="DZZ149" s="232"/>
      <c r="EAA149" s="232"/>
      <c r="EAB149" s="232"/>
      <c r="EAC149" s="232"/>
      <c r="EAD149" s="232"/>
      <c r="EAE149" s="232"/>
      <c r="EAF149" s="232"/>
      <c r="EAG149" s="232"/>
      <c r="EAH149" s="232"/>
      <c r="EAI149" s="232"/>
      <c r="EAJ149" s="232"/>
      <c r="EAK149" s="232"/>
      <c r="EAL149" s="232"/>
      <c r="EAM149" s="232"/>
      <c r="EAN149" s="232"/>
      <c r="EAO149" s="232"/>
      <c r="EAP149" s="232"/>
      <c r="EAQ149" s="232"/>
      <c r="EAR149" s="232"/>
      <c r="EAS149" s="232"/>
      <c r="EAT149" s="232"/>
      <c r="EAU149" s="232"/>
      <c r="EAV149" s="232"/>
      <c r="EAW149" s="232"/>
      <c r="EAX149" s="232"/>
      <c r="EAY149" s="232"/>
      <c r="EAZ149" s="232"/>
      <c r="EBA149" s="232"/>
      <c r="EBB149" s="232"/>
      <c r="EBC149" s="232"/>
      <c r="EBD149" s="232"/>
      <c r="EBE149" s="232"/>
      <c r="EBF149" s="232"/>
      <c r="EBG149" s="232"/>
      <c r="EBH149" s="232"/>
      <c r="EBI149" s="232"/>
      <c r="EBJ149" s="232"/>
      <c r="EBK149" s="232"/>
      <c r="EBL149" s="232"/>
      <c r="EBM149" s="232"/>
      <c r="EBN149" s="232"/>
      <c r="EBO149" s="232"/>
      <c r="EBP149" s="232"/>
      <c r="EBQ149" s="232"/>
      <c r="EBR149" s="232"/>
      <c r="EBS149" s="232"/>
      <c r="EBT149" s="232"/>
      <c r="EBU149" s="232"/>
      <c r="EBV149" s="232"/>
      <c r="EBW149" s="232"/>
      <c r="EBX149" s="232"/>
      <c r="EBY149" s="232"/>
      <c r="EBZ149" s="232"/>
      <c r="ECA149" s="232"/>
      <c r="ECB149" s="232"/>
      <c r="ECC149" s="232"/>
      <c r="ECD149" s="232"/>
      <c r="ECE149" s="232"/>
      <c r="ECF149" s="232"/>
      <c r="ECG149" s="232"/>
      <c r="ECH149" s="232"/>
      <c r="ECI149" s="232"/>
      <c r="ECJ149" s="232"/>
      <c r="ECK149" s="232"/>
      <c r="ECL149" s="232"/>
      <c r="ECM149" s="232"/>
      <c r="ECN149" s="232"/>
      <c r="ECO149" s="232"/>
      <c r="ECP149" s="232"/>
      <c r="ECQ149" s="232"/>
      <c r="ECR149" s="232"/>
      <c r="ECS149" s="232"/>
      <c r="ECT149" s="232"/>
      <c r="ECU149" s="232"/>
      <c r="ECV149" s="232"/>
      <c r="ECW149" s="232"/>
      <c r="ECX149" s="232"/>
      <c r="ECY149" s="232"/>
      <c r="ECZ149" s="232"/>
      <c r="EDA149" s="232"/>
      <c r="EDB149" s="232"/>
      <c r="EDC149" s="232"/>
      <c r="EDD149" s="232"/>
      <c r="EDE149" s="232"/>
      <c r="EDF149" s="232"/>
      <c r="EDG149" s="232"/>
      <c r="EDH149" s="232"/>
      <c r="EDI149" s="232"/>
      <c r="EDJ149" s="232"/>
      <c r="EDK149" s="232"/>
      <c r="EDL149" s="232"/>
      <c r="EDM149" s="232"/>
      <c r="EDN149" s="232"/>
      <c r="EDO149" s="232"/>
      <c r="EDP149" s="232"/>
      <c r="EDQ149" s="232"/>
      <c r="EDR149" s="232"/>
      <c r="EDS149" s="232"/>
      <c r="EDT149" s="232"/>
      <c r="EDU149" s="232"/>
      <c r="EDV149" s="232"/>
      <c r="EDW149" s="232"/>
      <c r="EDX149" s="232"/>
      <c r="EDY149" s="232"/>
      <c r="EDZ149" s="232"/>
      <c r="EEA149" s="232"/>
      <c r="EEB149" s="232"/>
      <c r="EEC149" s="232"/>
      <c r="EED149" s="232"/>
      <c r="EEE149" s="232"/>
      <c r="EEF149" s="232"/>
      <c r="EEG149" s="232"/>
      <c r="EEH149" s="232"/>
      <c r="EEI149" s="232"/>
      <c r="EEJ149" s="232"/>
      <c r="EEK149" s="232"/>
      <c r="EEL149" s="232"/>
      <c r="EEM149" s="232"/>
      <c r="EEN149" s="232"/>
      <c r="EEO149" s="232"/>
      <c r="EEP149" s="232"/>
      <c r="EEQ149" s="232"/>
      <c r="EER149" s="232"/>
      <c r="EES149" s="232"/>
      <c r="EET149" s="232"/>
      <c r="EEU149" s="232"/>
      <c r="EEV149" s="232"/>
      <c r="EEW149" s="232"/>
      <c r="EEX149" s="232"/>
      <c r="EEY149" s="232"/>
      <c r="EEZ149" s="232"/>
      <c r="EFA149" s="232"/>
      <c r="EFB149" s="232"/>
      <c r="EFC149" s="232"/>
      <c r="EFD149" s="232"/>
      <c r="EFE149" s="232"/>
      <c r="EFF149" s="232"/>
      <c r="EFG149" s="232"/>
      <c r="EFH149" s="232"/>
      <c r="EFI149" s="232"/>
      <c r="EFJ149" s="232"/>
      <c r="EFK149" s="232"/>
      <c r="EFL149" s="232"/>
      <c r="EFM149" s="232"/>
      <c r="EFN149" s="232"/>
      <c r="EFO149" s="232"/>
      <c r="EFP149" s="232"/>
      <c r="EFQ149" s="232"/>
      <c r="EFR149" s="232"/>
      <c r="EFS149" s="232"/>
      <c r="EFT149" s="232"/>
      <c r="EFU149" s="232"/>
      <c r="EFV149" s="232"/>
      <c r="EFW149" s="232"/>
      <c r="EFX149" s="232"/>
      <c r="EFY149" s="232"/>
      <c r="EFZ149" s="232"/>
      <c r="EGA149" s="232"/>
      <c r="EGB149" s="232"/>
      <c r="EGC149" s="232"/>
      <c r="EGD149" s="232"/>
      <c r="EGE149" s="232"/>
      <c r="EGF149" s="232"/>
      <c r="EGG149" s="232"/>
      <c r="EGH149" s="232"/>
      <c r="EGI149" s="232"/>
      <c r="EGJ149" s="232"/>
      <c r="EGK149" s="232"/>
      <c r="EGL149" s="232"/>
      <c r="EGM149" s="232"/>
      <c r="EGN149" s="232"/>
      <c r="EGO149" s="232"/>
      <c r="EGP149" s="232"/>
      <c r="EGQ149" s="232"/>
      <c r="EGR149" s="232"/>
      <c r="EGS149" s="232"/>
      <c r="EGT149" s="232"/>
      <c r="EGU149" s="232"/>
      <c r="EGV149" s="232"/>
      <c r="EGW149" s="232"/>
      <c r="EGX149" s="232"/>
      <c r="EGY149" s="232"/>
      <c r="EGZ149" s="232"/>
      <c r="EHA149" s="232"/>
      <c r="EHB149" s="232"/>
      <c r="EHC149" s="232"/>
      <c r="EHD149" s="232"/>
      <c r="EHE149" s="232"/>
      <c r="EHF149" s="232"/>
      <c r="EHG149" s="232"/>
      <c r="EHH149" s="232"/>
      <c r="EHI149" s="232"/>
      <c r="EHJ149" s="232"/>
      <c r="EHK149" s="232"/>
      <c r="EHL149" s="232"/>
      <c r="EHM149" s="232"/>
      <c r="EHN149" s="232"/>
      <c r="EHO149" s="232"/>
      <c r="EHP149" s="232"/>
      <c r="EHQ149" s="232"/>
      <c r="EHR149" s="232"/>
      <c r="EHS149" s="232"/>
      <c r="EHT149" s="232"/>
      <c r="EHU149" s="232"/>
      <c r="EHV149" s="232"/>
      <c r="EHW149" s="232"/>
      <c r="EHX149" s="232"/>
      <c r="EHY149" s="232"/>
      <c r="EHZ149" s="232"/>
      <c r="EIA149" s="232"/>
      <c r="EIB149" s="232"/>
      <c r="EIC149" s="232"/>
      <c r="EID149" s="232"/>
      <c r="EIE149" s="232"/>
      <c r="EIF149" s="232"/>
      <c r="EIG149" s="232"/>
      <c r="EIH149" s="232"/>
      <c r="EII149" s="232"/>
      <c r="EIJ149" s="232"/>
      <c r="EIK149" s="232"/>
      <c r="EIL149" s="232"/>
      <c r="EIM149" s="232"/>
      <c r="EIN149" s="232"/>
      <c r="EIO149" s="232"/>
      <c r="EIP149" s="232"/>
      <c r="EIQ149" s="232"/>
      <c r="EIR149" s="232"/>
      <c r="EIS149" s="232"/>
      <c r="EIT149" s="232"/>
      <c r="EIU149" s="232"/>
      <c r="EIV149" s="232"/>
      <c r="EIW149" s="232"/>
      <c r="EIX149" s="232"/>
      <c r="EIY149" s="232"/>
      <c r="EIZ149" s="232"/>
      <c r="EJA149" s="232"/>
      <c r="EJB149" s="232"/>
      <c r="EJC149" s="232"/>
      <c r="EJD149" s="232"/>
      <c r="EJE149" s="232"/>
      <c r="EJF149" s="232"/>
      <c r="EJG149" s="232"/>
      <c r="EJH149" s="232"/>
      <c r="EJI149" s="232"/>
      <c r="EJJ149" s="232"/>
      <c r="EJK149" s="232"/>
      <c r="EJL149" s="232"/>
      <c r="EJM149" s="232"/>
      <c r="EJN149" s="232"/>
      <c r="EJO149" s="232"/>
      <c r="EJP149" s="232"/>
      <c r="EJQ149" s="232"/>
      <c r="EJR149" s="232"/>
      <c r="EJS149" s="232"/>
      <c r="EJT149" s="232"/>
      <c r="EJU149" s="232"/>
      <c r="EJV149" s="232"/>
      <c r="EJW149" s="232"/>
      <c r="EJX149" s="232"/>
      <c r="EJY149" s="232"/>
      <c r="EJZ149" s="232"/>
      <c r="EKA149" s="232"/>
      <c r="EKB149" s="232"/>
      <c r="EKC149" s="232"/>
      <c r="EKD149" s="232"/>
      <c r="EKE149" s="232"/>
      <c r="EKF149" s="232"/>
      <c r="EKG149" s="232"/>
      <c r="EKH149" s="232"/>
      <c r="EKI149" s="232"/>
      <c r="EKJ149" s="232"/>
      <c r="EKK149" s="232"/>
      <c r="EKL149" s="232"/>
      <c r="EKM149" s="232"/>
      <c r="EKN149" s="232"/>
      <c r="EKO149" s="232"/>
      <c r="EKP149" s="232"/>
      <c r="EKQ149" s="232"/>
      <c r="EKR149" s="232"/>
      <c r="EKS149" s="232"/>
      <c r="EKT149" s="232"/>
      <c r="EKU149" s="232"/>
      <c r="EKV149" s="232"/>
      <c r="EKW149" s="232"/>
      <c r="EKX149" s="232"/>
      <c r="EKY149" s="232"/>
      <c r="EKZ149" s="232"/>
      <c r="ELA149" s="232"/>
      <c r="ELB149" s="232"/>
      <c r="ELC149" s="232"/>
      <c r="ELD149" s="232"/>
      <c r="ELE149" s="232"/>
      <c r="ELF149" s="232"/>
      <c r="ELG149" s="232"/>
      <c r="ELH149" s="232"/>
      <c r="ELI149" s="232"/>
      <c r="ELJ149" s="232"/>
      <c r="ELK149" s="232"/>
      <c r="ELL149" s="232"/>
      <c r="ELM149" s="232"/>
      <c r="ELN149" s="232"/>
      <c r="ELO149" s="232"/>
      <c r="ELP149" s="232"/>
      <c r="ELQ149" s="232"/>
      <c r="ELR149" s="232"/>
      <c r="ELS149" s="232"/>
      <c r="ELT149" s="232"/>
      <c r="ELU149" s="232"/>
      <c r="ELV149" s="232"/>
      <c r="ELW149" s="232"/>
      <c r="ELX149" s="232"/>
      <c r="ELY149" s="232"/>
      <c r="ELZ149" s="232"/>
      <c r="EMA149" s="232"/>
      <c r="EMB149" s="232"/>
      <c r="EMC149" s="232"/>
      <c r="EMD149" s="232"/>
      <c r="EME149" s="232"/>
      <c r="EMF149" s="232"/>
      <c r="EMG149" s="232"/>
      <c r="EMH149" s="232"/>
      <c r="EMI149" s="232"/>
      <c r="EMJ149" s="232"/>
      <c r="EMK149" s="232"/>
      <c r="EML149" s="232"/>
      <c r="EMM149" s="232"/>
      <c r="EMN149" s="232"/>
      <c r="EMO149" s="232"/>
      <c r="EMP149" s="232"/>
      <c r="EMQ149" s="232"/>
      <c r="EMR149" s="232"/>
      <c r="EMS149" s="232"/>
      <c r="EMT149" s="232"/>
      <c r="EMU149" s="232"/>
      <c r="EMV149" s="232"/>
      <c r="EMW149" s="232"/>
      <c r="EMX149" s="232"/>
      <c r="EMY149" s="232"/>
      <c r="EMZ149" s="232"/>
      <c r="ENA149" s="232"/>
      <c r="ENB149" s="232"/>
      <c r="ENC149" s="232"/>
      <c r="END149" s="232"/>
      <c r="ENE149" s="232"/>
      <c r="ENF149" s="232"/>
      <c r="ENG149" s="232"/>
      <c r="ENH149" s="232"/>
      <c r="ENI149" s="232"/>
      <c r="ENJ149" s="232"/>
      <c r="ENK149" s="232"/>
      <c r="ENL149" s="232"/>
      <c r="ENM149" s="232"/>
      <c r="ENN149" s="232"/>
      <c r="ENO149" s="232"/>
      <c r="ENP149" s="232"/>
      <c r="ENQ149" s="232"/>
      <c r="ENR149" s="232"/>
      <c r="ENS149" s="232"/>
      <c r="ENT149" s="232"/>
      <c r="ENU149" s="232"/>
      <c r="ENV149" s="232"/>
      <c r="ENW149" s="232"/>
      <c r="ENX149" s="232"/>
      <c r="ENY149" s="232"/>
      <c r="ENZ149" s="232"/>
      <c r="EOA149" s="232"/>
      <c r="EOB149" s="232"/>
      <c r="EOC149" s="232"/>
      <c r="EOD149" s="232"/>
      <c r="EOE149" s="232"/>
      <c r="EOF149" s="232"/>
      <c r="EOG149" s="232"/>
      <c r="EOH149" s="232"/>
      <c r="EOI149" s="232"/>
      <c r="EOJ149" s="232"/>
      <c r="EOK149" s="232"/>
      <c r="EOL149" s="232"/>
      <c r="EOM149" s="232"/>
      <c r="EON149" s="232"/>
      <c r="EOO149" s="232"/>
      <c r="EOP149" s="232"/>
      <c r="EOQ149" s="232"/>
      <c r="EOR149" s="232"/>
      <c r="EOS149" s="232"/>
      <c r="EOT149" s="232"/>
      <c r="EOU149" s="232"/>
      <c r="EOV149" s="232"/>
      <c r="EOW149" s="232"/>
      <c r="EOX149" s="232"/>
      <c r="EOY149" s="232"/>
      <c r="EOZ149" s="232"/>
      <c r="EPA149" s="232"/>
      <c r="EPB149" s="232"/>
      <c r="EPC149" s="232"/>
      <c r="EPD149" s="232"/>
      <c r="EPE149" s="232"/>
      <c r="EPF149" s="232"/>
      <c r="EPG149" s="232"/>
      <c r="EPH149" s="232"/>
      <c r="EPI149" s="232"/>
      <c r="EPJ149" s="232"/>
      <c r="EPK149" s="232"/>
      <c r="EPL149" s="232"/>
      <c r="EPM149" s="232"/>
      <c r="EPN149" s="232"/>
      <c r="EPO149" s="232"/>
      <c r="EPP149" s="232"/>
      <c r="EPQ149" s="232"/>
      <c r="EPR149" s="232"/>
      <c r="EPS149" s="232"/>
      <c r="EPT149" s="232"/>
      <c r="EPU149" s="232"/>
      <c r="EPV149" s="232"/>
      <c r="EPW149" s="232"/>
      <c r="EPX149" s="232"/>
      <c r="EPY149" s="232"/>
      <c r="EPZ149" s="232"/>
      <c r="EQA149" s="232"/>
      <c r="EQB149" s="232"/>
      <c r="EQC149" s="232"/>
      <c r="EQD149" s="232"/>
      <c r="EQE149" s="232"/>
      <c r="EQF149" s="232"/>
      <c r="EQG149" s="232"/>
      <c r="EQH149" s="232"/>
      <c r="EQI149" s="232"/>
      <c r="EQJ149" s="232"/>
      <c r="EQK149" s="232"/>
      <c r="EQL149" s="232"/>
      <c r="EQM149" s="232"/>
      <c r="EQN149" s="232"/>
      <c r="EQO149" s="232"/>
      <c r="EQP149" s="232"/>
      <c r="EQQ149" s="232"/>
      <c r="EQR149" s="232"/>
      <c r="EQS149" s="232"/>
      <c r="EQT149" s="232"/>
      <c r="EQU149" s="232"/>
      <c r="EQV149" s="232"/>
      <c r="EQW149" s="232"/>
      <c r="EQX149" s="232"/>
      <c r="EQY149" s="232"/>
      <c r="EQZ149" s="232"/>
      <c r="ERA149" s="232"/>
      <c r="ERB149" s="232"/>
      <c r="ERC149" s="232"/>
      <c r="ERD149" s="232"/>
      <c r="ERE149" s="232"/>
      <c r="ERF149" s="232"/>
      <c r="ERG149" s="232"/>
      <c r="ERH149" s="232"/>
      <c r="ERI149" s="232"/>
      <c r="ERJ149" s="232"/>
      <c r="ERK149" s="232"/>
      <c r="ERL149" s="232"/>
      <c r="ERM149" s="232"/>
      <c r="ERN149" s="232"/>
      <c r="ERO149" s="232"/>
      <c r="ERP149" s="232"/>
      <c r="ERQ149" s="232"/>
      <c r="ERR149" s="232"/>
      <c r="ERS149" s="232"/>
      <c r="ERT149" s="232"/>
      <c r="ERU149" s="232"/>
      <c r="ERV149" s="232"/>
      <c r="ERW149" s="232"/>
      <c r="ERX149" s="232"/>
      <c r="ERY149" s="232"/>
      <c r="ERZ149" s="232"/>
      <c r="ESA149" s="232"/>
      <c r="ESB149" s="232"/>
      <c r="ESC149" s="232"/>
      <c r="ESD149" s="232"/>
      <c r="ESE149" s="232"/>
      <c r="ESF149" s="232"/>
      <c r="ESG149" s="232"/>
      <c r="ESH149" s="232"/>
      <c r="ESI149" s="232"/>
      <c r="ESJ149" s="232"/>
      <c r="ESK149" s="232"/>
      <c r="ESL149" s="232"/>
      <c r="ESM149" s="232"/>
      <c r="ESN149" s="232"/>
      <c r="ESO149" s="232"/>
      <c r="ESP149" s="232"/>
      <c r="ESQ149" s="232"/>
      <c r="ESR149" s="232"/>
      <c r="ESS149" s="232"/>
      <c r="EST149" s="232"/>
      <c r="ESU149" s="232"/>
      <c r="ESV149" s="232"/>
      <c r="ESW149" s="232"/>
      <c r="ESX149" s="232"/>
      <c r="ESY149" s="232"/>
      <c r="ESZ149" s="232"/>
      <c r="ETA149" s="232"/>
      <c r="ETB149" s="232"/>
      <c r="ETC149" s="232"/>
      <c r="ETD149" s="232"/>
      <c r="ETE149" s="232"/>
      <c r="ETF149" s="232"/>
      <c r="ETG149" s="232"/>
      <c r="ETH149" s="232"/>
      <c r="ETI149" s="232"/>
      <c r="ETJ149" s="232"/>
      <c r="ETK149" s="232"/>
      <c r="ETL149" s="232"/>
      <c r="ETM149" s="232"/>
      <c r="ETN149" s="232"/>
      <c r="ETO149" s="232"/>
      <c r="ETP149" s="232"/>
      <c r="ETQ149" s="232"/>
      <c r="ETR149" s="232"/>
      <c r="ETS149" s="232"/>
      <c r="ETT149" s="232"/>
      <c r="ETU149" s="232"/>
      <c r="ETV149" s="232"/>
      <c r="ETW149" s="232"/>
      <c r="ETX149" s="232"/>
      <c r="ETY149" s="232"/>
      <c r="ETZ149" s="232"/>
      <c r="EUA149" s="232"/>
      <c r="EUB149" s="232"/>
      <c r="EUC149" s="232"/>
      <c r="EUD149" s="232"/>
      <c r="EUE149" s="232"/>
      <c r="EUF149" s="232"/>
      <c r="EUG149" s="232"/>
      <c r="EUH149" s="232"/>
      <c r="EUI149" s="232"/>
      <c r="EUJ149" s="232"/>
      <c r="EUK149" s="232"/>
      <c r="EUL149" s="232"/>
      <c r="EUM149" s="232"/>
      <c r="EUN149" s="232"/>
      <c r="EUO149" s="232"/>
      <c r="EUP149" s="232"/>
      <c r="EUQ149" s="232"/>
      <c r="EUR149" s="232"/>
      <c r="EUS149" s="232"/>
      <c r="EUT149" s="232"/>
      <c r="EUU149" s="232"/>
      <c r="EUV149" s="232"/>
      <c r="EUW149" s="232"/>
      <c r="EUX149" s="232"/>
      <c r="EUY149" s="232"/>
      <c r="EUZ149" s="232"/>
      <c r="EVA149" s="232"/>
      <c r="EVB149" s="232"/>
      <c r="EVC149" s="232"/>
      <c r="EVD149" s="232"/>
      <c r="EVE149" s="232"/>
      <c r="EVF149" s="232"/>
      <c r="EVG149" s="232"/>
      <c r="EVH149" s="232"/>
      <c r="EVI149" s="232"/>
      <c r="EVJ149" s="232"/>
      <c r="EVK149" s="232"/>
      <c r="EVL149" s="232"/>
      <c r="EVM149" s="232"/>
      <c r="EVN149" s="232"/>
      <c r="EVO149" s="232"/>
      <c r="EVP149" s="232"/>
      <c r="EVQ149" s="232"/>
      <c r="EVR149" s="232"/>
      <c r="EVS149" s="232"/>
      <c r="EVT149" s="232"/>
      <c r="EVU149" s="232"/>
      <c r="EVV149" s="232"/>
      <c r="EVW149" s="232"/>
      <c r="EVX149" s="232"/>
      <c r="EVY149" s="232"/>
      <c r="EVZ149" s="232"/>
      <c r="EWA149" s="232"/>
      <c r="EWB149" s="232"/>
      <c r="EWC149" s="232"/>
      <c r="EWD149" s="232"/>
      <c r="EWE149" s="232"/>
      <c r="EWF149" s="232"/>
      <c r="EWG149" s="232"/>
      <c r="EWH149" s="232"/>
      <c r="EWI149" s="232"/>
      <c r="EWJ149" s="232"/>
      <c r="EWK149" s="232"/>
      <c r="EWL149" s="232"/>
      <c r="EWM149" s="232"/>
      <c r="EWN149" s="232"/>
      <c r="EWO149" s="232"/>
      <c r="EWP149" s="232"/>
      <c r="EWQ149" s="232"/>
      <c r="EWR149" s="232"/>
      <c r="EWS149" s="232"/>
      <c r="EWT149" s="232"/>
      <c r="EWU149" s="232"/>
      <c r="EWV149" s="232"/>
      <c r="EWW149" s="232"/>
      <c r="EWX149" s="232"/>
      <c r="EWY149" s="232"/>
      <c r="EWZ149" s="232"/>
      <c r="EXA149" s="232"/>
      <c r="EXB149" s="232"/>
      <c r="EXC149" s="232"/>
      <c r="EXD149" s="232"/>
      <c r="EXE149" s="232"/>
      <c r="EXF149" s="232"/>
      <c r="EXG149" s="232"/>
      <c r="EXH149" s="232"/>
      <c r="EXI149" s="232"/>
      <c r="EXJ149" s="232"/>
      <c r="EXK149" s="232"/>
      <c r="EXL149" s="232"/>
      <c r="EXM149" s="232"/>
      <c r="EXN149" s="232"/>
      <c r="EXO149" s="232"/>
      <c r="EXP149" s="232"/>
      <c r="EXQ149" s="232"/>
      <c r="EXR149" s="232"/>
      <c r="EXS149" s="232"/>
      <c r="EXT149" s="232"/>
      <c r="EXU149" s="232"/>
      <c r="EXV149" s="232"/>
      <c r="EXW149" s="232"/>
      <c r="EXX149" s="232"/>
      <c r="EXY149" s="232"/>
      <c r="EXZ149" s="232"/>
      <c r="EYA149" s="232"/>
      <c r="EYB149" s="232"/>
      <c r="EYC149" s="232"/>
      <c r="EYD149" s="232"/>
      <c r="EYE149" s="232"/>
      <c r="EYF149" s="232"/>
      <c r="EYG149" s="232"/>
      <c r="EYH149" s="232"/>
      <c r="EYI149" s="232"/>
      <c r="EYJ149" s="232"/>
      <c r="EYK149" s="232"/>
      <c r="EYL149" s="232"/>
      <c r="EYM149" s="232"/>
      <c r="EYN149" s="232"/>
      <c r="EYO149" s="232"/>
      <c r="EYP149" s="232"/>
      <c r="EYQ149" s="232"/>
      <c r="EYR149" s="232"/>
      <c r="EYS149" s="232"/>
      <c r="EYT149" s="232"/>
      <c r="EYU149" s="232"/>
      <c r="EYV149" s="232"/>
      <c r="EYW149" s="232"/>
      <c r="EYX149" s="232"/>
      <c r="EYY149" s="232"/>
      <c r="EYZ149" s="232"/>
      <c r="EZA149" s="232"/>
      <c r="EZB149" s="232"/>
      <c r="EZC149" s="232"/>
      <c r="EZD149" s="232"/>
      <c r="EZE149" s="232"/>
      <c r="EZF149" s="232"/>
      <c r="EZG149" s="232"/>
      <c r="EZH149" s="232"/>
      <c r="EZI149" s="232"/>
      <c r="EZJ149" s="232"/>
      <c r="EZK149" s="232"/>
      <c r="EZL149" s="232"/>
      <c r="EZM149" s="232"/>
      <c r="EZN149" s="232"/>
      <c r="EZO149" s="232"/>
      <c r="EZP149" s="232"/>
      <c r="EZQ149" s="232"/>
      <c r="EZR149" s="232"/>
      <c r="EZS149" s="232"/>
      <c r="EZT149" s="232"/>
      <c r="EZU149" s="232"/>
      <c r="EZV149" s="232"/>
      <c r="EZW149" s="232"/>
      <c r="EZX149" s="232"/>
      <c r="EZY149" s="232"/>
      <c r="EZZ149" s="232"/>
      <c r="FAA149" s="232"/>
      <c r="FAB149" s="232"/>
      <c r="FAC149" s="232"/>
      <c r="FAD149" s="232"/>
      <c r="FAE149" s="232"/>
      <c r="FAF149" s="232"/>
      <c r="FAG149" s="232"/>
      <c r="FAH149" s="232"/>
      <c r="FAI149" s="232"/>
      <c r="FAJ149" s="232"/>
      <c r="FAK149" s="232"/>
      <c r="FAL149" s="232"/>
      <c r="FAM149" s="232"/>
      <c r="FAN149" s="232"/>
      <c r="FAO149" s="232"/>
      <c r="FAP149" s="232"/>
      <c r="FAQ149" s="232"/>
      <c r="FAR149" s="232"/>
      <c r="FAS149" s="232"/>
      <c r="FAT149" s="232"/>
      <c r="FAU149" s="232"/>
      <c r="FAV149" s="232"/>
      <c r="FAW149" s="232"/>
      <c r="FAX149" s="232"/>
      <c r="FAY149" s="232"/>
      <c r="FAZ149" s="232"/>
      <c r="FBA149" s="232"/>
      <c r="FBB149" s="232"/>
      <c r="FBC149" s="232"/>
      <c r="FBD149" s="232"/>
      <c r="FBE149" s="232"/>
      <c r="FBF149" s="232"/>
      <c r="FBG149" s="232"/>
      <c r="FBH149" s="232"/>
      <c r="FBI149" s="232"/>
      <c r="FBJ149" s="232"/>
      <c r="FBK149" s="232"/>
      <c r="FBL149" s="232"/>
      <c r="FBM149" s="232"/>
      <c r="FBN149" s="232"/>
      <c r="FBO149" s="232"/>
      <c r="FBP149" s="232"/>
      <c r="FBQ149" s="232"/>
      <c r="FBR149" s="232"/>
      <c r="FBS149" s="232"/>
      <c r="FBT149" s="232"/>
      <c r="FBU149" s="232"/>
      <c r="FBV149" s="232"/>
      <c r="FBW149" s="232"/>
      <c r="FBX149" s="232"/>
      <c r="FBY149" s="232"/>
      <c r="FBZ149" s="232"/>
      <c r="FCA149" s="232"/>
      <c r="FCB149" s="232"/>
      <c r="FCC149" s="232"/>
      <c r="FCD149" s="232"/>
      <c r="FCE149" s="232"/>
      <c r="FCF149" s="232"/>
      <c r="FCG149" s="232"/>
      <c r="FCH149" s="232"/>
      <c r="FCI149" s="232"/>
      <c r="FCJ149" s="232"/>
      <c r="FCK149" s="232"/>
      <c r="FCL149" s="232"/>
      <c r="FCM149" s="232"/>
      <c r="FCN149" s="232"/>
      <c r="FCO149" s="232"/>
      <c r="FCP149" s="232"/>
      <c r="FCQ149" s="232"/>
      <c r="FCR149" s="232"/>
      <c r="FCS149" s="232"/>
      <c r="FCT149" s="232"/>
      <c r="FCU149" s="232"/>
      <c r="FCV149" s="232"/>
      <c r="FCW149" s="232"/>
      <c r="FCX149" s="232"/>
      <c r="FCY149" s="232"/>
      <c r="FCZ149" s="232"/>
      <c r="FDA149" s="232"/>
      <c r="FDB149" s="232"/>
      <c r="FDC149" s="232"/>
      <c r="FDD149" s="232"/>
      <c r="FDE149" s="232"/>
      <c r="FDF149" s="232"/>
      <c r="FDG149" s="232"/>
      <c r="FDH149" s="232"/>
      <c r="FDI149" s="232"/>
      <c r="FDJ149" s="232"/>
      <c r="FDK149" s="232"/>
      <c r="FDL149" s="232"/>
      <c r="FDM149" s="232"/>
      <c r="FDN149" s="232"/>
      <c r="FDO149" s="232"/>
      <c r="FDP149" s="232"/>
      <c r="FDQ149" s="232"/>
      <c r="FDR149" s="232"/>
      <c r="FDS149" s="232"/>
      <c r="FDT149" s="232"/>
      <c r="FDU149" s="232"/>
      <c r="FDV149" s="232"/>
      <c r="FDW149" s="232"/>
      <c r="FDX149" s="232"/>
      <c r="FDY149" s="232"/>
      <c r="FDZ149" s="232"/>
      <c r="FEA149" s="232"/>
      <c r="FEB149" s="232"/>
      <c r="FEC149" s="232"/>
      <c r="FED149" s="232"/>
      <c r="FEE149" s="232"/>
      <c r="FEF149" s="232"/>
      <c r="FEG149" s="232"/>
      <c r="FEH149" s="232"/>
      <c r="FEI149" s="232"/>
      <c r="FEJ149" s="232"/>
      <c r="FEK149" s="232"/>
      <c r="FEL149" s="232"/>
      <c r="FEM149" s="232"/>
      <c r="FEN149" s="232"/>
      <c r="FEO149" s="232"/>
      <c r="FEP149" s="232"/>
      <c r="FEQ149" s="232"/>
      <c r="FER149" s="232"/>
      <c r="FES149" s="232"/>
      <c r="FET149" s="232"/>
      <c r="FEU149" s="232"/>
      <c r="FEV149" s="232"/>
      <c r="FEW149" s="232"/>
      <c r="FEX149" s="232"/>
      <c r="FEY149" s="232"/>
      <c r="FEZ149" s="232"/>
      <c r="FFA149" s="232"/>
      <c r="FFB149" s="232"/>
      <c r="FFC149" s="232"/>
      <c r="FFD149" s="232"/>
      <c r="FFE149" s="232"/>
      <c r="FFF149" s="232"/>
      <c r="FFG149" s="232"/>
      <c r="FFH149" s="232"/>
      <c r="FFI149" s="232"/>
      <c r="FFJ149" s="232"/>
      <c r="FFK149" s="232"/>
      <c r="FFL149" s="232"/>
      <c r="FFM149" s="232"/>
      <c r="FFN149" s="232"/>
      <c r="FFO149" s="232"/>
      <c r="FFP149" s="232"/>
      <c r="FFQ149" s="232"/>
      <c r="FFR149" s="232"/>
      <c r="FFS149" s="232"/>
      <c r="FFT149" s="232"/>
      <c r="FFU149" s="232"/>
      <c r="FFV149" s="232"/>
      <c r="FFW149" s="232"/>
      <c r="FFX149" s="232"/>
      <c r="FFY149" s="232"/>
      <c r="FFZ149" s="232"/>
      <c r="FGA149" s="232"/>
      <c r="FGB149" s="232"/>
      <c r="FGC149" s="232"/>
      <c r="FGD149" s="232"/>
      <c r="FGE149" s="232"/>
      <c r="FGF149" s="232"/>
      <c r="FGG149" s="232"/>
      <c r="FGH149" s="232"/>
      <c r="FGI149" s="232"/>
      <c r="FGJ149" s="232"/>
      <c r="FGK149" s="232"/>
      <c r="FGL149" s="232"/>
      <c r="FGM149" s="232"/>
      <c r="FGN149" s="232"/>
      <c r="FGO149" s="232"/>
      <c r="FGP149" s="232"/>
      <c r="FGQ149" s="232"/>
      <c r="FGR149" s="232"/>
      <c r="FGS149" s="232"/>
      <c r="FGT149" s="232"/>
      <c r="FGU149" s="232"/>
      <c r="FGV149" s="232"/>
      <c r="FGW149" s="232"/>
      <c r="FGX149" s="232"/>
      <c r="FGY149" s="232"/>
      <c r="FGZ149" s="232"/>
      <c r="FHA149" s="232"/>
      <c r="FHB149" s="232"/>
      <c r="FHC149" s="232"/>
      <c r="FHD149" s="232"/>
      <c r="FHE149" s="232"/>
      <c r="FHF149" s="232"/>
      <c r="FHG149" s="232"/>
      <c r="FHH149" s="232"/>
      <c r="FHI149" s="232"/>
      <c r="FHJ149" s="232"/>
      <c r="FHK149" s="232"/>
      <c r="FHL149" s="232"/>
      <c r="FHM149" s="232"/>
      <c r="FHN149" s="232"/>
      <c r="FHO149" s="232"/>
      <c r="FHP149" s="232"/>
      <c r="FHQ149" s="232"/>
      <c r="FHR149" s="232"/>
      <c r="FHS149" s="232"/>
      <c r="FHT149" s="232"/>
      <c r="FHU149" s="232"/>
      <c r="FHV149" s="232"/>
      <c r="FHW149" s="232"/>
      <c r="FHX149" s="232"/>
      <c r="FHY149" s="232"/>
      <c r="FHZ149" s="232"/>
      <c r="FIA149" s="232"/>
      <c r="FIB149" s="232"/>
      <c r="FIC149" s="232"/>
      <c r="FID149" s="232"/>
      <c r="FIE149" s="232"/>
      <c r="FIF149" s="232"/>
      <c r="FIG149" s="232"/>
      <c r="FIH149" s="232"/>
      <c r="FII149" s="232"/>
      <c r="FIJ149" s="232"/>
      <c r="FIK149" s="232"/>
      <c r="FIL149" s="232"/>
      <c r="FIM149" s="232"/>
      <c r="FIN149" s="232"/>
      <c r="FIO149" s="232"/>
      <c r="FIP149" s="232"/>
      <c r="FIQ149" s="232"/>
      <c r="FIR149" s="232"/>
      <c r="FIS149" s="232"/>
      <c r="FIT149" s="232"/>
      <c r="FIU149" s="232"/>
      <c r="FIV149" s="232"/>
      <c r="FIW149" s="232"/>
      <c r="FIX149" s="232"/>
      <c r="FIY149" s="232"/>
      <c r="FIZ149" s="232"/>
      <c r="FJA149" s="232"/>
      <c r="FJB149" s="232"/>
      <c r="FJC149" s="232"/>
      <c r="FJD149" s="232"/>
      <c r="FJE149" s="232"/>
      <c r="FJF149" s="232"/>
      <c r="FJG149" s="232"/>
      <c r="FJH149" s="232"/>
      <c r="FJI149" s="232"/>
      <c r="FJJ149" s="232"/>
      <c r="FJK149" s="232"/>
      <c r="FJL149" s="232"/>
      <c r="FJM149" s="232"/>
      <c r="FJN149" s="232"/>
      <c r="FJO149" s="232"/>
      <c r="FJP149" s="232"/>
      <c r="FJQ149" s="232"/>
      <c r="FJR149" s="232"/>
      <c r="FJS149" s="232"/>
      <c r="FJT149" s="232"/>
      <c r="FJU149" s="232"/>
      <c r="FJV149" s="232"/>
      <c r="FJW149" s="232"/>
      <c r="FJX149" s="232"/>
      <c r="FJY149" s="232"/>
      <c r="FJZ149" s="232"/>
      <c r="FKA149" s="232"/>
      <c r="FKB149" s="232"/>
      <c r="FKC149" s="232"/>
      <c r="FKD149" s="232"/>
      <c r="FKE149" s="232"/>
      <c r="FKF149" s="232"/>
      <c r="FKG149" s="232"/>
      <c r="FKH149" s="232"/>
      <c r="FKI149" s="232"/>
      <c r="FKJ149" s="232"/>
      <c r="FKK149" s="232"/>
      <c r="FKL149" s="232"/>
      <c r="FKM149" s="232"/>
      <c r="FKN149" s="232"/>
      <c r="FKO149" s="232"/>
      <c r="FKP149" s="232"/>
      <c r="FKQ149" s="232"/>
      <c r="FKR149" s="232"/>
      <c r="FKS149" s="232"/>
      <c r="FKT149" s="232"/>
      <c r="FKU149" s="232"/>
      <c r="FKV149" s="232"/>
      <c r="FKW149" s="232"/>
      <c r="FKX149" s="232"/>
      <c r="FKY149" s="232"/>
      <c r="FKZ149" s="232"/>
      <c r="FLA149" s="232"/>
      <c r="FLB149" s="232"/>
      <c r="FLC149" s="232"/>
      <c r="FLD149" s="232"/>
      <c r="FLE149" s="232"/>
      <c r="FLF149" s="232"/>
      <c r="FLG149" s="232"/>
      <c r="FLH149" s="232"/>
      <c r="FLI149" s="232"/>
      <c r="FLJ149" s="232"/>
      <c r="FLK149" s="232"/>
      <c r="FLL149" s="232"/>
      <c r="FLM149" s="232"/>
      <c r="FLN149" s="232"/>
      <c r="FLO149" s="232"/>
      <c r="FLP149" s="232"/>
      <c r="FLQ149" s="232"/>
      <c r="FLR149" s="232"/>
      <c r="FLS149" s="232"/>
      <c r="FLT149" s="232"/>
      <c r="FLU149" s="232"/>
      <c r="FLV149" s="232"/>
      <c r="FLW149" s="232"/>
      <c r="FLX149" s="232"/>
      <c r="FLY149" s="232"/>
      <c r="FLZ149" s="232"/>
      <c r="FMA149" s="232"/>
      <c r="FMB149" s="232"/>
      <c r="FMC149" s="232"/>
      <c r="FMD149" s="232"/>
      <c r="FME149" s="232"/>
      <c r="FMF149" s="232"/>
      <c r="FMG149" s="232"/>
      <c r="FMH149" s="232"/>
      <c r="FMI149" s="232"/>
      <c r="FMJ149" s="232"/>
      <c r="FMK149" s="232"/>
      <c r="FML149" s="232"/>
      <c r="FMM149" s="232"/>
      <c r="FMN149" s="232"/>
      <c r="FMO149" s="232"/>
      <c r="FMP149" s="232"/>
      <c r="FMQ149" s="232"/>
      <c r="FMR149" s="232"/>
      <c r="FMS149" s="232"/>
      <c r="FMT149" s="232"/>
      <c r="FMU149" s="232"/>
      <c r="FMV149" s="232"/>
      <c r="FMW149" s="232"/>
      <c r="FMX149" s="232"/>
      <c r="FMY149" s="232"/>
      <c r="FMZ149" s="232"/>
      <c r="FNA149" s="232"/>
      <c r="FNB149" s="232"/>
      <c r="FNC149" s="232"/>
      <c r="FND149" s="232"/>
      <c r="FNE149" s="232"/>
      <c r="FNF149" s="232"/>
      <c r="FNG149" s="232"/>
      <c r="FNH149" s="232"/>
      <c r="FNI149" s="232"/>
      <c r="FNJ149" s="232"/>
      <c r="FNK149" s="232"/>
      <c r="FNL149" s="232"/>
      <c r="FNM149" s="232"/>
      <c r="FNN149" s="232"/>
      <c r="UCB149" s="232"/>
      <c r="UCC149" s="232"/>
      <c r="UCD149" s="232"/>
      <c r="UCE149" s="232"/>
      <c r="UCF149" s="232"/>
      <c r="UCG149" s="232"/>
      <c r="UCH149" s="232"/>
      <c r="UCI149" s="232"/>
      <c r="UCJ149" s="232"/>
      <c r="UCK149" s="232"/>
      <c r="UCL149" s="232"/>
      <c r="UCM149" s="232"/>
      <c r="UCN149" s="232"/>
      <c r="UCO149" s="232"/>
      <c r="UCP149" s="232"/>
      <c r="UCQ149" s="232"/>
      <c r="UCR149" s="232"/>
      <c r="UCS149" s="232"/>
      <c r="UCT149" s="232"/>
      <c r="UCU149" s="232"/>
      <c r="UCV149" s="232"/>
      <c r="UCW149" s="232"/>
      <c r="UCX149" s="232"/>
      <c r="UCY149" s="232"/>
      <c r="UCZ149" s="232"/>
      <c r="UDA149" s="232"/>
      <c r="UDB149" s="232"/>
      <c r="UDC149" s="232"/>
      <c r="UDD149" s="232"/>
      <c r="UDE149" s="232"/>
      <c r="UDF149" s="232"/>
      <c r="UDG149" s="232"/>
      <c r="UDH149" s="232"/>
      <c r="UDI149" s="232"/>
      <c r="UDJ149" s="232"/>
      <c r="UDK149" s="232"/>
      <c r="UDL149" s="232"/>
      <c r="UDM149" s="232"/>
      <c r="UDN149" s="232"/>
      <c r="UDO149" s="232"/>
      <c r="UDP149" s="232"/>
      <c r="UDQ149" s="232"/>
      <c r="UDR149" s="232"/>
      <c r="UDS149" s="232"/>
      <c r="UDT149" s="232"/>
      <c r="UDU149" s="232"/>
      <c r="UDV149" s="232"/>
      <c r="UDW149" s="232"/>
      <c r="UDX149" s="232"/>
      <c r="UDY149" s="232"/>
      <c r="UDZ149" s="232"/>
      <c r="UEA149" s="232"/>
      <c r="UEB149" s="232"/>
      <c r="UEC149" s="232"/>
      <c r="UED149" s="232"/>
      <c r="UEE149" s="232"/>
      <c r="UEF149" s="232"/>
      <c r="UEG149" s="232"/>
      <c r="UEH149" s="232"/>
      <c r="UEI149" s="232"/>
      <c r="UEJ149" s="232"/>
      <c r="UEK149" s="232"/>
      <c r="UEL149" s="232"/>
      <c r="UEM149" s="232"/>
      <c r="UEN149" s="232"/>
      <c r="UEO149" s="232"/>
      <c r="UEP149" s="232"/>
      <c r="UEQ149" s="232"/>
      <c r="UER149" s="232"/>
      <c r="UES149" s="232"/>
      <c r="UET149" s="232"/>
      <c r="UEU149" s="232"/>
      <c r="UEV149" s="232"/>
      <c r="UEW149" s="232"/>
      <c r="UEX149" s="232"/>
      <c r="UEY149" s="232"/>
      <c r="UEZ149" s="232"/>
      <c r="UFA149" s="232"/>
      <c r="UFB149" s="232"/>
      <c r="UFC149" s="232"/>
      <c r="UFD149" s="232"/>
      <c r="UFE149" s="232"/>
      <c r="UFF149" s="232"/>
      <c r="UFG149" s="232"/>
      <c r="UFH149" s="232"/>
      <c r="UFI149" s="232"/>
      <c r="UFJ149" s="232"/>
      <c r="UFK149" s="232"/>
      <c r="UFL149" s="232"/>
      <c r="UFM149" s="232"/>
      <c r="UFN149" s="232"/>
      <c r="UFO149" s="232"/>
      <c r="UFP149" s="232"/>
      <c r="UFQ149" s="232"/>
      <c r="UFR149" s="232"/>
      <c r="UFS149" s="232"/>
      <c r="UFT149" s="232"/>
      <c r="UFU149" s="232"/>
      <c r="UFV149" s="232"/>
      <c r="UFW149" s="232"/>
      <c r="UFX149" s="232"/>
      <c r="UFY149" s="232"/>
      <c r="UFZ149" s="232"/>
      <c r="UGA149" s="232"/>
      <c r="UGB149" s="232"/>
      <c r="UGC149" s="232"/>
      <c r="UGD149" s="232"/>
      <c r="UGE149" s="232"/>
      <c r="UGF149" s="232"/>
      <c r="UGG149" s="232"/>
      <c r="UGH149" s="232"/>
      <c r="UGI149" s="232"/>
      <c r="UGJ149" s="232"/>
      <c r="UGK149" s="232"/>
      <c r="UGL149" s="232"/>
      <c r="UGM149" s="232"/>
      <c r="UGN149" s="232"/>
      <c r="UGO149" s="232"/>
      <c r="UGP149" s="232"/>
      <c r="UGQ149" s="232"/>
      <c r="UGR149" s="232"/>
      <c r="UGS149" s="232"/>
      <c r="UGT149" s="232"/>
      <c r="UGU149" s="232"/>
      <c r="UGV149" s="232"/>
      <c r="UGW149" s="232"/>
      <c r="UGX149" s="232"/>
      <c r="UGY149" s="232"/>
      <c r="UGZ149" s="232"/>
      <c r="UHA149" s="232"/>
      <c r="UHB149" s="232"/>
      <c r="UHC149" s="232"/>
      <c r="UHD149" s="232"/>
      <c r="UHE149" s="232"/>
      <c r="UHF149" s="232"/>
      <c r="UHG149" s="232"/>
      <c r="UHH149" s="232"/>
      <c r="UHI149" s="232"/>
      <c r="UHJ149" s="232"/>
      <c r="UHK149" s="232"/>
      <c r="UHL149" s="232"/>
      <c r="UHM149" s="232"/>
      <c r="UHN149" s="232"/>
      <c r="UHO149" s="232"/>
      <c r="UHP149" s="232"/>
      <c r="UHQ149" s="232"/>
      <c r="UHR149" s="232"/>
      <c r="UHS149" s="232"/>
      <c r="UHT149" s="232"/>
      <c r="UHU149" s="232"/>
      <c r="UHV149" s="232"/>
      <c r="UHW149" s="232"/>
      <c r="UHX149" s="232"/>
      <c r="UHY149" s="232"/>
      <c r="UHZ149" s="232"/>
      <c r="UIA149" s="232"/>
      <c r="UIB149" s="232"/>
      <c r="UIC149" s="232"/>
      <c r="UID149" s="232"/>
      <c r="UIE149" s="232"/>
      <c r="UIF149" s="232"/>
      <c r="UIG149" s="232"/>
      <c r="UIH149" s="232"/>
      <c r="UII149" s="232"/>
      <c r="UIJ149" s="232"/>
      <c r="UIK149" s="232"/>
      <c r="UIL149" s="232"/>
      <c r="UIM149" s="232"/>
      <c r="UIN149" s="232"/>
      <c r="UIO149" s="232"/>
      <c r="UIP149" s="232"/>
      <c r="UIQ149" s="232"/>
      <c r="UIR149" s="232"/>
      <c r="UIS149" s="232"/>
      <c r="UIT149" s="232"/>
      <c r="UIU149" s="232"/>
      <c r="UIV149" s="232"/>
      <c r="UIW149" s="232"/>
      <c r="UIX149" s="232"/>
      <c r="UIY149" s="232"/>
      <c r="UIZ149" s="232"/>
      <c r="UJA149" s="232"/>
      <c r="UJB149" s="232"/>
      <c r="UJC149" s="232"/>
      <c r="UJD149" s="232"/>
      <c r="UJE149" s="232"/>
      <c r="UJF149" s="232"/>
      <c r="UJG149" s="232"/>
      <c r="UJH149" s="232"/>
      <c r="UJI149" s="232"/>
      <c r="UJJ149" s="232"/>
      <c r="UJK149" s="232"/>
      <c r="UJL149" s="232"/>
      <c r="UJM149" s="232"/>
      <c r="UJN149" s="232"/>
      <c r="UJO149" s="232"/>
      <c r="UJP149" s="232"/>
      <c r="UJQ149" s="232"/>
      <c r="UJR149" s="232"/>
      <c r="UJS149" s="232"/>
      <c r="UJT149" s="232"/>
      <c r="UJU149" s="232"/>
      <c r="UJV149" s="232"/>
      <c r="UJW149" s="232"/>
      <c r="UJX149" s="232"/>
      <c r="UJY149" s="232"/>
      <c r="UJZ149" s="232"/>
      <c r="UKA149" s="232"/>
      <c r="UKB149" s="232"/>
      <c r="UKC149" s="232"/>
      <c r="UKD149" s="232"/>
      <c r="UKE149" s="232"/>
      <c r="UKF149" s="232"/>
      <c r="UKG149" s="232"/>
      <c r="UKH149" s="232"/>
      <c r="UKI149" s="232"/>
      <c r="UKJ149" s="232"/>
      <c r="UKK149" s="232"/>
      <c r="UKL149" s="232"/>
      <c r="UKM149" s="232"/>
      <c r="UKN149" s="232"/>
      <c r="UKO149" s="232"/>
      <c r="UKP149" s="232"/>
      <c r="UKQ149" s="232"/>
      <c r="UKR149" s="232"/>
      <c r="UKS149" s="232"/>
      <c r="UKT149" s="232"/>
      <c r="UKU149" s="232"/>
      <c r="UKV149" s="232"/>
      <c r="UKW149" s="232"/>
      <c r="UKX149" s="232"/>
      <c r="UKY149" s="232"/>
      <c r="UKZ149" s="232"/>
      <c r="ULA149" s="232"/>
      <c r="ULB149" s="232"/>
      <c r="ULC149" s="232"/>
      <c r="ULD149" s="232"/>
      <c r="ULE149" s="232"/>
      <c r="ULF149" s="232"/>
      <c r="ULG149" s="232"/>
      <c r="ULH149" s="232"/>
      <c r="ULI149" s="232"/>
      <c r="ULJ149" s="232"/>
      <c r="ULK149" s="232"/>
      <c r="ULL149" s="232"/>
      <c r="ULM149" s="232"/>
      <c r="ULN149" s="232"/>
      <c r="ULO149" s="232"/>
      <c r="ULP149" s="232"/>
      <c r="ULQ149" s="232"/>
      <c r="ULR149" s="232"/>
      <c r="ULS149" s="232"/>
      <c r="ULT149" s="232"/>
      <c r="ULU149" s="232"/>
      <c r="ULV149" s="232"/>
      <c r="ULW149" s="232"/>
      <c r="ULX149" s="232"/>
      <c r="ULY149" s="232"/>
      <c r="ULZ149" s="232"/>
      <c r="UMA149" s="232"/>
      <c r="UMB149" s="232"/>
      <c r="UMC149" s="232"/>
      <c r="UMD149" s="232"/>
      <c r="UME149" s="232"/>
      <c r="UMF149" s="232"/>
      <c r="UMG149" s="232"/>
      <c r="UMH149" s="232"/>
      <c r="UMI149" s="232"/>
      <c r="UMJ149" s="232"/>
      <c r="UMK149" s="232"/>
      <c r="UML149" s="232"/>
      <c r="UMM149" s="232"/>
      <c r="UMN149" s="232"/>
      <c r="UMO149" s="232"/>
      <c r="UMP149" s="232"/>
      <c r="UMQ149" s="232"/>
      <c r="UMR149" s="232"/>
      <c r="UMS149" s="232"/>
      <c r="UMT149" s="232"/>
      <c r="UMU149" s="232"/>
      <c r="UMV149" s="232"/>
      <c r="UMW149" s="232"/>
      <c r="UMX149" s="232"/>
      <c r="UMY149" s="232"/>
      <c r="UMZ149" s="232"/>
      <c r="UNA149" s="232"/>
      <c r="UNB149" s="232"/>
      <c r="UNC149" s="232"/>
      <c r="UND149" s="232"/>
      <c r="UNE149" s="232"/>
      <c r="UNF149" s="232"/>
      <c r="UNG149" s="232"/>
      <c r="UNH149" s="232"/>
      <c r="UNI149" s="232"/>
      <c r="UNJ149" s="232"/>
      <c r="UNK149" s="232"/>
      <c r="UNL149" s="232"/>
      <c r="UNM149" s="232"/>
      <c r="UNN149" s="232"/>
      <c r="UNO149" s="232"/>
      <c r="UNP149" s="232"/>
      <c r="UNQ149" s="232"/>
      <c r="UNR149" s="232"/>
      <c r="UNS149" s="232"/>
      <c r="UNT149" s="232"/>
      <c r="UNU149" s="232"/>
      <c r="UNV149" s="232"/>
      <c r="UNW149" s="232"/>
      <c r="UNX149" s="232"/>
      <c r="UNY149" s="232"/>
      <c r="UNZ149" s="232"/>
      <c r="UOA149" s="232"/>
      <c r="UOB149" s="232"/>
      <c r="UOC149" s="232"/>
      <c r="UOD149" s="232"/>
      <c r="UOE149" s="232"/>
      <c r="UOF149" s="232"/>
      <c r="UOG149" s="232"/>
      <c r="UOH149" s="232"/>
      <c r="UOI149" s="232"/>
      <c r="UOJ149" s="232"/>
      <c r="UOK149" s="232"/>
      <c r="UOL149" s="232"/>
      <c r="UOM149" s="232"/>
      <c r="UON149" s="232"/>
      <c r="UOO149" s="232"/>
      <c r="UOP149" s="232"/>
      <c r="UOQ149" s="232"/>
      <c r="UOR149" s="232"/>
      <c r="UOS149" s="232"/>
      <c r="UOT149" s="232"/>
      <c r="UOU149" s="232"/>
      <c r="UOV149" s="232"/>
      <c r="UOW149" s="232"/>
      <c r="UOX149" s="232"/>
      <c r="UOY149" s="232"/>
      <c r="UOZ149" s="232"/>
      <c r="UPA149" s="232"/>
      <c r="UPB149" s="232"/>
      <c r="UPC149" s="232"/>
      <c r="UPD149" s="232"/>
      <c r="UPE149" s="232"/>
      <c r="UPF149" s="232"/>
      <c r="UPG149" s="232"/>
      <c r="UPH149" s="232"/>
      <c r="UPI149" s="232"/>
      <c r="UPJ149" s="232"/>
      <c r="UPK149" s="232"/>
      <c r="UPL149" s="232"/>
      <c r="UPM149" s="232"/>
      <c r="UPN149" s="232"/>
      <c r="UPO149" s="232"/>
      <c r="UPP149" s="232"/>
      <c r="UPQ149" s="232"/>
      <c r="UPR149" s="232"/>
      <c r="UPS149" s="232"/>
      <c r="UPT149" s="232"/>
      <c r="UPU149" s="232"/>
      <c r="UPV149" s="232"/>
      <c r="UPW149" s="232"/>
      <c r="UPX149" s="232"/>
      <c r="UPY149" s="232"/>
      <c r="UPZ149" s="232"/>
      <c r="UQA149" s="232"/>
      <c r="UQB149" s="232"/>
      <c r="UQC149" s="232"/>
      <c r="UQD149" s="232"/>
      <c r="UQE149" s="232"/>
      <c r="UQF149" s="232"/>
      <c r="UQG149" s="232"/>
      <c r="UQH149" s="232"/>
      <c r="UQI149" s="232"/>
      <c r="UQJ149" s="232"/>
      <c r="UQK149" s="232"/>
      <c r="UQL149" s="232"/>
      <c r="UQM149" s="232"/>
      <c r="UQN149" s="232"/>
      <c r="UQO149" s="232"/>
      <c r="UQP149" s="232"/>
      <c r="UQQ149" s="232"/>
      <c r="UQR149" s="232"/>
      <c r="UQS149" s="232"/>
      <c r="UQT149" s="232"/>
      <c r="UQU149" s="232"/>
      <c r="UQV149" s="232"/>
      <c r="UQW149" s="232"/>
      <c r="UQX149" s="232"/>
      <c r="UQY149" s="232"/>
      <c r="UQZ149" s="232"/>
      <c r="URA149" s="232"/>
      <c r="URB149" s="232"/>
      <c r="URC149" s="232"/>
      <c r="URD149" s="232"/>
      <c r="URE149" s="232"/>
      <c r="URF149" s="232"/>
      <c r="URG149" s="232"/>
      <c r="URH149" s="232"/>
      <c r="URI149" s="232"/>
      <c r="URJ149" s="232"/>
      <c r="URK149" s="232"/>
      <c r="URL149" s="232"/>
      <c r="URM149" s="232"/>
      <c r="URN149" s="232"/>
      <c r="URO149" s="232"/>
      <c r="URP149" s="232"/>
      <c r="URQ149" s="232"/>
      <c r="URR149" s="232"/>
      <c r="URS149" s="232"/>
      <c r="URT149" s="232"/>
      <c r="URU149" s="232"/>
      <c r="URV149" s="232"/>
      <c r="URW149" s="232"/>
      <c r="URX149" s="232"/>
      <c r="URY149" s="232"/>
      <c r="URZ149" s="232"/>
      <c r="USA149" s="232"/>
      <c r="USB149" s="232"/>
      <c r="USC149" s="232"/>
      <c r="USD149" s="232"/>
      <c r="USE149" s="232"/>
      <c r="USF149" s="232"/>
      <c r="USG149" s="232"/>
      <c r="USH149" s="232"/>
      <c r="USI149" s="232"/>
      <c r="USJ149" s="232"/>
      <c r="USK149" s="232"/>
      <c r="USL149" s="232"/>
      <c r="USM149" s="232"/>
      <c r="USN149" s="232"/>
      <c r="USO149" s="232"/>
      <c r="USP149" s="232"/>
      <c r="USQ149" s="232"/>
      <c r="USR149" s="232"/>
      <c r="USS149" s="232"/>
      <c r="UST149" s="232"/>
      <c r="USU149" s="232"/>
      <c r="USV149" s="232"/>
      <c r="USW149" s="232"/>
      <c r="USX149" s="232"/>
      <c r="USY149" s="232"/>
      <c r="USZ149" s="232"/>
      <c r="UTA149" s="232"/>
      <c r="UTB149" s="232"/>
      <c r="UTC149" s="232"/>
      <c r="UTD149" s="232"/>
      <c r="UTE149" s="232"/>
      <c r="UTF149" s="232"/>
      <c r="UTG149" s="232"/>
      <c r="UTH149" s="232"/>
      <c r="UTI149" s="232"/>
      <c r="UTJ149" s="232"/>
      <c r="UTK149" s="232"/>
      <c r="UTL149" s="232"/>
      <c r="UTM149" s="232"/>
      <c r="UTN149" s="232"/>
      <c r="UTO149" s="232"/>
      <c r="UTP149" s="232"/>
      <c r="UTQ149" s="232"/>
      <c r="UTR149" s="232"/>
      <c r="UTS149" s="232"/>
      <c r="UTT149" s="232"/>
      <c r="UTU149" s="232"/>
      <c r="UTV149" s="232"/>
      <c r="UTW149" s="232"/>
      <c r="UTX149" s="232"/>
      <c r="UTY149" s="232"/>
      <c r="UTZ149" s="232"/>
      <c r="UUA149" s="232"/>
      <c r="UUB149" s="232"/>
      <c r="UUC149" s="232"/>
      <c r="UUD149" s="232"/>
      <c r="UUE149" s="232"/>
      <c r="UUF149" s="232"/>
      <c r="UUG149" s="232"/>
      <c r="UUH149" s="232"/>
      <c r="UUI149" s="232"/>
      <c r="UUJ149" s="232"/>
      <c r="UUK149" s="232"/>
      <c r="UUL149" s="232"/>
      <c r="UUM149" s="232"/>
      <c r="UUN149" s="232"/>
      <c r="UUO149" s="232"/>
      <c r="UUP149" s="232"/>
      <c r="UUQ149" s="232"/>
      <c r="UUR149" s="232"/>
      <c r="UUS149" s="232"/>
      <c r="UUT149" s="232"/>
      <c r="UUU149" s="232"/>
      <c r="UUV149" s="232"/>
      <c r="UUW149" s="232"/>
      <c r="UUX149" s="232"/>
      <c r="UUY149" s="232"/>
      <c r="UUZ149" s="232"/>
      <c r="UVA149" s="232"/>
      <c r="UVB149" s="232"/>
      <c r="UVC149" s="232"/>
      <c r="UVD149" s="232"/>
      <c r="UVE149" s="232"/>
      <c r="UVF149" s="232"/>
      <c r="UVG149" s="232"/>
      <c r="UVH149" s="232"/>
      <c r="UVI149" s="232"/>
      <c r="UVJ149" s="232"/>
      <c r="UVK149" s="232"/>
      <c r="UVL149" s="232"/>
      <c r="UVM149" s="232"/>
      <c r="UVN149" s="232"/>
      <c r="UVO149" s="232"/>
      <c r="UVP149" s="232"/>
      <c r="UVQ149" s="232"/>
      <c r="UVR149" s="232"/>
      <c r="UVS149" s="232"/>
      <c r="UVT149" s="232"/>
      <c r="UVU149" s="232"/>
      <c r="UVV149" s="232"/>
      <c r="UVW149" s="232"/>
      <c r="UVX149" s="232"/>
      <c r="UVY149" s="232"/>
      <c r="UVZ149" s="232"/>
      <c r="UWA149" s="232"/>
      <c r="UWB149" s="232"/>
      <c r="UWC149" s="232"/>
      <c r="UWD149" s="232"/>
      <c r="UWE149" s="232"/>
      <c r="UWF149" s="232"/>
      <c r="UWG149" s="232"/>
      <c r="UWH149" s="232"/>
      <c r="UWI149" s="232"/>
      <c r="UWJ149" s="232"/>
      <c r="UWK149" s="232"/>
      <c r="UWL149" s="232"/>
      <c r="UWM149" s="232"/>
      <c r="UWN149" s="232"/>
      <c r="UWO149" s="232"/>
      <c r="UWP149" s="232"/>
      <c r="UWQ149" s="232"/>
      <c r="UWR149" s="232"/>
      <c r="UWS149" s="232"/>
      <c r="UWT149" s="232"/>
      <c r="UWU149" s="232"/>
      <c r="UWV149" s="232"/>
      <c r="UWW149" s="232"/>
      <c r="UWX149" s="232"/>
      <c r="UWY149" s="232"/>
      <c r="UWZ149" s="232"/>
      <c r="UXA149" s="232"/>
      <c r="UXB149" s="232"/>
      <c r="UXC149" s="232"/>
      <c r="UXD149" s="232"/>
      <c r="UXE149" s="232"/>
      <c r="UXF149" s="232"/>
      <c r="UXG149" s="232"/>
      <c r="UXH149" s="232"/>
      <c r="UXI149" s="232"/>
      <c r="UXJ149" s="232"/>
      <c r="UXK149" s="232"/>
      <c r="UXL149" s="232"/>
      <c r="UXM149" s="232"/>
      <c r="UXN149" s="232"/>
      <c r="UXO149" s="232"/>
      <c r="UXP149" s="232"/>
      <c r="UXQ149" s="232"/>
      <c r="UXR149" s="232"/>
      <c r="UXS149" s="232"/>
      <c r="UXT149" s="232"/>
      <c r="UXU149" s="232"/>
      <c r="UXV149" s="232"/>
      <c r="UXW149" s="232"/>
      <c r="UXX149" s="232"/>
      <c r="UXY149" s="232"/>
      <c r="UXZ149" s="232"/>
      <c r="UYA149" s="232"/>
      <c r="UYB149" s="232"/>
      <c r="UYC149" s="232"/>
      <c r="UYD149" s="232"/>
      <c r="UYE149" s="232"/>
      <c r="UYF149" s="232"/>
      <c r="UYG149" s="232"/>
      <c r="UYH149" s="232"/>
      <c r="UYI149" s="232"/>
      <c r="UYJ149" s="232"/>
      <c r="UYK149" s="232"/>
      <c r="UYL149" s="232"/>
      <c r="UYM149" s="232"/>
      <c r="UYN149" s="232"/>
      <c r="UYO149" s="232"/>
      <c r="UYP149" s="232"/>
      <c r="UYQ149" s="232"/>
      <c r="UYR149" s="232"/>
      <c r="UYS149" s="232"/>
      <c r="UYT149" s="232"/>
      <c r="UYU149" s="232"/>
      <c r="UYV149" s="232"/>
      <c r="UYW149" s="232"/>
      <c r="UYX149" s="232"/>
      <c r="UYY149" s="232"/>
      <c r="UYZ149" s="232"/>
      <c r="UZA149" s="232"/>
      <c r="UZB149" s="232"/>
      <c r="UZC149" s="232"/>
      <c r="UZD149" s="232"/>
      <c r="UZE149" s="232"/>
      <c r="UZF149" s="232"/>
      <c r="UZG149" s="232"/>
      <c r="UZH149" s="232"/>
      <c r="UZI149" s="232"/>
      <c r="UZJ149" s="232"/>
      <c r="UZK149" s="232"/>
      <c r="UZL149" s="232"/>
      <c r="UZM149" s="232"/>
      <c r="UZN149" s="232"/>
      <c r="UZO149" s="232"/>
      <c r="UZP149" s="232"/>
      <c r="UZQ149" s="232"/>
      <c r="UZR149" s="232"/>
      <c r="UZS149" s="232"/>
      <c r="UZT149" s="232"/>
      <c r="UZU149" s="232"/>
      <c r="UZV149" s="232"/>
      <c r="UZW149" s="232"/>
      <c r="UZX149" s="232"/>
      <c r="UZY149" s="232"/>
      <c r="UZZ149" s="232"/>
      <c r="VAA149" s="232"/>
      <c r="VAB149" s="232"/>
      <c r="VAC149" s="232"/>
      <c r="VAD149" s="232"/>
      <c r="VAE149" s="232"/>
      <c r="VAF149" s="232"/>
      <c r="VAG149" s="232"/>
      <c r="VAH149" s="232"/>
      <c r="VAI149" s="232"/>
      <c r="VAJ149" s="232"/>
      <c r="VAK149" s="232"/>
      <c r="VAL149" s="232"/>
      <c r="VAM149" s="232"/>
      <c r="VAN149" s="232"/>
      <c r="VAO149" s="232"/>
      <c r="VAP149" s="232"/>
      <c r="VAQ149" s="232"/>
      <c r="VAR149" s="232"/>
      <c r="VAS149" s="232"/>
      <c r="VAT149" s="232"/>
      <c r="VAU149" s="232"/>
      <c r="VAV149" s="232"/>
      <c r="VAW149" s="232"/>
      <c r="VAX149" s="232"/>
      <c r="VAY149" s="232"/>
      <c r="VAZ149" s="232"/>
      <c r="VBA149" s="232"/>
      <c r="VBB149" s="232"/>
      <c r="VBC149" s="232"/>
      <c r="VBD149" s="232"/>
      <c r="VBE149" s="232"/>
      <c r="VBF149" s="232"/>
      <c r="VBG149" s="232"/>
      <c r="VBH149" s="232"/>
      <c r="VBI149" s="232"/>
      <c r="VBJ149" s="232"/>
      <c r="VBK149" s="232"/>
      <c r="VBL149" s="232"/>
      <c r="VBM149" s="232"/>
      <c r="VBN149" s="232"/>
      <c r="VBO149" s="232"/>
      <c r="VBP149" s="232"/>
      <c r="VBQ149" s="232"/>
      <c r="VBR149" s="232"/>
      <c r="VBS149" s="232"/>
      <c r="VBT149" s="232"/>
      <c r="VBU149" s="232"/>
      <c r="VBV149" s="232"/>
      <c r="VBW149" s="232"/>
      <c r="VBX149" s="232"/>
      <c r="VBY149" s="232"/>
      <c r="VBZ149" s="232"/>
      <c r="VCA149" s="232"/>
      <c r="VCB149" s="232"/>
      <c r="VCC149" s="232"/>
      <c r="VCD149" s="232"/>
      <c r="VCE149" s="232"/>
      <c r="VCF149" s="232"/>
      <c r="VCG149" s="232"/>
      <c r="VCH149" s="232"/>
      <c r="VCI149" s="232"/>
      <c r="VCJ149" s="232"/>
      <c r="VCK149" s="232"/>
      <c r="VCL149" s="232"/>
      <c r="VCM149" s="232"/>
      <c r="VCN149" s="232"/>
      <c r="VCO149" s="232"/>
      <c r="VCP149" s="232"/>
      <c r="VCQ149" s="232"/>
      <c r="VCR149" s="232"/>
      <c r="VCS149" s="232"/>
      <c r="VCT149" s="232"/>
      <c r="VCU149" s="232"/>
      <c r="VCV149" s="232"/>
      <c r="VCW149" s="232"/>
      <c r="VCX149" s="232"/>
      <c r="VCY149" s="232"/>
      <c r="VCZ149" s="232"/>
      <c r="VDA149" s="232"/>
      <c r="VDB149" s="232"/>
      <c r="VDC149" s="232"/>
      <c r="VDD149" s="232"/>
      <c r="VDE149" s="232"/>
      <c r="VDF149" s="232"/>
      <c r="VDG149" s="232"/>
      <c r="VDH149" s="232"/>
      <c r="VDI149" s="232"/>
      <c r="VDJ149" s="232"/>
      <c r="VDK149" s="232"/>
      <c r="VDL149" s="232"/>
      <c r="VDM149" s="232"/>
      <c r="VDN149" s="232"/>
      <c r="VDO149" s="232"/>
      <c r="VDP149" s="232"/>
      <c r="VDQ149" s="232"/>
      <c r="VDR149" s="232"/>
      <c r="VDS149" s="232"/>
      <c r="VDT149" s="232"/>
      <c r="VDU149" s="232"/>
      <c r="VDV149" s="232"/>
      <c r="VDW149" s="232"/>
      <c r="VDX149" s="232"/>
      <c r="VDY149" s="232"/>
      <c r="VDZ149" s="232"/>
      <c r="VEA149" s="232"/>
      <c r="VEB149" s="232"/>
      <c r="VEC149" s="232"/>
      <c r="VED149" s="232"/>
      <c r="VEE149" s="232"/>
      <c r="VEF149" s="232"/>
      <c r="VEG149" s="232"/>
      <c r="VEH149" s="232"/>
      <c r="VEI149" s="232"/>
      <c r="VEJ149" s="232"/>
      <c r="VEK149" s="232"/>
      <c r="VEL149" s="232"/>
      <c r="VEM149" s="232"/>
      <c r="VEN149" s="232"/>
      <c r="VEO149" s="232"/>
      <c r="VEP149" s="232"/>
      <c r="VEQ149" s="232"/>
      <c r="VER149" s="232"/>
      <c r="VES149" s="232"/>
      <c r="VET149" s="232"/>
      <c r="VEU149" s="232"/>
      <c r="VEV149" s="232"/>
      <c r="VEW149" s="232"/>
      <c r="VEX149" s="232"/>
      <c r="VEY149" s="232"/>
      <c r="VEZ149" s="232"/>
      <c r="VFA149" s="232"/>
      <c r="VFB149" s="232"/>
      <c r="VFC149" s="232"/>
      <c r="VFD149" s="232"/>
      <c r="VFE149" s="232"/>
      <c r="VFF149" s="232"/>
      <c r="VFG149" s="232"/>
      <c r="VFH149" s="232"/>
      <c r="VFI149" s="232"/>
      <c r="VFJ149" s="232"/>
      <c r="VFK149" s="232"/>
      <c r="VFL149" s="232"/>
      <c r="VFM149" s="232"/>
      <c r="VFN149" s="232"/>
      <c r="VFO149" s="232"/>
      <c r="VFP149" s="232"/>
      <c r="VFQ149" s="232"/>
      <c r="VFR149" s="232"/>
      <c r="VFS149" s="232"/>
      <c r="VFT149" s="232"/>
      <c r="VFU149" s="232"/>
      <c r="VFV149" s="232"/>
      <c r="VFW149" s="232"/>
      <c r="VFX149" s="232"/>
      <c r="VFY149" s="232"/>
      <c r="VFZ149" s="232"/>
      <c r="VGA149" s="232"/>
      <c r="VGB149" s="232"/>
      <c r="VGC149" s="232"/>
      <c r="VGD149" s="232"/>
      <c r="VGE149" s="232"/>
      <c r="VGF149" s="232"/>
      <c r="VGG149" s="232"/>
      <c r="VGH149" s="232"/>
      <c r="VGI149" s="232"/>
      <c r="VGJ149" s="232"/>
      <c r="VGK149" s="232"/>
      <c r="VGL149" s="232"/>
      <c r="VGM149" s="232"/>
      <c r="VGN149" s="232"/>
      <c r="VGO149" s="232"/>
      <c r="VGP149" s="232"/>
      <c r="VGQ149" s="232"/>
      <c r="VGR149" s="232"/>
      <c r="VGS149" s="232"/>
      <c r="VGT149" s="232"/>
      <c r="VGU149" s="232"/>
      <c r="VGV149" s="232"/>
      <c r="VGW149" s="232"/>
      <c r="VGX149" s="232"/>
      <c r="VGY149" s="232"/>
      <c r="VGZ149" s="232"/>
      <c r="VHA149" s="232"/>
      <c r="VHB149" s="232"/>
      <c r="VHC149" s="232"/>
      <c r="VHD149" s="232"/>
      <c r="VHE149" s="232"/>
      <c r="VHF149" s="232"/>
      <c r="VHG149" s="232"/>
      <c r="VHH149" s="232"/>
      <c r="VHI149" s="232"/>
      <c r="VHJ149" s="232"/>
      <c r="VHK149" s="232"/>
      <c r="VHL149" s="232"/>
      <c r="VHM149" s="232"/>
      <c r="VHN149" s="232"/>
      <c r="VHO149" s="232"/>
      <c r="VHP149" s="232"/>
      <c r="VHQ149" s="232"/>
      <c r="VHR149" s="232"/>
      <c r="VHS149" s="232"/>
      <c r="VHT149" s="232"/>
      <c r="VHU149" s="232"/>
      <c r="VHV149" s="232"/>
      <c r="VHW149" s="232"/>
      <c r="VHX149" s="232"/>
      <c r="VHY149" s="232"/>
      <c r="VHZ149" s="232"/>
      <c r="VIA149" s="232"/>
      <c r="VIB149" s="232"/>
      <c r="VIC149" s="232"/>
      <c r="VID149" s="232"/>
      <c r="VIE149" s="232"/>
      <c r="VIF149" s="232"/>
      <c r="VIG149" s="232"/>
      <c r="VIH149" s="232"/>
      <c r="VII149" s="232"/>
      <c r="VIJ149" s="232"/>
      <c r="VIK149" s="232"/>
      <c r="VIL149" s="232"/>
      <c r="VIM149" s="232"/>
      <c r="VIN149" s="232"/>
      <c r="VIO149" s="232"/>
      <c r="VIP149" s="232"/>
      <c r="VIQ149" s="232"/>
      <c r="VIR149" s="232"/>
      <c r="VIS149" s="232"/>
      <c r="VIT149" s="232"/>
      <c r="VIU149" s="232"/>
      <c r="VIV149" s="232"/>
      <c r="VIW149" s="232"/>
      <c r="VIX149" s="232"/>
      <c r="VIY149" s="232"/>
      <c r="VIZ149" s="232"/>
      <c r="VJA149" s="232"/>
      <c r="VJB149" s="232"/>
      <c r="VJC149" s="232"/>
      <c r="VJD149" s="232"/>
      <c r="VJE149" s="232"/>
      <c r="VJF149" s="232"/>
      <c r="VJG149" s="232"/>
      <c r="VJH149" s="232"/>
      <c r="VJI149" s="232"/>
      <c r="VJJ149" s="232"/>
      <c r="VJK149" s="232"/>
      <c r="VJL149" s="232"/>
      <c r="VJM149" s="232"/>
      <c r="VJN149" s="232"/>
      <c r="VJO149" s="232"/>
      <c r="VJP149" s="232"/>
      <c r="VJQ149" s="232"/>
      <c r="VJR149" s="232"/>
      <c r="VJS149" s="232"/>
      <c r="VJT149" s="232"/>
      <c r="VJU149" s="232"/>
      <c r="VJV149" s="232"/>
      <c r="VJW149" s="232"/>
      <c r="VJX149" s="232"/>
      <c r="VJY149" s="232"/>
      <c r="VJZ149" s="232"/>
      <c r="VKA149" s="232"/>
      <c r="VKB149" s="232"/>
      <c r="VKC149" s="232"/>
      <c r="VKD149" s="232"/>
      <c r="VKE149" s="232"/>
      <c r="VKF149" s="232"/>
      <c r="VKG149" s="232"/>
      <c r="VKH149" s="232"/>
      <c r="VKI149" s="232"/>
      <c r="VKJ149" s="232"/>
      <c r="VKK149" s="232"/>
      <c r="VKL149" s="232"/>
      <c r="VKM149" s="232"/>
      <c r="VKN149" s="232"/>
      <c r="VKO149" s="232"/>
      <c r="VKP149" s="232"/>
      <c r="VKQ149" s="232"/>
      <c r="VKR149" s="232"/>
      <c r="VKS149" s="232"/>
      <c r="VKT149" s="232"/>
      <c r="VKU149" s="232"/>
      <c r="VKV149" s="232"/>
      <c r="VKW149" s="232"/>
      <c r="VKX149" s="232"/>
      <c r="VKY149" s="232"/>
      <c r="VKZ149" s="232"/>
      <c r="VLA149" s="232"/>
      <c r="VLB149" s="232"/>
      <c r="VLC149" s="232"/>
      <c r="VLD149" s="232"/>
      <c r="VLE149" s="232"/>
      <c r="VLF149" s="232"/>
      <c r="VLG149" s="232"/>
      <c r="VLH149" s="232"/>
      <c r="VLI149" s="232"/>
      <c r="VLJ149" s="232"/>
      <c r="VLK149" s="232"/>
      <c r="VLL149" s="232"/>
      <c r="VLM149" s="232"/>
      <c r="VLN149" s="232"/>
      <c r="VLO149" s="232"/>
      <c r="VLP149" s="232"/>
      <c r="VLQ149" s="232"/>
      <c r="VLR149" s="232"/>
      <c r="VLS149" s="232"/>
      <c r="VLT149" s="232"/>
      <c r="VLU149" s="232"/>
      <c r="VLV149" s="232"/>
      <c r="VLW149" s="232"/>
      <c r="VLX149" s="232"/>
      <c r="VLY149" s="232"/>
      <c r="VLZ149" s="232"/>
      <c r="VMA149" s="232"/>
      <c r="VMB149" s="232"/>
      <c r="VMC149" s="232"/>
      <c r="VMD149" s="232"/>
      <c r="VME149" s="232"/>
      <c r="VMF149" s="232"/>
      <c r="VMG149" s="232"/>
      <c r="VMH149" s="232"/>
      <c r="VMI149" s="232"/>
      <c r="VMJ149" s="232"/>
      <c r="VMK149" s="232"/>
      <c r="VML149" s="232"/>
      <c r="VMM149" s="232"/>
      <c r="VMN149" s="232"/>
      <c r="VMO149" s="232"/>
      <c r="VMP149" s="232"/>
      <c r="VMQ149" s="232"/>
      <c r="VMR149" s="232"/>
      <c r="VMS149" s="232"/>
      <c r="VMT149" s="232"/>
      <c r="VMU149" s="232"/>
      <c r="VMV149" s="232"/>
      <c r="VMW149" s="232"/>
      <c r="VMX149" s="232"/>
      <c r="VMY149" s="232"/>
      <c r="VMZ149" s="232"/>
      <c r="VNA149" s="232"/>
      <c r="VNB149" s="232"/>
      <c r="VNC149" s="232"/>
      <c r="VND149" s="232"/>
      <c r="VNE149" s="232"/>
      <c r="VNF149" s="232"/>
      <c r="VNG149" s="232"/>
      <c r="VNH149" s="232"/>
      <c r="VNI149" s="232"/>
      <c r="VNJ149" s="232"/>
      <c r="VNK149" s="232"/>
      <c r="VNL149" s="232"/>
      <c r="VNM149" s="232"/>
      <c r="VNN149" s="232"/>
      <c r="VNO149" s="232"/>
      <c r="VNP149" s="232"/>
      <c r="VNQ149" s="232"/>
      <c r="VNR149" s="232"/>
      <c r="VNS149" s="232"/>
      <c r="VNT149" s="232"/>
      <c r="VNU149" s="232"/>
      <c r="VNV149" s="232"/>
      <c r="VNW149" s="232"/>
      <c r="VNX149" s="232"/>
      <c r="VNY149" s="232"/>
      <c r="VNZ149" s="232"/>
      <c r="VOA149" s="232"/>
      <c r="VOB149" s="232"/>
      <c r="VOC149" s="232"/>
      <c r="VOD149" s="232"/>
      <c r="VOE149" s="232"/>
      <c r="VOF149" s="232"/>
      <c r="VOG149" s="232"/>
      <c r="VOH149" s="232"/>
      <c r="VOI149" s="232"/>
      <c r="VOJ149" s="232"/>
      <c r="VOK149" s="232"/>
      <c r="VOL149" s="232"/>
      <c r="VOM149" s="232"/>
      <c r="VON149" s="232"/>
      <c r="VOO149" s="232"/>
      <c r="VOP149" s="232"/>
      <c r="VOQ149" s="232"/>
      <c r="VOR149" s="232"/>
      <c r="VOS149" s="232"/>
      <c r="VOT149" s="232"/>
      <c r="VOU149" s="232"/>
      <c r="VOV149" s="232"/>
      <c r="VOW149" s="232"/>
      <c r="VOX149" s="232"/>
      <c r="VOY149" s="232"/>
      <c r="VOZ149" s="232"/>
      <c r="VPA149" s="232"/>
      <c r="VPB149" s="232"/>
      <c r="VPC149" s="232"/>
      <c r="VPD149" s="232"/>
      <c r="VPE149" s="232"/>
      <c r="VPF149" s="232"/>
      <c r="VPG149" s="232"/>
      <c r="VPH149" s="232"/>
      <c r="VPI149" s="232"/>
      <c r="VPJ149" s="232"/>
      <c r="VPK149" s="232"/>
      <c r="VPL149" s="232"/>
      <c r="VPM149" s="232"/>
      <c r="VPN149" s="232"/>
      <c r="VPO149" s="232"/>
      <c r="VPP149" s="232"/>
      <c r="VPQ149" s="232"/>
      <c r="VPR149" s="232"/>
      <c r="VPS149" s="232"/>
      <c r="VPT149" s="232"/>
      <c r="VPU149" s="232"/>
      <c r="VPV149" s="232"/>
      <c r="VPW149" s="232"/>
      <c r="VPX149" s="232"/>
      <c r="VPY149" s="232"/>
      <c r="VPZ149" s="232"/>
      <c r="VQA149" s="232"/>
      <c r="VQB149" s="232"/>
      <c r="VQC149" s="232"/>
      <c r="VQD149" s="232"/>
      <c r="VQE149" s="232"/>
      <c r="VQF149" s="232"/>
      <c r="VQG149" s="232"/>
      <c r="VQH149" s="232"/>
      <c r="VQI149" s="232"/>
      <c r="VQJ149" s="232"/>
      <c r="VQK149" s="232"/>
      <c r="VQL149" s="232"/>
      <c r="VQM149" s="232"/>
      <c r="VQN149" s="232"/>
      <c r="VQO149" s="232"/>
      <c r="VQP149" s="232"/>
      <c r="VQQ149" s="232"/>
      <c r="VQR149" s="232"/>
      <c r="VQS149" s="232"/>
      <c r="VQT149" s="232"/>
      <c r="VQU149" s="232"/>
      <c r="VQV149" s="232"/>
      <c r="VQW149" s="232"/>
      <c r="VQX149" s="232"/>
      <c r="VQY149" s="232"/>
      <c r="VQZ149" s="232"/>
      <c r="VRA149" s="232"/>
      <c r="VRB149" s="232"/>
      <c r="VRC149" s="232"/>
      <c r="VRD149" s="232"/>
      <c r="VRE149" s="232"/>
      <c r="VRF149" s="232"/>
      <c r="VRG149" s="232"/>
      <c r="VRH149" s="232"/>
      <c r="VRI149" s="232"/>
      <c r="VRJ149" s="232"/>
      <c r="VRK149" s="232"/>
      <c r="VRL149" s="232"/>
      <c r="VRM149" s="232"/>
      <c r="VRN149" s="232"/>
      <c r="VRO149" s="232"/>
      <c r="VRP149" s="232"/>
      <c r="VRQ149" s="232"/>
      <c r="VRR149" s="232"/>
      <c r="VRS149" s="232"/>
      <c r="VRT149" s="232"/>
      <c r="VRU149" s="232"/>
      <c r="VRV149" s="232"/>
      <c r="VRW149" s="232"/>
      <c r="VRX149" s="232"/>
      <c r="VRY149" s="232"/>
      <c r="VRZ149" s="232"/>
      <c r="VSA149" s="232"/>
      <c r="VSB149" s="232"/>
      <c r="VSC149" s="232"/>
      <c r="WTH149" s="232"/>
      <c r="WTI149" s="232"/>
      <c r="WTJ149" s="232"/>
      <c r="WTK149" s="232"/>
      <c r="WTL149" s="232"/>
      <c r="WTM149" s="232"/>
      <c r="WTN149" s="232"/>
      <c r="WTO149" s="232"/>
      <c r="WTP149" s="232"/>
      <c r="WTQ149" s="232"/>
      <c r="WTR149" s="232"/>
      <c r="WTS149" s="232"/>
      <c r="WTT149" s="232"/>
      <c r="WTU149" s="232"/>
      <c r="WTV149" s="232"/>
      <c r="WTW149" s="232"/>
      <c r="WTX149" s="232"/>
      <c r="WTY149" s="232"/>
      <c r="WTZ149" s="232"/>
      <c r="WUA149" s="232"/>
      <c r="WUB149" s="232"/>
      <c r="WUC149" s="232"/>
      <c r="WUD149" s="232"/>
      <c r="WUE149" s="232"/>
      <c r="WUF149" s="232"/>
      <c r="WUG149" s="232"/>
      <c r="WUH149" s="232"/>
      <c r="WUI149" s="232"/>
      <c r="WUJ149" s="232"/>
      <c r="WUK149" s="232"/>
      <c r="WUL149" s="232"/>
      <c r="WUM149" s="232"/>
      <c r="WUN149" s="232"/>
      <c r="WUO149" s="232"/>
      <c r="WUP149" s="232"/>
      <c r="WUQ149" s="232"/>
      <c r="WUR149" s="232"/>
      <c r="WUS149" s="232"/>
      <c r="WUT149" s="232"/>
      <c r="WUU149" s="232"/>
      <c r="WUV149" s="232"/>
      <c r="WUW149" s="232"/>
      <c r="WUX149" s="232"/>
      <c r="WUY149" s="232"/>
      <c r="WUZ149" s="232"/>
      <c r="WVA149" s="232"/>
      <c r="WVB149" s="232"/>
      <c r="WVC149" s="232"/>
      <c r="WVD149" s="232"/>
      <c r="WVE149" s="232"/>
      <c r="WVF149" s="232"/>
      <c r="WVG149" s="232"/>
      <c r="WVH149" s="232"/>
      <c r="WVI149" s="232"/>
      <c r="WVJ149" s="232"/>
      <c r="WVK149" s="232"/>
      <c r="WVL149" s="232"/>
      <c r="WVM149" s="232"/>
      <c r="WVN149" s="232"/>
      <c r="WVO149" s="232"/>
      <c r="WVP149" s="232"/>
      <c r="WVQ149" s="232"/>
      <c r="WVR149" s="232"/>
      <c r="WVS149" s="232"/>
      <c r="WVT149" s="232"/>
      <c r="WVU149" s="232"/>
      <c r="WVV149" s="232"/>
      <c r="WVW149" s="232"/>
      <c r="WVX149" s="232"/>
      <c r="WVY149" s="232"/>
      <c r="WVZ149" s="232"/>
      <c r="WWA149" s="232"/>
      <c r="WWB149" s="232"/>
      <c r="WWC149" s="232"/>
      <c r="WWD149" s="232"/>
      <c r="WWE149" s="232"/>
      <c r="WWF149" s="232"/>
      <c r="WWG149" s="232"/>
      <c r="WWH149" s="232"/>
      <c r="WWI149" s="232"/>
      <c r="WWJ149" s="232"/>
      <c r="WWK149" s="232"/>
      <c r="WWL149" s="232"/>
      <c r="WWM149" s="232"/>
      <c r="WWN149" s="232"/>
      <c r="WWO149" s="232"/>
      <c r="WWP149" s="232"/>
      <c r="WWQ149" s="232"/>
      <c r="WWR149" s="232"/>
      <c r="WWS149" s="232"/>
      <c r="WWT149" s="232"/>
      <c r="WWU149" s="232"/>
      <c r="WWV149" s="232"/>
      <c r="WWW149" s="232"/>
      <c r="WWX149" s="232"/>
      <c r="WWY149" s="232"/>
      <c r="WWZ149" s="232"/>
      <c r="WXA149" s="232"/>
      <c r="WXB149" s="232"/>
      <c r="WXC149" s="232"/>
      <c r="WXD149" s="232"/>
      <c r="WXE149" s="232"/>
      <c r="WXF149" s="232"/>
      <c r="WXG149" s="232"/>
      <c r="WXH149" s="232"/>
      <c r="WXI149" s="232"/>
      <c r="WXJ149" s="232"/>
      <c r="WXK149" s="232"/>
      <c r="WXL149" s="232"/>
      <c r="WXM149" s="232"/>
      <c r="WXN149" s="232"/>
      <c r="WXO149" s="232"/>
      <c r="WXP149" s="232"/>
      <c r="WXQ149" s="232"/>
      <c r="WXR149" s="232"/>
      <c r="WXS149" s="232"/>
      <c r="WXT149" s="232"/>
      <c r="WXU149" s="232"/>
      <c r="WXV149" s="232"/>
      <c r="WXW149" s="232"/>
      <c r="WXX149" s="232"/>
      <c r="WXY149" s="232"/>
      <c r="WXZ149" s="232"/>
      <c r="WYA149" s="232"/>
      <c r="WYB149" s="232"/>
      <c r="WYC149" s="232"/>
      <c r="WYD149" s="232"/>
      <c r="WYE149" s="232"/>
      <c r="WYF149" s="232"/>
      <c r="WYG149" s="232"/>
      <c r="WYH149" s="232"/>
      <c r="WYI149" s="232"/>
      <c r="WYJ149" s="232"/>
      <c r="WYK149" s="232"/>
      <c r="WYL149" s="232"/>
      <c r="WYM149" s="232"/>
      <c r="WYN149" s="232"/>
      <c r="WYO149" s="232"/>
      <c r="WYP149" s="232"/>
      <c r="WYQ149" s="232"/>
      <c r="WYR149" s="232"/>
      <c r="WYS149" s="232"/>
      <c r="WYT149" s="232"/>
      <c r="WYU149" s="232"/>
      <c r="WYV149" s="232"/>
      <c r="WYW149" s="232"/>
      <c r="WYX149" s="232"/>
      <c r="WYY149" s="232"/>
      <c r="WYZ149" s="232"/>
      <c r="WZA149" s="232"/>
      <c r="WZB149" s="232"/>
      <c r="WZC149" s="232"/>
      <c r="WZD149" s="232"/>
      <c r="WZE149" s="232"/>
      <c r="WZF149" s="232"/>
      <c r="WZG149" s="232"/>
      <c r="WZH149" s="232"/>
      <c r="WZI149" s="232"/>
      <c r="WZJ149" s="232"/>
      <c r="WZK149" s="232"/>
      <c r="WZL149" s="232"/>
      <c r="WZM149" s="232"/>
      <c r="WZN149" s="232"/>
      <c r="WZO149" s="232"/>
      <c r="WZP149" s="232"/>
      <c r="WZQ149" s="232"/>
      <c r="WZR149" s="232"/>
      <c r="WZS149" s="232"/>
      <c r="WZT149" s="232"/>
      <c r="WZU149" s="232"/>
      <c r="WZV149" s="232"/>
      <c r="WZW149" s="232"/>
      <c r="WZX149" s="232"/>
      <c r="WZY149" s="232"/>
      <c r="WZZ149" s="232"/>
      <c r="XAA149" s="232"/>
      <c r="XAB149" s="232"/>
      <c r="XAC149" s="232"/>
      <c r="XAD149" s="232"/>
      <c r="XAE149" s="232"/>
      <c r="XAF149" s="232"/>
      <c r="XAG149" s="232"/>
      <c r="XAH149" s="232"/>
      <c r="XAI149" s="232"/>
      <c r="XAJ149" s="232"/>
      <c r="XAK149" s="232"/>
      <c r="XAL149" s="232"/>
      <c r="XAM149" s="232"/>
      <c r="XAN149" s="232"/>
      <c r="XAO149" s="232"/>
      <c r="XAP149" s="232"/>
      <c r="XAQ149" s="232"/>
      <c r="XAR149" s="232"/>
      <c r="XAS149" s="232"/>
      <c r="XAT149" s="232"/>
      <c r="XAU149" s="232"/>
      <c r="XAV149" s="232"/>
      <c r="XAW149" s="232"/>
      <c r="XAX149" s="232"/>
      <c r="XAY149" s="232"/>
      <c r="XAZ149" s="232"/>
      <c r="XBA149" s="232"/>
      <c r="XBB149" s="232"/>
      <c r="XBC149" s="232"/>
      <c r="XBD149" s="232"/>
      <c r="XBE149" s="232"/>
      <c r="XBF149" s="232"/>
      <c r="XBG149" s="232"/>
      <c r="XBH149" s="232"/>
      <c r="XBI149" s="232"/>
      <c r="XBJ149" s="232"/>
      <c r="XBK149" s="232"/>
      <c r="XBL149" s="232"/>
      <c r="XBM149" s="232"/>
      <c r="XBN149" s="232"/>
      <c r="XBO149" s="232"/>
      <c r="XBP149" s="232"/>
      <c r="XBQ149" s="232"/>
      <c r="XBR149" s="232"/>
      <c r="XBS149" s="232"/>
      <c r="XBT149" s="232"/>
      <c r="XBU149" s="232"/>
      <c r="XBV149" s="232"/>
      <c r="XBW149" s="232"/>
      <c r="XBX149" s="232"/>
      <c r="XBY149" s="232"/>
      <c r="XBZ149" s="232"/>
      <c r="XCA149" s="232"/>
      <c r="XCB149" s="232"/>
      <c r="XCC149" s="232"/>
      <c r="XCD149" s="232"/>
      <c r="XCE149" s="232"/>
      <c r="XCF149" s="232"/>
      <c r="XCG149" s="232"/>
      <c r="XCH149" s="232"/>
      <c r="XCI149" s="232"/>
      <c r="XCJ149" s="232"/>
      <c r="XCK149" s="232"/>
      <c r="XCL149" s="232"/>
      <c r="XCM149" s="232"/>
      <c r="XCN149" s="232"/>
      <c r="XCO149" s="232"/>
      <c r="XCP149" s="232"/>
      <c r="XCQ149" s="232"/>
      <c r="XCR149" s="232"/>
      <c r="XCS149" s="232"/>
      <c r="XCT149" s="232"/>
      <c r="XCU149" s="232"/>
      <c r="XCV149" s="232"/>
      <c r="XCW149" s="232"/>
      <c r="XCX149" s="232"/>
      <c r="XCY149" s="232"/>
      <c r="XCZ149" s="232"/>
      <c r="XDA149" s="232"/>
      <c r="XDB149" s="232"/>
      <c r="XDC149" s="232"/>
      <c r="XDD149" s="232"/>
      <c r="XDE149" s="232"/>
      <c r="XDF149" s="232"/>
      <c r="XDG149" s="232"/>
      <c r="XDH149" s="232"/>
      <c r="XDI149" s="232"/>
      <c r="XDJ149" s="232"/>
      <c r="XDK149" s="232"/>
      <c r="XDL149" s="232"/>
      <c r="XDM149" s="232"/>
      <c r="XDN149" s="232"/>
      <c r="XDO149" s="232"/>
      <c r="XDP149" s="232"/>
      <c r="XDQ149" s="232"/>
      <c r="XDR149" s="232"/>
      <c r="XDS149" s="232"/>
      <c r="XDT149" s="232"/>
      <c r="XDU149" s="232"/>
      <c r="XDV149" s="232"/>
      <c r="XDW149" s="232"/>
      <c r="XDX149" s="232"/>
      <c r="XDY149" s="232"/>
      <c r="XDZ149" s="232"/>
      <c r="XEA149" s="232"/>
      <c r="XEB149" s="232"/>
      <c r="XEC149" s="232"/>
      <c r="XED149" s="232"/>
      <c r="XEE149" s="232"/>
      <c r="XEF149" s="232"/>
      <c r="XEG149" s="232"/>
      <c r="XEH149" s="232"/>
      <c r="XEI149" s="232"/>
      <c r="XEJ149" s="232"/>
      <c r="XEK149" s="232"/>
      <c r="XEL149" s="232"/>
      <c r="XEM149" s="232"/>
      <c r="XEN149" s="232"/>
      <c r="XEO149" s="232"/>
      <c r="XEP149" s="232"/>
      <c r="XEQ149" s="232"/>
      <c r="XER149" s="232"/>
      <c r="XES149" s="232"/>
      <c r="XET149" s="232"/>
      <c r="XEU149" s="232"/>
      <c r="XEV149" s="232"/>
      <c r="XEW149" s="232"/>
      <c r="XEX149" s="232"/>
      <c r="XEY149" s="232"/>
      <c r="XEZ149" s="232"/>
      <c r="XFA149" s="232"/>
      <c r="XFB149" s="232"/>
    </row>
    <row r="150" s="14" customFormat="1" ht="40" customHeight="1" spans="1:4434 14276:16382">
      <c r="A150" s="231"/>
      <c r="B150" s="112" t="s">
        <v>782</v>
      </c>
      <c r="C150" s="112" t="s">
        <v>62</v>
      </c>
      <c r="D150" s="112" t="s">
        <v>63</v>
      </c>
      <c r="E150" s="112" t="s">
        <v>120</v>
      </c>
      <c r="F150" s="112" t="s">
        <v>121</v>
      </c>
      <c r="G150" s="112" t="s">
        <v>783</v>
      </c>
      <c r="H150" s="112" t="s">
        <v>67</v>
      </c>
      <c r="I150" s="112" t="s">
        <v>784</v>
      </c>
      <c r="J150" s="112" t="s">
        <v>69</v>
      </c>
      <c r="K150" s="113">
        <v>50</v>
      </c>
      <c r="L150" s="231">
        <v>50</v>
      </c>
      <c r="M150" s="112"/>
      <c r="N150" s="112" t="s">
        <v>134</v>
      </c>
      <c r="O150" s="112" t="s">
        <v>785</v>
      </c>
      <c r="P150" s="112" t="s">
        <v>72</v>
      </c>
      <c r="Q150" s="112" t="s">
        <v>55</v>
      </c>
      <c r="R150" s="112"/>
      <c r="S150" s="112">
        <v>6</v>
      </c>
      <c r="T150" s="115" t="s">
        <v>127</v>
      </c>
      <c r="U150" s="112"/>
      <c r="V150" s="112">
        <v>18</v>
      </c>
      <c r="W150" s="112">
        <v>45</v>
      </c>
      <c r="X150" s="112"/>
      <c r="Y150" s="112"/>
      <c r="Z150" s="112" t="s">
        <v>57</v>
      </c>
      <c r="AA150" s="112" t="s">
        <v>142</v>
      </c>
      <c r="AB150" s="112" t="s">
        <v>702</v>
      </c>
      <c r="AC150" s="100" t="s">
        <v>67</v>
      </c>
      <c r="AD150" s="100"/>
      <c r="AE150" s="100" t="s">
        <v>75</v>
      </c>
      <c r="AF150" s="100" t="s">
        <v>76</v>
      </c>
      <c r="AG150" s="232"/>
      <c r="AH150" s="232"/>
      <c r="AI150" s="232"/>
      <c r="AJ150" s="232"/>
      <c r="AK150" s="232"/>
      <c r="AL150" s="232"/>
      <c r="AM150" s="232"/>
      <c r="AN150" s="232"/>
      <c r="AO150" s="232"/>
      <c r="AP150" s="232"/>
      <c r="AQ150" s="232"/>
      <c r="AR150" s="232"/>
      <c r="AS150" s="232"/>
      <c r="AT150" s="232"/>
      <c r="AU150" s="232"/>
      <c r="AV150" s="232"/>
      <c r="AW150" s="232"/>
      <c r="AX150" s="232"/>
      <c r="AY150" s="232"/>
      <c r="AZ150" s="232"/>
      <c r="BA150" s="232"/>
      <c r="BB150" s="232"/>
      <c r="BC150" s="232"/>
      <c r="BD150" s="232"/>
      <c r="BE150" s="232"/>
      <c r="BF150" s="232"/>
      <c r="BG150" s="232"/>
      <c r="BH150" s="232"/>
      <c r="BI150" s="232"/>
      <c r="BJ150" s="232"/>
      <c r="BK150" s="232"/>
      <c r="BL150" s="232"/>
      <c r="BM150" s="232"/>
      <c r="BN150" s="232"/>
      <c r="BO150" s="232"/>
      <c r="BP150" s="232"/>
      <c r="BQ150" s="232"/>
      <c r="BR150" s="232"/>
      <c r="BS150" s="232"/>
      <c r="BT150" s="232"/>
      <c r="BU150" s="232"/>
      <c r="BV150" s="232"/>
      <c r="BW150" s="232"/>
      <c r="BX150" s="232"/>
      <c r="BY150" s="232"/>
      <c r="BZ150" s="232"/>
      <c r="CA150" s="232"/>
      <c r="CB150" s="232"/>
      <c r="CC150" s="232"/>
      <c r="CD150" s="232"/>
      <c r="CE150" s="232"/>
      <c r="CF150" s="232"/>
      <c r="CG150" s="232"/>
      <c r="CH150" s="232"/>
      <c r="CI150" s="232"/>
      <c r="CJ150" s="232"/>
      <c r="CK150" s="232"/>
      <c r="CL150" s="232"/>
      <c r="CM150" s="232"/>
      <c r="CN150" s="232"/>
      <c r="CO150" s="232"/>
      <c r="CP150" s="232"/>
      <c r="CQ150" s="232"/>
      <c r="CR150" s="232"/>
      <c r="CS150" s="232"/>
      <c r="CT150" s="232"/>
      <c r="CU150" s="232"/>
      <c r="CV150" s="232"/>
      <c r="CW150" s="232"/>
      <c r="CX150" s="232"/>
      <c r="CY150" s="232"/>
      <c r="CZ150" s="232"/>
      <c r="DA150" s="232"/>
      <c r="DB150" s="232"/>
      <c r="DC150" s="232"/>
      <c r="DD150" s="232"/>
      <c r="DE150" s="232"/>
      <c r="DF150" s="232"/>
      <c r="DG150" s="232"/>
      <c r="DH150" s="232"/>
      <c r="DI150" s="232"/>
      <c r="DJ150" s="232"/>
      <c r="DK150" s="232"/>
      <c r="DL150" s="232"/>
      <c r="DM150" s="232"/>
      <c r="DN150" s="232"/>
      <c r="DO150" s="232"/>
      <c r="DP150" s="232"/>
      <c r="DQ150" s="232"/>
      <c r="DR150" s="232"/>
      <c r="DS150" s="232"/>
      <c r="DT150" s="232"/>
      <c r="DU150" s="232"/>
      <c r="DV150" s="232"/>
      <c r="DW150" s="232"/>
      <c r="DX150" s="232"/>
      <c r="DY150" s="232"/>
      <c r="DZ150" s="232"/>
      <c r="EA150" s="232"/>
      <c r="EB150" s="232"/>
      <c r="EC150" s="232"/>
      <c r="ED150" s="232"/>
      <c r="EE150" s="232"/>
      <c r="EF150" s="232"/>
      <c r="EG150" s="232"/>
      <c r="EH150" s="232"/>
      <c r="EI150" s="232"/>
      <c r="EJ150" s="232"/>
      <c r="EK150" s="232"/>
      <c r="EL150" s="232"/>
      <c r="EM150" s="232"/>
      <c r="EN150" s="232"/>
      <c r="EO150" s="232"/>
      <c r="EP150" s="232"/>
      <c r="EQ150" s="232"/>
      <c r="ER150" s="232"/>
      <c r="ES150" s="232"/>
      <c r="ET150" s="232"/>
      <c r="EU150" s="232"/>
      <c r="EV150" s="232"/>
      <c r="EW150" s="232"/>
      <c r="EX150" s="232"/>
      <c r="EY150" s="232"/>
      <c r="EZ150" s="232"/>
      <c r="FA150" s="232"/>
      <c r="FB150" s="232"/>
      <c r="FC150" s="232"/>
      <c r="FD150" s="232"/>
      <c r="FE150" s="232"/>
      <c r="FF150" s="232"/>
      <c r="FG150" s="232"/>
      <c r="FH150" s="232"/>
      <c r="FI150" s="232"/>
      <c r="FJ150" s="232"/>
      <c r="FK150" s="232"/>
      <c r="FL150" s="232"/>
      <c r="FM150" s="232"/>
      <c r="FN150" s="232"/>
      <c r="FO150" s="232"/>
      <c r="FP150" s="232"/>
      <c r="FQ150" s="232"/>
      <c r="FR150" s="232"/>
      <c r="QD150" s="232"/>
      <c r="QE150" s="232"/>
      <c r="QF150" s="232"/>
      <c r="QG150" s="232"/>
      <c r="QH150" s="232"/>
      <c r="QI150" s="232"/>
      <c r="QJ150" s="232"/>
      <c r="QK150" s="232"/>
      <c r="QL150" s="232"/>
      <c r="QM150" s="232"/>
      <c r="QN150" s="232"/>
      <c r="QO150" s="232"/>
      <c r="QP150" s="232"/>
      <c r="QQ150" s="232"/>
      <c r="QR150" s="232"/>
      <c r="QS150" s="232"/>
      <c r="QT150" s="232"/>
      <c r="QU150" s="232"/>
      <c r="QV150" s="232"/>
      <c r="QW150" s="232"/>
      <c r="QX150" s="232"/>
      <c r="QY150" s="232"/>
      <c r="QZ150" s="232"/>
      <c r="RA150" s="232"/>
      <c r="RB150" s="232"/>
      <c r="RC150" s="232"/>
      <c r="RD150" s="232"/>
      <c r="RE150" s="232"/>
      <c r="RF150" s="232"/>
      <c r="RG150" s="232"/>
      <c r="RH150" s="232"/>
      <c r="RI150" s="232"/>
      <c r="RJ150" s="232"/>
      <c r="RK150" s="232"/>
      <c r="RL150" s="232"/>
      <c r="RM150" s="232"/>
      <c r="RN150" s="232"/>
      <c r="RO150" s="232"/>
      <c r="RP150" s="232"/>
      <c r="RQ150" s="232"/>
      <c r="RR150" s="232"/>
      <c r="RS150" s="232"/>
      <c r="RT150" s="232"/>
      <c r="RU150" s="232"/>
      <c r="RV150" s="232"/>
      <c r="RW150" s="232"/>
      <c r="RX150" s="232"/>
      <c r="RY150" s="232"/>
      <c r="RZ150" s="232"/>
      <c r="SA150" s="232"/>
      <c r="SB150" s="232"/>
      <c r="SC150" s="232"/>
      <c r="SD150" s="232"/>
      <c r="SE150" s="232"/>
      <c r="SF150" s="232"/>
      <c r="SG150" s="232"/>
      <c r="SH150" s="232"/>
      <c r="SI150" s="232"/>
      <c r="SJ150" s="232"/>
      <c r="SK150" s="232"/>
      <c r="SL150" s="232"/>
      <c r="SM150" s="232"/>
      <c r="SN150" s="232"/>
      <c r="SO150" s="232"/>
      <c r="SP150" s="232"/>
      <c r="SQ150" s="232"/>
      <c r="SR150" s="232"/>
      <c r="SS150" s="232"/>
      <c r="ST150" s="232"/>
      <c r="SU150" s="232"/>
      <c r="SV150" s="232"/>
      <c r="SW150" s="232"/>
      <c r="SX150" s="232"/>
      <c r="SY150" s="232"/>
      <c r="SZ150" s="232"/>
      <c r="TA150" s="232"/>
      <c r="TB150" s="232"/>
      <c r="TC150" s="232"/>
      <c r="TD150" s="232"/>
      <c r="TE150" s="232"/>
      <c r="TF150" s="232"/>
      <c r="TG150" s="232"/>
      <c r="TH150" s="232"/>
      <c r="TI150" s="232"/>
      <c r="TJ150" s="232"/>
      <c r="TK150" s="232"/>
      <c r="TL150" s="232"/>
      <c r="TM150" s="232"/>
      <c r="TN150" s="232"/>
      <c r="TO150" s="232"/>
      <c r="TP150" s="232"/>
      <c r="TQ150" s="232"/>
      <c r="TR150" s="232"/>
      <c r="TS150" s="232"/>
      <c r="TT150" s="232"/>
      <c r="TU150" s="232"/>
      <c r="TV150" s="232"/>
      <c r="TW150" s="232"/>
      <c r="TX150" s="232"/>
      <c r="TY150" s="232"/>
      <c r="TZ150" s="232"/>
      <c r="UA150" s="232"/>
      <c r="UB150" s="232"/>
      <c r="UC150" s="232"/>
      <c r="UD150" s="232"/>
      <c r="UE150" s="232"/>
      <c r="UF150" s="232"/>
      <c r="UG150" s="232"/>
      <c r="UH150" s="232"/>
      <c r="UI150" s="232"/>
      <c r="UJ150" s="232"/>
      <c r="UK150" s="232"/>
      <c r="UL150" s="232"/>
      <c r="UM150" s="232"/>
      <c r="UN150" s="232"/>
      <c r="UO150" s="232"/>
      <c r="UP150" s="232"/>
      <c r="UQ150" s="232"/>
      <c r="UR150" s="232"/>
      <c r="US150" s="232"/>
      <c r="UT150" s="232"/>
      <c r="UU150" s="232"/>
      <c r="UV150" s="232"/>
      <c r="UW150" s="232"/>
      <c r="UX150" s="232"/>
      <c r="UY150" s="232"/>
      <c r="UZ150" s="232"/>
      <c r="VA150" s="232"/>
      <c r="VB150" s="232"/>
      <c r="VC150" s="232"/>
      <c r="VD150" s="232"/>
      <c r="VE150" s="232"/>
      <c r="VF150" s="232"/>
      <c r="VG150" s="232"/>
      <c r="VH150" s="232"/>
      <c r="VI150" s="232"/>
      <c r="VJ150" s="232"/>
      <c r="VK150" s="232"/>
      <c r="VL150" s="232"/>
      <c r="VM150" s="232"/>
      <c r="VN150" s="232"/>
      <c r="VO150" s="232"/>
      <c r="VP150" s="232"/>
      <c r="VQ150" s="232"/>
      <c r="VR150" s="232"/>
      <c r="VS150" s="232"/>
      <c r="VT150" s="232"/>
      <c r="VU150" s="232"/>
      <c r="VV150" s="232"/>
      <c r="VW150" s="232"/>
      <c r="VX150" s="232"/>
      <c r="VY150" s="232"/>
      <c r="VZ150" s="232"/>
      <c r="WA150" s="232"/>
      <c r="WB150" s="232"/>
      <c r="WC150" s="232"/>
      <c r="WD150" s="232"/>
      <c r="WE150" s="232"/>
      <c r="WF150" s="232"/>
      <c r="WG150" s="232"/>
      <c r="WH150" s="232"/>
      <c r="WI150" s="232"/>
      <c r="WJ150" s="232"/>
      <c r="WK150" s="232"/>
      <c r="WL150" s="232"/>
      <c r="WM150" s="232"/>
      <c r="WN150" s="232"/>
      <c r="WO150" s="232"/>
      <c r="WP150" s="232"/>
      <c r="WQ150" s="232"/>
      <c r="WR150" s="232"/>
      <c r="WS150" s="232"/>
      <c r="WT150" s="232"/>
      <c r="WU150" s="232"/>
      <c r="WV150" s="232"/>
      <c r="WW150" s="232"/>
      <c r="WX150" s="232"/>
      <c r="WY150" s="232"/>
      <c r="WZ150" s="232"/>
      <c r="XA150" s="232"/>
      <c r="XB150" s="232"/>
      <c r="XC150" s="232"/>
      <c r="XD150" s="232"/>
      <c r="XE150" s="232"/>
      <c r="XF150" s="232"/>
      <c r="XG150" s="232"/>
      <c r="XH150" s="232"/>
      <c r="XI150" s="232"/>
      <c r="XJ150" s="232"/>
      <c r="XK150" s="232"/>
      <c r="XL150" s="232"/>
      <c r="XM150" s="232"/>
      <c r="XN150" s="232"/>
      <c r="XO150" s="232"/>
      <c r="XP150" s="232"/>
      <c r="XQ150" s="232"/>
      <c r="XR150" s="232"/>
      <c r="XS150" s="232"/>
      <c r="XT150" s="232"/>
      <c r="XU150" s="232"/>
      <c r="XV150" s="232"/>
      <c r="XW150" s="232"/>
      <c r="XX150" s="232"/>
      <c r="XY150" s="232"/>
      <c r="XZ150" s="232"/>
      <c r="YA150" s="232"/>
      <c r="YB150" s="232"/>
      <c r="YC150" s="232"/>
      <c r="YD150" s="232"/>
      <c r="YE150" s="232"/>
      <c r="YF150" s="232"/>
      <c r="YG150" s="232"/>
      <c r="YH150" s="232"/>
      <c r="YI150" s="232"/>
      <c r="YJ150" s="232"/>
      <c r="YK150" s="232"/>
      <c r="YL150" s="232"/>
      <c r="YM150" s="232"/>
      <c r="YN150" s="232"/>
      <c r="YO150" s="232"/>
      <c r="YP150" s="232"/>
      <c r="YQ150" s="232"/>
      <c r="YR150" s="232"/>
      <c r="YS150" s="232"/>
      <c r="YT150" s="232"/>
      <c r="YU150" s="232"/>
      <c r="YV150" s="232"/>
      <c r="YW150" s="232"/>
      <c r="YX150" s="232"/>
      <c r="YY150" s="232"/>
      <c r="YZ150" s="232"/>
      <c r="ZA150" s="232"/>
      <c r="ZB150" s="232"/>
      <c r="ZC150" s="232"/>
      <c r="ZD150" s="232"/>
      <c r="ZE150" s="232"/>
      <c r="ZF150" s="232"/>
      <c r="ZG150" s="232"/>
      <c r="ZH150" s="232"/>
      <c r="ZI150" s="232"/>
      <c r="ZJ150" s="232"/>
      <c r="ZK150" s="232"/>
      <c r="ZL150" s="232"/>
      <c r="ZM150" s="232"/>
      <c r="ZN150" s="232"/>
      <c r="ZO150" s="232"/>
      <c r="ZP150" s="232"/>
      <c r="ZQ150" s="232"/>
      <c r="ZR150" s="232"/>
      <c r="ZS150" s="232"/>
      <c r="ZT150" s="232"/>
      <c r="ZU150" s="232"/>
      <c r="ZV150" s="232"/>
      <c r="ZW150" s="232"/>
      <c r="ZX150" s="232"/>
      <c r="ZY150" s="232"/>
      <c r="ZZ150" s="232"/>
      <c r="AAA150" s="232"/>
      <c r="AAB150" s="232"/>
      <c r="AAC150" s="232"/>
      <c r="AAD150" s="232"/>
      <c r="AAE150" s="232"/>
      <c r="AAF150" s="232"/>
      <c r="AAG150" s="232"/>
      <c r="AAH150" s="232"/>
      <c r="AAI150" s="232"/>
      <c r="AAJ150" s="232"/>
      <c r="AAK150" s="232"/>
      <c r="AAL150" s="232"/>
      <c r="AAM150" s="232"/>
      <c r="AAN150" s="232"/>
      <c r="AAO150" s="232"/>
      <c r="AAP150" s="232"/>
      <c r="AAQ150" s="232"/>
      <c r="AAR150" s="232"/>
      <c r="AAS150" s="232"/>
      <c r="AAT150" s="232"/>
      <c r="AAU150" s="232"/>
      <c r="AAV150" s="232"/>
      <c r="AAW150" s="232"/>
      <c r="AAX150" s="232"/>
      <c r="AAY150" s="232"/>
      <c r="AAZ150" s="232"/>
      <c r="ABA150" s="232"/>
      <c r="ABB150" s="232"/>
      <c r="ABC150" s="232"/>
      <c r="ABD150" s="232"/>
      <c r="ABE150" s="232"/>
      <c r="ABF150" s="232"/>
      <c r="ABG150" s="232"/>
      <c r="ABH150" s="232"/>
      <c r="ABI150" s="232"/>
      <c r="ABJ150" s="232"/>
      <c r="ABK150" s="232"/>
      <c r="ABL150" s="232"/>
      <c r="ABM150" s="232"/>
      <c r="ABN150" s="232"/>
      <c r="ABO150" s="232"/>
      <c r="ABP150" s="232"/>
      <c r="ABQ150" s="232"/>
      <c r="ABR150" s="232"/>
      <c r="ABS150" s="232"/>
      <c r="ABT150" s="232"/>
      <c r="ABU150" s="232"/>
      <c r="ABV150" s="232"/>
      <c r="ABW150" s="232"/>
      <c r="ABX150" s="232"/>
      <c r="ABY150" s="232"/>
      <c r="ABZ150" s="232"/>
      <c r="ACA150" s="232"/>
      <c r="ACB150" s="232"/>
      <c r="ACC150" s="232"/>
      <c r="ACD150" s="232"/>
      <c r="ACE150" s="232"/>
      <c r="ACF150" s="232"/>
      <c r="ACG150" s="232"/>
      <c r="ACH150" s="232"/>
      <c r="ACI150" s="232"/>
      <c r="ACJ150" s="232"/>
      <c r="ACK150" s="232"/>
      <c r="ACL150" s="232"/>
      <c r="ACM150" s="232"/>
      <c r="ACN150" s="232"/>
      <c r="ACO150" s="232"/>
      <c r="ACP150" s="232"/>
      <c r="ACQ150" s="232"/>
      <c r="ACR150" s="232"/>
      <c r="ACS150" s="232"/>
      <c r="ACT150" s="232"/>
      <c r="ACU150" s="232"/>
      <c r="ACV150" s="232"/>
      <c r="ACW150" s="232"/>
      <c r="ACX150" s="232"/>
      <c r="ACY150" s="232"/>
      <c r="ACZ150" s="232"/>
      <c r="ADA150" s="232"/>
      <c r="ADB150" s="232"/>
      <c r="ADC150" s="232"/>
      <c r="ADD150" s="232"/>
      <c r="ADE150" s="232"/>
      <c r="ADF150" s="232"/>
      <c r="ADG150" s="232"/>
      <c r="ADH150" s="232"/>
      <c r="ADI150" s="232"/>
      <c r="ADJ150" s="232"/>
      <c r="ADK150" s="232"/>
      <c r="ADL150" s="232"/>
      <c r="ADM150" s="232"/>
      <c r="ADN150" s="232"/>
      <c r="ADO150" s="232"/>
      <c r="ADP150" s="232"/>
      <c r="ADQ150" s="232"/>
      <c r="ADR150" s="232"/>
      <c r="ADS150" s="232"/>
      <c r="ADT150" s="232"/>
      <c r="ADU150" s="232"/>
      <c r="ADV150" s="232"/>
      <c r="ADW150" s="232"/>
      <c r="ADX150" s="232"/>
      <c r="ADY150" s="232"/>
      <c r="ADZ150" s="232"/>
      <c r="AEA150" s="232"/>
      <c r="AEB150" s="232"/>
      <c r="AEC150" s="232"/>
      <c r="AED150" s="232"/>
      <c r="AEE150" s="232"/>
      <c r="AEF150" s="232"/>
      <c r="AEG150" s="232"/>
      <c r="AEH150" s="232"/>
      <c r="AEI150" s="232"/>
      <c r="AEJ150" s="232"/>
      <c r="AEK150" s="232"/>
      <c r="AEL150" s="232"/>
      <c r="AEM150" s="232"/>
      <c r="AEN150" s="232"/>
      <c r="AEO150" s="232"/>
      <c r="AEP150" s="232"/>
      <c r="AEQ150" s="232"/>
      <c r="AER150" s="232"/>
      <c r="AES150" s="232"/>
      <c r="AET150" s="232"/>
      <c r="AEU150" s="232"/>
      <c r="AEV150" s="232"/>
      <c r="AEW150" s="232"/>
      <c r="AEX150" s="232"/>
      <c r="AEY150" s="232"/>
      <c r="AEZ150" s="232"/>
      <c r="AFA150" s="232"/>
      <c r="AFB150" s="232"/>
      <c r="AFC150" s="232"/>
      <c r="AFD150" s="232"/>
      <c r="AFE150" s="232"/>
      <c r="AFF150" s="232"/>
      <c r="AFG150" s="232"/>
      <c r="AFH150" s="232"/>
      <c r="AFI150" s="232"/>
      <c r="AFJ150" s="232"/>
      <c r="AFK150" s="232"/>
      <c r="AFL150" s="232"/>
      <c r="AFM150" s="232"/>
      <c r="AFN150" s="232"/>
      <c r="AFO150" s="232"/>
      <c r="AFP150" s="232"/>
      <c r="AFQ150" s="232"/>
      <c r="AFR150" s="232"/>
      <c r="AFS150" s="232"/>
      <c r="AFT150" s="232"/>
      <c r="AFU150" s="232"/>
      <c r="AFV150" s="232"/>
      <c r="AFW150" s="232"/>
      <c r="AFX150" s="232"/>
      <c r="AFY150" s="232"/>
      <c r="AFZ150" s="232"/>
      <c r="AGA150" s="232"/>
      <c r="AGB150" s="232"/>
      <c r="AGC150" s="232"/>
      <c r="AGD150" s="232"/>
      <c r="AGE150" s="232"/>
      <c r="AGF150" s="232"/>
      <c r="AGG150" s="232"/>
      <c r="AGH150" s="232"/>
      <c r="AGI150" s="232"/>
      <c r="AGJ150" s="232"/>
      <c r="AGK150" s="232"/>
      <c r="AGL150" s="232"/>
      <c r="AGM150" s="232"/>
      <c r="AGN150" s="232"/>
      <c r="AGO150" s="232"/>
      <c r="AGP150" s="232"/>
      <c r="AGQ150" s="232"/>
      <c r="AGR150" s="232"/>
      <c r="AGS150" s="232"/>
      <c r="AGT150" s="232"/>
      <c r="AGU150" s="232"/>
      <c r="AGV150" s="232"/>
      <c r="AGW150" s="232"/>
      <c r="AGX150" s="232"/>
      <c r="AGY150" s="232"/>
      <c r="AGZ150" s="232"/>
      <c r="AHA150" s="232"/>
      <c r="AHB150" s="232"/>
      <c r="AHC150" s="232"/>
      <c r="AHD150" s="232"/>
      <c r="AHE150" s="232"/>
      <c r="AHF150" s="232"/>
      <c r="AHG150" s="232"/>
      <c r="AHH150" s="232"/>
      <c r="AHI150" s="232"/>
      <c r="AHJ150" s="232"/>
      <c r="AHK150" s="232"/>
      <c r="AHL150" s="232"/>
      <c r="AHM150" s="232"/>
      <c r="AHN150" s="232"/>
      <c r="AHO150" s="232"/>
      <c r="AHP150" s="232"/>
      <c r="AHQ150" s="232"/>
      <c r="AHR150" s="232"/>
      <c r="AHS150" s="232"/>
      <c r="AHT150" s="232"/>
      <c r="AHU150" s="232"/>
      <c r="AHV150" s="232"/>
      <c r="AHW150" s="232"/>
      <c r="AHX150" s="232"/>
      <c r="AHY150" s="232"/>
      <c r="AHZ150" s="232"/>
      <c r="AIA150" s="232"/>
      <c r="AIB150" s="232"/>
      <c r="AIC150" s="232"/>
      <c r="AID150" s="232"/>
      <c r="AIE150" s="232"/>
      <c r="AIF150" s="232"/>
      <c r="AIG150" s="232"/>
      <c r="AIH150" s="232"/>
      <c r="AII150" s="232"/>
      <c r="AIJ150" s="232"/>
      <c r="AIK150" s="232"/>
      <c r="AIL150" s="232"/>
      <c r="AIM150" s="232"/>
      <c r="AIN150" s="232"/>
      <c r="AIO150" s="232"/>
      <c r="AIP150" s="232"/>
      <c r="AIQ150" s="232"/>
      <c r="AIR150" s="232"/>
      <c r="AIS150" s="232"/>
      <c r="AIT150" s="232"/>
      <c r="AIU150" s="232"/>
      <c r="AIV150" s="232"/>
      <c r="AIW150" s="232"/>
      <c r="AIX150" s="232"/>
      <c r="AIY150" s="232"/>
      <c r="AIZ150" s="232"/>
      <c r="AJA150" s="232"/>
      <c r="AJB150" s="232"/>
      <c r="AJC150" s="232"/>
      <c r="AJD150" s="232"/>
      <c r="AJE150" s="232"/>
      <c r="AJF150" s="232"/>
      <c r="AJG150" s="232"/>
      <c r="AJH150" s="232"/>
      <c r="AJI150" s="232"/>
      <c r="AJJ150" s="232"/>
      <c r="AJK150" s="232"/>
      <c r="AJL150" s="232"/>
      <c r="AJM150" s="232"/>
      <c r="AJN150" s="232"/>
      <c r="AJO150" s="232"/>
      <c r="AJP150" s="232"/>
      <c r="AJQ150" s="232"/>
      <c r="AJR150" s="232"/>
      <c r="AJS150" s="232"/>
      <c r="AJT150" s="232"/>
      <c r="AJU150" s="232"/>
      <c r="AJV150" s="232"/>
      <c r="AJW150" s="232"/>
      <c r="AJX150" s="232"/>
      <c r="AJY150" s="232"/>
      <c r="AJZ150" s="232"/>
      <c r="AKA150" s="232"/>
      <c r="AKB150" s="232"/>
      <c r="AKC150" s="232"/>
      <c r="AKD150" s="232"/>
      <c r="AKE150" s="232"/>
      <c r="AKF150" s="232"/>
      <c r="AKG150" s="232"/>
      <c r="AKH150" s="232"/>
      <c r="AKI150" s="232"/>
      <c r="AKJ150" s="232"/>
      <c r="AKK150" s="232"/>
      <c r="AKL150" s="232"/>
      <c r="AKM150" s="232"/>
      <c r="AKN150" s="232"/>
      <c r="AKO150" s="232"/>
      <c r="AKP150" s="232"/>
      <c r="AKQ150" s="232"/>
      <c r="AKR150" s="232"/>
      <c r="AKS150" s="232"/>
      <c r="AKT150" s="232"/>
      <c r="AKU150" s="232"/>
      <c r="AKV150" s="232"/>
      <c r="AKW150" s="232"/>
      <c r="AKX150" s="232"/>
      <c r="AKY150" s="232"/>
      <c r="AKZ150" s="232"/>
      <c r="ALA150" s="232"/>
      <c r="ALB150" s="232"/>
      <c r="ALC150" s="232"/>
      <c r="ALD150" s="232"/>
      <c r="ALE150" s="232"/>
      <c r="ALF150" s="232"/>
      <c r="ALG150" s="232"/>
      <c r="ALH150" s="232"/>
      <c r="ALI150" s="232"/>
      <c r="ALJ150" s="232"/>
      <c r="ALK150" s="232"/>
      <c r="ALL150" s="232"/>
      <c r="ALM150" s="232"/>
      <c r="ALN150" s="232"/>
      <c r="ALO150" s="232"/>
      <c r="ALP150" s="232"/>
      <c r="ALQ150" s="232"/>
      <c r="ALR150" s="232"/>
      <c r="ALS150" s="232"/>
      <c r="ALT150" s="232"/>
      <c r="ALU150" s="232"/>
      <c r="ALV150" s="232"/>
      <c r="ALW150" s="232"/>
      <c r="ALX150" s="232"/>
      <c r="ALY150" s="232"/>
      <c r="ALZ150" s="232"/>
      <c r="AMA150" s="232"/>
      <c r="AMB150" s="232"/>
      <c r="AMC150" s="232"/>
      <c r="AMD150" s="232"/>
      <c r="AME150" s="232"/>
      <c r="AMF150" s="232"/>
      <c r="AMG150" s="232"/>
      <c r="AMH150" s="232"/>
      <c r="AMI150" s="232"/>
      <c r="AMJ150" s="232"/>
      <c r="AMK150" s="232"/>
      <c r="AML150" s="232"/>
      <c r="AMM150" s="232"/>
      <c r="AMN150" s="232"/>
      <c r="AMO150" s="232"/>
      <c r="AMP150" s="232"/>
      <c r="AMQ150" s="232"/>
      <c r="AMR150" s="232"/>
      <c r="AMS150" s="232"/>
      <c r="AMT150" s="232"/>
      <c r="AMU150" s="232"/>
      <c r="AMV150" s="232"/>
      <c r="AMW150" s="232"/>
      <c r="AMX150" s="232"/>
      <c r="AMY150" s="232"/>
      <c r="AMZ150" s="232"/>
      <c r="ANA150" s="232"/>
      <c r="ANB150" s="232"/>
      <c r="ANC150" s="232"/>
      <c r="AND150" s="232"/>
      <c r="ANE150" s="232"/>
      <c r="ANF150" s="232"/>
      <c r="ANG150" s="232"/>
      <c r="ANH150" s="232"/>
      <c r="ANI150" s="232"/>
      <c r="ANJ150" s="232"/>
      <c r="ANK150" s="232"/>
      <c r="ANL150" s="232"/>
      <c r="ANM150" s="232"/>
      <c r="ANN150" s="232"/>
      <c r="ANO150" s="232"/>
      <c r="ANP150" s="232"/>
      <c r="ANQ150" s="232"/>
      <c r="ANR150" s="232"/>
      <c r="ANS150" s="232"/>
      <c r="ANT150" s="232"/>
      <c r="ANU150" s="232"/>
      <c r="ANV150" s="232"/>
      <c r="ANW150" s="232"/>
      <c r="ANX150" s="232"/>
      <c r="ANY150" s="232"/>
      <c r="ANZ150" s="232"/>
      <c r="AOA150" s="232"/>
      <c r="AOB150" s="232"/>
      <c r="AOC150" s="232"/>
      <c r="AOD150" s="232"/>
      <c r="AOE150" s="232"/>
      <c r="AOF150" s="232"/>
      <c r="AOG150" s="232"/>
      <c r="AOH150" s="232"/>
      <c r="AOI150" s="232"/>
      <c r="AOJ150" s="232"/>
      <c r="AOK150" s="232"/>
      <c r="AOL150" s="232"/>
      <c r="AOM150" s="232"/>
      <c r="AON150" s="232"/>
      <c r="AOO150" s="232"/>
      <c r="AOP150" s="232"/>
      <c r="AOQ150" s="232"/>
      <c r="AOR150" s="232"/>
      <c r="AOS150" s="232"/>
      <c r="AOT150" s="232"/>
      <c r="AOU150" s="232"/>
      <c r="AOV150" s="232"/>
      <c r="AOW150" s="232"/>
      <c r="AOX150" s="232"/>
      <c r="AOY150" s="232"/>
      <c r="AOZ150" s="232"/>
      <c r="APA150" s="232"/>
      <c r="APB150" s="232"/>
      <c r="APC150" s="232"/>
      <c r="APD150" s="232"/>
      <c r="APE150" s="232"/>
      <c r="APF150" s="232"/>
      <c r="APG150" s="232"/>
      <c r="APH150" s="232"/>
      <c r="API150" s="232"/>
      <c r="APJ150" s="232"/>
      <c r="APK150" s="232"/>
      <c r="APL150" s="232"/>
      <c r="APM150" s="232"/>
      <c r="APN150" s="232"/>
      <c r="APO150" s="232"/>
      <c r="APP150" s="232"/>
      <c r="APQ150" s="232"/>
      <c r="APR150" s="232"/>
      <c r="APS150" s="232"/>
      <c r="APT150" s="232"/>
      <c r="APU150" s="232"/>
      <c r="APV150" s="232"/>
      <c r="APW150" s="232"/>
      <c r="APX150" s="232"/>
      <c r="APY150" s="232"/>
      <c r="APZ150" s="232"/>
      <c r="AQA150" s="232"/>
      <c r="AQB150" s="232"/>
      <c r="AQC150" s="232"/>
      <c r="AQD150" s="232"/>
      <c r="AQE150" s="232"/>
      <c r="AQF150" s="232"/>
      <c r="AQG150" s="232"/>
      <c r="AQH150" s="232"/>
      <c r="AQI150" s="232"/>
      <c r="AQJ150" s="232"/>
      <c r="AQK150" s="232"/>
      <c r="AQL150" s="232"/>
      <c r="AQM150" s="232"/>
      <c r="AQN150" s="232"/>
      <c r="AQO150" s="232"/>
      <c r="AQP150" s="232"/>
      <c r="AQQ150" s="232"/>
      <c r="AQR150" s="232"/>
      <c r="AQS150" s="232"/>
      <c r="AQT150" s="232"/>
      <c r="AQU150" s="232"/>
      <c r="AQV150" s="232"/>
      <c r="AQW150" s="232"/>
      <c r="AQX150" s="232"/>
      <c r="AQY150" s="232"/>
      <c r="AQZ150" s="232"/>
      <c r="ARA150" s="232"/>
      <c r="ARB150" s="232"/>
      <c r="ARC150" s="232"/>
      <c r="ARD150" s="232"/>
      <c r="ARE150" s="232"/>
      <c r="ARF150" s="232"/>
      <c r="ARG150" s="232"/>
      <c r="ARH150" s="232"/>
      <c r="ARI150" s="232"/>
      <c r="ARJ150" s="232"/>
      <c r="ARK150" s="232"/>
      <c r="ARL150" s="232"/>
      <c r="ARM150" s="232"/>
      <c r="ARN150" s="232"/>
      <c r="ARO150" s="232"/>
      <c r="ARP150" s="232"/>
      <c r="ARQ150" s="232"/>
      <c r="ARR150" s="232"/>
      <c r="ARS150" s="232"/>
      <c r="ART150" s="232"/>
      <c r="ARU150" s="232"/>
      <c r="ARV150" s="232"/>
      <c r="ARW150" s="232"/>
      <c r="ARX150" s="232"/>
      <c r="ARY150" s="232"/>
      <c r="ARZ150" s="232"/>
      <c r="ASA150" s="232"/>
      <c r="ASB150" s="232"/>
      <c r="ASC150" s="232"/>
      <c r="ASD150" s="232"/>
      <c r="ASE150" s="232"/>
      <c r="ASF150" s="232"/>
      <c r="ASG150" s="232"/>
      <c r="ASH150" s="232"/>
      <c r="ASI150" s="232"/>
      <c r="ASJ150" s="232"/>
      <c r="ASK150" s="232"/>
      <c r="ASL150" s="232"/>
      <c r="ASM150" s="232"/>
      <c r="ASN150" s="232"/>
      <c r="ASO150" s="232"/>
      <c r="ASP150" s="232"/>
      <c r="ASQ150" s="232"/>
      <c r="ASR150" s="232"/>
      <c r="ASS150" s="232"/>
      <c r="AST150" s="232"/>
      <c r="ASU150" s="232"/>
      <c r="ASV150" s="232"/>
      <c r="ASW150" s="232"/>
      <c r="ASX150" s="232"/>
      <c r="ASY150" s="232"/>
      <c r="ASZ150" s="232"/>
      <c r="ATA150" s="232"/>
      <c r="ATB150" s="232"/>
      <c r="ATC150" s="232"/>
      <c r="ATD150" s="232"/>
      <c r="ATE150" s="232"/>
      <c r="ATF150" s="232"/>
      <c r="ATG150" s="232"/>
      <c r="ATH150" s="232"/>
      <c r="ATI150" s="232"/>
      <c r="ATJ150" s="232"/>
      <c r="ATK150" s="232"/>
      <c r="ATL150" s="232"/>
      <c r="ATM150" s="232"/>
      <c r="ATN150" s="232"/>
      <c r="ATO150" s="232"/>
      <c r="ATP150" s="232"/>
      <c r="ATQ150" s="232"/>
      <c r="ATR150" s="232"/>
      <c r="ATS150" s="232"/>
      <c r="ATT150" s="232"/>
      <c r="ATU150" s="232"/>
      <c r="ATV150" s="232"/>
      <c r="ATW150" s="232"/>
      <c r="ATX150" s="232"/>
      <c r="ATY150" s="232"/>
      <c r="ATZ150" s="232"/>
      <c r="AUA150" s="232"/>
      <c r="AUB150" s="232"/>
      <c r="AUC150" s="232"/>
      <c r="AUD150" s="232"/>
      <c r="AUE150" s="232"/>
      <c r="AUF150" s="232"/>
      <c r="AUG150" s="232"/>
      <c r="AUH150" s="232"/>
      <c r="AUI150" s="232"/>
      <c r="AUJ150" s="232"/>
      <c r="AUK150" s="232"/>
      <c r="AUL150" s="232"/>
      <c r="AUM150" s="232"/>
      <c r="AUN150" s="232"/>
      <c r="AUO150" s="232"/>
      <c r="AUP150" s="232"/>
      <c r="AUQ150" s="232"/>
      <c r="AUR150" s="232"/>
      <c r="AUS150" s="232"/>
      <c r="AUT150" s="232"/>
      <c r="AUU150" s="232"/>
      <c r="AUV150" s="232"/>
      <c r="AUW150" s="232"/>
      <c r="AUX150" s="232"/>
      <c r="AUY150" s="232"/>
      <c r="AUZ150" s="232"/>
      <c r="AVA150" s="232"/>
      <c r="AVB150" s="232"/>
      <c r="AVC150" s="232"/>
      <c r="AVD150" s="232"/>
      <c r="AVE150" s="232"/>
      <c r="AVF150" s="232"/>
      <c r="AVG150" s="232"/>
      <c r="AVH150" s="232"/>
      <c r="AVI150" s="232"/>
      <c r="AVJ150" s="232"/>
      <c r="AVK150" s="232"/>
      <c r="AVL150" s="232"/>
      <c r="AVM150" s="232"/>
      <c r="AVN150" s="232"/>
      <c r="AVO150" s="232"/>
      <c r="AVP150" s="232"/>
      <c r="AVQ150" s="232"/>
      <c r="AVR150" s="232"/>
      <c r="AVS150" s="232"/>
      <c r="AVT150" s="232"/>
      <c r="AVU150" s="232"/>
      <c r="AVV150" s="232"/>
      <c r="AVW150" s="232"/>
      <c r="AVX150" s="232"/>
      <c r="AVY150" s="232"/>
      <c r="AVZ150" s="232"/>
      <c r="AWA150" s="232"/>
      <c r="AWB150" s="232"/>
      <c r="AWC150" s="232"/>
      <c r="AWD150" s="232"/>
      <c r="AWE150" s="232"/>
      <c r="AWF150" s="232"/>
      <c r="AWG150" s="232"/>
      <c r="AWH150" s="232"/>
      <c r="AWI150" s="232"/>
      <c r="AWJ150" s="232"/>
      <c r="AWK150" s="232"/>
      <c r="AWL150" s="232"/>
      <c r="AWM150" s="232"/>
      <c r="AWN150" s="232"/>
      <c r="AWO150" s="232"/>
      <c r="AWP150" s="232"/>
      <c r="AWQ150" s="232"/>
      <c r="AWR150" s="232"/>
      <c r="AWS150" s="232"/>
      <c r="AWT150" s="232"/>
      <c r="AWU150" s="232"/>
      <c r="AWV150" s="232"/>
      <c r="AWW150" s="232"/>
      <c r="AWX150" s="232"/>
      <c r="AWY150" s="232"/>
      <c r="AWZ150" s="232"/>
      <c r="AXA150" s="232"/>
      <c r="AXB150" s="232"/>
      <c r="AXC150" s="232"/>
      <c r="AXD150" s="232"/>
      <c r="AXE150" s="232"/>
      <c r="AXF150" s="232"/>
      <c r="AXG150" s="232"/>
      <c r="AXH150" s="232"/>
      <c r="AXI150" s="232"/>
      <c r="AXJ150" s="232"/>
      <c r="AXK150" s="232"/>
      <c r="AXL150" s="232"/>
      <c r="AXM150" s="232"/>
      <c r="AXN150" s="232"/>
      <c r="AXO150" s="232"/>
      <c r="AXP150" s="232"/>
      <c r="AXQ150" s="232"/>
      <c r="AXR150" s="232"/>
      <c r="AXS150" s="232"/>
      <c r="AXT150" s="232"/>
      <c r="AXU150" s="232"/>
      <c r="AXV150" s="232"/>
      <c r="AXW150" s="232"/>
      <c r="AXX150" s="232"/>
      <c r="AXY150" s="232"/>
      <c r="AXZ150" s="232"/>
      <c r="AYA150" s="232"/>
      <c r="AYB150" s="232"/>
      <c r="AYC150" s="232"/>
      <c r="AYD150" s="232"/>
      <c r="AYE150" s="232"/>
      <c r="AYF150" s="232"/>
      <c r="AYG150" s="232"/>
      <c r="AYH150" s="232"/>
      <c r="AYI150" s="232"/>
      <c r="AYJ150" s="232"/>
      <c r="AYK150" s="232"/>
      <c r="AYL150" s="232"/>
      <c r="AYM150" s="232"/>
      <c r="AYN150" s="232"/>
      <c r="AYO150" s="232"/>
      <c r="AYP150" s="232"/>
      <c r="AYQ150" s="232"/>
      <c r="AYR150" s="232"/>
      <c r="AYS150" s="232"/>
      <c r="AYT150" s="232"/>
      <c r="AYU150" s="232"/>
      <c r="AYV150" s="232"/>
      <c r="AYW150" s="232"/>
      <c r="AYX150" s="232"/>
      <c r="AYY150" s="232"/>
      <c r="AYZ150" s="232"/>
      <c r="AZA150" s="232"/>
      <c r="AZB150" s="232"/>
      <c r="AZC150" s="232"/>
      <c r="AZD150" s="232"/>
      <c r="AZE150" s="232"/>
      <c r="AZF150" s="232"/>
      <c r="AZG150" s="232"/>
      <c r="AZH150" s="232"/>
      <c r="AZI150" s="232"/>
      <c r="AZJ150" s="232"/>
      <c r="AZK150" s="232"/>
      <c r="AZL150" s="232"/>
      <c r="AZM150" s="232"/>
      <c r="AZN150" s="232"/>
      <c r="AZO150" s="232"/>
      <c r="AZP150" s="232"/>
      <c r="AZQ150" s="232"/>
      <c r="AZR150" s="232"/>
      <c r="AZS150" s="232"/>
      <c r="AZT150" s="232"/>
      <c r="AZU150" s="232"/>
      <c r="AZV150" s="232"/>
      <c r="AZW150" s="232"/>
      <c r="AZX150" s="232"/>
      <c r="AZY150" s="232"/>
      <c r="AZZ150" s="232"/>
      <c r="BAA150" s="232"/>
      <c r="BAB150" s="232"/>
      <c r="BAC150" s="232"/>
      <c r="BAD150" s="232"/>
      <c r="BAE150" s="232"/>
      <c r="BAF150" s="232"/>
      <c r="BAG150" s="232"/>
      <c r="BAH150" s="232"/>
      <c r="BAI150" s="232"/>
      <c r="BAJ150" s="232"/>
      <c r="BAK150" s="232"/>
      <c r="BAL150" s="232"/>
      <c r="BAM150" s="232"/>
      <c r="BAN150" s="232"/>
      <c r="BAO150" s="232"/>
      <c r="BAP150" s="232"/>
      <c r="BAQ150" s="232"/>
      <c r="BAR150" s="232"/>
      <c r="BAS150" s="232"/>
      <c r="BAT150" s="232"/>
      <c r="BAU150" s="232"/>
      <c r="BAV150" s="232"/>
      <c r="BAW150" s="232"/>
      <c r="BAX150" s="232"/>
      <c r="BAY150" s="232"/>
      <c r="BAZ150" s="232"/>
      <c r="BBA150" s="232"/>
      <c r="BBB150" s="232"/>
      <c r="BBC150" s="232"/>
      <c r="BBD150" s="232"/>
      <c r="BBE150" s="232"/>
      <c r="BBF150" s="232"/>
      <c r="BBG150" s="232"/>
      <c r="BBH150" s="232"/>
      <c r="BBI150" s="232"/>
      <c r="BBJ150" s="232"/>
      <c r="BBK150" s="232"/>
      <c r="BBL150" s="232"/>
      <c r="BBM150" s="232"/>
      <c r="BBN150" s="232"/>
      <c r="BBO150" s="232"/>
      <c r="BBP150" s="232"/>
      <c r="BBQ150" s="232"/>
      <c r="BBR150" s="232"/>
      <c r="BBS150" s="232"/>
      <c r="BBT150" s="232"/>
      <c r="BBU150" s="232"/>
      <c r="BBV150" s="232"/>
      <c r="BBW150" s="232"/>
      <c r="BBX150" s="232"/>
      <c r="BBY150" s="232"/>
      <c r="BBZ150" s="232"/>
      <c r="BCA150" s="232"/>
      <c r="BCB150" s="232"/>
      <c r="BCC150" s="232"/>
      <c r="BCD150" s="232"/>
      <c r="BCE150" s="232"/>
      <c r="BCF150" s="232"/>
      <c r="BCG150" s="232"/>
      <c r="BCH150" s="232"/>
      <c r="BCI150" s="232"/>
      <c r="BCJ150" s="232"/>
      <c r="BCK150" s="232"/>
      <c r="BCL150" s="232"/>
      <c r="BCM150" s="232"/>
      <c r="BCN150" s="232"/>
      <c r="BCO150" s="232"/>
      <c r="BCP150" s="232"/>
      <c r="BCQ150" s="232"/>
      <c r="BCR150" s="232"/>
      <c r="BCS150" s="232"/>
      <c r="BCT150" s="232"/>
      <c r="BCU150" s="232"/>
      <c r="BCV150" s="232"/>
      <c r="BCW150" s="232"/>
      <c r="BCX150" s="232"/>
      <c r="BCY150" s="232"/>
      <c r="BCZ150" s="232"/>
      <c r="BDA150" s="232"/>
      <c r="BDB150" s="232"/>
      <c r="BDC150" s="232"/>
      <c r="BDD150" s="232"/>
      <c r="BDE150" s="232"/>
      <c r="BDF150" s="232"/>
      <c r="BDG150" s="232"/>
      <c r="BDH150" s="232"/>
      <c r="BDI150" s="232"/>
      <c r="BDJ150" s="232"/>
      <c r="BDK150" s="232"/>
      <c r="BDL150" s="232"/>
      <c r="BDM150" s="232"/>
      <c r="BDN150" s="232"/>
      <c r="BDO150" s="232"/>
      <c r="BDP150" s="232"/>
      <c r="BDQ150" s="232"/>
      <c r="BDR150" s="232"/>
      <c r="BDS150" s="232"/>
      <c r="BDT150" s="232"/>
      <c r="BDU150" s="232"/>
      <c r="BDV150" s="232"/>
      <c r="BDW150" s="232"/>
      <c r="BDX150" s="232"/>
      <c r="BDY150" s="232"/>
      <c r="BDZ150" s="232"/>
      <c r="BEA150" s="232"/>
      <c r="BEB150" s="232"/>
      <c r="BEC150" s="232"/>
      <c r="BED150" s="232"/>
      <c r="BEE150" s="232"/>
      <c r="BEF150" s="232"/>
      <c r="BEG150" s="232"/>
      <c r="BEH150" s="232"/>
      <c r="BEI150" s="232"/>
      <c r="BEJ150" s="232"/>
      <c r="BEK150" s="232"/>
      <c r="BEL150" s="232"/>
      <c r="BEM150" s="232"/>
      <c r="BEN150" s="232"/>
      <c r="BEO150" s="232"/>
      <c r="BEP150" s="232"/>
      <c r="BEQ150" s="232"/>
      <c r="BER150" s="232"/>
      <c r="BES150" s="232"/>
      <c r="BET150" s="232"/>
      <c r="BEU150" s="232"/>
      <c r="BEV150" s="232"/>
      <c r="BEW150" s="232"/>
      <c r="BEX150" s="232"/>
      <c r="BEY150" s="232"/>
      <c r="BEZ150" s="232"/>
      <c r="BFA150" s="232"/>
      <c r="BFB150" s="232"/>
      <c r="BFC150" s="232"/>
      <c r="BFD150" s="232"/>
      <c r="BFE150" s="232"/>
      <c r="BFF150" s="232"/>
      <c r="BFG150" s="232"/>
      <c r="BFH150" s="232"/>
      <c r="BFI150" s="232"/>
      <c r="BFJ150" s="232"/>
      <c r="BFK150" s="232"/>
      <c r="BFL150" s="232"/>
      <c r="BFM150" s="232"/>
      <c r="BFN150" s="232"/>
      <c r="BFO150" s="232"/>
      <c r="BFP150" s="232"/>
      <c r="BFQ150" s="232"/>
      <c r="BFR150" s="232"/>
      <c r="BFS150" s="232"/>
      <c r="BFT150" s="232"/>
      <c r="BFU150" s="232"/>
      <c r="BFV150" s="232"/>
      <c r="BFW150" s="232"/>
      <c r="BFX150" s="232"/>
      <c r="BFY150" s="232"/>
      <c r="BFZ150" s="232"/>
      <c r="BGA150" s="232"/>
      <c r="BGB150" s="232"/>
      <c r="BGC150" s="232"/>
      <c r="BGD150" s="232"/>
      <c r="BGE150" s="232"/>
      <c r="BGF150" s="232"/>
      <c r="BGG150" s="232"/>
      <c r="BGH150" s="232"/>
      <c r="BGI150" s="232"/>
      <c r="BGJ150" s="232"/>
      <c r="BGK150" s="232"/>
      <c r="BGL150" s="232"/>
      <c r="BGM150" s="232"/>
      <c r="BGN150" s="232"/>
      <c r="BGO150" s="232"/>
      <c r="BGP150" s="232"/>
      <c r="BGQ150" s="232"/>
      <c r="BGR150" s="232"/>
      <c r="BGS150" s="232"/>
      <c r="BGT150" s="232"/>
      <c r="BGU150" s="232"/>
      <c r="BGV150" s="232"/>
      <c r="BGW150" s="232"/>
      <c r="BGX150" s="232"/>
      <c r="BGY150" s="232"/>
      <c r="BGZ150" s="232"/>
      <c r="BHA150" s="232"/>
      <c r="BHB150" s="232"/>
      <c r="BHC150" s="232"/>
      <c r="BHD150" s="232"/>
      <c r="BHE150" s="232"/>
      <c r="BHF150" s="232"/>
      <c r="BHG150" s="232"/>
      <c r="BHH150" s="232"/>
      <c r="BHI150" s="232"/>
      <c r="BHJ150" s="232"/>
      <c r="BHK150" s="232"/>
      <c r="BHL150" s="232"/>
      <c r="BHM150" s="232"/>
      <c r="BHN150" s="232"/>
      <c r="BHO150" s="232"/>
      <c r="BHP150" s="232"/>
      <c r="BHQ150" s="232"/>
      <c r="BHR150" s="232"/>
      <c r="BHS150" s="232"/>
      <c r="BHT150" s="232"/>
      <c r="BHU150" s="232"/>
      <c r="BHV150" s="232"/>
      <c r="BHW150" s="232"/>
      <c r="BHX150" s="232"/>
      <c r="BHY150" s="232"/>
      <c r="BHZ150" s="232"/>
      <c r="BIA150" s="232"/>
      <c r="BIB150" s="232"/>
      <c r="BIC150" s="232"/>
      <c r="BID150" s="232"/>
      <c r="BIE150" s="232"/>
      <c r="BIF150" s="232"/>
      <c r="BIG150" s="232"/>
      <c r="BIH150" s="232"/>
      <c r="BII150" s="232"/>
      <c r="BIJ150" s="232"/>
      <c r="BIK150" s="232"/>
      <c r="BIL150" s="232"/>
      <c r="BIM150" s="232"/>
      <c r="BIN150" s="232"/>
      <c r="BIO150" s="232"/>
      <c r="BIP150" s="232"/>
      <c r="BIQ150" s="232"/>
      <c r="BIR150" s="232"/>
      <c r="BIS150" s="232"/>
      <c r="BIT150" s="232"/>
      <c r="BIU150" s="232"/>
      <c r="BIV150" s="232"/>
      <c r="BIW150" s="232"/>
      <c r="BIX150" s="232"/>
      <c r="BIY150" s="232"/>
      <c r="BIZ150" s="232"/>
      <c r="BJA150" s="232"/>
      <c r="BJB150" s="232"/>
      <c r="BJC150" s="232"/>
      <c r="BJD150" s="232"/>
      <c r="BJE150" s="232"/>
      <c r="BJF150" s="232"/>
      <c r="BJG150" s="232"/>
      <c r="BJH150" s="232"/>
      <c r="BJI150" s="232"/>
      <c r="BJJ150" s="232"/>
      <c r="BJK150" s="232"/>
      <c r="BJL150" s="232"/>
      <c r="BJM150" s="232"/>
      <c r="BJN150" s="232"/>
      <c r="BJO150" s="232"/>
      <c r="BJP150" s="232"/>
      <c r="BJQ150" s="232"/>
      <c r="BJR150" s="232"/>
      <c r="BJS150" s="232"/>
      <c r="BJT150" s="232"/>
      <c r="BJU150" s="232"/>
      <c r="BJV150" s="232"/>
      <c r="BJW150" s="232"/>
      <c r="BJX150" s="232"/>
      <c r="BJY150" s="232"/>
      <c r="BJZ150" s="232"/>
      <c r="BKA150" s="232"/>
      <c r="BKB150" s="232"/>
      <c r="BKC150" s="232"/>
      <c r="BKD150" s="232"/>
      <c r="BKE150" s="232"/>
      <c r="BKF150" s="232"/>
      <c r="BKG150" s="232"/>
      <c r="BKH150" s="232"/>
      <c r="BKI150" s="232"/>
      <c r="BKJ150" s="232"/>
      <c r="BKK150" s="232"/>
      <c r="BKL150" s="232"/>
      <c r="BKM150" s="232"/>
      <c r="BKN150" s="232"/>
      <c r="BKO150" s="232"/>
      <c r="BKP150" s="232"/>
      <c r="BKQ150" s="232"/>
      <c r="BKR150" s="232"/>
      <c r="BKS150" s="232"/>
      <c r="BKT150" s="232"/>
      <c r="BKU150" s="232"/>
      <c r="BKV150" s="232"/>
      <c r="BKW150" s="232"/>
      <c r="BKX150" s="232"/>
      <c r="BKY150" s="232"/>
      <c r="BKZ150" s="232"/>
      <c r="BLA150" s="232"/>
      <c r="BLB150" s="232"/>
      <c r="BLC150" s="232"/>
      <c r="BLD150" s="232"/>
      <c r="BLE150" s="232"/>
      <c r="BLF150" s="232"/>
      <c r="BLG150" s="232"/>
      <c r="BLH150" s="232"/>
      <c r="BLI150" s="232"/>
      <c r="BLJ150" s="232"/>
      <c r="BLK150" s="232"/>
      <c r="BLL150" s="232"/>
      <c r="BLM150" s="232"/>
      <c r="BLN150" s="232"/>
      <c r="BLO150" s="232"/>
      <c r="BLP150" s="232"/>
      <c r="BLQ150" s="232"/>
      <c r="BLR150" s="232"/>
      <c r="BLS150" s="232"/>
      <c r="BLT150" s="232"/>
      <c r="BLU150" s="232"/>
      <c r="BLV150" s="232"/>
      <c r="BLW150" s="232"/>
      <c r="BLX150" s="232"/>
      <c r="BLY150" s="232"/>
      <c r="BLZ150" s="232"/>
      <c r="BMA150" s="232"/>
      <c r="BMB150" s="232"/>
      <c r="BMC150" s="232"/>
      <c r="BMD150" s="232"/>
      <c r="BME150" s="232"/>
      <c r="BMF150" s="232"/>
      <c r="BMG150" s="232"/>
      <c r="BMH150" s="232"/>
      <c r="BMI150" s="232"/>
      <c r="BMJ150" s="232"/>
      <c r="BMK150" s="232"/>
      <c r="BML150" s="232"/>
      <c r="BMM150" s="232"/>
      <c r="BMN150" s="232"/>
      <c r="BMO150" s="232"/>
      <c r="BMP150" s="232"/>
      <c r="BMQ150" s="232"/>
      <c r="BMR150" s="232"/>
      <c r="BMS150" s="232"/>
      <c r="BMT150" s="232"/>
      <c r="BMU150" s="232"/>
      <c r="BMV150" s="232"/>
      <c r="BMW150" s="232"/>
      <c r="BMX150" s="232"/>
      <c r="BMY150" s="232"/>
      <c r="BMZ150" s="232"/>
      <c r="BNA150" s="232"/>
      <c r="BNB150" s="232"/>
      <c r="BNC150" s="232"/>
      <c r="BND150" s="232"/>
      <c r="BNE150" s="232"/>
      <c r="BNF150" s="232"/>
      <c r="BNG150" s="232"/>
      <c r="BNH150" s="232"/>
      <c r="BNI150" s="232"/>
      <c r="BNJ150" s="232"/>
      <c r="BNK150" s="232"/>
      <c r="BNL150" s="232"/>
      <c r="BNM150" s="232"/>
      <c r="BNN150" s="232"/>
      <c r="BNO150" s="232"/>
      <c r="BNP150" s="232"/>
      <c r="BNQ150" s="232"/>
      <c r="BNR150" s="232"/>
      <c r="BNS150" s="232"/>
      <c r="BNT150" s="232"/>
      <c r="BNU150" s="232"/>
      <c r="BNV150" s="232"/>
      <c r="BNW150" s="232"/>
      <c r="BNX150" s="232"/>
      <c r="BNY150" s="232"/>
      <c r="BNZ150" s="232"/>
      <c r="BOA150" s="232"/>
      <c r="BOB150" s="232"/>
      <c r="BOC150" s="232"/>
      <c r="BOD150" s="232"/>
      <c r="BOE150" s="232"/>
      <c r="BOF150" s="232"/>
      <c r="BOG150" s="232"/>
      <c r="BOH150" s="232"/>
      <c r="BOI150" s="232"/>
      <c r="BOJ150" s="232"/>
      <c r="BOK150" s="232"/>
      <c r="BOL150" s="232"/>
      <c r="BOM150" s="232"/>
      <c r="BON150" s="232"/>
      <c r="BOO150" s="232"/>
      <c r="BOP150" s="232"/>
      <c r="BOQ150" s="232"/>
      <c r="BOR150" s="232"/>
      <c r="BOS150" s="232"/>
      <c r="BOT150" s="232"/>
      <c r="BOU150" s="232"/>
      <c r="BOV150" s="232"/>
      <c r="BOW150" s="232"/>
      <c r="BOX150" s="232"/>
      <c r="BOY150" s="232"/>
      <c r="BOZ150" s="232"/>
      <c r="BPA150" s="232"/>
      <c r="BPB150" s="232"/>
      <c r="BPC150" s="232"/>
      <c r="BPD150" s="232"/>
      <c r="BPE150" s="232"/>
      <c r="BPF150" s="232"/>
      <c r="BPG150" s="232"/>
      <c r="BPH150" s="232"/>
      <c r="BPI150" s="232"/>
      <c r="BPJ150" s="232"/>
      <c r="BPK150" s="232"/>
      <c r="BPL150" s="232"/>
      <c r="BPM150" s="232"/>
      <c r="BPN150" s="232"/>
      <c r="BPO150" s="232"/>
      <c r="BPP150" s="232"/>
      <c r="BPQ150" s="232"/>
      <c r="BPR150" s="232"/>
      <c r="BPS150" s="232"/>
      <c r="BPT150" s="232"/>
      <c r="BPU150" s="232"/>
      <c r="BPV150" s="232"/>
      <c r="BPW150" s="232"/>
      <c r="BPX150" s="232"/>
      <c r="BPY150" s="232"/>
      <c r="BPZ150" s="232"/>
      <c r="BQA150" s="232"/>
      <c r="BQB150" s="232"/>
      <c r="BQC150" s="232"/>
      <c r="BQD150" s="232"/>
      <c r="BQE150" s="232"/>
      <c r="BQF150" s="232"/>
      <c r="BQG150" s="232"/>
      <c r="BQH150" s="232"/>
      <c r="BQI150" s="232"/>
      <c r="BQJ150" s="232"/>
      <c r="BQK150" s="232"/>
      <c r="BQL150" s="232"/>
      <c r="BQM150" s="232"/>
      <c r="BQN150" s="232"/>
      <c r="BQO150" s="232"/>
      <c r="BQP150" s="232"/>
      <c r="BQQ150" s="232"/>
      <c r="BQR150" s="232"/>
      <c r="BQS150" s="232"/>
      <c r="BQT150" s="232"/>
      <c r="BQU150" s="232"/>
      <c r="BQV150" s="232"/>
      <c r="BQW150" s="232"/>
      <c r="BQX150" s="232"/>
      <c r="BQY150" s="232"/>
      <c r="BQZ150" s="232"/>
      <c r="BRA150" s="232"/>
      <c r="BRB150" s="232"/>
      <c r="BRC150" s="232"/>
      <c r="BRD150" s="232"/>
      <c r="BRE150" s="232"/>
      <c r="BRF150" s="232"/>
      <c r="BRG150" s="232"/>
      <c r="BRH150" s="232"/>
      <c r="BRI150" s="232"/>
      <c r="BRJ150" s="232"/>
      <c r="BRK150" s="232"/>
      <c r="BRL150" s="232"/>
      <c r="BRM150" s="232"/>
      <c r="BRN150" s="232"/>
      <c r="BRO150" s="232"/>
      <c r="BRP150" s="232"/>
      <c r="BRQ150" s="232"/>
      <c r="BRR150" s="232"/>
      <c r="BRS150" s="232"/>
      <c r="BRT150" s="232"/>
      <c r="BRU150" s="232"/>
      <c r="BRV150" s="232"/>
      <c r="BRW150" s="232"/>
      <c r="BRX150" s="232"/>
      <c r="BRY150" s="232"/>
      <c r="BRZ150" s="232"/>
      <c r="BSA150" s="232"/>
      <c r="BSB150" s="232"/>
      <c r="BSC150" s="232"/>
      <c r="BSD150" s="232"/>
      <c r="BSE150" s="232"/>
      <c r="BSF150" s="232"/>
      <c r="BSG150" s="232"/>
      <c r="BSH150" s="232"/>
      <c r="BSI150" s="232"/>
      <c r="BSJ150" s="232"/>
      <c r="BSK150" s="232"/>
      <c r="BSL150" s="232"/>
      <c r="BSM150" s="232"/>
      <c r="BSN150" s="232"/>
      <c r="BSO150" s="232"/>
      <c r="BSP150" s="232"/>
      <c r="BSQ150" s="232"/>
      <c r="BSR150" s="232"/>
      <c r="BSS150" s="232"/>
      <c r="BST150" s="232"/>
      <c r="BSU150" s="232"/>
      <c r="BSV150" s="232"/>
      <c r="BSW150" s="232"/>
      <c r="BSX150" s="232"/>
      <c r="BSY150" s="232"/>
      <c r="BSZ150" s="232"/>
      <c r="BTA150" s="232"/>
      <c r="BTB150" s="232"/>
      <c r="BTC150" s="232"/>
      <c r="BTD150" s="232"/>
      <c r="BTE150" s="232"/>
      <c r="BTF150" s="232"/>
      <c r="BTG150" s="232"/>
      <c r="BTH150" s="232"/>
      <c r="BTI150" s="232"/>
      <c r="BTJ150" s="232"/>
      <c r="BTK150" s="232"/>
      <c r="BTL150" s="232"/>
      <c r="BTM150" s="232"/>
      <c r="BTN150" s="232"/>
      <c r="BTO150" s="232"/>
      <c r="BTP150" s="232"/>
      <c r="BTQ150" s="232"/>
      <c r="BTR150" s="232"/>
      <c r="BTS150" s="232"/>
      <c r="BTT150" s="232"/>
      <c r="BTU150" s="232"/>
      <c r="BTV150" s="232"/>
      <c r="BTW150" s="232"/>
      <c r="BTX150" s="232"/>
      <c r="BTY150" s="232"/>
      <c r="BTZ150" s="232"/>
      <c r="BUA150" s="232"/>
      <c r="BUB150" s="232"/>
      <c r="BUC150" s="232"/>
      <c r="BUD150" s="232"/>
      <c r="BUE150" s="232"/>
      <c r="BUF150" s="232"/>
      <c r="BUG150" s="232"/>
      <c r="BUH150" s="232"/>
      <c r="BUI150" s="232"/>
      <c r="BUJ150" s="232"/>
      <c r="BUK150" s="232"/>
      <c r="BUL150" s="232"/>
      <c r="BUM150" s="232"/>
      <c r="BUN150" s="232"/>
      <c r="BUO150" s="232"/>
      <c r="BUP150" s="232"/>
      <c r="BUQ150" s="232"/>
      <c r="BUR150" s="232"/>
      <c r="BUS150" s="232"/>
      <c r="BUT150" s="232"/>
      <c r="BUU150" s="232"/>
      <c r="BUV150" s="232"/>
      <c r="BUW150" s="232"/>
      <c r="BUX150" s="232"/>
      <c r="BUY150" s="232"/>
      <c r="BUZ150" s="232"/>
      <c r="BVA150" s="232"/>
      <c r="BVB150" s="232"/>
      <c r="BVC150" s="232"/>
      <c r="BVD150" s="232"/>
      <c r="BVE150" s="232"/>
      <c r="BVF150" s="232"/>
      <c r="BVG150" s="232"/>
      <c r="BVH150" s="232"/>
      <c r="BVI150" s="232"/>
      <c r="BVJ150" s="232"/>
      <c r="BVK150" s="232"/>
      <c r="BVL150" s="232"/>
      <c r="BVM150" s="232"/>
      <c r="BVN150" s="232"/>
      <c r="BVO150" s="232"/>
      <c r="BVP150" s="232"/>
      <c r="BVQ150" s="232"/>
      <c r="BVR150" s="232"/>
      <c r="BVS150" s="232"/>
      <c r="BVT150" s="232"/>
      <c r="BVU150" s="232"/>
      <c r="BVV150" s="232"/>
      <c r="BVW150" s="232"/>
      <c r="BVX150" s="232"/>
      <c r="BVY150" s="232"/>
      <c r="BVZ150" s="232"/>
      <c r="BWA150" s="232"/>
      <c r="BWB150" s="232"/>
      <c r="BWC150" s="232"/>
      <c r="BWD150" s="232"/>
      <c r="BWE150" s="232"/>
      <c r="BWF150" s="232"/>
      <c r="BWG150" s="232"/>
      <c r="BWH150" s="232"/>
      <c r="BWI150" s="232"/>
      <c r="BWJ150" s="232"/>
      <c r="BWK150" s="232"/>
      <c r="BWL150" s="232"/>
      <c r="BWM150" s="232"/>
      <c r="BWN150" s="232"/>
      <c r="BWO150" s="232"/>
      <c r="BWP150" s="232"/>
      <c r="BWQ150" s="232"/>
      <c r="BWR150" s="232"/>
      <c r="BWS150" s="232"/>
      <c r="BWT150" s="232"/>
      <c r="BWU150" s="232"/>
      <c r="BWV150" s="232"/>
      <c r="BWW150" s="232"/>
      <c r="BWX150" s="232"/>
      <c r="BWY150" s="232"/>
      <c r="BWZ150" s="232"/>
      <c r="BXA150" s="232"/>
      <c r="BXB150" s="232"/>
      <c r="BXC150" s="232"/>
      <c r="BXD150" s="232"/>
      <c r="BXE150" s="232"/>
      <c r="BXF150" s="232"/>
      <c r="BXG150" s="232"/>
      <c r="BXH150" s="232"/>
      <c r="BXI150" s="232"/>
      <c r="BXJ150" s="232"/>
      <c r="BXK150" s="232"/>
      <c r="BXL150" s="232"/>
      <c r="BXM150" s="232"/>
      <c r="BXN150" s="232"/>
      <c r="BXO150" s="232"/>
      <c r="BXP150" s="232"/>
      <c r="BXQ150" s="232"/>
      <c r="BXR150" s="232"/>
      <c r="BXS150" s="232"/>
      <c r="BXT150" s="232"/>
      <c r="BXU150" s="232"/>
      <c r="BXV150" s="232"/>
      <c r="BXW150" s="232"/>
      <c r="BXX150" s="232"/>
      <c r="BXY150" s="232"/>
      <c r="BXZ150" s="232"/>
      <c r="BYA150" s="232"/>
      <c r="BYB150" s="232"/>
      <c r="BYC150" s="232"/>
      <c r="BYD150" s="232"/>
      <c r="BYE150" s="232"/>
      <c r="BYF150" s="232"/>
      <c r="BYG150" s="232"/>
      <c r="BYH150" s="232"/>
      <c r="BYI150" s="232"/>
      <c r="BYJ150" s="232"/>
      <c r="BYK150" s="232"/>
      <c r="BYL150" s="232"/>
      <c r="BYM150" s="232"/>
      <c r="BYN150" s="232"/>
      <c r="BYO150" s="232"/>
      <c r="BYP150" s="232"/>
      <c r="BYQ150" s="232"/>
      <c r="BYR150" s="232"/>
      <c r="BYS150" s="232"/>
      <c r="BYT150" s="232"/>
      <c r="BYU150" s="232"/>
      <c r="BYV150" s="232"/>
      <c r="BYW150" s="232"/>
      <c r="BYX150" s="232"/>
      <c r="BYY150" s="232"/>
      <c r="BYZ150" s="232"/>
      <c r="BZA150" s="232"/>
      <c r="BZB150" s="232"/>
      <c r="BZC150" s="232"/>
      <c r="BZD150" s="232"/>
      <c r="BZE150" s="232"/>
      <c r="BZF150" s="232"/>
      <c r="BZG150" s="232"/>
      <c r="BZH150" s="232"/>
      <c r="BZI150" s="232"/>
      <c r="BZJ150" s="232"/>
      <c r="BZK150" s="232"/>
      <c r="BZL150" s="232"/>
      <c r="BZM150" s="232"/>
      <c r="BZN150" s="232"/>
      <c r="BZO150" s="232"/>
      <c r="BZP150" s="232"/>
      <c r="BZQ150" s="232"/>
      <c r="BZR150" s="232"/>
      <c r="BZS150" s="232"/>
      <c r="BZT150" s="232"/>
      <c r="BZU150" s="232"/>
      <c r="BZV150" s="232"/>
      <c r="BZW150" s="232"/>
      <c r="BZX150" s="232"/>
      <c r="BZY150" s="232"/>
      <c r="BZZ150" s="232"/>
      <c r="CAA150" s="232"/>
      <c r="CAB150" s="232"/>
      <c r="CAC150" s="232"/>
      <c r="CAD150" s="232"/>
      <c r="CAE150" s="232"/>
      <c r="CAF150" s="232"/>
      <c r="CAG150" s="232"/>
      <c r="CAH150" s="232"/>
      <c r="CAI150" s="232"/>
      <c r="CAJ150" s="232"/>
      <c r="CAK150" s="232"/>
      <c r="CAL150" s="232"/>
      <c r="CAM150" s="232"/>
      <c r="CAN150" s="232"/>
      <c r="CAO150" s="232"/>
      <c r="CAP150" s="232"/>
      <c r="CAQ150" s="232"/>
      <c r="CAR150" s="232"/>
      <c r="CAS150" s="232"/>
      <c r="CAT150" s="232"/>
      <c r="CAU150" s="232"/>
      <c r="CAV150" s="232"/>
      <c r="CAW150" s="232"/>
      <c r="CAX150" s="232"/>
      <c r="CAY150" s="232"/>
      <c r="CAZ150" s="232"/>
      <c r="CBA150" s="232"/>
      <c r="CBB150" s="232"/>
      <c r="CBC150" s="232"/>
      <c r="CBD150" s="232"/>
      <c r="CBE150" s="232"/>
      <c r="CBF150" s="232"/>
      <c r="CBG150" s="232"/>
      <c r="CBH150" s="232"/>
      <c r="CBI150" s="232"/>
      <c r="CBJ150" s="232"/>
      <c r="CBK150" s="232"/>
      <c r="CBL150" s="232"/>
      <c r="CBM150" s="232"/>
      <c r="CBN150" s="232"/>
      <c r="CBO150" s="232"/>
      <c r="CBP150" s="232"/>
      <c r="CBQ150" s="232"/>
      <c r="CBR150" s="232"/>
      <c r="CBS150" s="232"/>
      <c r="CBT150" s="232"/>
      <c r="CBU150" s="232"/>
      <c r="CBV150" s="232"/>
      <c r="CBW150" s="232"/>
      <c r="CBX150" s="232"/>
      <c r="CBY150" s="232"/>
      <c r="CBZ150" s="232"/>
      <c r="CCA150" s="232"/>
      <c r="CCB150" s="232"/>
      <c r="CCC150" s="232"/>
      <c r="CCD150" s="232"/>
      <c r="CCE150" s="232"/>
      <c r="CCF150" s="232"/>
      <c r="CCG150" s="232"/>
      <c r="CCH150" s="232"/>
      <c r="CCI150" s="232"/>
      <c r="CCJ150" s="232"/>
      <c r="CCK150" s="232"/>
      <c r="CCL150" s="232"/>
      <c r="CCM150" s="232"/>
      <c r="CCN150" s="232"/>
      <c r="CCO150" s="232"/>
      <c r="CCP150" s="232"/>
      <c r="CCQ150" s="232"/>
      <c r="CCR150" s="232"/>
      <c r="CCS150" s="232"/>
      <c r="CCT150" s="232"/>
      <c r="CCU150" s="232"/>
      <c r="CCV150" s="232"/>
      <c r="CCW150" s="232"/>
      <c r="CCX150" s="232"/>
      <c r="CCY150" s="232"/>
      <c r="CCZ150" s="232"/>
      <c r="CDA150" s="232"/>
      <c r="CDB150" s="232"/>
      <c r="CDC150" s="232"/>
      <c r="CDD150" s="232"/>
      <c r="CDE150" s="232"/>
      <c r="CDF150" s="232"/>
      <c r="CDG150" s="232"/>
      <c r="CDH150" s="232"/>
      <c r="CDI150" s="232"/>
      <c r="CDJ150" s="232"/>
      <c r="CDK150" s="232"/>
      <c r="CDL150" s="232"/>
      <c r="CDM150" s="232"/>
      <c r="CDN150" s="232"/>
      <c r="CDO150" s="232"/>
      <c r="CDP150" s="232"/>
      <c r="CDQ150" s="232"/>
      <c r="CDR150" s="232"/>
      <c r="CDS150" s="232"/>
      <c r="CDT150" s="232"/>
      <c r="CDU150" s="232"/>
      <c r="CDV150" s="232"/>
      <c r="CDW150" s="232"/>
      <c r="CDX150" s="232"/>
      <c r="CDY150" s="232"/>
      <c r="CDZ150" s="232"/>
      <c r="CEA150" s="232"/>
      <c r="CEB150" s="232"/>
      <c r="CEC150" s="232"/>
      <c r="CED150" s="232"/>
      <c r="CEE150" s="232"/>
      <c r="CEF150" s="232"/>
      <c r="CEG150" s="232"/>
      <c r="CEH150" s="232"/>
      <c r="CEI150" s="232"/>
      <c r="CEJ150" s="232"/>
      <c r="CEK150" s="232"/>
      <c r="CEL150" s="232"/>
      <c r="CEM150" s="232"/>
      <c r="CEN150" s="232"/>
      <c r="CEO150" s="232"/>
      <c r="CEP150" s="232"/>
      <c r="CEQ150" s="232"/>
      <c r="CER150" s="232"/>
      <c r="CES150" s="232"/>
      <c r="CET150" s="232"/>
      <c r="CEU150" s="232"/>
      <c r="CEV150" s="232"/>
      <c r="CEW150" s="232"/>
      <c r="CEX150" s="232"/>
      <c r="CEY150" s="232"/>
      <c r="CEZ150" s="232"/>
      <c r="CFA150" s="232"/>
      <c r="CFB150" s="232"/>
      <c r="CFC150" s="232"/>
      <c r="CFD150" s="232"/>
      <c r="CFE150" s="232"/>
      <c r="CFF150" s="232"/>
      <c r="CFG150" s="232"/>
      <c r="CFH150" s="232"/>
      <c r="CFI150" s="232"/>
      <c r="CFJ150" s="232"/>
      <c r="CFK150" s="232"/>
      <c r="CFL150" s="232"/>
      <c r="CFM150" s="232"/>
      <c r="CFN150" s="232"/>
      <c r="CFO150" s="232"/>
      <c r="CFP150" s="232"/>
      <c r="CFQ150" s="232"/>
      <c r="CFR150" s="232"/>
      <c r="CFS150" s="232"/>
      <c r="CFT150" s="232"/>
      <c r="CFU150" s="232"/>
      <c r="CFV150" s="232"/>
      <c r="CFW150" s="232"/>
      <c r="CFX150" s="232"/>
      <c r="CFY150" s="232"/>
      <c r="CFZ150" s="232"/>
      <c r="CGA150" s="232"/>
      <c r="CGB150" s="232"/>
      <c r="CGC150" s="232"/>
      <c r="CGD150" s="232"/>
      <c r="CGE150" s="232"/>
      <c r="CGF150" s="232"/>
      <c r="CGG150" s="232"/>
      <c r="CGH150" s="232"/>
      <c r="CGI150" s="232"/>
      <c r="CGJ150" s="232"/>
      <c r="CGK150" s="232"/>
      <c r="CGL150" s="232"/>
      <c r="CGM150" s="232"/>
      <c r="CGN150" s="232"/>
      <c r="CGO150" s="232"/>
      <c r="CGP150" s="232"/>
      <c r="CGQ150" s="232"/>
      <c r="CGR150" s="232"/>
      <c r="CGS150" s="232"/>
      <c r="CGT150" s="232"/>
      <c r="CGU150" s="232"/>
      <c r="CGV150" s="232"/>
      <c r="CGW150" s="232"/>
      <c r="CGX150" s="232"/>
      <c r="CGY150" s="232"/>
      <c r="CGZ150" s="232"/>
      <c r="CHA150" s="232"/>
      <c r="CHB150" s="232"/>
      <c r="CHC150" s="232"/>
      <c r="CHD150" s="232"/>
      <c r="CHE150" s="232"/>
      <c r="CHF150" s="232"/>
      <c r="CHG150" s="232"/>
      <c r="CHH150" s="232"/>
      <c r="CHI150" s="232"/>
      <c r="CHJ150" s="232"/>
      <c r="CHK150" s="232"/>
      <c r="CHL150" s="232"/>
      <c r="CHM150" s="232"/>
      <c r="CHN150" s="232"/>
      <c r="CHO150" s="232"/>
      <c r="CHP150" s="232"/>
      <c r="CHQ150" s="232"/>
      <c r="CHR150" s="232"/>
      <c r="CHS150" s="232"/>
      <c r="CHT150" s="232"/>
      <c r="CHU150" s="232"/>
      <c r="CHV150" s="232"/>
      <c r="CHW150" s="232"/>
      <c r="CHX150" s="232"/>
      <c r="CHY150" s="232"/>
      <c r="CHZ150" s="232"/>
      <c r="CIA150" s="232"/>
      <c r="CIB150" s="232"/>
      <c r="CIC150" s="232"/>
      <c r="CID150" s="232"/>
      <c r="CIE150" s="232"/>
      <c r="CIF150" s="232"/>
      <c r="CIG150" s="232"/>
      <c r="CIH150" s="232"/>
      <c r="CII150" s="232"/>
      <c r="CIJ150" s="232"/>
      <c r="CIK150" s="232"/>
      <c r="CIL150" s="232"/>
      <c r="CIM150" s="232"/>
      <c r="CIN150" s="232"/>
      <c r="CIO150" s="232"/>
      <c r="CIP150" s="232"/>
      <c r="CIQ150" s="232"/>
      <c r="CIR150" s="232"/>
      <c r="CIS150" s="232"/>
      <c r="CIT150" s="232"/>
      <c r="CIU150" s="232"/>
      <c r="CIV150" s="232"/>
      <c r="CIW150" s="232"/>
      <c r="CIX150" s="232"/>
      <c r="CIY150" s="232"/>
      <c r="CIZ150" s="232"/>
      <c r="CJA150" s="232"/>
      <c r="CJB150" s="232"/>
      <c r="CJC150" s="232"/>
      <c r="CJD150" s="232"/>
      <c r="CJE150" s="232"/>
      <c r="CJF150" s="232"/>
      <c r="CJG150" s="232"/>
      <c r="CJH150" s="232"/>
      <c r="CJI150" s="232"/>
      <c r="CJJ150" s="232"/>
      <c r="CJK150" s="232"/>
      <c r="CJL150" s="232"/>
      <c r="CJM150" s="232"/>
      <c r="CJN150" s="232"/>
      <c r="CJO150" s="232"/>
      <c r="CJP150" s="232"/>
      <c r="CJQ150" s="232"/>
      <c r="CJR150" s="232"/>
      <c r="CJS150" s="232"/>
      <c r="CJT150" s="232"/>
      <c r="CJU150" s="232"/>
      <c r="CJV150" s="232"/>
      <c r="CJW150" s="232"/>
      <c r="CJX150" s="232"/>
      <c r="CJY150" s="232"/>
      <c r="CJZ150" s="232"/>
      <c r="CKA150" s="232"/>
      <c r="CKB150" s="232"/>
      <c r="CKC150" s="232"/>
      <c r="CKD150" s="232"/>
      <c r="CKE150" s="232"/>
      <c r="CKF150" s="232"/>
      <c r="CKG150" s="232"/>
      <c r="CKH150" s="232"/>
      <c r="CKI150" s="232"/>
      <c r="CKJ150" s="232"/>
      <c r="CKK150" s="232"/>
      <c r="CKL150" s="232"/>
      <c r="CKM150" s="232"/>
      <c r="CKN150" s="232"/>
      <c r="CKO150" s="232"/>
      <c r="CKP150" s="232"/>
      <c r="CKQ150" s="232"/>
      <c r="CKR150" s="232"/>
      <c r="CKS150" s="232"/>
      <c r="CKT150" s="232"/>
      <c r="CKU150" s="232"/>
      <c r="CKV150" s="232"/>
      <c r="CKW150" s="232"/>
      <c r="CKX150" s="232"/>
      <c r="CKY150" s="232"/>
      <c r="CKZ150" s="232"/>
      <c r="CLA150" s="232"/>
      <c r="CLB150" s="232"/>
      <c r="CLC150" s="232"/>
      <c r="CLD150" s="232"/>
      <c r="CLE150" s="232"/>
      <c r="CLF150" s="232"/>
      <c r="CLG150" s="232"/>
      <c r="CLH150" s="232"/>
      <c r="CLI150" s="232"/>
      <c r="CLJ150" s="232"/>
      <c r="CLK150" s="232"/>
      <c r="CLL150" s="232"/>
      <c r="CLM150" s="232"/>
      <c r="CLN150" s="232"/>
      <c r="CLO150" s="232"/>
      <c r="CLP150" s="232"/>
      <c r="CLQ150" s="232"/>
      <c r="CLR150" s="232"/>
      <c r="CLS150" s="232"/>
      <c r="CLT150" s="232"/>
      <c r="CLU150" s="232"/>
      <c r="CLV150" s="232"/>
      <c r="CLW150" s="232"/>
      <c r="CLX150" s="232"/>
      <c r="CLY150" s="232"/>
      <c r="CLZ150" s="232"/>
      <c r="CMA150" s="232"/>
      <c r="CMB150" s="232"/>
      <c r="CMC150" s="232"/>
      <c r="CMD150" s="232"/>
      <c r="CME150" s="232"/>
      <c r="CMF150" s="232"/>
      <c r="CMG150" s="232"/>
      <c r="CMH150" s="232"/>
      <c r="CMI150" s="232"/>
      <c r="CMJ150" s="232"/>
      <c r="CMK150" s="232"/>
      <c r="CML150" s="232"/>
      <c r="CMM150" s="232"/>
      <c r="CMN150" s="232"/>
      <c r="CMO150" s="232"/>
      <c r="CMP150" s="232"/>
      <c r="CMQ150" s="232"/>
      <c r="CMR150" s="232"/>
      <c r="CMS150" s="232"/>
      <c r="CMT150" s="232"/>
      <c r="CMU150" s="232"/>
      <c r="CMV150" s="232"/>
      <c r="CMW150" s="232"/>
      <c r="CMX150" s="232"/>
      <c r="CMY150" s="232"/>
      <c r="CMZ150" s="232"/>
      <c r="CNA150" s="232"/>
      <c r="CNB150" s="232"/>
      <c r="CNC150" s="232"/>
      <c r="CND150" s="232"/>
      <c r="CNE150" s="232"/>
      <c r="CNF150" s="232"/>
      <c r="CNG150" s="232"/>
      <c r="CNH150" s="232"/>
      <c r="CNI150" s="232"/>
      <c r="CNJ150" s="232"/>
      <c r="CNK150" s="232"/>
      <c r="CNL150" s="232"/>
      <c r="CNM150" s="232"/>
      <c r="CNN150" s="232"/>
      <c r="CNO150" s="232"/>
      <c r="CNP150" s="232"/>
      <c r="CNQ150" s="232"/>
      <c r="CNR150" s="232"/>
      <c r="CNS150" s="232"/>
      <c r="CNT150" s="232"/>
      <c r="CNU150" s="232"/>
      <c r="CNV150" s="232"/>
      <c r="CNW150" s="232"/>
      <c r="CNX150" s="232"/>
      <c r="CNY150" s="232"/>
      <c r="CNZ150" s="232"/>
      <c r="COA150" s="232"/>
      <c r="COB150" s="232"/>
      <c r="COC150" s="232"/>
      <c r="COD150" s="232"/>
      <c r="COE150" s="232"/>
      <c r="COF150" s="232"/>
      <c r="COG150" s="232"/>
      <c r="COH150" s="232"/>
      <c r="COI150" s="232"/>
      <c r="COJ150" s="232"/>
      <c r="COK150" s="232"/>
      <c r="COL150" s="232"/>
      <c r="COM150" s="232"/>
      <c r="CON150" s="232"/>
      <c r="COO150" s="232"/>
      <c r="COP150" s="232"/>
      <c r="COQ150" s="232"/>
      <c r="COR150" s="232"/>
      <c r="COS150" s="232"/>
      <c r="COT150" s="232"/>
      <c r="COU150" s="232"/>
      <c r="COV150" s="232"/>
      <c r="COW150" s="232"/>
      <c r="COX150" s="232"/>
      <c r="COY150" s="232"/>
      <c r="COZ150" s="232"/>
      <c r="CPA150" s="232"/>
      <c r="CPB150" s="232"/>
      <c r="CPC150" s="232"/>
      <c r="CPD150" s="232"/>
      <c r="CPE150" s="232"/>
      <c r="CPF150" s="232"/>
      <c r="CPG150" s="232"/>
      <c r="CPH150" s="232"/>
      <c r="CPI150" s="232"/>
      <c r="CPJ150" s="232"/>
      <c r="CPK150" s="232"/>
      <c r="CPL150" s="232"/>
      <c r="CPM150" s="232"/>
      <c r="CPN150" s="232"/>
      <c r="CPO150" s="232"/>
      <c r="CPP150" s="232"/>
      <c r="CPQ150" s="232"/>
      <c r="CPR150" s="232"/>
      <c r="CPS150" s="232"/>
      <c r="CPT150" s="232"/>
      <c r="CPU150" s="232"/>
      <c r="CPV150" s="232"/>
      <c r="CPW150" s="232"/>
      <c r="CPX150" s="232"/>
      <c r="CPY150" s="232"/>
      <c r="CPZ150" s="232"/>
      <c r="CQA150" s="232"/>
      <c r="CQB150" s="232"/>
      <c r="CQC150" s="232"/>
      <c r="CQD150" s="232"/>
      <c r="CQE150" s="232"/>
      <c r="CQF150" s="232"/>
      <c r="CQG150" s="232"/>
      <c r="CQH150" s="232"/>
      <c r="CQI150" s="232"/>
      <c r="CQJ150" s="232"/>
      <c r="CQK150" s="232"/>
      <c r="CQL150" s="232"/>
      <c r="CQM150" s="232"/>
      <c r="CQN150" s="232"/>
      <c r="CQO150" s="232"/>
      <c r="CQP150" s="232"/>
      <c r="CQQ150" s="232"/>
      <c r="CQR150" s="232"/>
      <c r="CQS150" s="232"/>
      <c r="CQT150" s="232"/>
      <c r="CQU150" s="232"/>
      <c r="CQV150" s="232"/>
      <c r="CQW150" s="232"/>
      <c r="CQX150" s="232"/>
      <c r="CQY150" s="232"/>
      <c r="CQZ150" s="232"/>
      <c r="CRA150" s="232"/>
      <c r="CRB150" s="232"/>
      <c r="CRC150" s="232"/>
      <c r="CRD150" s="232"/>
      <c r="CRE150" s="232"/>
      <c r="CRF150" s="232"/>
      <c r="CRG150" s="232"/>
      <c r="CRH150" s="232"/>
      <c r="CRI150" s="232"/>
      <c r="CRJ150" s="232"/>
      <c r="CRK150" s="232"/>
      <c r="CRL150" s="232"/>
      <c r="CRM150" s="232"/>
      <c r="CRN150" s="232"/>
      <c r="CRO150" s="232"/>
      <c r="CRP150" s="232"/>
      <c r="CRQ150" s="232"/>
      <c r="CRR150" s="232"/>
      <c r="CRS150" s="232"/>
      <c r="CRT150" s="232"/>
      <c r="CRU150" s="232"/>
      <c r="CRV150" s="232"/>
      <c r="CRW150" s="232"/>
      <c r="CRX150" s="232"/>
      <c r="CRY150" s="232"/>
      <c r="CRZ150" s="232"/>
      <c r="CSA150" s="232"/>
      <c r="CSB150" s="232"/>
      <c r="CSC150" s="232"/>
      <c r="CSD150" s="232"/>
      <c r="CSE150" s="232"/>
      <c r="CSF150" s="232"/>
      <c r="CSG150" s="232"/>
      <c r="CSH150" s="232"/>
      <c r="CSI150" s="232"/>
      <c r="CSJ150" s="232"/>
      <c r="CSK150" s="232"/>
      <c r="CSL150" s="232"/>
      <c r="CSM150" s="232"/>
      <c r="CSN150" s="232"/>
      <c r="CSO150" s="232"/>
      <c r="CSP150" s="232"/>
      <c r="CSQ150" s="232"/>
      <c r="CSR150" s="232"/>
      <c r="CSS150" s="232"/>
      <c r="CST150" s="232"/>
      <c r="CSU150" s="232"/>
      <c r="CSV150" s="232"/>
      <c r="CSW150" s="232"/>
      <c r="CSX150" s="232"/>
      <c r="CSY150" s="232"/>
      <c r="CSZ150" s="232"/>
      <c r="CTA150" s="232"/>
      <c r="CTB150" s="232"/>
      <c r="CTC150" s="232"/>
      <c r="CTD150" s="232"/>
      <c r="CTE150" s="232"/>
      <c r="CTF150" s="232"/>
      <c r="CTG150" s="232"/>
      <c r="CTH150" s="232"/>
      <c r="CTI150" s="232"/>
      <c r="CTJ150" s="232"/>
      <c r="CTK150" s="232"/>
      <c r="CTL150" s="232"/>
      <c r="CTM150" s="232"/>
      <c r="CTN150" s="232"/>
      <c r="CTO150" s="232"/>
      <c r="CTP150" s="232"/>
      <c r="CTQ150" s="232"/>
      <c r="CTR150" s="232"/>
      <c r="CTS150" s="232"/>
      <c r="CTT150" s="232"/>
      <c r="CTU150" s="232"/>
      <c r="CTV150" s="232"/>
      <c r="CTW150" s="232"/>
      <c r="CTX150" s="232"/>
      <c r="CTY150" s="232"/>
      <c r="CTZ150" s="232"/>
      <c r="CUA150" s="232"/>
      <c r="CUB150" s="232"/>
      <c r="CUC150" s="232"/>
      <c r="CUD150" s="232"/>
      <c r="CUE150" s="232"/>
      <c r="CUF150" s="232"/>
      <c r="CUG150" s="232"/>
      <c r="CUH150" s="232"/>
      <c r="CUI150" s="232"/>
      <c r="CUJ150" s="232"/>
      <c r="CUK150" s="232"/>
      <c r="CUL150" s="232"/>
      <c r="CUM150" s="232"/>
      <c r="CUN150" s="232"/>
      <c r="CUO150" s="232"/>
      <c r="CUP150" s="232"/>
      <c r="CUQ150" s="232"/>
      <c r="CUR150" s="232"/>
      <c r="CUS150" s="232"/>
      <c r="CUT150" s="232"/>
      <c r="CUU150" s="232"/>
      <c r="CUV150" s="232"/>
      <c r="CUW150" s="232"/>
      <c r="CUX150" s="232"/>
      <c r="CUY150" s="232"/>
      <c r="CUZ150" s="232"/>
      <c r="CVA150" s="232"/>
      <c r="CVB150" s="232"/>
      <c r="CVC150" s="232"/>
      <c r="CVD150" s="232"/>
      <c r="CVE150" s="232"/>
      <c r="CVF150" s="232"/>
      <c r="CVG150" s="232"/>
      <c r="CVH150" s="232"/>
      <c r="CVI150" s="232"/>
      <c r="CVJ150" s="232"/>
      <c r="CVK150" s="232"/>
      <c r="CVL150" s="232"/>
      <c r="CVM150" s="232"/>
      <c r="CVN150" s="232"/>
      <c r="CVO150" s="232"/>
      <c r="CVP150" s="232"/>
      <c r="CVQ150" s="232"/>
      <c r="CVR150" s="232"/>
      <c r="CVS150" s="232"/>
      <c r="CVT150" s="232"/>
      <c r="CVU150" s="232"/>
      <c r="CVV150" s="232"/>
      <c r="CVW150" s="232"/>
      <c r="CVX150" s="232"/>
      <c r="CVY150" s="232"/>
      <c r="CVZ150" s="232"/>
      <c r="CWA150" s="232"/>
      <c r="CWB150" s="232"/>
      <c r="CWC150" s="232"/>
      <c r="CWD150" s="232"/>
      <c r="CWE150" s="232"/>
      <c r="CWF150" s="232"/>
      <c r="CWG150" s="232"/>
      <c r="CWH150" s="232"/>
      <c r="CWI150" s="232"/>
      <c r="CWJ150" s="232"/>
      <c r="CWK150" s="232"/>
      <c r="CWL150" s="232"/>
      <c r="CWM150" s="232"/>
      <c r="CWN150" s="232"/>
      <c r="CWO150" s="232"/>
      <c r="CWP150" s="232"/>
      <c r="CWQ150" s="232"/>
      <c r="CWR150" s="232"/>
      <c r="CWS150" s="232"/>
      <c r="CWT150" s="232"/>
      <c r="CWU150" s="232"/>
      <c r="CWV150" s="232"/>
      <c r="CWW150" s="232"/>
      <c r="CWX150" s="232"/>
      <c r="CWY150" s="232"/>
      <c r="CWZ150" s="232"/>
      <c r="CXA150" s="232"/>
      <c r="CXB150" s="232"/>
      <c r="CXC150" s="232"/>
      <c r="CXD150" s="232"/>
      <c r="CXE150" s="232"/>
      <c r="CXF150" s="232"/>
      <c r="CXG150" s="232"/>
      <c r="CXH150" s="232"/>
      <c r="CXI150" s="232"/>
      <c r="CXJ150" s="232"/>
      <c r="CXK150" s="232"/>
      <c r="CXL150" s="232"/>
      <c r="CXM150" s="232"/>
      <c r="CXN150" s="232"/>
      <c r="CXO150" s="232"/>
      <c r="CXP150" s="232"/>
      <c r="CXQ150" s="232"/>
      <c r="CXR150" s="232"/>
      <c r="CXS150" s="232"/>
      <c r="CXT150" s="232"/>
      <c r="CXU150" s="232"/>
      <c r="CXV150" s="232"/>
      <c r="CXW150" s="232"/>
      <c r="CXX150" s="232"/>
      <c r="CXY150" s="232"/>
      <c r="CXZ150" s="232"/>
      <c r="CYA150" s="232"/>
      <c r="CYB150" s="232"/>
      <c r="CYC150" s="232"/>
      <c r="CYD150" s="232"/>
      <c r="CYE150" s="232"/>
      <c r="CYF150" s="232"/>
      <c r="CYG150" s="232"/>
      <c r="CYH150" s="232"/>
      <c r="CYI150" s="232"/>
      <c r="CYJ150" s="232"/>
      <c r="CYK150" s="232"/>
      <c r="CYL150" s="232"/>
      <c r="CYM150" s="232"/>
      <c r="CYN150" s="232"/>
      <c r="CYO150" s="232"/>
      <c r="CYP150" s="232"/>
      <c r="CYQ150" s="232"/>
      <c r="CYR150" s="232"/>
      <c r="CYS150" s="232"/>
      <c r="CYT150" s="232"/>
      <c r="CYU150" s="232"/>
      <c r="CYV150" s="232"/>
      <c r="CYW150" s="232"/>
      <c r="CYX150" s="232"/>
      <c r="CYY150" s="232"/>
      <c r="CYZ150" s="232"/>
      <c r="CZA150" s="232"/>
      <c r="CZB150" s="232"/>
      <c r="CZC150" s="232"/>
      <c r="CZD150" s="232"/>
      <c r="CZE150" s="232"/>
      <c r="CZF150" s="232"/>
      <c r="CZG150" s="232"/>
      <c r="CZH150" s="232"/>
      <c r="CZI150" s="232"/>
      <c r="CZJ150" s="232"/>
      <c r="CZK150" s="232"/>
      <c r="CZL150" s="232"/>
      <c r="CZM150" s="232"/>
      <c r="CZN150" s="232"/>
      <c r="CZO150" s="232"/>
      <c r="CZP150" s="232"/>
      <c r="CZQ150" s="232"/>
      <c r="CZR150" s="232"/>
      <c r="CZS150" s="232"/>
      <c r="CZT150" s="232"/>
      <c r="CZU150" s="232"/>
      <c r="CZV150" s="232"/>
      <c r="CZW150" s="232"/>
      <c r="CZX150" s="232"/>
      <c r="CZY150" s="232"/>
      <c r="CZZ150" s="232"/>
      <c r="DAA150" s="232"/>
      <c r="DAB150" s="232"/>
      <c r="DAC150" s="232"/>
      <c r="DAD150" s="232"/>
      <c r="DAE150" s="232"/>
      <c r="DAF150" s="232"/>
      <c r="DAG150" s="232"/>
      <c r="DAH150" s="232"/>
      <c r="DAI150" s="232"/>
      <c r="DAJ150" s="232"/>
      <c r="DAK150" s="232"/>
      <c r="DAL150" s="232"/>
      <c r="DAM150" s="232"/>
      <c r="DAN150" s="232"/>
      <c r="DAO150" s="232"/>
      <c r="DAP150" s="232"/>
      <c r="DAQ150" s="232"/>
      <c r="DAR150" s="232"/>
      <c r="DAS150" s="232"/>
      <c r="DAT150" s="232"/>
      <c r="DAU150" s="232"/>
      <c r="DAV150" s="232"/>
      <c r="DAW150" s="232"/>
      <c r="DAX150" s="232"/>
      <c r="DAY150" s="232"/>
      <c r="DAZ150" s="232"/>
      <c r="DBA150" s="232"/>
      <c r="DBB150" s="232"/>
      <c r="DBC150" s="232"/>
      <c r="DBD150" s="232"/>
      <c r="DBE150" s="232"/>
      <c r="DBF150" s="232"/>
      <c r="DBG150" s="232"/>
      <c r="DBH150" s="232"/>
      <c r="DBI150" s="232"/>
      <c r="DBJ150" s="232"/>
      <c r="DBK150" s="232"/>
      <c r="DBL150" s="232"/>
      <c r="DBM150" s="232"/>
      <c r="DBN150" s="232"/>
      <c r="DBO150" s="232"/>
      <c r="DBP150" s="232"/>
      <c r="DBQ150" s="232"/>
      <c r="DBR150" s="232"/>
      <c r="DBS150" s="232"/>
      <c r="DBT150" s="232"/>
      <c r="DBU150" s="232"/>
      <c r="DBV150" s="232"/>
      <c r="DBW150" s="232"/>
      <c r="DBX150" s="232"/>
      <c r="DBY150" s="232"/>
      <c r="DBZ150" s="232"/>
      <c r="DCA150" s="232"/>
      <c r="DCB150" s="232"/>
      <c r="DCC150" s="232"/>
      <c r="DCD150" s="232"/>
      <c r="DCE150" s="232"/>
      <c r="DCF150" s="232"/>
      <c r="DCG150" s="232"/>
      <c r="DCH150" s="232"/>
      <c r="DCI150" s="232"/>
      <c r="DCJ150" s="232"/>
      <c r="DCK150" s="232"/>
      <c r="DCL150" s="232"/>
      <c r="DCM150" s="232"/>
      <c r="DCN150" s="232"/>
      <c r="DCO150" s="232"/>
      <c r="DCP150" s="232"/>
      <c r="DCQ150" s="232"/>
      <c r="DCR150" s="232"/>
      <c r="DCS150" s="232"/>
      <c r="DCT150" s="232"/>
      <c r="DCU150" s="232"/>
      <c r="DCV150" s="232"/>
      <c r="DCW150" s="232"/>
      <c r="DCX150" s="232"/>
      <c r="DCY150" s="232"/>
      <c r="DCZ150" s="232"/>
      <c r="DDA150" s="232"/>
      <c r="DDB150" s="232"/>
      <c r="DDC150" s="232"/>
      <c r="DDD150" s="232"/>
      <c r="DDE150" s="232"/>
      <c r="DDF150" s="232"/>
      <c r="DDG150" s="232"/>
      <c r="DDH150" s="232"/>
      <c r="DDI150" s="232"/>
      <c r="DDJ150" s="232"/>
      <c r="DDK150" s="232"/>
      <c r="DDL150" s="232"/>
      <c r="DDM150" s="232"/>
      <c r="DDN150" s="232"/>
      <c r="DDO150" s="232"/>
      <c r="DDP150" s="232"/>
      <c r="DDQ150" s="232"/>
      <c r="DDR150" s="232"/>
      <c r="DDS150" s="232"/>
      <c r="DDT150" s="232"/>
      <c r="DDU150" s="232"/>
      <c r="DDV150" s="232"/>
      <c r="DDW150" s="232"/>
      <c r="DDX150" s="232"/>
      <c r="DDY150" s="232"/>
      <c r="DDZ150" s="232"/>
      <c r="DEA150" s="232"/>
      <c r="DEB150" s="232"/>
      <c r="DEC150" s="232"/>
      <c r="DED150" s="232"/>
      <c r="DEE150" s="232"/>
      <c r="DEF150" s="232"/>
      <c r="DEG150" s="232"/>
      <c r="DEH150" s="232"/>
      <c r="DEI150" s="232"/>
      <c r="DEJ150" s="232"/>
      <c r="DEK150" s="232"/>
      <c r="DEL150" s="232"/>
      <c r="DEM150" s="232"/>
      <c r="DEN150" s="232"/>
      <c r="DEO150" s="232"/>
      <c r="DEP150" s="232"/>
      <c r="DEQ150" s="232"/>
      <c r="DER150" s="232"/>
      <c r="DES150" s="232"/>
      <c r="DET150" s="232"/>
      <c r="DEU150" s="232"/>
      <c r="DEV150" s="232"/>
      <c r="DEW150" s="232"/>
      <c r="DEX150" s="232"/>
      <c r="DEY150" s="232"/>
      <c r="DEZ150" s="232"/>
      <c r="DFA150" s="232"/>
      <c r="DFB150" s="232"/>
      <c r="DFC150" s="232"/>
      <c r="DFD150" s="232"/>
      <c r="DFE150" s="232"/>
      <c r="DFF150" s="232"/>
      <c r="DFG150" s="232"/>
      <c r="DFH150" s="232"/>
      <c r="DFI150" s="232"/>
      <c r="DFJ150" s="232"/>
      <c r="DFK150" s="232"/>
      <c r="DFL150" s="232"/>
      <c r="DFM150" s="232"/>
      <c r="DFN150" s="232"/>
      <c r="DFO150" s="232"/>
      <c r="DFP150" s="232"/>
      <c r="DFQ150" s="232"/>
      <c r="DFR150" s="232"/>
      <c r="DFS150" s="232"/>
      <c r="DFT150" s="232"/>
      <c r="DFU150" s="232"/>
      <c r="DFV150" s="232"/>
      <c r="DFW150" s="232"/>
      <c r="DFX150" s="232"/>
      <c r="DFY150" s="232"/>
      <c r="DFZ150" s="232"/>
      <c r="DGA150" s="232"/>
      <c r="DGB150" s="232"/>
      <c r="DGC150" s="232"/>
      <c r="DGD150" s="232"/>
      <c r="DGE150" s="232"/>
      <c r="DGF150" s="232"/>
      <c r="DGG150" s="232"/>
      <c r="DGH150" s="232"/>
      <c r="DGI150" s="232"/>
      <c r="DGJ150" s="232"/>
      <c r="DGK150" s="232"/>
      <c r="DGL150" s="232"/>
      <c r="DGM150" s="232"/>
      <c r="DGN150" s="232"/>
      <c r="DGO150" s="232"/>
      <c r="DGP150" s="232"/>
      <c r="DGQ150" s="232"/>
      <c r="DGR150" s="232"/>
      <c r="DGS150" s="232"/>
      <c r="DGT150" s="232"/>
      <c r="DGU150" s="232"/>
      <c r="DGV150" s="232"/>
      <c r="DGW150" s="232"/>
      <c r="DGX150" s="232"/>
      <c r="DGY150" s="232"/>
      <c r="DGZ150" s="232"/>
      <c r="DHA150" s="232"/>
      <c r="DHB150" s="232"/>
      <c r="DHC150" s="232"/>
      <c r="DHD150" s="232"/>
      <c r="DHE150" s="232"/>
      <c r="DHF150" s="232"/>
      <c r="DHG150" s="232"/>
      <c r="DHH150" s="232"/>
      <c r="DHI150" s="232"/>
      <c r="DHJ150" s="232"/>
      <c r="DHK150" s="232"/>
      <c r="DHL150" s="232"/>
      <c r="DHM150" s="232"/>
      <c r="DHN150" s="232"/>
      <c r="DHO150" s="232"/>
      <c r="DHP150" s="232"/>
      <c r="DHQ150" s="232"/>
      <c r="DHR150" s="232"/>
      <c r="DHS150" s="232"/>
      <c r="DHT150" s="232"/>
      <c r="DHU150" s="232"/>
      <c r="DHV150" s="232"/>
      <c r="DHW150" s="232"/>
      <c r="DHX150" s="232"/>
      <c r="DHY150" s="232"/>
      <c r="DHZ150" s="232"/>
      <c r="DIA150" s="232"/>
      <c r="DIB150" s="232"/>
      <c r="DIC150" s="232"/>
      <c r="DID150" s="232"/>
      <c r="DIE150" s="232"/>
      <c r="DIF150" s="232"/>
      <c r="DIG150" s="232"/>
      <c r="DIH150" s="232"/>
      <c r="DII150" s="232"/>
      <c r="DIJ150" s="232"/>
      <c r="DIK150" s="232"/>
      <c r="DIL150" s="232"/>
      <c r="DIM150" s="232"/>
      <c r="DIN150" s="232"/>
      <c r="DIO150" s="232"/>
      <c r="DIP150" s="232"/>
      <c r="DIQ150" s="232"/>
      <c r="DIR150" s="232"/>
      <c r="DIS150" s="232"/>
      <c r="DIT150" s="232"/>
      <c r="DIU150" s="232"/>
      <c r="DIV150" s="232"/>
      <c r="DIW150" s="232"/>
      <c r="DIX150" s="232"/>
      <c r="DIY150" s="232"/>
      <c r="DIZ150" s="232"/>
      <c r="DJA150" s="232"/>
      <c r="DJB150" s="232"/>
      <c r="DJC150" s="232"/>
      <c r="DJD150" s="232"/>
      <c r="DJE150" s="232"/>
      <c r="DJF150" s="232"/>
      <c r="DJG150" s="232"/>
      <c r="DJH150" s="232"/>
      <c r="DJI150" s="232"/>
      <c r="DJJ150" s="232"/>
      <c r="DJK150" s="232"/>
      <c r="DJL150" s="232"/>
      <c r="DJM150" s="232"/>
      <c r="DJN150" s="232"/>
      <c r="DJO150" s="232"/>
      <c r="DJP150" s="232"/>
      <c r="DJQ150" s="232"/>
      <c r="DJR150" s="232"/>
      <c r="DJS150" s="232"/>
      <c r="DJT150" s="232"/>
      <c r="DJU150" s="232"/>
      <c r="DJV150" s="232"/>
      <c r="DJW150" s="232"/>
      <c r="DJX150" s="232"/>
      <c r="DJY150" s="232"/>
      <c r="DJZ150" s="232"/>
      <c r="DKA150" s="232"/>
      <c r="DKB150" s="232"/>
      <c r="DKC150" s="232"/>
      <c r="DKD150" s="232"/>
      <c r="DKE150" s="232"/>
      <c r="DKF150" s="232"/>
      <c r="DKG150" s="232"/>
      <c r="DKH150" s="232"/>
      <c r="DKI150" s="232"/>
      <c r="DKJ150" s="232"/>
      <c r="DKK150" s="232"/>
      <c r="DKL150" s="232"/>
      <c r="DKM150" s="232"/>
      <c r="DKN150" s="232"/>
      <c r="DKO150" s="232"/>
      <c r="DKP150" s="232"/>
      <c r="DKQ150" s="232"/>
      <c r="DKR150" s="232"/>
      <c r="DKS150" s="232"/>
      <c r="DKT150" s="232"/>
      <c r="DKU150" s="232"/>
      <c r="DKV150" s="232"/>
      <c r="DKW150" s="232"/>
      <c r="DKX150" s="232"/>
      <c r="DKY150" s="232"/>
      <c r="DKZ150" s="232"/>
      <c r="DLA150" s="232"/>
      <c r="DLB150" s="232"/>
      <c r="DLC150" s="232"/>
      <c r="DLD150" s="232"/>
      <c r="DLE150" s="232"/>
      <c r="DLF150" s="232"/>
      <c r="DLG150" s="232"/>
      <c r="DLH150" s="232"/>
      <c r="DLI150" s="232"/>
      <c r="DLJ150" s="232"/>
      <c r="DLK150" s="232"/>
      <c r="DLL150" s="232"/>
      <c r="DLM150" s="232"/>
      <c r="DLN150" s="232"/>
      <c r="DLO150" s="232"/>
      <c r="DLP150" s="232"/>
      <c r="DLQ150" s="232"/>
      <c r="DLR150" s="232"/>
      <c r="DLS150" s="232"/>
      <c r="DLT150" s="232"/>
      <c r="DLU150" s="232"/>
      <c r="DLV150" s="232"/>
      <c r="DLW150" s="232"/>
      <c r="DLX150" s="232"/>
      <c r="DLY150" s="232"/>
      <c r="DLZ150" s="232"/>
      <c r="DMA150" s="232"/>
      <c r="DMB150" s="232"/>
      <c r="DMC150" s="232"/>
      <c r="DMD150" s="232"/>
      <c r="DME150" s="232"/>
      <c r="DMF150" s="232"/>
      <c r="DMG150" s="232"/>
      <c r="DMH150" s="232"/>
      <c r="DMI150" s="232"/>
      <c r="DMJ150" s="232"/>
      <c r="DMK150" s="232"/>
      <c r="DML150" s="232"/>
      <c r="DMM150" s="232"/>
      <c r="DMN150" s="232"/>
      <c r="DMO150" s="232"/>
      <c r="DMP150" s="232"/>
      <c r="DMQ150" s="232"/>
      <c r="DMR150" s="232"/>
      <c r="DMS150" s="232"/>
      <c r="DMT150" s="232"/>
      <c r="DMU150" s="232"/>
      <c r="DMV150" s="232"/>
      <c r="DMW150" s="232"/>
      <c r="DMX150" s="232"/>
      <c r="DMY150" s="232"/>
      <c r="DMZ150" s="232"/>
      <c r="DNA150" s="232"/>
      <c r="DNB150" s="232"/>
      <c r="DNC150" s="232"/>
      <c r="DND150" s="232"/>
      <c r="DNE150" s="232"/>
      <c r="DNF150" s="232"/>
      <c r="DNG150" s="232"/>
      <c r="DNH150" s="232"/>
      <c r="DNI150" s="232"/>
      <c r="DNJ150" s="232"/>
      <c r="DNK150" s="232"/>
      <c r="DNL150" s="232"/>
      <c r="DNM150" s="232"/>
      <c r="DNN150" s="232"/>
      <c r="DNO150" s="232"/>
      <c r="DNP150" s="232"/>
      <c r="DNQ150" s="232"/>
      <c r="DNR150" s="232"/>
      <c r="DNS150" s="232"/>
      <c r="DNT150" s="232"/>
      <c r="DNU150" s="232"/>
      <c r="DNV150" s="232"/>
      <c r="DNW150" s="232"/>
      <c r="DNX150" s="232"/>
      <c r="DNY150" s="232"/>
      <c r="DNZ150" s="232"/>
      <c r="DOA150" s="232"/>
      <c r="DOB150" s="232"/>
      <c r="DOC150" s="232"/>
      <c r="DOD150" s="232"/>
      <c r="DOE150" s="232"/>
      <c r="DOF150" s="232"/>
      <c r="DOG150" s="232"/>
      <c r="DOH150" s="232"/>
      <c r="DOI150" s="232"/>
      <c r="DOJ150" s="232"/>
      <c r="DOK150" s="232"/>
      <c r="DOL150" s="232"/>
      <c r="DOM150" s="232"/>
      <c r="DON150" s="232"/>
      <c r="DOO150" s="232"/>
      <c r="DOP150" s="232"/>
      <c r="DOQ150" s="232"/>
      <c r="DOR150" s="232"/>
      <c r="DOS150" s="232"/>
      <c r="DOT150" s="232"/>
      <c r="DOU150" s="232"/>
      <c r="DOV150" s="232"/>
      <c r="DOW150" s="232"/>
      <c r="DOX150" s="232"/>
      <c r="DOY150" s="232"/>
      <c r="DOZ150" s="232"/>
      <c r="DPA150" s="232"/>
      <c r="DPB150" s="232"/>
      <c r="DPC150" s="232"/>
      <c r="DPD150" s="232"/>
      <c r="DPE150" s="232"/>
      <c r="DPF150" s="232"/>
      <c r="DPG150" s="232"/>
      <c r="DPH150" s="232"/>
      <c r="DPI150" s="232"/>
      <c r="DPJ150" s="232"/>
      <c r="DPK150" s="232"/>
      <c r="DPL150" s="232"/>
      <c r="DPM150" s="232"/>
      <c r="DPN150" s="232"/>
      <c r="DPO150" s="232"/>
      <c r="DPP150" s="232"/>
      <c r="DPQ150" s="232"/>
      <c r="DPR150" s="232"/>
      <c r="DPS150" s="232"/>
      <c r="DPT150" s="232"/>
      <c r="DPU150" s="232"/>
      <c r="DPV150" s="232"/>
      <c r="DPW150" s="232"/>
      <c r="DPX150" s="232"/>
      <c r="DPY150" s="232"/>
      <c r="DPZ150" s="232"/>
      <c r="DQA150" s="232"/>
      <c r="DQB150" s="232"/>
      <c r="DQC150" s="232"/>
      <c r="DQD150" s="232"/>
      <c r="DQE150" s="232"/>
      <c r="DQF150" s="232"/>
      <c r="DQG150" s="232"/>
      <c r="DQH150" s="232"/>
      <c r="DQI150" s="232"/>
      <c r="DQJ150" s="232"/>
      <c r="DQK150" s="232"/>
      <c r="DQL150" s="232"/>
      <c r="DQM150" s="232"/>
      <c r="DQN150" s="232"/>
      <c r="DQO150" s="232"/>
      <c r="DQP150" s="232"/>
      <c r="DQQ150" s="232"/>
      <c r="DQR150" s="232"/>
      <c r="DQS150" s="232"/>
      <c r="DQT150" s="232"/>
      <c r="DQU150" s="232"/>
      <c r="DQV150" s="232"/>
      <c r="DQW150" s="232"/>
      <c r="DQX150" s="232"/>
      <c r="DQY150" s="232"/>
      <c r="DQZ150" s="232"/>
      <c r="DRA150" s="232"/>
      <c r="DRB150" s="232"/>
      <c r="DRC150" s="232"/>
      <c r="DRD150" s="232"/>
      <c r="DRE150" s="232"/>
      <c r="DRF150" s="232"/>
      <c r="DRG150" s="232"/>
      <c r="DRH150" s="232"/>
      <c r="DRI150" s="232"/>
      <c r="DRJ150" s="232"/>
      <c r="DRK150" s="232"/>
      <c r="DRL150" s="232"/>
      <c r="DRM150" s="232"/>
      <c r="DRN150" s="232"/>
      <c r="DRO150" s="232"/>
      <c r="DRP150" s="232"/>
      <c r="DRQ150" s="232"/>
      <c r="DRR150" s="232"/>
      <c r="DRS150" s="232"/>
      <c r="DRT150" s="232"/>
      <c r="DRU150" s="232"/>
      <c r="DRV150" s="232"/>
      <c r="DRW150" s="232"/>
      <c r="DRX150" s="232"/>
      <c r="DRY150" s="232"/>
      <c r="DRZ150" s="232"/>
      <c r="DSA150" s="232"/>
      <c r="DSB150" s="232"/>
      <c r="DSC150" s="232"/>
      <c r="DSD150" s="232"/>
      <c r="DSE150" s="232"/>
      <c r="DSF150" s="232"/>
      <c r="DSG150" s="232"/>
      <c r="DSH150" s="232"/>
      <c r="DSI150" s="232"/>
      <c r="DSJ150" s="232"/>
      <c r="DSK150" s="232"/>
      <c r="DSL150" s="232"/>
      <c r="DSM150" s="232"/>
      <c r="DSN150" s="232"/>
      <c r="DSO150" s="232"/>
      <c r="DSP150" s="232"/>
      <c r="DSQ150" s="232"/>
      <c r="DSR150" s="232"/>
      <c r="DSS150" s="232"/>
      <c r="DST150" s="232"/>
      <c r="DSU150" s="232"/>
      <c r="DSV150" s="232"/>
      <c r="DSW150" s="232"/>
      <c r="DSX150" s="232"/>
      <c r="DSY150" s="232"/>
      <c r="DSZ150" s="232"/>
      <c r="DTA150" s="232"/>
      <c r="DTB150" s="232"/>
      <c r="DTC150" s="232"/>
      <c r="DTD150" s="232"/>
      <c r="DTE150" s="232"/>
      <c r="DTF150" s="232"/>
      <c r="DTG150" s="232"/>
      <c r="DTH150" s="232"/>
      <c r="DTI150" s="232"/>
      <c r="DTJ150" s="232"/>
      <c r="DTK150" s="232"/>
      <c r="DTL150" s="232"/>
      <c r="DTM150" s="232"/>
      <c r="DTN150" s="232"/>
      <c r="DTO150" s="232"/>
      <c r="DTP150" s="232"/>
      <c r="DTQ150" s="232"/>
      <c r="DTR150" s="232"/>
      <c r="DTS150" s="232"/>
      <c r="DTT150" s="232"/>
      <c r="DTU150" s="232"/>
      <c r="DTV150" s="232"/>
      <c r="DTW150" s="232"/>
      <c r="DTX150" s="232"/>
      <c r="DTY150" s="232"/>
      <c r="DTZ150" s="232"/>
      <c r="DUA150" s="232"/>
      <c r="DUB150" s="232"/>
      <c r="DUC150" s="232"/>
      <c r="DUD150" s="232"/>
      <c r="DUE150" s="232"/>
      <c r="DUF150" s="232"/>
      <c r="DUG150" s="232"/>
      <c r="DUH150" s="232"/>
      <c r="DUI150" s="232"/>
      <c r="DUJ150" s="232"/>
      <c r="DUK150" s="232"/>
      <c r="DUL150" s="232"/>
      <c r="DUM150" s="232"/>
      <c r="DUN150" s="232"/>
      <c r="DUO150" s="232"/>
      <c r="DUP150" s="232"/>
      <c r="DUQ150" s="232"/>
      <c r="DUR150" s="232"/>
      <c r="DUS150" s="232"/>
      <c r="DUT150" s="232"/>
      <c r="DUU150" s="232"/>
      <c r="DUV150" s="232"/>
      <c r="DUW150" s="232"/>
      <c r="DUX150" s="232"/>
      <c r="DUY150" s="232"/>
      <c r="DUZ150" s="232"/>
      <c r="DVA150" s="232"/>
      <c r="DVB150" s="232"/>
      <c r="DVC150" s="232"/>
      <c r="DVD150" s="232"/>
      <c r="DVE150" s="232"/>
      <c r="DVF150" s="232"/>
      <c r="DVG150" s="232"/>
      <c r="DVH150" s="232"/>
      <c r="DVI150" s="232"/>
      <c r="DVJ150" s="232"/>
      <c r="DVK150" s="232"/>
      <c r="DVL150" s="232"/>
      <c r="DVM150" s="232"/>
      <c r="DVN150" s="232"/>
      <c r="DVO150" s="232"/>
      <c r="DVP150" s="232"/>
      <c r="DVQ150" s="232"/>
      <c r="DVR150" s="232"/>
      <c r="DVS150" s="232"/>
      <c r="DVT150" s="232"/>
      <c r="DVU150" s="232"/>
      <c r="DVV150" s="232"/>
      <c r="DVW150" s="232"/>
      <c r="DVX150" s="232"/>
      <c r="DVY150" s="232"/>
      <c r="DVZ150" s="232"/>
      <c r="DWA150" s="232"/>
      <c r="DWB150" s="232"/>
      <c r="DWC150" s="232"/>
      <c r="DWD150" s="232"/>
      <c r="DWE150" s="232"/>
      <c r="DWF150" s="232"/>
      <c r="DWG150" s="232"/>
      <c r="DWH150" s="232"/>
      <c r="DWI150" s="232"/>
      <c r="DWJ150" s="232"/>
      <c r="DWK150" s="232"/>
      <c r="DWL150" s="232"/>
      <c r="DWM150" s="232"/>
      <c r="DWN150" s="232"/>
      <c r="DWO150" s="232"/>
      <c r="DWP150" s="232"/>
      <c r="DWQ150" s="232"/>
      <c r="DWR150" s="232"/>
      <c r="DWS150" s="232"/>
      <c r="DWT150" s="232"/>
      <c r="DWU150" s="232"/>
      <c r="DWV150" s="232"/>
      <c r="DWW150" s="232"/>
      <c r="DWX150" s="232"/>
      <c r="DWY150" s="232"/>
      <c r="DWZ150" s="232"/>
      <c r="DXA150" s="232"/>
      <c r="DXB150" s="232"/>
      <c r="DXC150" s="232"/>
      <c r="DXD150" s="232"/>
      <c r="DXE150" s="232"/>
      <c r="DXF150" s="232"/>
      <c r="DXG150" s="232"/>
      <c r="DXH150" s="232"/>
      <c r="DXI150" s="232"/>
      <c r="DXJ150" s="232"/>
      <c r="DXK150" s="232"/>
      <c r="DXL150" s="232"/>
      <c r="DXM150" s="232"/>
      <c r="DXN150" s="232"/>
      <c r="DXO150" s="232"/>
      <c r="DXP150" s="232"/>
      <c r="DXQ150" s="232"/>
      <c r="DXR150" s="232"/>
      <c r="DXS150" s="232"/>
      <c r="DXT150" s="232"/>
      <c r="DXU150" s="232"/>
      <c r="DXV150" s="232"/>
      <c r="DXW150" s="232"/>
      <c r="DXX150" s="232"/>
      <c r="DXY150" s="232"/>
      <c r="DXZ150" s="232"/>
      <c r="DYA150" s="232"/>
      <c r="DYB150" s="232"/>
      <c r="DYC150" s="232"/>
      <c r="DYD150" s="232"/>
      <c r="DYE150" s="232"/>
      <c r="DYF150" s="232"/>
      <c r="DYG150" s="232"/>
      <c r="DYH150" s="232"/>
      <c r="DYI150" s="232"/>
      <c r="DYJ150" s="232"/>
      <c r="DYK150" s="232"/>
      <c r="DYL150" s="232"/>
      <c r="DYM150" s="232"/>
      <c r="DYN150" s="232"/>
      <c r="DYO150" s="232"/>
      <c r="DYP150" s="232"/>
      <c r="DYQ150" s="232"/>
      <c r="DYR150" s="232"/>
      <c r="DYS150" s="232"/>
      <c r="DYT150" s="232"/>
      <c r="DYU150" s="232"/>
      <c r="DYV150" s="232"/>
      <c r="DYW150" s="232"/>
      <c r="DYX150" s="232"/>
      <c r="DYY150" s="232"/>
      <c r="DYZ150" s="232"/>
      <c r="DZA150" s="232"/>
      <c r="DZB150" s="232"/>
      <c r="DZC150" s="232"/>
      <c r="DZD150" s="232"/>
      <c r="DZE150" s="232"/>
      <c r="DZF150" s="232"/>
      <c r="DZG150" s="232"/>
      <c r="DZH150" s="232"/>
      <c r="DZI150" s="232"/>
      <c r="DZJ150" s="232"/>
      <c r="DZK150" s="232"/>
      <c r="DZL150" s="232"/>
      <c r="DZM150" s="232"/>
      <c r="DZN150" s="232"/>
      <c r="DZO150" s="232"/>
      <c r="DZP150" s="232"/>
      <c r="DZQ150" s="232"/>
      <c r="DZR150" s="232"/>
      <c r="DZS150" s="232"/>
      <c r="DZT150" s="232"/>
      <c r="DZU150" s="232"/>
      <c r="DZV150" s="232"/>
      <c r="DZW150" s="232"/>
      <c r="DZX150" s="232"/>
      <c r="DZY150" s="232"/>
      <c r="DZZ150" s="232"/>
      <c r="EAA150" s="232"/>
      <c r="EAB150" s="232"/>
      <c r="EAC150" s="232"/>
      <c r="EAD150" s="232"/>
      <c r="EAE150" s="232"/>
      <c r="EAF150" s="232"/>
      <c r="EAG150" s="232"/>
      <c r="EAH150" s="232"/>
      <c r="EAI150" s="232"/>
      <c r="EAJ150" s="232"/>
      <c r="EAK150" s="232"/>
      <c r="EAL150" s="232"/>
      <c r="EAM150" s="232"/>
      <c r="EAN150" s="232"/>
      <c r="EAO150" s="232"/>
      <c r="EAP150" s="232"/>
      <c r="EAQ150" s="232"/>
      <c r="EAR150" s="232"/>
      <c r="EAS150" s="232"/>
      <c r="EAT150" s="232"/>
      <c r="EAU150" s="232"/>
      <c r="EAV150" s="232"/>
      <c r="EAW150" s="232"/>
      <c r="EAX150" s="232"/>
      <c r="EAY150" s="232"/>
      <c r="EAZ150" s="232"/>
      <c r="EBA150" s="232"/>
      <c r="EBB150" s="232"/>
      <c r="EBC150" s="232"/>
      <c r="EBD150" s="232"/>
      <c r="EBE150" s="232"/>
      <c r="EBF150" s="232"/>
      <c r="EBG150" s="232"/>
      <c r="EBH150" s="232"/>
      <c r="EBI150" s="232"/>
      <c r="EBJ150" s="232"/>
      <c r="EBK150" s="232"/>
      <c r="EBL150" s="232"/>
      <c r="EBM150" s="232"/>
      <c r="EBN150" s="232"/>
      <c r="EBO150" s="232"/>
      <c r="EBP150" s="232"/>
      <c r="EBQ150" s="232"/>
      <c r="EBR150" s="232"/>
      <c r="EBS150" s="232"/>
      <c r="EBT150" s="232"/>
      <c r="EBU150" s="232"/>
      <c r="EBV150" s="232"/>
      <c r="EBW150" s="232"/>
      <c r="EBX150" s="232"/>
      <c r="EBY150" s="232"/>
      <c r="EBZ150" s="232"/>
      <c r="ECA150" s="232"/>
      <c r="ECB150" s="232"/>
      <c r="ECC150" s="232"/>
      <c r="ECD150" s="232"/>
      <c r="ECE150" s="232"/>
      <c r="ECF150" s="232"/>
      <c r="ECG150" s="232"/>
      <c r="ECH150" s="232"/>
      <c r="ECI150" s="232"/>
      <c r="ECJ150" s="232"/>
      <c r="ECK150" s="232"/>
      <c r="ECL150" s="232"/>
      <c r="ECM150" s="232"/>
      <c r="ECN150" s="232"/>
      <c r="ECO150" s="232"/>
      <c r="ECP150" s="232"/>
      <c r="ECQ150" s="232"/>
      <c r="ECR150" s="232"/>
      <c r="ECS150" s="232"/>
      <c r="ECT150" s="232"/>
      <c r="ECU150" s="232"/>
      <c r="ECV150" s="232"/>
      <c r="ECW150" s="232"/>
      <c r="ECX150" s="232"/>
      <c r="ECY150" s="232"/>
      <c r="ECZ150" s="232"/>
      <c r="EDA150" s="232"/>
      <c r="EDB150" s="232"/>
      <c r="EDC150" s="232"/>
      <c r="EDD150" s="232"/>
      <c r="EDE150" s="232"/>
      <c r="EDF150" s="232"/>
      <c r="EDG150" s="232"/>
      <c r="EDH150" s="232"/>
      <c r="EDI150" s="232"/>
      <c r="EDJ150" s="232"/>
      <c r="EDK150" s="232"/>
      <c r="EDL150" s="232"/>
      <c r="EDM150" s="232"/>
      <c r="EDN150" s="232"/>
      <c r="EDO150" s="232"/>
      <c r="EDP150" s="232"/>
      <c r="EDQ150" s="232"/>
      <c r="EDR150" s="232"/>
      <c r="EDS150" s="232"/>
      <c r="EDT150" s="232"/>
      <c r="EDU150" s="232"/>
      <c r="EDV150" s="232"/>
      <c r="EDW150" s="232"/>
      <c r="EDX150" s="232"/>
      <c r="EDY150" s="232"/>
      <c r="EDZ150" s="232"/>
      <c r="EEA150" s="232"/>
      <c r="EEB150" s="232"/>
      <c r="EEC150" s="232"/>
      <c r="EED150" s="232"/>
      <c r="EEE150" s="232"/>
      <c r="EEF150" s="232"/>
      <c r="EEG150" s="232"/>
      <c r="EEH150" s="232"/>
      <c r="EEI150" s="232"/>
      <c r="EEJ150" s="232"/>
      <c r="EEK150" s="232"/>
      <c r="EEL150" s="232"/>
      <c r="EEM150" s="232"/>
      <c r="EEN150" s="232"/>
      <c r="EEO150" s="232"/>
      <c r="EEP150" s="232"/>
      <c r="EEQ150" s="232"/>
      <c r="EER150" s="232"/>
      <c r="EES150" s="232"/>
      <c r="EET150" s="232"/>
      <c r="EEU150" s="232"/>
      <c r="EEV150" s="232"/>
      <c r="EEW150" s="232"/>
      <c r="EEX150" s="232"/>
      <c r="EEY150" s="232"/>
      <c r="EEZ150" s="232"/>
      <c r="EFA150" s="232"/>
      <c r="EFB150" s="232"/>
      <c r="EFC150" s="232"/>
      <c r="EFD150" s="232"/>
      <c r="EFE150" s="232"/>
      <c r="EFF150" s="232"/>
      <c r="EFG150" s="232"/>
      <c r="EFH150" s="232"/>
      <c r="EFI150" s="232"/>
      <c r="EFJ150" s="232"/>
      <c r="EFK150" s="232"/>
      <c r="EFL150" s="232"/>
      <c r="EFM150" s="232"/>
      <c r="EFN150" s="232"/>
      <c r="EFO150" s="232"/>
      <c r="EFP150" s="232"/>
      <c r="EFQ150" s="232"/>
      <c r="EFR150" s="232"/>
      <c r="EFS150" s="232"/>
      <c r="EFT150" s="232"/>
      <c r="EFU150" s="232"/>
      <c r="EFV150" s="232"/>
      <c r="EFW150" s="232"/>
      <c r="EFX150" s="232"/>
      <c r="EFY150" s="232"/>
      <c r="EFZ150" s="232"/>
      <c r="EGA150" s="232"/>
      <c r="EGB150" s="232"/>
      <c r="EGC150" s="232"/>
      <c r="EGD150" s="232"/>
      <c r="EGE150" s="232"/>
      <c r="EGF150" s="232"/>
      <c r="EGG150" s="232"/>
      <c r="EGH150" s="232"/>
      <c r="EGI150" s="232"/>
      <c r="EGJ150" s="232"/>
      <c r="EGK150" s="232"/>
      <c r="EGL150" s="232"/>
      <c r="EGM150" s="232"/>
      <c r="EGN150" s="232"/>
      <c r="EGO150" s="232"/>
      <c r="EGP150" s="232"/>
      <c r="EGQ150" s="232"/>
      <c r="EGR150" s="232"/>
      <c r="EGS150" s="232"/>
      <c r="EGT150" s="232"/>
      <c r="EGU150" s="232"/>
      <c r="EGV150" s="232"/>
      <c r="EGW150" s="232"/>
      <c r="EGX150" s="232"/>
      <c r="EGY150" s="232"/>
      <c r="EGZ150" s="232"/>
      <c r="EHA150" s="232"/>
      <c r="EHB150" s="232"/>
      <c r="EHC150" s="232"/>
      <c r="EHD150" s="232"/>
      <c r="EHE150" s="232"/>
      <c r="EHF150" s="232"/>
      <c r="EHG150" s="232"/>
      <c r="EHH150" s="232"/>
      <c r="EHI150" s="232"/>
      <c r="EHJ150" s="232"/>
      <c r="EHK150" s="232"/>
      <c r="EHL150" s="232"/>
      <c r="EHM150" s="232"/>
      <c r="EHN150" s="232"/>
      <c r="EHO150" s="232"/>
      <c r="EHP150" s="232"/>
      <c r="EHQ150" s="232"/>
      <c r="EHR150" s="232"/>
      <c r="EHS150" s="232"/>
      <c r="EHT150" s="232"/>
      <c r="EHU150" s="232"/>
      <c r="EHV150" s="232"/>
      <c r="EHW150" s="232"/>
      <c r="EHX150" s="232"/>
      <c r="EHY150" s="232"/>
      <c r="EHZ150" s="232"/>
      <c r="EIA150" s="232"/>
      <c r="EIB150" s="232"/>
      <c r="EIC150" s="232"/>
      <c r="EID150" s="232"/>
      <c r="EIE150" s="232"/>
      <c r="EIF150" s="232"/>
      <c r="EIG150" s="232"/>
      <c r="EIH150" s="232"/>
      <c r="EII150" s="232"/>
      <c r="EIJ150" s="232"/>
      <c r="EIK150" s="232"/>
      <c r="EIL150" s="232"/>
      <c r="EIM150" s="232"/>
      <c r="EIN150" s="232"/>
      <c r="EIO150" s="232"/>
      <c r="EIP150" s="232"/>
      <c r="EIQ150" s="232"/>
      <c r="EIR150" s="232"/>
      <c r="EIS150" s="232"/>
      <c r="EIT150" s="232"/>
      <c r="EIU150" s="232"/>
      <c r="EIV150" s="232"/>
      <c r="EIW150" s="232"/>
      <c r="EIX150" s="232"/>
      <c r="EIY150" s="232"/>
      <c r="EIZ150" s="232"/>
      <c r="EJA150" s="232"/>
      <c r="EJB150" s="232"/>
      <c r="EJC150" s="232"/>
      <c r="EJD150" s="232"/>
      <c r="EJE150" s="232"/>
      <c r="EJF150" s="232"/>
      <c r="EJG150" s="232"/>
      <c r="EJH150" s="232"/>
      <c r="EJI150" s="232"/>
      <c r="EJJ150" s="232"/>
      <c r="EJK150" s="232"/>
      <c r="EJL150" s="232"/>
      <c r="EJM150" s="232"/>
      <c r="EJN150" s="232"/>
      <c r="EJO150" s="232"/>
      <c r="EJP150" s="232"/>
      <c r="EJQ150" s="232"/>
      <c r="EJR150" s="232"/>
      <c r="EJS150" s="232"/>
      <c r="EJT150" s="232"/>
      <c r="EJU150" s="232"/>
      <c r="EJV150" s="232"/>
      <c r="EJW150" s="232"/>
      <c r="EJX150" s="232"/>
      <c r="EJY150" s="232"/>
      <c r="EJZ150" s="232"/>
      <c r="EKA150" s="232"/>
      <c r="EKB150" s="232"/>
      <c r="EKC150" s="232"/>
      <c r="EKD150" s="232"/>
      <c r="EKE150" s="232"/>
      <c r="EKF150" s="232"/>
      <c r="EKG150" s="232"/>
      <c r="EKH150" s="232"/>
      <c r="EKI150" s="232"/>
      <c r="EKJ150" s="232"/>
      <c r="EKK150" s="232"/>
      <c r="EKL150" s="232"/>
      <c r="EKM150" s="232"/>
      <c r="EKN150" s="232"/>
      <c r="EKO150" s="232"/>
      <c r="EKP150" s="232"/>
      <c r="EKQ150" s="232"/>
      <c r="EKR150" s="232"/>
      <c r="EKS150" s="232"/>
      <c r="EKT150" s="232"/>
      <c r="EKU150" s="232"/>
      <c r="EKV150" s="232"/>
      <c r="EKW150" s="232"/>
      <c r="EKX150" s="232"/>
      <c r="EKY150" s="232"/>
      <c r="EKZ150" s="232"/>
      <c r="ELA150" s="232"/>
      <c r="ELB150" s="232"/>
      <c r="ELC150" s="232"/>
      <c r="ELD150" s="232"/>
      <c r="ELE150" s="232"/>
      <c r="ELF150" s="232"/>
      <c r="ELG150" s="232"/>
      <c r="ELH150" s="232"/>
      <c r="ELI150" s="232"/>
      <c r="ELJ150" s="232"/>
      <c r="ELK150" s="232"/>
      <c r="ELL150" s="232"/>
      <c r="ELM150" s="232"/>
      <c r="ELN150" s="232"/>
      <c r="ELO150" s="232"/>
      <c r="ELP150" s="232"/>
      <c r="ELQ150" s="232"/>
      <c r="ELR150" s="232"/>
      <c r="ELS150" s="232"/>
      <c r="ELT150" s="232"/>
      <c r="ELU150" s="232"/>
      <c r="ELV150" s="232"/>
      <c r="ELW150" s="232"/>
      <c r="ELX150" s="232"/>
      <c r="ELY150" s="232"/>
      <c r="ELZ150" s="232"/>
      <c r="EMA150" s="232"/>
      <c r="EMB150" s="232"/>
      <c r="EMC150" s="232"/>
      <c r="EMD150" s="232"/>
      <c r="EME150" s="232"/>
      <c r="EMF150" s="232"/>
      <c r="EMG150" s="232"/>
      <c r="EMH150" s="232"/>
      <c r="EMI150" s="232"/>
      <c r="EMJ150" s="232"/>
      <c r="EMK150" s="232"/>
      <c r="EML150" s="232"/>
      <c r="EMM150" s="232"/>
      <c r="EMN150" s="232"/>
      <c r="EMO150" s="232"/>
      <c r="EMP150" s="232"/>
      <c r="EMQ150" s="232"/>
      <c r="EMR150" s="232"/>
      <c r="EMS150" s="232"/>
      <c r="EMT150" s="232"/>
      <c r="EMU150" s="232"/>
      <c r="EMV150" s="232"/>
      <c r="EMW150" s="232"/>
      <c r="EMX150" s="232"/>
      <c r="EMY150" s="232"/>
      <c r="EMZ150" s="232"/>
      <c r="ENA150" s="232"/>
      <c r="ENB150" s="232"/>
      <c r="ENC150" s="232"/>
      <c r="END150" s="232"/>
      <c r="ENE150" s="232"/>
      <c r="ENF150" s="232"/>
      <c r="ENG150" s="232"/>
      <c r="ENH150" s="232"/>
      <c r="ENI150" s="232"/>
      <c r="ENJ150" s="232"/>
      <c r="ENK150" s="232"/>
      <c r="ENL150" s="232"/>
      <c r="ENM150" s="232"/>
      <c r="ENN150" s="232"/>
      <c r="ENO150" s="232"/>
      <c r="ENP150" s="232"/>
      <c r="ENQ150" s="232"/>
      <c r="ENR150" s="232"/>
      <c r="ENS150" s="232"/>
      <c r="ENT150" s="232"/>
      <c r="ENU150" s="232"/>
      <c r="ENV150" s="232"/>
      <c r="ENW150" s="232"/>
      <c r="ENX150" s="232"/>
      <c r="ENY150" s="232"/>
      <c r="ENZ150" s="232"/>
      <c r="EOA150" s="232"/>
      <c r="EOB150" s="232"/>
      <c r="EOC150" s="232"/>
      <c r="EOD150" s="232"/>
      <c r="EOE150" s="232"/>
      <c r="EOF150" s="232"/>
      <c r="EOG150" s="232"/>
      <c r="EOH150" s="232"/>
      <c r="EOI150" s="232"/>
      <c r="EOJ150" s="232"/>
      <c r="EOK150" s="232"/>
      <c r="EOL150" s="232"/>
      <c r="EOM150" s="232"/>
      <c r="EON150" s="232"/>
      <c r="EOO150" s="232"/>
      <c r="EOP150" s="232"/>
      <c r="EOQ150" s="232"/>
      <c r="EOR150" s="232"/>
      <c r="EOS150" s="232"/>
      <c r="EOT150" s="232"/>
      <c r="EOU150" s="232"/>
      <c r="EOV150" s="232"/>
      <c r="EOW150" s="232"/>
      <c r="EOX150" s="232"/>
      <c r="EOY150" s="232"/>
      <c r="EOZ150" s="232"/>
      <c r="EPA150" s="232"/>
      <c r="EPB150" s="232"/>
      <c r="EPC150" s="232"/>
      <c r="EPD150" s="232"/>
      <c r="EPE150" s="232"/>
      <c r="EPF150" s="232"/>
      <c r="EPG150" s="232"/>
      <c r="EPH150" s="232"/>
      <c r="EPI150" s="232"/>
      <c r="EPJ150" s="232"/>
      <c r="EPK150" s="232"/>
      <c r="EPL150" s="232"/>
      <c r="EPM150" s="232"/>
      <c r="EPN150" s="232"/>
      <c r="EPO150" s="232"/>
      <c r="EPP150" s="232"/>
      <c r="EPQ150" s="232"/>
      <c r="EPR150" s="232"/>
      <c r="EPS150" s="232"/>
      <c r="EPT150" s="232"/>
      <c r="EPU150" s="232"/>
      <c r="EPV150" s="232"/>
      <c r="EPW150" s="232"/>
      <c r="EPX150" s="232"/>
      <c r="EPY150" s="232"/>
      <c r="EPZ150" s="232"/>
      <c r="EQA150" s="232"/>
      <c r="EQB150" s="232"/>
      <c r="EQC150" s="232"/>
      <c r="EQD150" s="232"/>
      <c r="EQE150" s="232"/>
      <c r="EQF150" s="232"/>
      <c r="EQG150" s="232"/>
      <c r="EQH150" s="232"/>
      <c r="EQI150" s="232"/>
      <c r="EQJ150" s="232"/>
      <c r="EQK150" s="232"/>
      <c r="EQL150" s="232"/>
      <c r="EQM150" s="232"/>
      <c r="EQN150" s="232"/>
      <c r="EQO150" s="232"/>
      <c r="EQP150" s="232"/>
      <c r="EQQ150" s="232"/>
      <c r="EQR150" s="232"/>
      <c r="EQS150" s="232"/>
      <c r="EQT150" s="232"/>
      <c r="EQU150" s="232"/>
      <c r="EQV150" s="232"/>
      <c r="EQW150" s="232"/>
      <c r="EQX150" s="232"/>
      <c r="EQY150" s="232"/>
      <c r="EQZ150" s="232"/>
      <c r="ERA150" s="232"/>
      <c r="ERB150" s="232"/>
      <c r="ERC150" s="232"/>
      <c r="ERD150" s="232"/>
      <c r="ERE150" s="232"/>
      <c r="ERF150" s="232"/>
      <c r="ERG150" s="232"/>
      <c r="ERH150" s="232"/>
      <c r="ERI150" s="232"/>
      <c r="ERJ150" s="232"/>
      <c r="ERK150" s="232"/>
      <c r="ERL150" s="232"/>
      <c r="ERM150" s="232"/>
      <c r="ERN150" s="232"/>
      <c r="ERO150" s="232"/>
      <c r="ERP150" s="232"/>
      <c r="ERQ150" s="232"/>
      <c r="ERR150" s="232"/>
      <c r="ERS150" s="232"/>
      <c r="ERT150" s="232"/>
      <c r="ERU150" s="232"/>
      <c r="ERV150" s="232"/>
      <c r="ERW150" s="232"/>
      <c r="ERX150" s="232"/>
      <c r="ERY150" s="232"/>
      <c r="ERZ150" s="232"/>
      <c r="ESA150" s="232"/>
      <c r="ESB150" s="232"/>
      <c r="ESC150" s="232"/>
      <c r="ESD150" s="232"/>
      <c r="ESE150" s="232"/>
      <c r="ESF150" s="232"/>
      <c r="ESG150" s="232"/>
      <c r="ESH150" s="232"/>
      <c r="ESI150" s="232"/>
      <c r="ESJ150" s="232"/>
      <c r="ESK150" s="232"/>
      <c r="ESL150" s="232"/>
      <c r="ESM150" s="232"/>
      <c r="ESN150" s="232"/>
      <c r="ESO150" s="232"/>
      <c r="ESP150" s="232"/>
      <c r="ESQ150" s="232"/>
      <c r="ESR150" s="232"/>
      <c r="ESS150" s="232"/>
      <c r="EST150" s="232"/>
      <c r="ESU150" s="232"/>
      <c r="ESV150" s="232"/>
      <c r="ESW150" s="232"/>
      <c r="ESX150" s="232"/>
      <c r="ESY150" s="232"/>
      <c r="ESZ150" s="232"/>
      <c r="ETA150" s="232"/>
      <c r="ETB150" s="232"/>
      <c r="ETC150" s="232"/>
      <c r="ETD150" s="232"/>
      <c r="ETE150" s="232"/>
      <c r="ETF150" s="232"/>
      <c r="ETG150" s="232"/>
      <c r="ETH150" s="232"/>
      <c r="ETI150" s="232"/>
      <c r="ETJ150" s="232"/>
      <c r="ETK150" s="232"/>
      <c r="ETL150" s="232"/>
      <c r="ETM150" s="232"/>
      <c r="ETN150" s="232"/>
      <c r="ETO150" s="232"/>
      <c r="ETP150" s="232"/>
      <c r="ETQ150" s="232"/>
      <c r="ETR150" s="232"/>
      <c r="ETS150" s="232"/>
      <c r="ETT150" s="232"/>
      <c r="ETU150" s="232"/>
      <c r="ETV150" s="232"/>
      <c r="ETW150" s="232"/>
      <c r="ETX150" s="232"/>
      <c r="ETY150" s="232"/>
      <c r="ETZ150" s="232"/>
      <c r="EUA150" s="232"/>
      <c r="EUB150" s="232"/>
      <c r="EUC150" s="232"/>
      <c r="EUD150" s="232"/>
      <c r="EUE150" s="232"/>
      <c r="EUF150" s="232"/>
      <c r="EUG150" s="232"/>
      <c r="EUH150" s="232"/>
      <c r="EUI150" s="232"/>
      <c r="EUJ150" s="232"/>
      <c r="EUK150" s="232"/>
      <c r="EUL150" s="232"/>
      <c r="EUM150" s="232"/>
      <c r="EUN150" s="232"/>
      <c r="EUO150" s="232"/>
      <c r="EUP150" s="232"/>
      <c r="EUQ150" s="232"/>
      <c r="EUR150" s="232"/>
      <c r="EUS150" s="232"/>
      <c r="EUT150" s="232"/>
      <c r="EUU150" s="232"/>
      <c r="EUV150" s="232"/>
      <c r="EUW150" s="232"/>
      <c r="EUX150" s="232"/>
      <c r="EUY150" s="232"/>
      <c r="EUZ150" s="232"/>
      <c r="EVA150" s="232"/>
      <c r="EVB150" s="232"/>
      <c r="EVC150" s="232"/>
      <c r="EVD150" s="232"/>
      <c r="EVE150" s="232"/>
      <c r="EVF150" s="232"/>
      <c r="EVG150" s="232"/>
      <c r="EVH150" s="232"/>
      <c r="EVI150" s="232"/>
      <c r="EVJ150" s="232"/>
      <c r="EVK150" s="232"/>
      <c r="EVL150" s="232"/>
      <c r="EVM150" s="232"/>
      <c r="EVN150" s="232"/>
      <c r="EVO150" s="232"/>
      <c r="EVP150" s="232"/>
      <c r="EVQ150" s="232"/>
      <c r="EVR150" s="232"/>
      <c r="EVS150" s="232"/>
      <c r="EVT150" s="232"/>
      <c r="EVU150" s="232"/>
      <c r="EVV150" s="232"/>
      <c r="EVW150" s="232"/>
      <c r="EVX150" s="232"/>
      <c r="EVY150" s="232"/>
      <c r="EVZ150" s="232"/>
      <c r="EWA150" s="232"/>
      <c r="EWB150" s="232"/>
      <c r="EWC150" s="232"/>
      <c r="EWD150" s="232"/>
      <c r="EWE150" s="232"/>
      <c r="EWF150" s="232"/>
      <c r="EWG150" s="232"/>
      <c r="EWH150" s="232"/>
      <c r="EWI150" s="232"/>
      <c r="EWJ150" s="232"/>
      <c r="EWK150" s="232"/>
      <c r="EWL150" s="232"/>
      <c r="EWM150" s="232"/>
      <c r="EWN150" s="232"/>
      <c r="EWO150" s="232"/>
      <c r="EWP150" s="232"/>
      <c r="EWQ150" s="232"/>
      <c r="EWR150" s="232"/>
      <c r="EWS150" s="232"/>
      <c r="EWT150" s="232"/>
      <c r="EWU150" s="232"/>
      <c r="EWV150" s="232"/>
      <c r="EWW150" s="232"/>
      <c r="EWX150" s="232"/>
      <c r="EWY150" s="232"/>
      <c r="EWZ150" s="232"/>
      <c r="EXA150" s="232"/>
      <c r="EXB150" s="232"/>
      <c r="EXC150" s="232"/>
      <c r="EXD150" s="232"/>
      <c r="EXE150" s="232"/>
      <c r="EXF150" s="232"/>
      <c r="EXG150" s="232"/>
      <c r="EXH150" s="232"/>
      <c r="EXI150" s="232"/>
      <c r="EXJ150" s="232"/>
      <c r="EXK150" s="232"/>
      <c r="EXL150" s="232"/>
      <c r="EXM150" s="232"/>
      <c r="EXN150" s="232"/>
      <c r="EXO150" s="232"/>
      <c r="EXP150" s="232"/>
      <c r="EXQ150" s="232"/>
      <c r="EXR150" s="232"/>
      <c r="EXS150" s="232"/>
      <c r="EXT150" s="232"/>
      <c r="EXU150" s="232"/>
      <c r="EXV150" s="232"/>
      <c r="EXW150" s="232"/>
      <c r="EXX150" s="232"/>
      <c r="EXY150" s="232"/>
      <c r="EXZ150" s="232"/>
      <c r="EYA150" s="232"/>
      <c r="EYB150" s="232"/>
      <c r="EYC150" s="232"/>
      <c r="EYD150" s="232"/>
      <c r="EYE150" s="232"/>
      <c r="EYF150" s="232"/>
      <c r="EYG150" s="232"/>
      <c r="EYH150" s="232"/>
      <c r="EYI150" s="232"/>
      <c r="EYJ150" s="232"/>
      <c r="EYK150" s="232"/>
      <c r="EYL150" s="232"/>
      <c r="EYM150" s="232"/>
      <c r="EYN150" s="232"/>
      <c r="EYO150" s="232"/>
      <c r="EYP150" s="232"/>
      <c r="EYQ150" s="232"/>
      <c r="EYR150" s="232"/>
      <c r="EYS150" s="232"/>
      <c r="EYT150" s="232"/>
      <c r="EYU150" s="232"/>
      <c r="EYV150" s="232"/>
      <c r="EYW150" s="232"/>
      <c r="EYX150" s="232"/>
      <c r="EYY150" s="232"/>
      <c r="EYZ150" s="232"/>
      <c r="EZA150" s="232"/>
      <c r="EZB150" s="232"/>
      <c r="EZC150" s="232"/>
      <c r="EZD150" s="232"/>
      <c r="EZE150" s="232"/>
      <c r="EZF150" s="232"/>
      <c r="EZG150" s="232"/>
      <c r="EZH150" s="232"/>
      <c r="EZI150" s="232"/>
      <c r="EZJ150" s="232"/>
      <c r="EZK150" s="232"/>
      <c r="EZL150" s="232"/>
      <c r="EZM150" s="232"/>
      <c r="EZN150" s="232"/>
      <c r="EZO150" s="232"/>
      <c r="EZP150" s="232"/>
      <c r="EZQ150" s="232"/>
      <c r="EZR150" s="232"/>
      <c r="EZS150" s="232"/>
      <c r="EZT150" s="232"/>
      <c r="EZU150" s="232"/>
      <c r="EZV150" s="232"/>
      <c r="EZW150" s="232"/>
      <c r="EZX150" s="232"/>
      <c r="EZY150" s="232"/>
      <c r="EZZ150" s="232"/>
      <c r="FAA150" s="232"/>
      <c r="FAB150" s="232"/>
      <c r="FAC150" s="232"/>
      <c r="FAD150" s="232"/>
      <c r="FAE150" s="232"/>
      <c r="FAF150" s="232"/>
      <c r="FAG150" s="232"/>
      <c r="FAH150" s="232"/>
      <c r="FAI150" s="232"/>
      <c r="FAJ150" s="232"/>
      <c r="FAK150" s="232"/>
      <c r="FAL150" s="232"/>
      <c r="FAM150" s="232"/>
      <c r="FAN150" s="232"/>
      <c r="FAO150" s="232"/>
      <c r="FAP150" s="232"/>
      <c r="FAQ150" s="232"/>
      <c r="FAR150" s="232"/>
      <c r="FAS150" s="232"/>
      <c r="FAT150" s="232"/>
      <c r="FAU150" s="232"/>
      <c r="FAV150" s="232"/>
      <c r="FAW150" s="232"/>
      <c r="FAX150" s="232"/>
      <c r="FAY150" s="232"/>
      <c r="FAZ150" s="232"/>
      <c r="FBA150" s="232"/>
      <c r="FBB150" s="232"/>
      <c r="FBC150" s="232"/>
      <c r="FBD150" s="232"/>
      <c r="FBE150" s="232"/>
      <c r="FBF150" s="232"/>
      <c r="FBG150" s="232"/>
      <c r="FBH150" s="232"/>
      <c r="FBI150" s="232"/>
      <c r="FBJ150" s="232"/>
      <c r="FBK150" s="232"/>
      <c r="FBL150" s="232"/>
      <c r="FBM150" s="232"/>
      <c r="FBN150" s="232"/>
      <c r="FBO150" s="232"/>
      <c r="FBP150" s="232"/>
      <c r="FBQ150" s="232"/>
      <c r="FBR150" s="232"/>
      <c r="FBS150" s="232"/>
      <c r="FBT150" s="232"/>
      <c r="FBU150" s="232"/>
      <c r="FBV150" s="232"/>
      <c r="FBW150" s="232"/>
      <c r="FBX150" s="232"/>
      <c r="FBY150" s="232"/>
      <c r="FBZ150" s="232"/>
      <c r="FCA150" s="232"/>
      <c r="FCB150" s="232"/>
      <c r="FCC150" s="232"/>
      <c r="FCD150" s="232"/>
      <c r="FCE150" s="232"/>
      <c r="FCF150" s="232"/>
      <c r="FCG150" s="232"/>
      <c r="FCH150" s="232"/>
      <c r="FCI150" s="232"/>
      <c r="FCJ150" s="232"/>
      <c r="FCK150" s="232"/>
      <c r="FCL150" s="232"/>
      <c r="FCM150" s="232"/>
      <c r="FCN150" s="232"/>
      <c r="FCO150" s="232"/>
      <c r="FCP150" s="232"/>
      <c r="FCQ150" s="232"/>
      <c r="FCR150" s="232"/>
      <c r="FCS150" s="232"/>
      <c r="FCT150" s="232"/>
      <c r="FCU150" s="232"/>
      <c r="FCV150" s="232"/>
      <c r="FCW150" s="232"/>
      <c r="FCX150" s="232"/>
      <c r="FCY150" s="232"/>
      <c r="FCZ150" s="232"/>
      <c r="FDA150" s="232"/>
      <c r="FDB150" s="232"/>
      <c r="FDC150" s="232"/>
      <c r="FDD150" s="232"/>
      <c r="FDE150" s="232"/>
      <c r="FDF150" s="232"/>
      <c r="FDG150" s="232"/>
      <c r="FDH150" s="232"/>
      <c r="FDI150" s="232"/>
      <c r="FDJ150" s="232"/>
      <c r="FDK150" s="232"/>
      <c r="FDL150" s="232"/>
      <c r="FDM150" s="232"/>
      <c r="FDN150" s="232"/>
      <c r="FDO150" s="232"/>
      <c r="FDP150" s="232"/>
      <c r="FDQ150" s="232"/>
      <c r="FDR150" s="232"/>
      <c r="FDS150" s="232"/>
      <c r="FDT150" s="232"/>
      <c r="FDU150" s="232"/>
      <c r="FDV150" s="232"/>
      <c r="FDW150" s="232"/>
      <c r="FDX150" s="232"/>
      <c r="FDY150" s="232"/>
      <c r="FDZ150" s="232"/>
      <c r="FEA150" s="232"/>
      <c r="FEB150" s="232"/>
      <c r="FEC150" s="232"/>
      <c r="FED150" s="232"/>
      <c r="FEE150" s="232"/>
      <c r="FEF150" s="232"/>
      <c r="FEG150" s="232"/>
      <c r="FEH150" s="232"/>
      <c r="FEI150" s="232"/>
      <c r="FEJ150" s="232"/>
      <c r="FEK150" s="232"/>
      <c r="FEL150" s="232"/>
      <c r="FEM150" s="232"/>
      <c r="FEN150" s="232"/>
      <c r="FEO150" s="232"/>
      <c r="FEP150" s="232"/>
      <c r="FEQ150" s="232"/>
      <c r="FER150" s="232"/>
      <c r="FES150" s="232"/>
      <c r="FET150" s="232"/>
      <c r="FEU150" s="232"/>
      <c r="FEV150" s="232"/>
      <c r="FEW150" s="232"/>
      <c r="FEX150" s="232"/>
      <c r="FEY150" s="232"/>
      <c r="FEZ150" s="232"/>
      <c r="FFA150" s="232"/>
      <c r="FFB150" s="232"/>
      <c r="FFC150" s="232"/>
      <c r="FFD150" s="232"/>
      <c r="FFE150" s="232"/>
      <c r="FFF150" s="232"/>
      <c r="FFG150" s="232"/>
      <c r="FFH150" s="232"/>
      <c r="FFI150" s="232"/>
      <c r="FFJ150" s="232"/>
      <c r="FFK150" s="232"/>
      <c r="FFL150" s="232"/>
      <c r="FFM150" s="232"/>
      <c r="FFN150" s="232"/>
      <c r="FFO150" s="232"/>
      <c r="FFP150" s="232"/>
      <c r="FFQ150" s="232"/>
      <c r="FFR150" s="232"/>
      <c r="FFS150" s="232"/>
      <c r="FFT150" s="232"/>
      <c r="FFU150" s="232"/>
      <c r="FFV150" s="232"/>
      <c r="FFW150" s="232"/>
      <c r="FFX150" s="232"/>
      <c r="FFY150" s="232"/>
      <c r="FFZ150" s="232"/>
      <c r="FGA150" s="232"/>
      <c r="FGB150" s="232"/>
      <c r="FGC150" s="232"/>
      <c r="FGD150" s="232"/>
      <c r="FGE150" s="232"/>
      <c r="FGF150" s="232"/>
      <c r="FGG150" s="232"/>
      <c r="FGH150" s="232"/>
      <c r="FGI150" s="232"/>
      <c r="FGJ150" s="232"/>
      <c r="FGK150" s="232"/>
      <c r="FGL150" s="232"/>
      <c r="FGM150" s="232"/>
      <c r="FGN150" s="232"/>
      <c r="FGO150" s="232"/>
      <c r="FGP150" s="232"/>
      <c r="FGQ150" s="232"/>
      <c r="FGR150" s="232"/>
      <c r="FGS150" s="232"/>
      <c r="FGT150" s="232"/>
      <c r="FGU150" s="232"/>
      <c r="FGV150" s="232"/>
      <c r="FGW150" s="232"/>
      <c r="FGX150" s="232"/>
      <c r="FGY150" s="232"/>
      <c r="FGZ150" s="232"/>
      <c r="FHA150" s="232"/>
      <c r="FHB150" s="232"/>
      <c r="FHC150" s="232"/>
      <c r="FHD150" s="232"/>
      <c r="FHE150" s="232"/>
      <c r="FHF150" s="232"/>
      <c r="FHG150" s="232"/>
      <c r="FHH150" s="232"/>
      <c r="FHI150" s="232"/>
      <c r="FHJ150" s="232"/>
      <c r="FHK150" s="232"/>
      <c r="FHL150" s="232"/>
      <c r="FHM150" s="232"/>
      <c r="FHN150" s="232"/>
      <c r="FHO150" s="232"/>
      <c r="FHP150" s="232"/>
      <c r="FHQ150" s="232"/>
      <c r="FHR150" s="232"/>
      <c r="FHS150" s="232"/>
      <c r="FHT150" s="232"/>
      <c r="FHU150" s="232"/>
      <c r="FHV150" s="232"/>
      <c r="FHW150" s="232"/>
      <c r="FHX150" s="232"/>
      <c r="FHY150" s="232"/>
      <c r="FHZ150" s="232"/>
      <c r="FIA150" s="232"/>
      <c r="FIB150" s="232"/>
      <c r="FIC150" s="232"/>
      <c r="FID150" s="232"/>
      <c r="FIE150" s="232"/>
      <c r="FIF150" s="232"/>
      <c r="FIG150" s="232"/>
      <c r="FIH150" s="232"/>
      <c r="FII150" s="232"/>
      <c r="FIJ150" s="232"/>
      <c r="FIK150" s="232"/>
      <c r="FIL150" s="232"/>
      <c r="FIM150" s="232"/>
      <c r="FIN150" s="232"/>
      <c r="FIO150" s="232"/>
      <c r="FIP150" s="232"/>
      <c r="FIQ150" s="232"/>
      <c r="FIR150" s="232"/>
      <c r="FIS150" s="232"/>
      <c r="FIT150" s="232"/>
      <c r="FIU150" s="232"/>
      <c r="FIV150" s="232"/>
      <c r="FIW150" s="232"/>
      <c r="FIX150" s="232"/>
      <c r="FIY150" s="232"/>
      <c r="FIZ150" s="232"/>
      <c r="FJA150" s="232"/>
      <c r="FJB150" s="232"/>
      <c r="FJC150" s="232"/>
      <c r="FJD150" s="232"/>
      <c r="FJE150" s="232"/>
      <c r="FJF150" s="232"/>
      <c r="FJG150" s="232"/>
      <c r="FJH150" s="232"/>
      <c r="FJI150" s="232"/>
      <c r="FJJ150" s="232"/>
      <c r="FJK150" s="232"/>
      <c r="FJL150" s="232"/>
      <c r="FJM150" s="232"/>
      <c r="FJN150" s="232"/>
      <c r="FJO150" s="232"/>
      <c r="FJP150" s="232"/>
      <c r="FJQ150" s="232"/>
      <c r="FJR150" s="232"/>
      <c r="FJS150" s="232"/>
      <c r="FJT150" s="232"/>
      <c r="FJU150" s="232"/>
      <c r="FJV150" s="232"/>
      <c r="FJW150" s="232"/>
      <c r="FJX150" s="232"/>
      <c r="FJY150" s="232"/>
      <c r="FJZ150" s="232"/>
      <c r="FKA150" s="232"/>
      <c r="FKB150" s="232"/>
      <c r="FKC150" s="232"/>
      <c r="FKD150" s="232"/>
      <c r="FKE150" s="232"/>
      <c r="FKF150" s="232"/>
      <c r="FKG150" s="232"/>
      <c r="FKH150" s="232"/>
      <c r="FKI150" s="232"/>
      <c r="FKJ150" s="232"/>
      <c r="FKK150" s="232"/>
      <c r="FKL150" s="232"/>
      <c r="FKM150" s="232"/>
      <c r="FKN150" s="232"/>
      <c r="FKO150" s="232"/>
      <c r="FKP150" s="232"/>
      <c r="FKQ150" s="232"/>
      <c r="FKR150" s="232"/>
      <c r="FKS150" s="232"/>
      <c r="FKT150" s="232"/>
      <c r="FKU150" s="232"/>
      <c r="FKV150" s="232"/>
      <c r="FKW150" s="232"/>
      <c r="FKX150" s="232"/>
      <c r="FKY150" s="232"/>
      <c r="FKZ150" s="232"/>
      <c r="FLA150" s="232"/>
      <c r="FLB150" s="232"/>
      <c r="FLC150" s="232"/>
      <c r="FLD150" s="232"/>
      <c r="FLE150" s="232"/>
      <c r="FLF150" s="232"/>
      <c r="FLG150" s="232"/>
      <c r="FLH150" s="232"/>
      <c r="FLI150" s="232"/>
      <c r="FLJ150" s="232"/>
      <c r="FLK150" s="232"/>
      <c r="FLL150" s="232"/>
      <c r="FLM150" s="232"/>
      <c r="FLN150" s="232"/>
      <c r="FLO150" s="232"/>
      <c r="FLP150" s="232"/>
      <c r="FLQ150" s="232"/>
      <c r="FLR150" s="232"/>
      <c r="FLS150" s="232"/>
      <c r="FLT150" s="232"/>
      <c r="FLU150" s="232"/>
      <c r="FLV150" s="232"/>
      <c r="FLW150" s="232"/>
      <c r="FLX150" s="232"/>
      <c r="FLY150" s="232"/>
      <c r="FLZ150" s="232"/>
      <c r="FMA150" s="232"/>
      <c r="FMB150" s="232"/>
      <c r="FMC150" s="232"/>
      <c r="FMD150" s="232"/>
      <c r="FME150" s="232"/>
      <c r="FMF150" s="232"/>
      <c r="FMG150" s="232"/>
      <c r="FMH150" s="232"/>
      <c r="FMI150" s="232"/>
      <c r="FMJ150" s="232"/>
      <c r="FMK150" s="232"/>
      <c r="FML150" s="232"/>
      <c r="FMM150" s="232"/>
      <c r="FMN150" s="232"/>
      <c r="FMO150" s="232"/>
      <c r="FMP150" s="232"/>
      <c r="FMQ150" s="232"/>
      <c r="FMR150" s="232"/>
      <c r="FMS150" s="232"/>
      <c r="FMT150" s="232"/>
      <c r="FMU150" s="232"/>
      <c r="FMV150" s="232"/>
      <c r="FMW150" s="232"/>
      <c r="FMX150" s="232"/>
      <c r="FMY150" s="232"/>
      <c r="FMZ150" s="232"/>
      <c r="FNA150" s="232"/>
      <c r="FNB150" s="232"/>
      <c r="FNC150" s="232"/>
      <c r="FND150" s="232"/>
      <c r="FNE150" s="232"/>
      <c r="FNF150" s="232"/>
      <c r="FNG150" s="232"/>
      <c r="FNH150" s="232"/>
      <c r="FNI150" s="232"/>
      <c r="FNJ150" s="232"/>
      <c r="FNK150" s="232"/>
      <c r="FNL150" s="232"/>
      <c r="FNM150" s="232"/>
      <c r="FNN150" s="232"/>
      <c r="UCB150" s="232"/>
      <c r="UCC150" s="232"/>
      <c r="UCD150" s="232"/>
      <c r="UCE150" s="232"/>
      <c r="UCF150" s="232"/>
      <c r="UCG150" s="232"/>
      <c r="UCH150" s="232"/>
      <c r="UCI150" s="232"/>
      <c r="UCJ150" s="232"/>
      <c r="UCK150" s="232"/>
      <c r="UCL150" s="232"/>
      <c r="UCM150" s="232"/>
      <c r="UCN150" s="232"/>
      <c r="UCO150" s="232"/>
      <c r="UCP150" s="232"/>
      <c r="UCQ150" s="232"/>
      <c r="UCR150" s="232"/>
      <c r="UCS150" s="232"/>
      <c r="UCT150" s="232"/>
      <c r="UCU150" s="232"/>
      <c r="UCV150" s="232"/>
      <c r="UCW150" s="232"/>
      <c r="UCX150" s="232"/>
      <c r="UCY150" s="232"/>
      <c r="UCZ150" s="232"/>
      <c r="UDA150" s="232"/>
      <c r="UDB150" s="232"/>
      <c r="UDC150" s="232"/>
      <c r="UDD150" s="232"/>
      <c r="UDE150" s="232"/>
      <c r="UDF150" s="232"/>
      <c r="UDG150" s="232"/>
      <c r="UDH150" s="232"/>
      <c r="UDI150" s="232"/>
      <c r="UDJ150" s="232"/>
      <c r="UDK150" s="232"/>
      <c r="UDL150" s="232"/>
      <c r="UDM150" s="232"/>
      <c r="UDN150" s="232"/>
      <c r="UDO150" s="232"/>
      <c r="UDP150" s="232"/>
      <c r="UDQ150" s="232"/>
      <c r="UDR150" s="232"/>
      <c r="UDS150" s="232"/>
      <c r="UDT150" s="232"/>
      <c r="UDU150" s="232"/>
      <c r="UDV150" s="232"/>
      <c r="UDW150" s="232"/>
      <c r="UDX150" s="232"/>
      <c r="UDY150" s="232"/>
      <c r="UDZ150" s="232"/>
      <c r="UEA150" s="232"/>
      <c r="UEB150" s="232"/>
      <c r="UEC150" s="232"/>
      <c r="UED150" s="232"/>
      <c r="UEE150" s="232"/>
      <c r="UEF150" s="232"/>
      <c r="UEG150" s="232"/>
      <c r="UEH150" s="232"/>
      <c r="UEI150" s="232"/>
      <c r="UEJ150" s="232"/>
      <c r="UEK150" s="232"/>
      <c r="UEL150" s="232"/>
      <c r="UEM150" s="232"/>
      <c r="UEN150" s="232"/>
      <c r="UEO150" s="232"/>
      <c r="UEP150" s="232"/>
      <c r="UEQ150" s="232"/>
      <c r="UER150" s="232"/>
      <c r="UES150" s="232"/>
      <c r="UET150" s="232"/>
      <c r="UEU150" s="232"/>
      <c r="UEV150" s="232"/>
      <c r="UEW150" s="232"/>
      <c r="UEX150" s="232"/>
      <c r="UEY150" s="232"/>
      <c r="UEZ150" s="232"/>
      <c r="UFA150" s="232"/>
      <c r="UFB150" s="232"/>
      <c r="UFC150" s="232"/>
      <c r="UFD150" s="232"/>
      <c r="UFE150" s="232"/>
      <c r="UFF150" s="232"/>
      <c r="UFG150" s="232"/>
      <c r="UFH150" s="232"/>
      <c r="UFI150" s="232"/>
      <c r="UFJ150" s="232"/>
      <c r="UFK150" s="232"/>
      <c r="UFL150" s="232"/>
      <c r="UFM150" s="232"/>
      <c r="UFN150" s="232"/>
      <c r="UFO150" s="232"/>
      <c r="UFP150" s="232"/>
      <c r="UFQ150" s="232"/>
      <c r="UFR150" s="232"/>
      <c r="UFS150" s="232"/>
      <c r="UFT150" s="232"/>
      <c r="UFU150" s="232"/>
      <c r="UFV150" s="232"/>
      <c r="UFW150" s="232"/>
      <c r="UFX150" s="232"/>
      <c r="UFY150" s="232"/>
      <c r="UFZ150" s="232"/>
      <c r="UGA150" s="232"/>
      <c r="UGB150" s="232"/>
      <c r="UGC150" s="232"/>
      <c r="UGD150" s="232"/>
      <c r="UGE150" s="232"/>
      <c r="UGF150" s="232"/>
      <c r="UGG150" s="232"/>
      <c r="UGH150" s="232"/>
      <c r="UGI150" s="232"/>
      <c r="UGJ150" s="232"/>
      <c r="UGK150" s="232"/>
      <c r="UGL150" s="232"/>
      <c r="UGM150" s="232"/>
      <c r="UGN150" s="232"/>
      <c r="UGO150" s="232"/>
      <c r="UGP150" s="232"/>
      <c r="UGQ150" s="232"/>
      <c r="UGR150" s="232"/>
      <c r="UGS150" s="232"/>
      <c r="UGT150" s="232"/>
      <c r="UGU150" s="232"/>
      <c r="UGV150" s="232"/>
      <c r="UGW150" s="232"/>
      <c r="UGX150" s="232"/>
      <c r="UGY150" s="232"/>
      <c r="UGZ150" s="232"/>
      <c r="UHA150" s="232"/>
      <c r="UHB150" s="232"/>
      <c r="UHC150" s="232"/>
      <c r="UHD150" s="232"/>
      <c r="UHE150" s="232"/>
      <c r="UHF150" s="232"/>
      <c r="UHG150" s="232"/>
      <c r="UHH150" s="232"/>
      <c r="UHI150" s="232"/>
      <c r="UHJ150" s="232"/>
      <c r="UHK150" s="232"/>
      <c r="UHL150" s="232"/>
      <c r="UHM150" s="232"/>
      <c r="UHN150" s="232"/>
      <c r="UHO150" s="232"/>
      <c r="UHP150" s="232"/>
      <c r="UHQ150" s="232"/>
      <c r="UHR150" s="232"/>
      <c r="UHS150" s="232"/>
      <c r="UHT150" s="232"/>
      <c r="UHU150" s="232"/>
      <c r="UHV150" s="232"/>
      <c r="UHW150" s="232"/>
      <c r="UHX150" s="232"/>
      <c r="UHY150" s="232"/>
      <c r="UHZ150" s="232"/>
      <c r="UIA150" s="232"/>
      <c r="UIB150" s="232"/>
      <c r="UIC150" s="232"/>
      <c r="UID150" s="232"/>
      <c r="UIE150" s="232"/>
      <c r="UIF150" s="232"/>
      <c r="UIG150" s="232"/>
      <c r="UIH150" s="232"/>
      <c r="UII150" s="232"/>
      <c r="UIJ150" s="232"/>
      <c r="UIK150" s="232"/>
      <c r="UIL150" s="232"/>
      <c r="UIM150" s="232"/>
      <c r="UIN150" s="232"/>
      <c r="UIO150" s="232"/>
      <c r="UIP150" s="232"/>
      <c r="UIQ150" s="232"/>
      <c r="UIR150" s="232"/>
      <c r="UIS150" s="232"/>
      <c r="UIT150" s="232"/>
      <c r="UIU150" s="232"/>
      <c r="UIV150" s="232"/>
      <c r="UIW150" s="232"/>
      <c r="UIX150" s="232"/>
      <c r="UIY150" s="232"/>
      <c r="UIZ150" s="232"/>
      <c r="UJA150" s="232"/>
      <c r="UJB150" s="232"/>
      <c r="UJC150" s="232"/>
      <c r="UJD150" s="232"/>
      <c r="UJE150" s="232"/>
      <c r="UJF150" s="232"/>
      <c r="UJG150" s="232"/>
      <c r="UJH150" s="232"/>
      <c r="UJI150" s="232"/>
      <c r="UJJ150" s="232"/>
      <c r="UJK150" s="232"/>
      <c r="UJL150" s="232"/>
      <c r="UJM150" s="232"/>
      <c r="UJN150" s="232"/>
      <c r="UJO150" s="232"/>
      <c r="UJP150" s="232"/>
      <c r="UJQ150" s="232"/>
      <c r="UJR150" s="232"/>
      <c r="UJS150" s="232"/>
      <c r="UJT150" s="232"/>
      <c r="UJU150" s="232"/>
      <c r="UJV150" s="232"/>
      <c r="UJW150" s="232"/>
      <c r="UJX150" s="232"/>
      <c r="UJY150" s="232"/>
      <c r="UJZ150" s="232"/>
      <c r="UKA150" s="232"/>
      <c r="UKB150" s="232"/>
      <c r="UKC150" s="232"/>
      <c r="UKD150" s="232"/>
      <c r="UKE150" s="232"/>
      <c r="UKF150" s="232"/>
      <c r="UKG150" s="232"/>
      <c r="UKH150" s="232"/>
      <c r="UKI150" s="232"/>
      <c r="UKJ150" s="232"/>
      <c r="UKK150" s="232"/>
      <c r="UKL150" s="232"/>
      <c r="UKM150" s="232"/>
      <c r="UKN150" s="232"/>
      <c r="UKO150" s="232"/>
      <c r="UKP150" s="232"/>
      <c r="UKQ150" s="232"/>
      <c r="UKR150" s="232"/>
      <c r="UKS150" s="232"/>
      <c r="UKT150" s="232"/>
      <c r="UKU150" s="232"/>
      <c r="UKV150" s="232"/>
      <c r="UKW150" s="232"/>
      <c r="UKX150" s="232"/>
      <c r="UKY150" s="232"/>
      <c r="UKZ150" s="232"/>
      <c r="ULA150" s="232"/>
      <c r="ULB150" s="232"/>
      <c r="ULC150" s="232"/>
      <c r="ULD150" s="232"/>
      <c r="ULE150" s="232"/>
      <c r="ULF150" s="232"/>
      <c r="ULG150" s="232"/>
      <c r="ULH150" s="232"/>
      <c r="ULI150" s="232"/>
      <c r="ULJ150" s="232"/>
      <c r="ULK150" s="232"/>
      <c r="ULL150" s="232"/>
      <c r="ULM150" s="232"/>
      <c r="ULN150" s="232"/>
      <c r="ULO150" s="232"/>
      <c r="ULP150" s="232"/>
      <c r="ULQ150" s="232"/>
      <c r="ULR150" s="232"/>
      <c r="ULS150" s="232"/>
      <c r="ULT150" s="232"/>
      <c r="ULU150" s="232"/>
      <c r="ULV150" s="232"/>
      <c r="ULW150" s="232"/>
      <c r="ULX150" s="232"/>
      <c r="ULY150" s="232"/>
      <c r="ULZ150" s="232"/>
      <c r="UMA150" s="232"/>
      <c r="UMB150" s="232"/>
      <c r="UMC150" s="232"/>
      <c r="UMD150" s="232"/>
      <c r="UME150" s="232"/>
      <c r="UMF150" s="232"/>
      <c r="UMG150" s="232"/>
      <c r="UMH150" s="232"/>
      <c r="UMI150" s="232"/>
      <c r="UMJ150" s="232"/>
      <c r="UMK150" s="232"/>
      <c r="UML150" s="232"/>
      <c r="UMM150" s="232"/>
      <c r="UMN150" s="232"/>
      <c r="UMO150" s="232"/>
      <c r="UMP150" s="232"/>
      <c r="UMQ150" s="232"/>
      <c r="UMR150" s="232"/>
      <c r="UMS150" s="232"/>
      <c r="UMT150" s="232"/>
      <c r="UMU150" s="232"/>
      <c r="UMV150" s="232"/>
      <c r="UMW150" s="232"/>
      <c r="UMX150" s="232"/>
      <c r="UMY150" s="232"/>
      <c r="UMZ150" s="232"/>
      <c r="UNA150" s="232"/>
      <c r="UNB150" s="232"/>
      <c r="UNC150" s="232"/>
      <c r="UND150" s="232"/>
      <c r="UNE150" s="232"/>
      <c r="UNF150" s="232"/>
      <c r="UNG150" s="232"/>
      <c r="UNH150" s="232"/>
      <c r="UNI150" s="232"/>
      <c r="UNJ150" s="232"/>
      <c r="UNK150" s="232"/>
      <c r="UNL150" s="232"/>
      <c r="UNM150" s="232"/>
      <c r="UNN150" s="232"/>
      <c r="UNO150" s="232"/>
      <c r="UNP150" s="232"/>
      <c r="UNQ150" s="232"/>
      <c r="UNR150" s="232"/>
      <c r="UNS150" s="232"/>
      <c r="UNT150" s="232"/>
      <c r="UNU150" s="232"/>
      <c r="UNV150" s="232"/>
      <c r="UNW150" s="232"/>
      <c r="UNX150" s="232"/>
      <c r="UNY150" s="232"/>
      <c r="UNZ150" s="232"/>
      <c r="UOA150" s="232"/>
      <c r="UOB150" s="232"/>
      <c r="UOC150" s="232"/>
      <c r="UOD150" s="232"/>
      <c r="UOE150" s="232"/>
      <c r="UOF150" s="232"/>
      <c r="UOG150" s="232"/>
      <c r="UOH150" s="232"/>
      <c r="UOI150" s="232"/>
      <c r="UOJ150" s="232"/>
      <c r="UOK150" s="232"/>
      <c r="UOL150" s="232"/>
      <c r="UOM150" s="232"/>
      <c r="UON150" s="232"/>
      <c r="UOO150" s="232"/>
      <c r="UOP150" s="232"/>
      <c r="UOQ150" s="232"/>
      <c r="UOR150" s="232"/>
      <c r="UOS150" s="232"/>
      <c r="UOT150" s="232"/>
      <c r="UOU150" s="232"/>
      <c r="UOV150" s="232"/>
      <c r="UOW150" s="232"/>
      <c r="UOX150" s="232"/>
      <c r="UOY150" s="232"/>
      <c r="UOZ150" s="232"/>
      <c r="UPA150" s="232"/>
      <c r="UPB150" s="232"/>
      <c r="UPC150" s="232"/>
      <c r="UPD150" s="232"/>
      <c r="UPE150" s="232"/>
      <c r="UPF150" s="232"/>
      <c r="UPG150" s="232"/>
      <c r="UPH150" s="232"/>
      <c r="UPI150" s="232"/>
      <c r="UPJ150" s="232"/>
      <c r="UPK150" s="232"/>
      <c r="UPL150" s="232"/>
      <c r="UPM150" s="232"/>
      <c r="UPN150" s="232"/>
      <c r="UPO150" s="232"/>
      <c r="UPP150" s="232"/>
      <c r="UPQ150" s="232"/>
      <c r="UPR150" s="232"/>
      <c r="UPS150" s="232"/>
      <c r="UPT150" s="232"/>
      <c r="UPU150" s="232"/>
      <c r="UPV150" s="232"/>
      <c r="UPW150" s="232"/>
      <c r="UPX150" s="232"/>
      <c r="UPY150" s="232"/>
      <c r="UPZ150" s="232"/>
      <c r="UQA150" s="232"/>
      <c r="UQB150" s="232"/>
      <c r="UQC150" s="232"/>
      <c r="UQD150" s="232"/>
      <c r="UQE150" s="232"/>
      <c r="UQF150" s="232"/>
      <c r="UQG150" s="232"/>
      <c r="UQH150" s="232"/>
      <c r="UQI150" s="232"/>
      <c r="UQJ150" s="232"/>
      <c r="UQK150" s="232"/>
      <c r="UQL150" s="232"/>
      <c r="UQM150" s="232"/>
      <c r="UQN150" s="232"/>
      <c r="UQO150" s="232"/>
      <c r="UQP150" s="232"/>
      <c r="UQQ150" s="232"/>
      <c r="UQR150" s="232"/>
      <c r="UQS150" s="232"/>
      <c r="UQT150" s="232"/>
      <c r="UQU150" s="232"/>
      <c r="UQV150" s="232"/>
      <c r="UQW150" s="232"/>
      <c r="UQX150" s="232"/>
      <c r="UQY150" s="232"/>
      <c r="UQZ150" s="232"/>
      <c r="URA150" s="232"/>
      <c r="URB150" s="232"/>
      <c r="URC150" s="232"/>
      <c r="URD150" s="232"/>
      <c r="URE150" s="232"/>
      <c r="URF150" s="232"/>
      <c r="URG150" s="232"/>
      <c r="URH150" s="232"/>
      <c r="URI150" s="232"/>
      <c r="URJ150" s="232"/>
      <c r="URK150" s="232"/>
      <c r="URL150" s="232"/>
      <c r="URM150" s="232"/>
      <c r="URN150" s="232"/>
      <c r="URO150" s="232"/>
      <c r="URP150" s="232"/>
      <c r="URQ150" s="232"/>
      <c r="URR150" s="232"/>
      <c r="URS150" s="232"/>
      <c r="URT150" s="232"/>
      <c r="URU150" s="232"/>
      <c r="URV150" s="232"/>
      <c r="URW150" s="232"/>
      <c r="URX150" s="232"/>
      <c r="URY150" s="232"/>
      <c r="URZ150" s="232"/>
      <c r="USA150" s="232"/>
      <c r="USB150" s="232"/>
      <c r="USC150" s="232"/>
      <c r="USD150" s="232"/>
      <c r="USE150" s="232"/>
      <c r="USF150" s="232"/>
      <c r="USG150" s="232"/>
      <c r="USH150" s="232"/>
      <c r="USI150" s="232"/>
      <c r="USJ150" s="232"/>
      <c r="USK150" s="232"/>
      <c r="USL150" s="232"/>
      <c r="USM150" s="232"/>
      <c r="USN150" s="232"/>
      <c r="USO150" s="232"/>
      <c r="USP150" s="232"/>
      <c r="USQ150" s="232"/>
      <c r="USR150" s="232"/>
      <c r="USS150" s="232"/>
      <c r="UST150" s="232"/>
      <c r="USU150" s="232"/>
      <c r="USV150" s="232"/>
      <c r="USW150" s="232"/>
      <c r="USX150" s="232"/>
      <c r="USY150" s="232"/>
      <c r="USZ150" s="232"/>
      <c r="UTA150" s="232"/>
      <c r="UTB150" s="232"/>
      <c r="UTC150" s="232"/>
      <c r="UTD150" s="232"/>
      <c r="UTE150" s="232"/>
      <c r="UTF150" s="232"/>
      <c r="UTG150" s="232"/>
      <c r="UTH150" s="232"/>
      <c r="UTI150" s="232"/>
      <c r="UTJ150" s="232"/>
      <c r="UTK150" s="232"/>
      <c r="UTL150" s="232"/>
      <c r="UTM150" s="232"/>
      <c r="UTN150" s="232"/>
      <c r="UTO150" s="232"/>
      <c r="UTP150" s="232"/>
      <c r="UTQ150" s="232"/>
      <c r="UTR150" s="232"/>
      <c r="UTS150" s="232"/>
      <c r="UTT150" s="232"/>
      <c r="UTU150" s="232"/>
      <c r="UTV150" s="232"/>
      <c r="UTW150" s="232"/>
      <c r="UTX150" s="232"/>
      <c r="UTY150" s="232"/>
      <c r="UTZ150" s="232"/>
      <c r="UUA150" s="232"/>
      <c r="UUB150" s="232"/>
      <c r="UUC150" s="232"/>
      <c r="UUD150" s="232"/>
      <c r="UUE150" s="232"/>
      <c r="UUF150" s="232"/>
      <c r="UUG150" s="232"/>
      <c r="UUH150" s="232"/>
      <c r="UUI150" s="232"/>
      <c r="UUJ150" s="232"/>
      <c r="UUK150" s="232"/>
      <c r="UUL150" s="232"/>
      <c r="UUM150" s="232"/>
      <c r="UUN150" s="232"/>
      <c r="UUO150" s="232"/>
      <c r="UUP150" s="232"/>
      <c r="UUQ150" s="232"/>
      <c r="UUR150" s="232"/>
      <c r="UUS150" s="232"/>
      <c r="UUT150" s="232"/>
      <c r="UUU150" s="232"/>
      <c r="UUV150" s="232"/>
      <c r="UUW150" s="232"/>
      <c r="UUX150" s="232"/>
      <c r="UUY150" s="232"/>
      <c r="UUZ150" s="232"/>
      <c r="UVA150" s="232"/>
      <c r="UVB150" s="232"/>
      <c r="UVC150" s="232"/>
      <c r="UVD150" s="232"/>
      <c r="UVE150" s="232"/>
      <c r="UVF150" s="232"/>
      <c r="UVG150" s="232"/>
      <c r="UVH150" s="232"/>
      <c r="UVI150" s="232"/>
      <c r="UVJ150" s="232"/>
      <c r="UVK150" s="232"/>
      <c r="UVL150" s="232"/>
      <c r="UVM150" s="232"/>
      <c r="UVN150" s="232"/>
      <c r="UVO150" s="232"/>
      <c r="UVP150" s="232"/>
      <c r="UVQ150" s="232"/>
      <c r="UVR150" s="232"/>
      <c r="UVS150" s="232"/>
      <c r="UVT150" s="232"/>
      <c r="UVU150" s="232"/>
      <c r="UVV150" s="232"/>
      <c r="UVW150" s="232"/>
      <c r="UVX150" s="232"/>
      <c r="UVY150" s="232"/>
      <c r="UVZ150" s="232"/>
      <c r="UWA150" s="232"/>
      <c r="UWB150" s="232"/>
      <c r="UWC150" s="232"/>
      <c r="UWD150" s="232"/>
      <c r="UWE150" s="232"/>
      <c r="UWF150" s="232"/>
      <c r="UWG150" s="232"/>
      <c r="UWH150" s="232"/>
      <c r="UWI150" s="232"/>
      <c r="UWJ150" s="232"/>
      <c r="UWK150" s="232"/>
      <c r="UWL150" s="232"/>
      <c r="UWM150" s="232"/>
      <c r="UWN150" s="232"/>
      <c r="UWO150" s="232"/>
      <c r="UWP150" s="232"/>
      <c r="UWQ150" s="232"/>
      <c r="UWR150" s="232"/>
      <c r="UWS150" s="232"/>
      <c r="UWT150" s="232"/>
      <c r="UWU150" s="232"/>
      <c r="UWV150" s="232"/>
      <c r="UWW150" s="232"/>
      <c r="UWX150" s="232"/>
      <c r="UWY150" s="232"/>
      <c r="UWZ150" s="232"/>
      <c r="UXA150" s="232"/>
      <c r="UXB150" s="232"/>
      <c r="UXC150" s="232"/>
      <c r="UXD150" s="232"/>
      <c r="UXE150" s="232"/>
      <c r="UXF150" s="232"/>
      <c r="UXG150" s="232"/>
      <c r="UXH150" s="232"/>
      <c r="UXI150" s="232"/>
      <c r="UXJ150" s="232"/>
      <c r="UXK150" s="232"/>
      <c r="UXL150" s="232"/>
      <c r="UXM150" s="232"/>
      <c r="UXN150" s="232"/>
      <c r="UXO150" s="232"/>
      <c r="UXP150" s="232"/>
      <c r="UXQ150" s="232"/>
      <c r="UXR150" s="232"/>
      <c r="UXS150" s="232"/>
      <c r="UXT150" s="232"/>
      <c r="UXU150" s="232"/>
      <c r="UXV150" s="232"/>
      <c r="UXW150" s="232"/>
      <c r="UXX150" s="232"/>
      <c r="UXY150" s="232"/>
      <c r="UXZ150" s="232"/>
      <c r="UYA150" s="232"/>
      <c r="UYB150" s="232"/>
      <c r="UYC150" s="232"/>
      <c r="UYD150" s="232"/>
      <c r="UYE150" s="232"/>
      <c r="UYF150" s="232"/>
      <c r="UYG150" s="232"/>
      <c r="UYH150" s="232"/>
      <c r="UYI150" s="232"/>
      <c r="UYJ150" s="232"/>
      <c r="UYK150" s="232"/>
      <c r="UYL150" s="232"/>
      <c r="UYM150" s="232"/>
      <c r="UYN150" s="232"/>
      <c r="UYO150" s="232"/>
      <c r="UYP150" s="232"/>
      <c r="UYQ150" s="232"/>
      <c r="UYR150" s="232"/>
      <c r="UYS150" s="232"/>
      <c r="UYT150" s="232"/>
      <c r="UYU150" s="232"/>
      <c r="UYV150" s="232"/>
      <c r="UYW150" s="232"/>
      <c r="UYX150" s="232"/>
      <c r="UYY150" s="232"/>
      <c r="UYZ150" s="232"/>
      <c r="UZA150" s="232"/>
      <c r="UZB150" s="232"/>
      <c r="UZC150" s="232"/>
      <c r="UZD150" s="232"/>
      <c r="UZE150" s="232"/>
      <c r="UZF150" s="232"/>
      <c r="UZG150" s="232"/>
      <c r="UZH150" s="232"/>
      <c r="UZI150" s="232"/>
      <c r="UZJ150" s="232"/>
      <c r="UZK150" s="232"/>
      <c r="UZL150" s="232"/>
      <c r="UZM150" s="232"/>
      <c r="UZN150" s="232"/>
      <c r="UZO150" s="232"/>
      <c r="UZP150" s="232"/>
      <c r="UZQ150" s="232"/>
      <c r="UZR150" s="232"/>
      <c r="UZS150" s="232"/>
      <c r="UZT150" s="232"/>
      <c r="UZU150" s="232"/>
      <c r="UZV150" s="232"/>
      <c r="UZW150" s="232"/>
      <c r="UZX150" s="232"/>
      <c r="UZY150" s="232"/>
      <c r="UZZ150" s="232"/>
      <c r="VAA150" s="232"/>
      <c r="VAB150" s="232"/>
      <c r="VAC150" s="232"/>
      <c r="VAD150" s="232"/>
      <c r="VAE150" s="232"/>
      <c r="VAF150" s="232"/>
      <c r="VAG150" s="232"/>
      <c r="VAH150" s="232"/>
      <c r="VAI150" s="232"/>
      <c r="VAJ150" s="232"/>
      <c r="VAK150" s="232"/>
      <c r="VAL150" s="232"/>
      <c r="VAM150" s="232"/>
      <c r="VAN150" s="232"/>
      <c r="VAO150" s="232"/>
      <c r="VAP150" s="232"/>
      <c r="VAQ150" s="232"/>
      <c r="VAR150" s="232"/>
      <c r="VAS150" s="232"/>
      <c r="VAT150" s="232"/>
      <c r="VAU150" s="232"/>
      <c r="VAV150" s="232"/>
      <c r="VAW150" s="232"/>
      <c r="VAX150" s="232"/>
      <c r="VAY150" s="232"/>
      <c r="VAZ150" s="232"/>
      <c r="VBA150" s="232"/>
      <c r="VBB150" s="232"/>
      <c r="VBC150" s="232"/>
      <c r="VBD150" s="232"/>
      <c r="VBE150" s="232"/>
      <c r="VBF150" s="232"/>
      <c r="VBG150" s="232"/>
      <c r="VBH150" s="232"/>
      <c r="VBI150" s="232"/>
      <c r="VBJ150" s="232"/>
      <c r="VBK150" s="232"/>
      <c r="VBL150" s="232"/>
      <c r="VBM150" s="232"/>
      <c r="VBN150" s="232"/>
      <c r="VBO150" s="232"/>
      <c r="VBP150" s="232"/>
      <c r="VBQ150" s="232"/>
      <c r="VBR150" s="232"/>
      <c r="VBS150" s="232"/>
      <c r="VBT150" s="232"/>
      <c r="VBU150" s="232"/>
      <c r="VBV150" s="232"/>
      <c r="VBW150" s="232"/>
      <c r="VBX150" s="232"/>
      <c r="VBY150" s="232"/>
      <c r="VBZ150" s="232"/>
      <c r="VCA150" s="232"/>
      <c r="VCB150" s="232"/>
      <c r="VCC150" s="232"/>
      <c r="VCD150" s="232"/>
      <c r="VCE150" s="232"/>
      <c r="VCF150" s="232"/>
      <c r="VCG150" s="232"/>
      <c r="VCH150" s="232"/>
      <c r="VCI150" s="232"/>
      <c r="VCJ150" s="232"/>
      <c r="VCK150" s="232"/>
      <c r="VCL150" s="232"/>
      <c r="VCM150" s="232"/>
      <c r="VCN150" s="232"/>
      <c r="VCO150" s="232"/>
      <c r="VCP150" s="232"/>
      <c r="VCQ150" s="232"/>
      <c r="VCR150" s="232"/>
      <c r="VCS150" s="232"/>
      <c r="VCT150" s="232"/>
      <c r="VCU150" s="232"/>
      <c r="VCV150" s="232"/>
      <c r="VCW150" s="232"/>
      <c r="VCX150" s="232"/>
      <c r="VCY150" s="232"/>
      <c r="VCZ150" s="232"/>
      <c r="VDA150" s="232"/>
      <c r="VDB150" s="232"/>
      <c r="VDC150" s="232"/>
      <c r="VDD150" s="232"/>
      <c r="VDE150" s="232"/>
      <c r="VDF150" s="232"/>
      <c r="VDG150" s="232"/>
      <c r="VDH150" s="232"/>
      <c r="VDI150" s="232"/>
      <c r="VDJ150" s="232"/>
      <c r="VDK150" s="232"/>
      <c r="VDL150" s="232"/>
      <c r="VDM150" s="232"/>
      <c r="VDN150" s="232"/>
      <c r="VDO150" s="232"/>
      <c r="VDP150" s="232"/>
      <c r="VDQ150" s="232"/>
      <c r="VDR150" s="232"/>
      <c r="VDS150" s="232"/>
      <c r="VDT150" s="232"/>
      <c r="VDU150" s="232"/>
      <c r="VDV150" s="232"/>
      <c r="VDW150" s="232"/>
      <c r="VDX150" s="232"/>
      <c r="VDY150" s="232"/>
      <c r="VDZ150" s="232"/>
      <c r="VEA150" s="232"/>
      <c r="VEB150" s="232"/>
      <c r="VEC150" s="232"/>
      <c r="VED150" s="232"/>
      <c r="VEE150" s="232"/>
      <c r="VEF150" s="232"/>
      <c r="VEG150" s="232"/>
      <c r="VEH150" s="232"/>
      <c r="VEI150" s="232"/>
      <c r="VEJ150" s="232"/>
      <c r="VEK150" s="232"/>
      <c r="VEL150" s="232"/>
      <c r="VEM150" s="232"/>
      <c r="VEN150" s="232"/>
      <c r="VEO150" s="232"/>
      <c r="VEP150" s="232"/>
      <c r="VEQ150" s="232"/>
      <c r="VER150" s="232"/>
      <c r="VES150" s="232"/>
      <c r="VET150" s="232"/>
      <c r="VEU150" s="232"/>
      <c r="VEV150" s="232"/>
      <c r="VEW150" s="232"/>
      <c r="VEX150" s="232"/>
      <c r="VEY150" s="232"/>
      <c r="VEZ150" s="232"/>
      <c r="VFA150" s="232"/>
      <c r="VFB150" s="232"/>
      <c r="VFC150" s="232"/>
      <c r="VFD150" s="232"/>
      <c r="VFE150" s="232"/>
      <c r="VFF150" s="232"/>
      <c r="VFG150" s="232"/>
      <c r="VFH150" s="232"/>
      <c r="VFI150" s="232"/>
      <c r="VFJ150" s="232"/>
      <c r="VFK150" s="232"/>
      <c r="VFL150" s="232"/>
      <c r="VFM150" s="232"/>
      <c r="VFN150" s="232"/>
      <c r="VFO150" s="232"/>
      <c r="VFP150" s="232"/>
      <c r="VFQ150" s="232"/>
      <c r="VFR150" s="232"/>
      <c r="VFS150" s="232"/>
      <c r="VFT150" s="232"/>
      <c r="VFU150" s="232"/>
      <c r="VFV150" s="232"/>
      <c r="VFW150" s="232"/>
      <c r="VFX150" s="232"/>
      <c r="VFY150" s="232"/>
      <c r="VFZ150" s="232"/>
      <c r="VGA150" s="232"/>
      <c r="VGB150" s="232"/>
      <c r="VGC150" s="232"/>
      <c r="VGD150" s="232"/>
      <c r="VGE150" s="232"/>
      <c r="VGF150" s="232"/>
      <c r="VGG150" s="232"/>
      <c r="VGH150" s="232"/>
      <c r="VGI150" s="232"/>
      <c r="VGJ150" s="232"/>
      <c r="VGK150" s="232"/>
      <c r="VGL150" s="232"/>
      <c r="VGM150" s="232"/>
      <c r="VGN150" s="232"/>
      <c r="VGO150" s="232"/>
      <c r="VGP150" s="232"/>
      <c r="VGQ150" s="232"/>
      <c r="VGR150" s="232"/>
      <c r="VGS150" s="232"/>
      <c r="VGT150" s="232"/>
      <c r="VGU150" s="232"/>
      <c r="VGV150" s="232"/>
      <c r="VGW150" s="232"/>
      <c r="VGX150" s="232"/>
      <c r="VGY150" s="232"/>
      <c r="VGZ150" s="232"/>
      <c r="VHA150" s="232"/>
      <c r="VHB150" s="232"/>
      <c r="VHC150" s="232"/>
      <c r="VHD150" s="232"/>
      <c r="VHE150" s="232"/>
      <c r="VHF150" s="232"/>
      <c r="VHG150" s="232"/>
      <c r="VHH150" s="232"/>
      <c r="VHI150" s="232"/>
      <c r="VHJ150" s="232"/>
      <c r="VHK150" s="232"/>
      <c r="VHL150" s="232"/>
      <c r="VHM150" s="232"/>
      <c r="VHN150" s="232"/>
      <c r="VHO150" s="232"/>
      <c r="VHP150" s="232"/>
      <c r="VHQ150" s="232"/>
      <c r="VHR150" s="232"/>
      <c r="VHS150" s="232"/>
      <c r="VHT150" s="232"/>
      <c r="VHU150" s="232"/>
      <c r="VHV150" s="232"/>
      <c r="VHW150" s="232"/>
      <c r="VHX150" s="232"/>
      <c r="VHY150" s="232"/>
      <c r="VHZ150" s="232"/>
      <c r="VIA150" s="232"/>
      <c r="VIB150" s="232"/>
      <c r="VIC150" s="232"/>
      <c r="VID150" s="232"/>
      <c r="VIE150" s="232"/>
      <c r="VIF150" s="232"/>
      <c r="VIG150" s="232"/>
      <c r="VIH150" s="232"/>
      <c r="VII150" s="232"/>
      <c r="VIJ150" s="232"/>
      <c r="VIK150" s="232"/>
      <c r="VIL150" s="232"/>
      <c r="VIM150" s="232"/>
      <c r="VIN150" s="232"/>
      <c r="VIO150" s="232"/>
      <c r="VIP150" s="232"/>
      <c r="VIQ150" s="232"/>
      <c r="VIR150" s="232"/>
      <c r="VIS150" s="232"/>
      <c r="VIT150" s="232"/>
      <c r="VIU150" s="232"/>
      <c r="VIV150" s="232"/>
      <c r="VIW150" s="232"/>
      <c r="VIX150" s="232"/>
      <c r="VIY150" s="232"/>
      <c r="VIZ150" s="232"/>
      <c r="VJA150" s="232"/>
      <c r="VJB150" s="232"/>
      <c r="VJC150" s="232"/>
      <c r="VJD150" s="232"/>
      <c r="VJE150" s="232"/>
      <c r="VJF150" s="232"/>
      <c r="VJG150" s="232"/>
      <c r="VJH150" s="232"/>
      <c r="VJI150" s="232"/>
      <c r="VJJ150" s="232"/>
      <c r="VJK150" s="232"/>
      <c r="VJL150" s="232"/>
      <c r="VJM150" s="232"/>
      <c r="VJN150" s="232"/>
      <c r="VJO150" s="232"/>
      <c r="VJP150" s="232"/>
      <c r="VJQ150" s="232"/>
      <c r="VJR150" s="232"/>
      <c r="VJS150" s="232"/>
      <c r="VJT150" s="232"/>
      <c r="VJU150" s="232"/>
      <c r="VJV150" s="232"/>
      <c r="VJW150" s="232"/>
      <c r="VJX150" s="232"/>
      <c r="VJY150" s="232"/>
      <c r="VJZ150" s="232"/>
      <c r="VKA150" s="232"/>
      <c r="VKB150" s="232"/>
      <c r="VKC150" s="232"/>
      <c r="VKD150" s="232"/>
      <c r="VKE150" s="232"/>
      <c r="VKF150" s="232"/>
      <c r="VKG150" s="232"/>
      <c r="VKH150" s="232"/>
      <c r="VKI150" s="232"/>
      <c r="VKJ150" s="232"/>
      <c r="VKK150" s="232"/>
      <c r="VKL150" s="232"/>
      <c r="VKM150" s="232"/>
      <c r="VKN150" s="232"/>
      <c r="VKO150" s="232"/>
      <c r="VKP150" s="232"/>
      <c r="VKQ150" s="232"/>
      <c r="VKR150" s="232"/>
      <c r="VKS150" s="232"/>
      <c r="VKT150" s="232"/>
      <c r="VKU150" s="232"/>
      <c r="VKV150" s="232"/>
      <c r="VKW150" s="232"/>
      <c r="VKX150" s="232"/>
      <c r="VKY150" s="232"/>
      <c r="VKZ150" s="232"/>
      <c r="VLA150" s="232"/>
      <c r="VLB150" s="232"/>
      <c r="VLC150" s="232"/>
      <c r="VLD150" s="232"/>
      <c r="VLE150" s="232"/>
      <c r="VLF150" s="232"/>
      <c r="VLG150" s="232"/>
      <c r="VLH150" s="232"/>
      <c r="VLI150" s="232"/>
      <c r="VLJ150" s="232"/>
      <c r="VLK150" s="232"/>
      <c r="VLL150" s="232"/>
      <c r="VLM150" s="232"/>
      <c r="VLN150" s="232"/>
      <c r="VLO150" s="232"/>
      <c r="VLP150" s="232"/>
      <c r="VLQ150" s="232"/>
      <c r="VLR150" s="232"/>
      <c r="VLS150" s="232"/>
      <c r="VLT150" s="232"/>
      <c r="VLU150" s="232"/>
      <c r="VLV150" s="232"/>
      <c r="VLW150" s="232"/>
      <c r="VLX150" s="232"/>
      <c r="VLY150" s="232"/>
      <c r="VLZ150" s="232"/>
      <c r="VMA150" s="232"/>
      <c r="VMB150" s="232"/>
      <c r="VMC150" s="232"/>
      <c r="VMD150" s="232"/>
      <c r="VME150" s="232"/>
      <c r="VMF150" s="232"/>
      <c r="VMG150" s="232"/>
      <c r="VMH150" s="232"/>
      <c r="VMI150" s="232"/>
      <c r="VMJ150" s="232"/>
      <c r="VMK150" s="232"/>
      <c r="VML150" s="232"/>
      <c r="VMM150" s="232"/>
      <c r="VMN150" s="232"/>
      <c r="VMO150" s="232"/>
      <c r="VMP150" s="232"/>
      <c r="VMQ150" s="232"/>
      <c r="VMR150" s="232"/>
      <c r="VMS150" s="232"/>
      <c r="VMT150" s="232"/>
      <c r="VMU150" s="232"/>
      <c r="VMV150" s="232"/>
      <c r="VMW150" s="232"/>
      <c r="VMX150" s="232"/>
      <c r="VMY150" s="232"/>
      <c r="VMZ150" s="232"/>
      <c r="VNA150" s="232"/>
      <c r="VNB150" s="232"/>
      <c r="VNC150" s="232"/>
      <c r="VND150" s="232"/>
      <c r="VNE150" s="232"/>
      <c r="VNF150" s="232"/>
      <c r="VNG150" s="232"/>
      <c r="VNH150" s="232"/>
      <c r="VNI150" s="232"/>
      <c r="VNJ150" s="232"/>
      <c r="VNK150" s="232"/>
      <c r="VNL150" s="232"/>
      <c r="VNM150" s="232"/>
      <c r="VNN150" s="232"/>
      <c r="VNO150" s="232"/>
      <c r="VNP150" s="232"/>
      <c r="VNQ150" s="232"/>
      <c r="VNR150" s="232"/>
      <c r="VNS150" s="232"/>
      <c r="VNT150" s="232"/>
      <c r="VNU150" s="232"/>
      <c r="VNV150" s="232"/>
      <c r="VNW150" s="232"/>
      <c r="VNX150" s="232"/>
      <c r="VNY150" s="232"/>
      <c r="VNZ150" s="232"/>
      <c r="VOA150" s="232"/>
      <c r="VOB150" s="232"/>
      <c r="VOC150" s="232"/>
      <c r="VOD150" s="232"/>
      <c r="VOE150" s="232"/>
      <c r="VOF150" s="232"/>
      <c r="VOG150" s="232"/>
      <c r="VOH150" s="232"/>
      <c r="VOI150" s="232"/>
      <c r="VOJ150" s="232"/>
      <c r="VOK150" s="232"/>
      <c r="VOL150" s="232"/>
      <c r="VOM150" s="232"/>
      <c r="VON150" s="232"/>
      <c r="VOO150" s="232"/>
      <c r="VOP150" s="232"/>
      <c r="VOQ150" s="232"/>
      <c r="VOR150" s="232"/>
      <c r="VOS150" s="232"/>
      <c r="VOT150" s="232"/>
      <c r="VOU150" s="232"/>
      <c r="VOV150" s="232"/>
      <c r="VOW150" s="232"/>
      <c r="VOX150" s="232"/>
      <c r="VOY150" s="232"/>
      <c r="VOZ150" s="232"/>
      <c r="VPA150" s="232"/>
      <c r="VPB150" s="232"/>
      <c r="VPC150" s="232"/>
      <c r="VPD150" s="232"/>
      <c r="VPE150" s="232"/>
      <c r="VPF150" s="232"/>
      <c r="VPG150" s="232"/>
      <c r="VPH150" s="232"/>
      <c r="VPI150" s="232"/>
      <c r="VPJ150" s="232"/>
      <c r="VPK150" s="232"/>
      <c r="VPL150" s="232"/>
      <c r="VPM150" s="232"/>
      <c r="VPN150" s="232"/>
      <c r="VPO150" s="232"/>
      <c r="VPP150" s="232"/>
      <c r="VPQ150" s="232"/>
      <c r="VPR150" s="232"/>
      <c r="VPS150" s="232"/>
      <c r="VPT150" s="232"/>
      <c r="VPU150" s="232"/>
      <c r="VPV150" s="232"/>
      <c r="VPW150" s="232"/>
      <c r="VPX150" s="232"/>
      <c r="VPY150" s="232"/>
      <c r="VPZ150" s="232"/>
      <c r="VQA150" s="232"/>
      <c r="VQB150" s="232"/>
      <c r="VQC150" s="232"/>
      <c r="VQD150" s="232"/>
      <c r="VQE150" s="232"/>
      <c r="VQF150" s="232"/>
      <c r="VQG150" s="232"/>
      <c r="VQH150" s="232"/>
      <c r="VQI150" s="232"/>
      <c r="VQJ150" s="232"/>
      <c r="VQK150" s="232"/>
      <c r="VQL150" s="232"/>
      <c r="VQM150" s="232"/>
      <c r="VQN150" s="232"/>
      <c r="VQO150" s="232"/>
      <c r="VQP150" s="232"/>
      <c r="VQQ150" s="232"/>
      <c r="VQR150" s="232"/>
      <c r="VQS150" s="232"/>
      <c r="VQT150" s="232"/>
      <c r="VQU150" s="232"/>
      <c r="VQV150" s="232"/>
      <c r="VQW150" s="232"/>
      <c r="VQX150" s="232"/>
      <c r="VQY150" s="232"/>
      <c r="VQZ150" s="232"/>
      <c r="VRA150" s="232"/>
      <c r="VRB150" s="232"/>
      <c r="VRC150" s="232"/>
      <c r="VRD150" s="232"/>
      <c r="VRE150" s="232"/>
      <c r="VRF150" s="232"/>
      <c r="VRG150" s="232"/>
      <c r="VRH150" s="232"/>
      <c r="VRI150" s="232"/>
      <c r="VRJ150" s="232"/>
      <c r="VRK150" s="232"/>
      <c r="VRL150" s="232"/>
      <c r="VRM150" s="232"/>
      <c r="VRN150" s="232"/>
      <c r="VRO150" s="232"/>
      <c r="VRP150" s="232"/>
      <c r="VRQ150" s="232"/>
      <c r="VRR150" s="232"/>
      <c r="VRS150" s="232"/>
      <c r="VRT150" s="232"/>
      <c r="VRU150" s="232"/>
      <c r="VRV150" s="232"/>
      <c r="VRW150" s="232"/>
      <c r="VRX150" s="232"/>
      <c r="VRY150" s="232"/>
      <c r="VRZ150" s="232"/>
      <c r="VSA150" s="232"/>
      <c r="VSB150" s="232"/>
      <c r="VSC150" s="232"/>
      <c r="WTH150" s="232"/>
      <c r="WTI150" s="232"/>
      <c r="WTJ150" s="232"/>
      <c r="WTK150" s="232"/>
      <c r="WTL150" s="232"/>
      <c r="WTM150" s="232"/>
      <c r="WTN150" s="232"/>
      <c r="WTO150" s="232"/>
      <c r="WTP150" s="232"/>
      <c r="WTQ150" s="232"/>
      <c r="WTR150" s="232"/>
      <c r="WTS150" s="232"/>
      <c r="WTT150" s="232"/>
      <c r="WTU150" s="232"/>
      <c r="WTV150" s="232"/>
      <c r="WTW150" s="232"/>
      <c r="WTX150" s="232"/>
      <c r="WTY150" s="232"/>
      <c r="WTZ150" s="232"/>
      <c r="WUA150" s="232"/>
      <c r="WUB150" s="232"/>
      <c r="WUC150" s="232"/>
      <c r="WUD150" s="232"/>
      <c r="WUE150" s="232"/>
      <c r="WUF150" s="232"/>
      <c r="WUG150" s="232"/>
      <c r="WUH150" s="232"/>
      <c r="WUI150" s="232"/>
      <c r="WUJ150" s="232"/>
      <c r="WUK150" s="232"/>
      <c r="WUL150" s="232"/>
      <c r="WUM150" s="232"/>
      <c r="WUN150" s="232"/>
      <c r="WUO150" s="232"/>
      <c r="WUP150" s="232"/>
      <c r="WUQ150" s="232"/>
      <c r="WUR150" s="232"/>
      <c r="WUS150" s="232"/>
      <c r="WUT150" s="232"/>
      <c r="WUU150" s="232"/>
      <c r="WUV150" s="232"/>
      <c r="WUW150" s="232"/>
      <c r="WUX150" s="232"/>
      <c r="WUY150" s="232"/>
      <c r="WUZ150" s="232"/>
      <c r="WVA150" s="232"/>
      <c r="WVB150" s="232"/>
      <c r="WVC150" s="232"/>
      <c r="WVD150" s="232"/>
      <c r="WVE150" s="232"/>
      <c r="WVF150" s="232"/>
      <c r="WVG150" s="232"/>
      <c r="WVH150" s="232"/>
      <c r="WVI150" s="232"/>
      <c r="WVJ150" s="232"/>
      <c r="WVK150" s="232"/>
      <c r="WVL150" s="232"/>
      <c r="WVM150" s="232"/>
      <c r="WVN150" s="232"/>
      <c r="WVO150" s="232"/>
      <c r="WVP150" s="232"/>
      <c r="WVQ150" s="232"/>
      <c r="WVR150" s="232"/>
      <c r="WVS150" s="232"/>
      <c r="WVT150" s="232"/>
      <c r="WVU150" s="232"/>
      <c r="WVV150" s="232"/>
      <c r="WVW150" s="232"/>
      <c r="WVX150" s="232"/>
      <c r="WVY150" s="232"/>
      <c r="WVZ150" s="232"/>
      <c r="WWA150" s="232"/>
      <c r="WWB150" s="232"/>
      <c r="WWC150" s="232"/>
      <c r="WWD150" s="232"/>
      <c r="WWE150" s="232"/>
      <c r="WWF150" s="232"/>
      <c r="WWG150" s="232"/>
      <c r="WWH150" s="232"/>
      <c r="WWI150" s="232"/>
      <c r="WWJ150" s="232"/>
      <c r="WWK150" s="232"/>
      <c r="WWL150" s="232"/>
      <c r="WWM150" s="232"/>
      <c r="WWN150" s="232"/>
      <c r="WWO150" s="232"/>
      <c r="WWP150" s="232"/>
      <c r="WWQ150" s="232"/>
      <c r="WWR150" s="232"/>
      <c r="WWS150" s="232"/>
      <c r="WWT150" s="232"/>
      <c r="WWU150" s="232"/>
      <c r="WWV150" s="232"/>
      <c r="WWW150" s="232"/>
      <c r="WWX150" s="232"/>
      <c r="WWY150" s="232"/>
      <c r="WWZ150" s="232"/>
      <c r="WXA150" s="232"/>
      <c r="WXB150" s="232"/>
      <c r="WXC150" s="232"/>
      <c r="WXD150" s="232"/>
      <c r="WXE150" s="232"/>
      <c r="WXF150" s="232"/>
      <c r="WXG150" s="232"/>
      <c r="WXH150" s="232"/>
      <c r="WXI150" s="232"/>
      <c r="WXJ150" s="232"/>
      <c r="WXK150" s="232"/>
      <c r="WXL150" s="232"/>
      <c r="WXM150" s="232"/>
      <c r="WXN150" s="232"/>
      <c r="WXO150" s="232"/>
      <c r="WXP150" s="232"/>
      <c r="WXQ150" s="232"/>
      <c r="WXR150" s="232"/>
      <c r="WXS150" s="232"/>
      <c r="WXT150" s="232"/>
      <c r="WXU150" s="232"/>
      <c r="WXV150" s="232"/>
      <c r="WXW150" s="232"/>
      <c r="WXX150" s="232"/>
      <c r="WXY150" s="232"/>
      <c r="WXZ150" s="232"/>
      <c r="WYA150" s="232"/>
      <c r="WYB150" s="232"/>
      <c r="WYC150" s="232"/>
      <c r="WYD150" s="232"/>
      <c r="WYE150" s="232"/>
      <c r="WYF150" s="232"/>
      <c r="WYG150" s="232"/>
      <c r="WYH150" s="232"/>
      <c r="WYI150" s="232"/>
      <c r="WYJ150" s="232"/>
      <c r="WYK150" s="232"/>
      <c r="WYL150" s="232"/>
      <c r="WYM150" s="232"/>
      <c r="WYN150" s="232"/>
      <c r="WYO150" s="232"/>
      <c r="WYP150" s="232"/>
      <c r="WYQ150" s="232"/>
      <c r="WYR150" s="232"/>
      <c r="WYS150" s="232"/>
      <c r="WYT150" s="232"/>
      <c r="WYU150" s="232"/>
      <c r="WYV150" s="232"/>
      <c r="WYW150" s="232"/>
      <c r="WYX150" s="232"/>
      <c r="WYY150" s="232"/>
      <c r="WYZ150" s="232"/>
      <c r="WZA150" s="232"/>
      <c r="WZB150" s="232"/>
      <c r="WZC150" s="232"/>
      <c r="WZD150" s="232"/>
      <c r="WZE150" s="232"/>
      <c r="WZF150" s="232"/>
      <c r="WZG150" s="232"/>
      <c r="WZH150" s="232"/>
      <c r="WZI150" s="232"/>
      <c r="WZJ150" s="232"/>
      <c r="WZK150" s="232"/>
      <c r="WZL150" s="232"/>
      <c r="WZM150" s="232"/>
      <c r="WZN150" s="232"/>
      <c r="WZO150" s="232"/>
      <c r="WZP150" s="232"/>
      <c r="WZQ150" s="232"/>
      <c r="WZR150" s="232"/>
      <c r="WZS150" s="232"/>
      <c r="WZT150" s="232"/>
      <c r="WZU150" s="232"/>
      <c r="WZV150" s="232"/>
      <c r="WZW150" s="232"/>
      <c r="WZX150" s="232"/>
      <c r="WZY150" s="232"/>
      <c r="WZZ150" s="232"/>
      <c r="XAA150" s="232"/>
      <c r="XAB150" s="232"/>
      <c r="XAC150" s="232"/>
      <c r="XAD150" s="232"/>
      <c r="XAE150" s="232"/>
      <c r="XAF150" s="232"/>
      <c r="XAG150" s="232"/>
      <c r="XAH150" s="232"/>
      <c r="XAI150" s="232"/>
      <c r="XAJ150" s="232"/>
      <c r="XAK150" s="232"/>
      <c r="XAL150" s="232"/>
      <c r="XAM150" s="232"/>
      <c r="XAN150" s="232"/>
      <c r="XAO150" s="232"/>
      <c r="XAP150" s="232"/>
      <c r="XAQ150" s="232"/>
      <c r="XAR150" s="232"/>
      <c r="XAS150" s="232"/>
      <c r="XAT150" s="232"/>
      <c r="XAU150" s="232"/>
      <c r="XAV150" s="232"/>
      <c r="XAW150" s="232"/>
      <c r="XAX150" s="232"/>
      <c r="XAY150" s="232"/>
      <c r="XAZ150" s="232"/>
      <c r="XBA150" s="232"/>
      <c r="XBB150" s="232"/>
      <c r="XBC150" s="232"/>
      <c r="XBD150" s="232"/>
      <c r="XBE150" s="232"/>
      <c r="XBF150" s="232"/>
      <c r="XBG150" s="232"/>
      <c r="XBH150" s="232"/>
      <c r="XBI150" s="232"/>
      <c r="XBJ150" s="232"/>
      <c r="XBK150" s="232"/>
      <c r="XBL150" s="232"/>
      <c r="XBM150" s="232"/>
      <c r="XBN150" s="232"/>
      <c r="XBO150" s="232"/>
      <c r="XBP150" s="232"/>
      <c r="XBQ150" s="232"/>
      <c r="XBR150" s="232"/>
      <c r="XBS150" s="232"/>
      <c r="XBT150" s="232"/>
      <c r="XBU150" s="232"/>
      <c r="XBV150" s="232"/>
      <c r="XBW150" s="232"/>
      <c r="XBX150" s="232"/>
      <c r="XBY150" s="232"/>
      <c r="XBZ150" s="232"/>
      <c r="XCA150" s="232"/>
      <c r="XCB150" s="232"/>
      <c r="XCC150" s="232"/>
      <c r="XCD150" s="232"/>
      <c r="XCE150" s="232"/>
      <c r="XCF150" s="232"/>
      <c r="XCG150" s="232"/>
      <c r="XCH150" s="232"/>
      <c r="XCI150" s="232"/>
      <c r="XCJ150" s="232"/>
      <c r="XCK150" s="232"/>
      <c r="XCL150" s="232"/>
      <c r="XCM150" s="232"/>
      <c r="XCN150" s="232"/>
      <c r="XCO150" s="232"/>
      <c r="XCP150" s="232"/>
      <c r="XCQ150" s="232"/>
      <c r="XCR150" s="232"/>
      <c r="XCS150" s="232"/>
      <c r="XCT150" s="232"/>
      <c r="XCU150" s="232"/>
      <c r="XCV150" s="232"/>
      <c r="XCW150" s="232"/>
      <c r="XCX150" s="232"/>
      <c r="XCY150" s="232"/>
      <c r="XCZ150" s="232"/>
      <c r="XDA150" s="232"/>
      <c r="XDB150" s="232"/>
      <c r="XDC150" s="232"/>
      <c r="XDD150" s="232"/>
      <c r="XDE150" s="232"/>
      <c r="XDF150" s="232"/>
      <c r="XDG150" s="232"/>
      <c r="XDH150" s="232"/>
      <c r="XDI150" s="232"/>
      <c r="XDJ150" s="232"/>
      <c r="XDK150" s="232"/>
      <c r="XDL150" s="232"/>
      <c r="XDM150" s="232"/>
      <c r="XDN150" s="232"/>
      <c r="XDO150" s="232"/>
      <c r="XDP150" s="232"/>
      <c r="XDQ150" s="232"/>
      <c r="XDR150" s="232"/>
      <c r="XDS150" s="232"/>
      <c r="XDT150" s="232"/>
      <c r="XDU150" s="232"/>
      <c r="XDV150" s="232"/>
      <c r="XDW150" s="232"/>
      <c r="XDX150" s="232"/>
      <c r="XDY150" s="232"/>
      <c r="XDZ150" s="232"/>
      <c r="XEA150" s="232"/>
      <c r="XEB150" s="232"/>
      <c r="XEC150" s="232"/>
      <c r="XED150" s="232"/>
      <c r="XEE150" s="232"/>
      <c r="XEF150" s="232"/>
      <c r="XEG150" s="232"/>
      <c r="XEH150" s="232"/>
      <c r="XEI150" s="232"/>
      <c r="XEJ150" s="232"/>
      <c r="XEK150" s="232"/>
      <c r="XEL150" s="232"/>
      <c r="XEM150" s="232"/>
      <c r="XEN150" s="232"/>
      <c r="XEO150" s="232"/>
      <c r="XEP150" s="232"/>
      <c r="XEQ150" s="232"/>
      <c r="XER150" s="232"/>
      <c r="XES150" s="232"/>
      <c r="XET150" s="232"/>
      <c r="XEU150" s="232"/>
      <c r="XEV150" s="232"/>
      <c r="XEW150" s="232"/>
      <c r="XEX150" s="232"/>
      <c r="XEY150" s="232"/>
      <c r="XEZ150" s="232"/>
      <c r="XFA150" s="232"/>
      <c r="XFB150" s="232"/>
    </row>
    <row r="151" s="11" customFormat="1" ht="42.75" spans="1:4434 14276:16382">
      <c r="A151" s="77"/>
      <c r="B151" s="105" t="s">
        <v>786</v>
      </c>
      <c r="C151" s="105" t="s">
        <v>62</v>
      </c>
      <c r="D151" s="105" t="s">
        <v>63</v>
      </c>
      <c r="E151" s="15" t="s">
        <v>153</v>
      </c>
      <c r="F151" s="99" t="s">
        <v>154</v>
      </c>
      <c r="G151" s="234" t="s">
        <v>330</v>
      </c>
      <c r="H151" s="234" t="s">
        <v>67</v>
      </c>
      <c r="I151" s="231" t="s">
        <v>787</v>
      </c>
      <c r="J151" s="235" t="s">
        <v>69</v>
      </c>
      <c r="K151" s="234">
        <v>50</v>
      </c>
      <c r="L151" s="234">
        <v>50</v>
      </c>
      <c r="M151" s="234" t="s">
        <v>56</v>
      </c>
      <c r="N151" s="231" t="s">
        <v>788</v>
      </c>
      <c r="O151" s="231" t="s">
        <v>789</v>
      </c>
      <c r="P151" s="105" t="s">
        <v>72</v>
      </c>
      <c r="Q151" s="105" t="s">
        <v>55</v>
      </c>
      <c r="R151" s="234" t="s">
        <v>56</v>
      </c>
      <c r="S151" s="105">
        <v>60000</v>
      </c>
      <c r="T151" s="105" t="s">
        <v>760</v>
      </c>
      <c r="U151" s="105">
        <v>40000</v>
      </c>
      <c r="V151" s="234">
        <v>20</v>
      </c>
      <c r="W151" s="234">
        <v>67</v>
      </c>
      <c r="X151" s="105" t="s">
        <v>56</v>
      </c>
      <c r="Y151" s="105" t="s">
        <v>56</v>
      </c>
      <c r="Z151" s="105" t="s">
        <v>57</v>
      </c>
      <c r="AA151" s="105" t="s">
        <v>128</v>
      </c>
      <c r="AB151" s="105" t="s">
        <v>129</v>
      </c>
      <c r="AC151" s="100" t="s">
        <v>67</v>
      </c>
      <c r="AD151" s="234"/>
      <c r="AE151" s="100" t="s">
        <v>75</v>
      </c>
      <c r="AF151" s="100" t="s">
        <v>76</v>
      </c>
      <c r="AG151" s="18"/>
      <c r="AH151" s="18"/>
      <c r="AI151" s="18"/>
      <c r="AJ151" s="18"/>
      <c r="AK151" s="18"/>
      <c r="AL151" s="18"/>
      <c r="AM151" s="18"/>
      <c r="AN151" s="18"/>
      <c r="AO151" s="18"/>
      <c r="AP151" s="18"/>
      <c r="AQ151" s="18"/>
      <c r="AR151" s="18"/>
      <c r="AS151" s="18"/>
      <c r="AT151" s="18"/>
    </row>
    <row r="152" s="11" customFormat="1" ht="42.75" spans="1:4434 14276:16382">
      <c r="A152" s="77"/>
      <c r="B152" s="105" t="s">
        <v>790</v>
      </c>
      <c r="C152" s="105" t="s">
        <v>62</v>
      </c>
      <c r="D152" s="105" t="s">
        <v>63</v>
      </c>
      <c r="E152" s="15" t="s">
        <v>153</v>
      </c>
      <c r="F152" s="99" t="s">
        <v>154</v>
      </c>
      <c r="G152" s="234" t="s">
        <v>791</v>
      </c>
      <c r="H152" s="234" t="s">
        <v>67</v>
      </c>
      <c r="I152" s="231" t="s">
        <v>792</v>
      </c>
      <c r="J152" s="235" t="s">
        <v>69</v>
      </c>
      <c r="K152" s="234">
        <v>50</v>
      </c>
      <c r="L152" s="234">
        <v>50</v>
      </c>
      <c r="M152" s="234" t="s">
        <v>56</v>
      </c>
      <c r="N152" s="231" t="s">
        <v>788</v>
      </c>
      <c r="O152" s="231" t="s">
        <v>793</v>
      </c>
      <c r="P152" s="105" t="s">
        <v>72</v>
      </c>
      <c r="Q152" s="105" t="s">
        <v>55</v>
      </c>
      <c r="R152" s="234" t="s">
        <v>56</v>
      </c>
      <c r="S152" s="105">
        <v>60000</v>
      </c>
      <c r="T152" s="105" t="s">
        <v>760</v>
      </c>
      <c r="U152" s="105">
        <v>40000</v>
      </c>
      <c r="V152" s="234">
        <v>20</v>
      </c>
      <c r="W152" s="234">
        <v>65</v>
      </c>
      <c r="X152" s="105" t="s">
        <v>56</v>
      </c>
      <c r="Y152" s="105" t="s">
        <v>56</v>
      </c>
      <c r="Z152" s="105" t="s">
        <v>57</v>
      </c>
      <c r="AA152" s="105" t="s">
        <v>128</v>
      </c>
      <c r="AB152" s="105" t="s">
        <v>129</v>
      </c>
      <c r="AC152" s="100" t="s">
        <v>67</v>
      </c>
      <c r="AD152" s="234"/>
      <c r="AE152" s="100" t="s">
        <v>75</v>
      </c>
      <c r="AF152" s="100" t="s">
        <v>76</v>
      </c>
      <c r="AG152" s="18"/>
      <c r="AH152" s="18"/>
      <c r="AI152" s="18"/>
      <c r="AJ152" s="18"/>
      <c r="AK152" s="18"/>
      <c r="AL152" s="18"/>
      <c r="AM152" s="18"/>
      <c r="AN152" s="18"/>
      <c r="AO152" s="18"/>
      <c r="AP152" s="18"/>
      <c r="AQ152" s="18"/>
      <c r="AR152" s="18"/>
      <c r="AS152" s="18"/>
      <c r="AT152" s="18"/>
    </row>
    <row r="153" s="11" customFormat="1" ht="57" spans="1:4434 14276:16382">
      <c r="A153" s="77"/>
      <c r="B153" s="105" t="s">
        <v>794</v>
      </c>
      <c r="C153" s="105" t="s">
        <v>62</v>
      </c>
      <c r="D153" s="159" t="s">
        <v>63</v>
      </c>
      <c r="E153" s="105" t="s">
        <v>88</v>
      </c>
      <c r="F153" s="105" t="s">
        <v>89</v>
      </c>
      <c r="G153" s="105" t="s">
        <v>603</v>
      </c>
      <c r="H153" s="105" t="s">
        <v>67</v>
      </c>
      <c r="I153" s="105" t="s">
        <v>795</v>
      </c>
      <c r="J153" s="105" t="s">
        <v>69</v>
      </c>
      <c r="K153" s="105">
        <v>50</v>
      </c>
      <c r="L153" s="105">
        <v>50</v>
      </c>
      <c r="M153" s="105" t="s">
        <v>56</v>
      </c>
      <c r="N153" s="105" t="s">
        <v>796</v>
      </c>
      <c r="O153" s="105" t="s">
        <v>795</v>
      </c>
      <c r="P153" s="105">
        <v>1</v>
      </c>
      <c r="Q153" s="105">
        <v>1</v>
      </c>
      <c r="R153" s="105" t="s">
        <v>56</v>
      </c>
      <c r="S153" s="105">
        <v>0.9</v>
      </c>
      <c r="T153" s="105">
        <v>0.06</v>
      </c>
      <c r="U153" s="105" t="s">
        <v>797</v>
      </c>
      <c r="V153" s="105">
        <v>10</v>
      </c>
      <c r="W153" s="105">
        <v>16</v>
      </c>
      <c r="X153" s="105" t="s">
        <v>56</v>
      </c>
      <c r="Y153" s="105" t="s">
        <v>56</v>
      </c>
      <c r="Z153" s="105" t="s">
        <v>57</v>
      </c>
      <c r="AA153" s="105" t="s">
        <v>142</v>
      </c>
      <c r="AB153" s="105" t="s">
        <v>606</v>
      </c>
      <c r="AC153" s="105" t="s">
        <v>67</v>
      </c>
      <c r="AD153" s="105"/>
      <c r="AE153" s="105" t="s">
        <v>75</v>
      </c>
      <c r="AF153" s="105" t="s">
        <v>76</v>
      </c>
      <c r="AG153" s="18"/>
      <c r="AH153" s="18"/>
      <c r="AI153" s="18"/>
      <c r="AJ153" s="18"/>
      <c r="AK153" s="18"/>
      <c r="AL153" s="18"/>
      <c r="AM153" s="18"/>
      <c r="AN153" s="18"/>
      <c r="AO153" s="18"/>
      <c r="AP153" s="18"/>
      <c r="AQ153" s="18"/>
      <c r="AR153" s="18"/>
      <c r="AS153" s="18"/>
      <c r="AT153" s="18"/>
    </row>
    <row r="154" s="11" customFormat="1" ht="28.5" spans="1:4434 14276:16382">
      <c r="A154" s="77" t="s">
        <v>798</v>
      </c>
      <c r="B154" s="15"/>
      <c r="C154" s="15"/>
      <c r="D154" s="202"/>
      <c r="E154" s="15"/>
      <c r="F154" s="157"/>
      <c r="G154" s="15"/>
      <c r="H154" s="15"/>
      <c r="I154" s="15"/>
      <c r="J154" s="188"/>
      <c r="K154" s="236">
        <f>SUM(K155:K156)</f>
        <v>1100</v>
      </c>
      <c r="L154" s="236">
        <f>SUM(L155:L156)</f>
        <v>1100</v>
      </c>
      <c r="M154" s="236">
        <f>SUM(M155:M156)</f>
        <v>0</v>
      </c>
      <c r="N154" s="192"/>
      <c r="O154" s="85"/>
      <c r="P154" s="171"/>
      <c r="Q154" s="171"/>
      <c r="R154" s="85"/>
      <c r="S154" s="162"/>
      <c r="T154" s="171"/>
      <c r="U154" s="189"/>
      <c r="V154" s="158"/>
      <c r="W154" s="190"/>
      <c r="X154" s="158"/>
      <c r="Y154" s="158"/>
      <c r="Z154" s="91"/>
      <c r="AA154" s="15"/>
      <c r="AB154" s="176"/>
      <c r="AC154" s="15"/>
      <c r="AD154" s="15"/>
      <c r="AE154" s="156"/>
      <c r="AF154" s="157"/>
      <c r="AG154" s="18"/>
      <c r="AH154" s="18"/>
      <c r="AI154" s="18"/>
      <c r="AJ154" s="18"/>
      <c r="AK154" s="18"/>
      <c r="AL154" s="18"/>
      <c r="AM154" s="18"/>
      <c r="AN154" s="18"/>
      <c r="AO154" s="18"/>
      <c r="AP154" s="18"/>
      <c r="AQ154" s="18"/>
      <c r="AR154" s="18"/>
      <c r="AS154" s="18"/>
      <c r="AT154" s="18"/>
    </row>
    <row r="155" s="11" customFormat="1" ht="42.75" spans="1:4434 14276:16382">
      <c r="A155" s="91"/>
      <c r="B155" s="15" t="s">
        <v>799</v>
      </c>
      <c r="C155" s="15" t="s">
        <v>62</v>
      </c>
      <c r="D155" s="202" t="s">
        <v>800</v>
      </c>
      <c r="E155" s="15" t="s">
        <v>801</v>
      </c>
      <c r="F155" s="15" t="s">
        <v>802</v>
      </c>
      <c r="G155" s="15" t="s">
        <v>56</v>
      </c>
      <c r="H155" s="157" t="s">
        <v>56</v>
      </c>
      <c r="I155" s="91" t="s">
        <v>803</v>
      </c>
      <c r="J155" s="159" t="s">
        <v>69</v>
      </c>
      <c r="K155" s="237">
        <v>600</v>
      </c>
      <c r="L155" s="237">
        <v>600</v>
      </c>
      <c r="M155" s="157"/>
      <c r="N155" s="69" t="s">
        <v>804</v>
      </c>
      <c r="O155" s="85" t="s">
        <v>805</v>
      </c>
      <c r="P155" s="171" t="s">
        <v>806</v>
      </c>
      <c r="Q155" s="171" t="s">
        <v>807</v>
      </c>
      <c r="R155" s="85"/>
      <c r="S155" s="162"/>
      <c r="T155" s="171"/>
      <c r="U155" s="189"/>
      <c r="V155" s="158">
        <v>3000</v>
      </c>
      <c r="W155" s="190" t="s">
        <v>56</v>
      </c>
      <c r="X155" s="158"/>
      <c r="Y155" s="158"/>
      <c r="Z155" s="69" t="s">
        <v>57</v>
      </c>
      <c r="AA155" s="15" t="s">
        <v>520</v>
      </c>
      <c r="AB155" s="176" t="s">
        <v>808</v>
      </c>
      <c r="AC155" s="157"/>
      <c r="AD155" s="157"/>
      <c r="AE155" s="156"/>
      <c r="AF155" s="157"/>
      <c r="AG155" s="18"/>
      <c r="AH155" s="18"/>
      <c r="AI155" s="18"/>
      <c r="AJ155" s="18"/>
      <c r="AK155" s="18"/>
      <c r="AL155" s="18"/>
      <c r="AM155" s="18"/>
      <c r="AN155" s="18"/>
      <c r="AO155" s="18"/>
      <c r="AP155" s="18"/>
      <c r="AQ155" s="18"/>
      <c r="AR155" s="18"/>
      <c r="AS155" s="18"/>
      <c r="AT155" s="18"/>
    </row>
    <row r="156" s="11" customFormat="1" ht="32" customHeight="1" spans="1:4434 14276:16382">
      <c r="A156" s="158"/>
      <c r="B156" s="158" t="s">
        <v>809</v>
      </c>
      <c r="C156" s="158" t="s">
        <v>62</v>
      </c>
      <c r="D156" s="159" t="s">
        <v>63</v>
      </c>
      <c r="E156" s="15" t="s">
        <v>810</v>
      </c>
      <c r="F156" s="161" t="s">
        <v>811</v>
      </c>
      <c r="G156" s="158"/>
      <c r="H156" s="157"/>
      <c r="I156" s="91" t="s">
        <v>812</v>
      </c>
      <c r="J156" s="159" t="s">
        <v>69</v>
      </c>
      <c r="K156" s="237">
        <v>500</v>
      </c>
      <c r="L156" s="192">
        <v>500</v>
      </c>
      <c r="M156" s="236"/>
      <c r="N156" s="163" t="s">
        <v>813</v>
      </c>
      <c r="O156" s="163" t="s">
        <v>813</v>
      </c>
      <c r="P156" s="85"/>
      <c r="Q156" s="85" t="s">
        <v>55</v>
      </c>
      <c r="R156" s="85"/>
      <c r="S156" s="85"/>
      <c r="T156" s="165"/>
      <c r="U156" s="69"/>
      <c r="V156" s="158">
        <v>2000</v>
      </c>
      <c r="W156" s="158">
        <v>6000</v>
      </c>
      <c r="X156" s="158"/>
      <c r="Y156" s="158"/>
      <c r="Z156" s="69" t="s">
        <v>57</v>
      </c>
      <c r="AA156" s="15" t="s">
        <v>73</v>
      </c>
      <c r="AB156" s="164" t="s">
        <v>814</v>
      </c>
      <c r="AC156" s="157"/>
      <c r="AD156" s="157"/>
      <c r="AE156" s="156"/>
      <c r="AF156" s="157"/>
      <c r="AG156" s="18"/>
      <c r="AH156" s="18"/>
      <c r="AI156" s="18"/>
      <c r="AJ156" s="18"/>
      <c r="AK156" s="18"/>
      <c r="AL156" s="18"/>
      <c r="AM156" s="18"/>
      <c r="AN156" s="18"/>
      <c r="AO156" s="18"/>
      <c r="AP156" s="18"/>
      <c r="AQ156" s="18"/>
      <c r="AR156" s="18"/>
      <c r="AS156" s="18"/>
      <c r="AT156" s="18"/>
    </row>
    <row r="157" s="11" customFormat="1" ht="28.5" spans="1:4434 14276:16382">
      <c r="A157" s="77" t="s">
        <v>815</v>
      </c>
      <c r="B157" s="158"/>
      <c r="C157" s="158"/>
      <c r="D157" s="159"/>
      <c r="E157" s="160"/>
      <c r="F157" s="161"/>
      <c r="G157" s="158"/>
      <c r="H157" s="158"/>
      <c r="I157" s="158"/>
      <c r="J157" s="159"/>
      <c r="K157" s="236">
        <v>0</v>
      </c>
      <c r="L157" s="236">
        <v>0</v>
      </c>
      <c r="M157" s="236">
        <v>0</v>
      </c>
      <c r="N157" s="192"/>
      <c r="O157" s="85"/>
      <c r="P157" s="85"/>
      <c r="Q157" s="85"/>
      <c r="R157" s="85"/>
      <c r="S157" s="85"/>
      <c r="T157" s="165"/>
      <c r="U157" s="69"/>
      <c r="V157" s="69"/>
      <c r="W157" s="69"/>
      <c r="X157" s="158"/>
      <c r="Y157" s="158"/>
      <c r="Z157" s="69"/>
      <c r="AA157" s="155"/>
      <c r="AB157" s="155"/>
      <c r="AC157" s="155"/>
      <c r="AD157" s="155"/>
      <c r="AE157" s="156"/>
      <c r="AF157" s="157"/>
      <c r="AG157" s="18"/>
      <c r="AH157" s="18"/>
      <c r="AI157" s="18"/>
      <c r="AJ157" s="18"/>
      <c r="AK157" s="18"/>
      <c r="AL157" s="18"/>
      <c r="AM157" s="18"/>
      <c r="AN157" s="18"/>
      <c r="AO157" s="18"/>
      <c r="AP157" s="18"/>
      <c r="AQ157" s="18"/>
      <c r="AR157" s="18"/>
      <c r="AS157" s="18"/>
      <c r="AT157" s="18"/>
    </row>
    <row r="158" s="11" customFormat="1" ht="28.5" spans="1:4434 14276:16382">
      <c r="A158" s="77" t="s">
        <v>816</v>
      </c>
      <c r="B158" s="209"/>
      <c r="C158" s="15"/>
      <c r="D158" s="202"/>
      <c r="E158" s="15"/>
      <c r="F158" s="209"/>
      <c r="G158" s="209"/>
      <c r="H158" s="15"/>
      <c r="I158" s="209"/>
      <c r="J158" s="159"/>
      <c r="K158" s="236">
        <v>402</v>
      </c>
      <c r="L158" s="236">
        <v>402</v>
      </c>
      <c r="M158" s="236">
        <v>0</v>
      </c>
      <c r="N158" s="209"/>
      <c r="O158" s="209"/>
      <c r="P158" s="171"/>
      <c r="Q158" s="171"/>
      <c r="R158" s="15"/>
      <c r="S158" s="162"/>
      <c r="T158" s="171"/>
      <c r="U158" s="15"/>
      <c r="V158" s="15"/>
      <c r="W158" s="15"/>
      <c r="X158" s="15"/>
      <c r="Y158" s="15"/>
      <c r="Z158" s="69"/>
      <c r="AA158" s="15"/>
      <c r="AB158" s="155"/>
      <c r="AC158" s="155"/>
      <c r="AD158" s="155"/>
      <c r="AE158" s="156"/>
      <c r="AF158" s="157"/>
      <c r="AG158" s="18"/>
      <c r="AH158" s="18"/>
      <c r="AI158" s="18"/>
      <c r="AJ158" s="18"/>
      <c r="AK158" s="18"/>
      <c r="AL158" s="18"/>
      <c r="AM158" s="18"/>
      <c r="AN158" s="18"/>
      <c r="AO158" s="18"/>
      <c r="AP158" s="18"/>
      <c r="AQ158" s="18"/>
      <c r="AR158" s="18"/>
      <c r="AS158" s="18"/>
      <c r="AT158" s="18"/>
    </row>
    <row r="159" s="11" customFormat="1" ht="42.75" spans="1:4434 14276:16382">
      <c r="A159" s="158"/>
      <c r="B159" s="15" t="s">
        <v>817</v>
      </c>
      <c r="C159" s="15" t="s">
        <v>62</v>
      </c>
      <c r="D159" s="159" t="s">
        <v>63</v>
      </c>
      <c r="E159" s="15" t="s">
        <v>810</v>
      </c>
      <c r="F159" s="15" t="s">
        <v>802</v>
      </c>
      <c r="G159" s="15" t="s">
        <v>802</v>
      </c>
      <c r="H159" s="15" t="s">
        <v>56</v>
      </c>
      <c r="I159" s="15" t="s">
        <v>818</v>
      </c>
      <c r="J159" s="174" t="s">
        <v>819</v>
      </c>
      <c r="K159" s="192">
        <f>L159+M159</f>
        <v>402</v>
      </c>
      <c r="L159" s="15">
        <v>402</v>
      </c>
      <c r="M159" s="15"/>
      <c r="N159" s="15" t="s">
        <v>820</v>
      </c>
      <c r="O159" s="15" t="s">
        <v>821</v>
      </c>
      <c r="P159" s="171"/>
      <c r="Q159" s="165" t="s">
        <v>180</v>
      </c>
      <c r="R159" s="15"/>
      <c r="S159" s="162"/>
      <c r="T159" s="171"/>
      <c r="U159" s="15"/>
      <c r="V159" s="15">
        <v>11020</v>
      </c>
      <c r="W159" s="15">
        <v>34369</v>
      </c>
      <c r="X159" s="15"/>
      <c r="Y159" s="15"/>
      <c r="Z159" s="69" t="s">
        <v>57</v>
      </c>
      <c r="AA159" s="15" t="s">
        <v>822</v>
      </c>
      <c r="AB159" s="176" t="s">
        <v>823</v>
      </c>
      <c r="AC159" s="157"/>
      <c r="AD159" s="157"/>
      <c r="AE159" s="156"/>
      <c r="AF159" s="157"/>
      <c r="AG159" s="18"/>
      <c r="AH159" s="18"/>
      <c r="AI159" s="18"/>
      <c r="AJ159" s="18"/>
      <c r="AK159" s="18"/>
      <c r="AL159" s="18"/>
      <c r="AM159" s="18"/>
      <c r="AN159" s="18"/>
      <c r="AO159" s="18"/>
      <c r="AP159" s="18"/>
      <c r="AQ159" s="18"/>
      <c r="AR159" s="18"/>
      <c r="AS159" s="18"/>
      <c r="AT159" s="18"/>
    </row>
    <row r="160" s="11" customFormat="1" ht="28.5" spans="1:4434 14276:16382">
      <c r="A160" s="77" t="s">
        <v>824</v>
      </c>
      <c r="B160" s="15"/>
      <c r="C160" s="15"/>
      <c r="D160" s="15"/>
      <c r="E160" s="238"/>
      <c r="F160" s="15"/>
      <c r="G160" s="15"/>
      <c r="H160" s="15"/>
      <c r="I160" s="15"/>
      <c r="J160" s="174"/>
      <c r="K160" s="236">
        <f>SUM(K161:K164)</f>
        <v>845</v>
      </c>
      <c r="L160" s="236">
        <f>SUM(L161:L164)</f>
        <v>845</v>
      </c>
      <c r="M160" s="236">
        <f>SUM(M161:M164)</f>
        <v>0</v>
      </c>
      <c r="N160" s="15"/>
      <c r="O160" s="209"/>
      <c r="P160" s="171"/>
      <c r="Q160" s="171"/>
      <c r="R160" s="15"/>
      <c r="S160" s="162"/>
      <c r="T160" s="171"/>
      <c r="U160" s="15"/>
      <c r="V160" s="15"/>
      <c r="W160" s="15"/>
      <c r="X160" s="15"/>
      <c r="Y160" s="15"/>
      <c r="Z160" s="69"/>
      <c r="AA160" s="15"/>
      <c r="AB160" s="239"/>
      <c r="AC160" s="239"/>
      <c r="AD160" s="239"/>
      <c r="AE160" s="156"/>
      <c r="AF160" s="157"/>
      <c r="AG160" s="18"/>
      <c r="AH160" s="18"/>
      <c r="AI160" s="18"/>
      <c r="AJ160" s="18"/>
      <c r="AK160" s="18"/>
      <c r="AL160" s="18"/>
      <c r="AM160" s="18"/>
      <c r="AN160" s="18"/>
      <c r="AO160" s="18"/>
      <c r="AP160" s="18"/>
      <c r="AQ160" s="18"/>
      <c r="AR160" s="18"/>
      <c r="AS160" s="18"/>
      <c r="AT160" s="18"/>
    </row>
    <row r="161" s="11" customFormat="1" ht="57" spans="1:47">
      <c r="A161" s="15"/>
      <c r="B161" s="15" t="s">
        <v>825</v>
      </c>
      <c r="C161" s="15" t="s">
        <v>62</v>
      </c>
      <c r="D161" s="159" t="s">
        <v>63</v>
      </c>
      <c r="E161" s="15" t="s">
        <v>810</v>
      </c>
      <c r="F161" s="15" t="s">
        <v>802</v>
      </c>
      <c r="G161" s="162" t="s">
        <v>56</v>
      </c>
      <c r="H161" s="15" t="s">
        <v>56</v>
      </c>
      <c r="I161" s="15" t="s">
        <v>826</v>
      </c>
      <c r="J161" s="174" t="s">
        <v>69</v>
      </c>
      <c r="K161" s="192">
        <v>396</v>
      </c>
      <c r="L161" s="162">
        <v>396</v>
      </c>
      <c r="M161" s="15"/>
      <c r="N161" s="15" t="s">
        <v>827</v>
      </c>
      <c r="O161" s="15" t="s">
        <v>827</v>
      </c>
      <c r="P161" s="171" t="s">
        <v>72</v>
      </c>
      <c r="Q161" s="165" t="s">
        <v>180</v>
      </c>
      <c r="R161" s="15"/>
      <c r="S161" s="162"/>
      <c r="T161" s="165"/>
      <c r="U161" s="15"/>
      <c r="V161" s="15" t="s">
        <v>828</v>
      </c>
      <c r="W161" s="15" t="s">
        <v>56</v>
      </c>
      <c r="X161" s="15"/>
      <c r="Y161" s="15"/>
      <c r="Z161" s="69" t="s">
        <v>57</v>
      </c>
      <c r="AA161" s="15" t="s">
        <v>822</v>
      </c>
      <c r="AB161" s="15" t="s">
        <v>823</v>
      </c>
      <c r="AC161" s="157"/>
      <c r="AD161" s="157"/>
      <c r="AE161" s="156"/>
      <c r="AF161" s="157"/>
      <c r="AG161" s="18"/>
      <c r="AH161" s="18"/>
      <c r="AI161" s="18"/>
      <c r="AJ161" s="18"/>
      <c r="AK161" s="18"/>
      <c r="AL161" s="18"/>
      <c r="AM161" s="18"/>
      <c r="AN161" s="18"/>
      <c r="AO161" s="18"/>
      <c r="AP161" s="18"/>
      <c r="AQ161" s="18"/>
      <c r="AR161" s="18"/>
      <c r="AS161" s="18"/>
      <c r="AT161" s="18"/>
    </row>
    <row r="162" s="11" customFormat="1" ht="71.25" spans="1:47">
      <c r="A162" s="158"/>
      <c r="B162" s="15" t="s">
        <v>829</v>
      </c>
      <c r="C162" s="15" t="s">
        <v>62</v>
      </c>
      <c r="D162" s="159" t="s">
        <v>63</v>
      </c>
      <c r="E162" s="15" t="s">
        <v>810</v>
      </c>
      <c r="F162" s="15" t="s">
        <v>802</v>
      </c>
      <c r="G162" s="162" t="s">
        <v>56</v>
      </c>
      <c r="H162" s="15" t="s">
        <v>56</v>
      </c>
      <c r="I162" s="15" t="s">
        <v>830</v>
      </c>
      <c r="J162" s="174" t="s">
        <v>69</v>
      </c>
      <c r="K162" s="192">
        <f>L162+M162</f>
        <v>270</v>
      </c>
      <c r="L162" s="162">
        <v>270</v>
      </c>
      <c r="M162" s="15"/>
      <c r="N162" s="192" t="s">
        <v>831</v>
      </c>
      <c r="O162" s="15" t="s">
        <v>832</v>
      </c>
      <c r="P162" s="171" t="s">
        <v>72</v>
      </c>
      <c r="Q162" s="157" t="s">
        <v>833</v>
      </c>
      <c r="R162" s="15" t="s">
        <v>56</v>
      </c>
      <c r="S162" s="162"/>
      <c r="T162" s="171"/>
      <c r="U162" s="15"/>
      <c r="V162" s="15" t="s">
        <v>834</v>
      </c>
      <c r="W162" s="15" t="s">
        <v>56</v>
      </c>
      <c r="X162" s="157" t="s">
        <v>835</v>
      </c>
      <c r="Y162" s="15" t="s">
        <v>836</v>
      </c>
      <c r="Z162" s="69" t="s">
        <v>57</v>
      </c>
      <c r="AA162" s="15" t="s">
        <v>822</v>
      </c>
      <c r="AB162" s="15" t="s">
        <v>823</v>
      </c>
      <c r="AC162" s="157"/>
      <c r="AD162" s="157"/>
      <c r="AE162" s="156"/>
      <c r="AF162" s="157"/>
      <c r="AG162" s="18"/>
      <c r="AH162" s="18"/>
      <c r="AI162" s="18"/>
      <c r="AJ162" s="18"/>
      <c r="AK162" s="18"/>
      <c r="AL162" s="18"/>
      <c r="AM162" s="18"/>
      <c r="AN162" s="18"/>
      <c r="AO162" s="18"/>
      <c r="AP162" s="18"/>
      <c r="AQ162" s="18"/>
      <c r="AR162" s="18"/>
      <c r="AS162" s="18"/>
      <c r="AT162" s="18"/>
    </row>
    <row r="163" s="15" customFormat="1" ht="113" customHeight="1" spans="1:47">
      <c r="B163" s="15" t="s">
        <v>837</v>
      </c>
      <c r="C163" s="15" t="s">
        <v>62</v>
      </c>
      <c r="D163" s="15" t="s">
        <v>63</v>
      </c>
      <c r="E163" s="15" t="s">
        <v>810</v>
      </c>
      <c r="F163" s="15" t="s">
        <v>802</v>
      </c>
      <c r="G163" s="15" t="s">
        <v>802</v>
      </c>
      <c r="H163" s="15" t="s">
        <v>56</v>
      </c>
      <c r="I163" s="15" t="s">
        <v>838</v>
      </c>
      <c r="J163" s="174" t="s">
        <v>69</v>
      </c>
      <c r="K163" s="15">
        <v>29</v>
      </c>
      <c r="L163" s="15">
        <v>29</v>
      </c>
      <c r="M163" s="15"/>
      <c r="N163" s="15" t="s">
        <v>839</v>
      </c>
      <c r="O163" s="15" t="s">
        <v>840</v>
      </c>
      <c r="P163" s="171" t="s">
        <v>72</v>
      </c>
      <c r="Q163" s="157" t="s">
        <v>833</v>
      </c>
      <c r="R163" s="15"/>
      <c r="S163" s="15"/>
      <c r="T163" s="15"/>
      <c r="U163" s="15"/>
      <c r="V163" s="15" t="s">
        <v>841</v>
      </c>
      <c r="W163" s="15"/>
      <c r="X163" s="15"/>
      <c r="Y163" s="15" t="s">
        <v>836</v>
      </c>
      <c r="Z163" s="69" t="s">
        <v>57</v>
      </c>
      <c r="AA163" s="15" t="s">
        <v>822</v>
      </c>
      <c r="AB163" s="15" t="s">
        <v>823</v>
      </c>
      <c r="AC163" s="157"/>
      <c r="AD163" s="157"/>
      <c r="AE163" s="156"/>
      <c r="AF163" s="157"/>
      <c r="AG163" s="240"/>
      <c r="AH163" s="240"/>
      <c r="AI163" s="240"/>
      <c r="AJ163" s="240"/>
      <c r="AK163" s="240"/>
      <c r="AL163" s="240"/>
      <c r="AM163" s="240"/>
      <c r="AN163" s="240"/>
      <c r="AO163" s="18"/>
      <c r="AP163" s="240"/>
      <c r="AQ163" s="240"/>
      <c r="AR163" s="240"/>
      <c r="AS163" s="240"/>
      <c r="AT163" s="240"/>
      <c r="AU163" s="241"/>
    </row>
    <row r="164" s="11" customFormat="1" ht="72" customHeight="1" spans="1:47">
      <c r="A164" s="158"/>
      <c r="B164" s="15" t="s">
        <v>842</v>
      </c>
      <c r="C164" s="15" t="s">
        <v>843</v>
      </c>
      <c r="D164" s="15" t="s">
        <v>63</v>
      </c>
      <c r="E164" s="15" t="s">
        <v>810</v>
      </c>
      <c r="F164" s="15" t="s">
        <v>802</v>
      </c>
      <c r="G164" s="15" t="s">
        <v>802</v>
      </c>
      <c r="H164" s="15" t="s">
        <v>56</v>
      </c>
      <c r="I164" s="15" t="s">
        <v>844</v>
      </c>
      <c r="J164" s="174" t="s">
        <v>69</v>
      </c>
      <c r="K164" s="192">
        <v>150</v>
      </c>
      <c r="L164" s="162">
        <v>150</v>
      </c>
      <c r="M164" s="15"/>
      <c r="N164" s="15" t="s">
        <v>845</v>
      </c>
      <c r="O164" s="15" t="s">
        <v>846</v>
      </c>
      <c r="P164" s="171" t="s">
        <v>72</v>
      </c>
      <c r="Q164" s="171"/>
      <c r="R164" s="15"/>
      <c r="S164" s="162"/>
      <c r="T164" s="171"/>
      <c r="U164" s="15"/>
      <c r="V164" s="15" t="s">
        <v>834</v>
      </c>
      <c r="W164" s="15" t="s">
        <v>56</v>
      </c>
      <c r="X164" s="15"/>
      <c r="Y164" s="15"/>
      <c r="Z164" s="69" t="s">
        <v>57</v>
      </c>
      <c r="AA164" s="15" t="s">
        <v>822</v>
      </c>
      <c r="AB164" s="15" t="s">
        <v>823</v>
      </c>
      <c r="AC164" s="157" t="s">
        <v>67</v>
      </c>
      <c r="AD164" s="157"/>
      <c r="AE164" s="157" t="s">
        <v>76</v>
      </c>
      <c r="AF164" s="157" t="s">
        <v>76</v>
      </c>
    </row>
    <row r="165" s="16" customFormat="1" spans="1:47">
      <c r="A165" s="59" t="s">
        <v>847</v>
      </c>
      <c r="B165" s="60"/>
      <c r="C165" s="60"/>
      <c r="D165" s="242"/>
      <c r="E165" s="243"/>
      <c r="F165" s="244"/>
      <c r="G165" s="60"/>
      <c r="H165" s="60"/>
      <c r="I165" s="60"/>
      <c r="J165" s="242"/>
      <c r="K165" s="79">
        <f>SUM(K166,K215,K233,K343,K346,K349,K511)</f>
        <v>85116.1545</v>
      </c>
      <c r="L165" s="79">
        <f>SUM(L166,L215,L233,L343,L346,L349,L511)</f>
        <v>84163.17</v>
      </c>
      <c r="M165" s="79">
        <f>SUM(M166,M215,M233,M343,M346,M349,M511)</f>
        <v>952.9845</v>
      </c>
      <c r="N165" s="79"/>
      <c r="O165" s="245"/>
      <c r="P165" s="245"/>
      <c r="Q165" s="245"/>
      <c r="R165" s="245"/>
      <c r="S165" s="245"/>
      <c r="T165" s="246"/>
      <c r="U165" s="247"/>
      <c r="V165" s="247"/>
      <c r="W165" s="247"/>
      <c r="X165" s="60"/>
      <c r="Y165" s="60"/>
      <c r="Z165" s="248"/>
      <c r="AA165" s="249"/>
      <c r="AB165" s="249"/>
      <c r="AC165" s="249"/>
      <c r="AD165" s="249"/>
      <c r="AE165" s="250"/>
      <c r="AF165" s="249"/>
      <c r="AG165" s="251"/>
      <c r="AH165" s="251"/>
      <c r="AI165" s="251"/>
      <c r="AJ165" s="251"/>
      <c r="AK165" s="251"/>
      <c r="AL165" s="251"/>
      <c r="AM165" s="251"/>
      <c r="AN165" s="251"/>
      <c r="AO165" s="21"/>
      <c r="AP165" s="251"/>
      <c r="AQ165" s="251"/>
      <c r="AR165" s="251"/>
      <c r="AS165" s="251"/>
      <c r="AT165" s="251"/>
    </row>
    <row r="166" s="6" customFormat="1" spans="1:47">
      <c r="A166" s="77" t="s">
        <v>848</v>
      </c>
      <c r="B166" s="61"/>
      <c r="C166" s="61"/>
      <c r="D166" s="62"/>
      <c r="E166" s="63"/>
      <c r="F166" s="64"/>
      <c r="G166" s="61"/>
      <c r="H166" s="61"/>
      <c r="I166" s="61"/>
      <c r="J166" s="62"/>
      <c r="K166" s="79">
        <f>SUM(K167:K214)</f>
        <v>22220</v>
      </c>
      <c r="L166" s="79">
        <f>SUM(L167:L214)</f>
        <v>22220</v>
      </c>
      <c r="M166" s="79">
        <f>SUM(M167:M214)</f>
        <v>0</v>
      </c>
      <c r="N166" s="65"/>
      <c r="O166" s="66"/>
      <c r="P166" s="66"/>
      <c r="Q166" s="66"/>
      <c r="R166" s="66"/>
      <c r="S166" s="66"/>
      <c r="T166" s="67"/>
      <c r="U166" s="68"/>
      <c r="V166" s="68"/>
      <c r="W166" s="68"/>
      <c r="X166" s="61"/>
      <c r="Y166" s="61"/>
      <c r="Z166" s="69"/>
      <c r="AA166" s="70"/>
      <c r="AB166" s="249"/>
      <c r="AC166" s="249"/>
      <c r="AD166" s="249"/>
      <c r="AE166" s="250"/>
      <c r="AF166" s="249"/>
      <c r="AG166" s="75"/>
      <c r="AH166" s="75"/>
      <c r="AI166" s="75"/>
      <c r="AJ166" s="75"/>
      <c r="AK166" s="75"/>
      <c r="AL166" s="75"/>
      <c r="AM166" s="75"/>
      <c r="AN166" s="75"/>
      <c r="AO166" s="21"/>
      <c r="AP166" s="75"/>
      <c r="AQ166" s="75"/>
      <c r="AR166" s="75"/>
      <c r="AS166" s="75"/>
      <c r="AT166" s="75"/>
    </row>
    <row r="167" s="11" customFormat="1" ht="70" customHeight="1" spans="1:47">
      <c r="A167" s="77"/>
      <c r="B167" s="15" t="s">
        <v>849</v>
      </c>
      <c r="C167" s="15" t="s">
        <v>87</v>
      </c>
      <c r="D167" s="159" t="s">
        <v>63</v>
      </c>
      <c r="E167" s="15" t="s">
        <v>296</v>
      </c>
      <c r="F167" s="15" t="s">
        <v>297</v>
      </c>
      <c r="G167" s="15" t="s">
        <v>850</v>
      </c>
      <c r="H167" s="15" t="s">
        <v>82</v>
      </c>
      <c r="I167" s="15" t="s">
        <v>851</v>
      </c>
      <c r="J167" s="15" t="s">
        <v>300</v>
      </c>
      <c r="K167" s="15">
        <v>135</v>
      </c>
      <c r="L167" s="15">
        <v>135</v>
      </c>
      <c r="M167" s="15"/>
      <c r="N167" s="15" t="s">
        <v>852</v>
      </c>
      <c r="O167" s="15" t="s">
        <v>851</v>
      </c>
      <c r="P167" s="15" t="s">
        <v>72</v>
      </c>
      <c r="Q167" s="15" t="s">
        <v>55</v>
      </c>
      <c r="R167" s="15" t="s">
        <v>56</v>
      </c>
      <c r="S167" s="15" t="s">
        <v>56</v>
      </c>
      <c r="T167" s="15" t="s">
        <v>56</v>
      </c>
      <c r="U167" s="15" t="s">
        <v>56</v>
      </c>
      <c r="V167" s="159">
        <v>945</v>
      </c>
      <c r="W167" s="159">
        <v>2879</v>
      </c>
      <c r="X167" s="69" t="s">
        <v>56</v>
      </c>
      <c r="Y167" s="69" t="s">
        <v>56</v>
      </c>
      <c r="Z167" s="69" t="s">
        <v>57</v>
      </c>
      <c r="AA167" s="69" t="s">
        <v>195</v>
      </c>
      <c r="AB167" s="69" t="s">
        <v>853</v>
      </c>
      <c r="AC167" s="252"/>
      <c r="AD167" s="253"/>
      <c r="AE167" s="253"/>
      <c r="AF167" s="253"/>
    </row>
    <row r="168" s="11" customFormat="1" ht="99.75" spans="1:47">
      <c r="A168" s="77"/>
      <c r="B168" s="69" t="s">
        <v>854</v>
      </c>
      <c r="C168" s="69" t="s">
        <v>62</v>
      </c>
      <c r="D168" s="159" t="s">
        <v>63</v>
      </c>
      <c r="E168" s="15" t="s">
        <v>855</v>
      </c>
      <c r="F168" s="69" t="s">
        <v>856</v>
      </c>
      <c r="G168" s="69" t="s">
        <v>857</v>
      </c>
      <c r="H168" s="69" t="s">
        <v>67</v>
      </c>
      <c r="I168" s="69" t="s">
        <v>858</v>
      </c>
      <c r="J168" s="69" t="s">
        <v>300</v>
      </c>
      <c r="K168" s="15">
        <v>750</v>
      </c>
      <c r="L168" s="15">
        <v>750</v>
      </c>
      <c r="M168" s="69"/>
      <c r="N168" s="69" t="s">
        <v>859</v>
      </c>
      <c r="O168" s="69" t="s">
        <v>860</v>
      </c>
      <c r="P168" s="69" t="s">
        <v>72</v>
      </c>
      <c r="Q168" s="69" t="s">
        <v>55</v>
      </c>
      <c r="R168" s="69" t="s">
        <v>56</v>
      </c>
      <c r="S168" s="69" t="s">
        <v>56</v>
      </c>
      <c r="T168" s="69" t="s">
        <v>56</v>
      </c>
      <c r="U168" s="69" t="s">
        <v>56</v>
      </c>
      <c r="V168" s="201">
        <v>1103</v>
      </c>
      <c r="W168" s="201">
        <v>3957</v>
      </c>
      <c r="X168" s="69" t="s">
        <v>56</v>
      </c>
      <c r="Y168" s="69" t="s">
        <v>56</v>
      </c>
      <c r="Z168" s="69" t="s">
        <v>57</v>
      </c>
      <c r="AA168" s="69" t="s">
        <v>195</v>
      </c>
      <c r="AB168" s="186" t="s">
        <v>853</v>
      </c>
      <c r="AC168" s="253"/>
      <c r="AD168" s="253"/>
      <c r="AE168" s="254"/>
      <c r="AF168" s="253"/>
      <c r="AG168" s="18"/>
      <c r="AH168" s="18"/>
      <c r="AI168" s="18"/>
      <c r="AJ168" s="18"/>
      <c r="AK168" s="18"/>
      <c r="AL168" s="18"/>
      <c r="AM168" s="18"/>
      <c r="AN168" s="18"/>
      <c r="AO168" s="18"/>
      <c r="AP168" s="18"/>
      <c r="AQ168" s="18"/>
      <c r="AR168" s="18"/>
      <c r="AS168" s="18"/>
      <c r="AT168" s="18"/>
    </row>
    <row r="169" s="11" customFormat="1" ht="42.75" spans="1:47">
      <c r="A169" s="77"/>
      <c r="B169" s="158" t="s">
        <v>861</v>
      </c>
      <c r="C169" s="158" t="s">
        <v>87</v>
      </c>
      <c r="D169" s="159" t="s">
        <v>63</v>
      </c>
      <c r="E169" s="158" t="s">
        <v>161</v>
      </c>
      <c r="F169" s="158" t="s">
        <v>162</v>
      </c>
      <c r="G169" s="158" t="s">
        <v>862</v>
      </c>
      <c r="H169" s="158" t="s">
        <v>67</v>
      </c>
      <c r="I169" s="15" t="s">
        <v>863</v>
      </c>
      <c r="J169" s="15" t="s">
        <v>69</v>
      </c>
      <c r="K169" s="15">
        <v>350</v>
      </c>
      <c r="L169" s="15">
        <v>350</v>
      </c>
      <c r="M169" s="192"/>
      <c r="N169" s="192" t="s">
        <v>864</v>
      </c>
      <c r="O169" s="255" t="s">
        <v>865</v>
      </c>
      <c r="P169" s="171" t="s">
        <v>72</v>
      </c>
      <c r="Q169" s="171" t="s">
        <v>55</v>
      </c>
      <c r="R169" s="15" t="s">
        <v>56</v>
      </c>
      <c r="S169" s="162" t="s">
        <v>56</v>
      </c>
      <c r="T169" s="171" t="s">
        <v>56</v>
      </c>
      <c r="U169" s="15" t="s">
        <v>56</v>
      </c>
      <c r="V169" s="15">
        <v>1420</v>
      </c>
      <c r="W169" s="15">
        <v>5946</v>
      </c>
      <c r="X169" s="15" t="s">
        <v>56</v>
      </c>
      <c r="Y169" s="15" t="s">
        <v>56</v>
      </c>
      <c r="Z169" s="69" t="s">
        <v>57</v>
      </c>
      <c r="AA169" s="15" t="s">
        <v>195</v>
      </c>
      <c r="AB169" s="176" t="s">
        <v>853</v>
      </c>
      <c r="AC169" s="253"/>
      <c r="AD169" s="253"/>
      <c r="AE169" s="254"/>
      <c r="AF169" s="253"/>
      <c r="AG169" s="18"/>
      <c r="AH169" s="18"/>
      <c r="AI169" s="18"/>
      <c r="AJ169" s="18"/>
      <c r="AK169" s="18"/>
      <c r="AL169" s="18"/>
      <c r="AM169" s="18"/>
      <c r="AN169" s="18"/>
      <c r="AO169" s="18"/>
      <c r="AP169" s="18"/>
      <c r="AQ169" s="18"/>
      <c r="AR169" s="18"/>
      <c r="AS169" s="18"/>
      <c r="AT169" s="18"/>
    </row>
    <row r="170" s="11" customFormat="1" ht="57" spans="1:47">
      <c r="A170" s="77"/>
      <c r="B170" s="158" t="s">
        <v>866</v>
      </c>
      <c r="C170" s="158" t="s">
        <v>87</v>
      </c>
      <c r="D170" s="159" t="s">
        <v>63</v>
      </c>
      <c r="E170" s="158" t="s">
        <v>161</v>
      </c>
      <c r="F170" s="158" t="s">
        <v>162</v>
      </c>
      <c r="G170" s="158" t="s">
        <v>867</v>
      </c>
      <c r="H170" s="158" t="s">
        <v>67</v>
      </c>
      <c r="I170" s="15" t="s">
        <v>868</v>
      </c>
      <c r="J170" s="15" t="s">
        <v>69</v>
      </c>
      <c r="K170" s="15">
        <v>140</v>
      </c>
      <c r="L170" s="15">
        <v>140</v>
      </c>
      <c r="M170" s="192"/>
      <c r="N170" s="192" t="s">
        <v>869</v>
      </c>
      <c r="O170" s="255" t="s">
        <v>870</v>
      </c>
      <c r="P170" s="171" t="s">
        <v>72</v>
      </c>
      <c r="Q170" s="171" t="s">
        <v>55</v>
      </c>
      <c r="R170" s="15" t="s">
        <v>56</v>
      </c>
      <c r="S170" s="162" t="s">
        <v>56</v>
      </c>
      <c r="T170" s="171" t="s">
        <v>56</v>
      </c>
      <c r="U170" s="15" t="s">
        <v>56</v>
      </c>
      <c r="V170" s="15">
        <v>255</v>
      </c>
      <c r="W170" s="15">
        <v>756</v>
      </c>
      <c r="X170" s="15" t="s">
        <v>56</v>
      </c>
      <c r="Y170" s="15" t="s">
        <v>56</v>
      </c>
      <c r="Z170" s="69" t="s">
        <v>57</v>
      </c>
      <c r="AA170" s="15" t="s">
        <v>353</v>
      </c>
      <c r="AB170" s="176" t="s">
        <v>853</v>
      </c>
      <c r="AC170" s="253"/>
      <c r="AD170" s="253"/>
      <c r="AE170" s="253"/>
      <c r="AF170" s="253"/>
    </row>
    <row r="171" s="11" customFormat="1" ht="42.75" spans="1:47">
      <c r="A171" s="77"/>
      <c r="B171" s="158" t="s">
        <v>871</v>
      </c>
      <c r="C171" s="158" t="s">
        <v>87</v>
      </c>
      <c r="D171" s="159" t="s">
        <v>63</v>
      </c>
      <c r="E171" s="158" t="s">
        <v>161</v>
      </c>
      <c r="F171" s="158" t="s">
        <v>162</v>
      </c>
      <c r="G171" s="158" t="s">
        <v>461</v>
      </c>
      <c r="H171" s="158" t="s">
        <v>82</v>
      </c>
      <c r="I171" s="15" t="s">
        <v>872</v>
      </c>
      <c r="J171" s="15" t="s">
        <v>69</v>
      </c>
      <c r="K171" s="15">
        <v>630</v>
      </c>
      <c r="L171" s="15">
        <v>630</v>
      </c>
      <c r="M171" s="192"/>
      <c r="N171" s="192" t="s">
        <v>873</v>
      </c>
      <c r="O171" s="255" t="s">
        <v>874</v>
      </c>
      <c r="P171" s="171" t="s">
        <v>72</v>
      </c>
      <c r="Q171" s="171" t="s">
        <v>55</v>
      </c>
      <c r="R171" s="15" t="s">
        <v>56</v>
      </c>
      <c r="S171" s="162" t="s">
        <v>56</v>
      </c>
      <c r="T171" s="171" t="s">
        <v>56</v>
      </c>
      <c r="U171" s="15" t="s">
        <v>56</v>
      </c>
      <c r="V171" s="15">
        <v>1475</v>
      </c>
      <c r="W171" s="15">
        <v>4758</v>
      </c>
      <c r="X171" s="15" t="s">
        <v>56</v>
      </c>
      <c r="Y171" s="15" t="s">
        <v>56</v>
      </c>
      <c r="Z171" s="69" t="s">
        <v>57</v>
      </c>
      <c r="AA171" s="15" t="s">
        <v>195</v>
      </c>
      <c r="AB171" s="176" t="s">
        <v>853</v>
      </c>
      <c r="AC171" s="253"/>
      <c r="AD171" s="253"/>
      <c r="AE171" s="254"/>
      <c r="AF171" s="253"/>
      <c r="AG171" s="18"/>
      <c r="AH171" s="18"/>
      <c r="AI171" s="18"/>
      <c r="AJ171" s="18"/>
      <c r="AK171" s="18"/>
      <c r="AL171" s="18"/>
      <c r="AM171" s="18"/>
      <c r="AN171" s="18"/>
      <c r="AO171" s="18"/>
      <c r="AP171" s="18"/>
      <c r="AQ171" s="18"/>
      <c r="AR171" s="18"/>
      <c r="AS171" s="18"/>
      <c r="AT171" s="18"/>
    </row>
    <row r="172" s="11" customFormat="1" ht="42.75" spans="1:47">
      <c r="A172" s="77"/>
      <c r="B172" s="158" t="s">
        <v>875</v>
      </c>
      <c r="C172" s="158" t="s">
        <v>87</v>
      </c>
      <c r="D172" s="159" t="s">
        <v>63</v>
      </c>
      <c r="E172" s="158" t="s">
        <v>161</v>
      </c>
      <c r="F172" s="158" t="s">
        <v>162</v>
      </c>
      <c r="G172" s="158" t="s">
        <v>876</v>
      </c>
      <c r="H172" s="158" t="s">
        <v>67</v>
      </c>
      <c r="I172" s="15" t="s">
        <v>877</v>
      </c>
      <c r="J172" s="15" t="s">
        <v>69</v>
      </c>
      <c r="K172" s="15">
        <v>560</v>
      </c>
      <c r="L172" s="15">
        <v>560</v>
      </c>
      <c r="M172" s="192"/>
      <c r="N172" s="192" t="s">
        <v>878</v>
      </c>
      <c r="O172" s="255" t="s">
        <v>879</v>
      </c>
      <c r="P172" s="171" t="s">
        <v>72</v>
      </c>
      <c r="Q172" s="171" t="s">
        <v>55</v>
      </c>
      <c r="R172" s="15" t="s">
        <v>56</v>
      </c>
      <c r="S172" s="162" t="s">
        <v>56</v>
      </c>
      <c r="T172" s="171" t="s">
        <v>56</v>
      </c>
      <c r="U172" s="15" t="s">
        <v>56</v>
      </c>
      <c r="V172" s="15">
        <v>973</v>
      </c>
      <c r="W172" s="15">
        <v>2239</v>
      </c>
      <c r="X172" s="15" t="s">
        <v>56</v>
      </c>
      <c r="Y172" s="15" t="s">
        <v>56</v>
      </c>
      <c r="Z172" s="69" t="s">
        <v>57</v>
      </c>
      <c r="AA172" s="15" t="s">
        <v>195</v>
      </c>
      <c r="AB172" s="176" t="s">
        <v>853</v>
      </c>
      <c r="AC172" s="253"/>
      <c r="AD172" s="253"/>
      <c r="AE172" s="253"/>
      <c r="AF172" s="253"/>
    </row>
    <row r="173" s="11" customFormat="1" ht="42.75" spans="1:47">
      <c r="A173" s="77"/>
      <c r="B173" s="158" t="s">
        <v>880</v>
      </c>
      <c r="C173" s="158" t="s">
        <v>87</v>
      </c>
      <c r="D173" s="159" t="s">
        <v>63</v>
      </c>
      <c r="E173" s="158" t="s">
        <v>161</v>
      </c>
      <c r="F173" s="158" t="s">
        <v>162</v>
      </c>
      <c r="G173" s="158" t="s">
        <v>163</v>
      </c>
      <c r="H173" s="158" t="s">
        <v>67</v>
      </c>
      <c r="I173" s="15" t="s">
        <v>881</v>
      </c>
      <c r="J173" s="15" t="s">
        <v>69</v>
      </c>
      <c r="K173" s="15">
        <v>200</v>
      </c>
      <c r="L173" s="15">
        <v>200</v>
      </c>
      <c r="M173" s="192"/>
      <c r="N173" s="192" t="s">
        <v>882</v>
      </c>
      <c r="O173" s="255" t="s">
        <v>883</v>
      </c>
      <c r="P173" s="171" t="s">
        <v>56</v>
      </c>
      <c r="Q173" s="165" t="s">
        <v>180</v>
      </c>
      <c r="R173" s="15" t="s">
        <v>56</v>
      </c>
      <c r="S173" s="162"/>
      <c r="T173" s="171" t="s">
        <v>56</v>
      </c>
      <c r="U173" s="15" t="s">
        <v>56</v>
      </c>
      <c r="V173" s="15">
        <v>623</v>
      </c>
      <c r="W173" s="15">
        <v>1780</v>
      </c>
      <c r="X173" s="15" t="s">
        <v>56</v>
      </c>
      <c r="Y173" s="15" t="s">
        <v>56</v>
      </c>
      <c r="Z173" s="69" t="s">
        <v>57</v>
      </c>
      <c r="AA173" s="15" t="s">
        <v>195</v>
      </c>
      <c r="AB173" s="176" t="s">
        <v>853</v>
      </c>
      <c r="AC173" s="253"/>
      <c r="AD173" s="253"/>
      <c r="AE173" s="254"/>
      <c r="AF173" s="253"/>
      <c r="AG173" s="18"/>
      <c r="AH173" s="18"/>
      <c r="AI173" s="18"/>
      <c r="AJ173" s="18"/>
      <c r="AK173" s="18"/>
      <c r="AL173" s="18"/>
      <c r="AM173" s="18"/>
      <c r="AN173" s="18"/>
      <c r="AO173" s="18"/>
      <c r="AP173" s="18"/>
      <c r="AQ173" s="18"/>
      <c r="AR173" s="18"/>
      <c r="AS173" s="18"/>
      <c r="AT173" s="18"/>
    </row>
    <row r="174" s="11" customFormat="1" ht="42.75" spans="1:47">
      <c r="A174" s="77"/>
      <c r="B174" s="158" t="s">
        <v>884</v>
      </c>
      <c r="C174" s="158" t="s">
        <v>87</v>
      </c>
      <c r="D174" s="159" t="s">
        <v>63</v>
      </c>
      <c r="E174" s="158" t="s">
        <v>161</v>
      </c>
      <c r="F174" s="158" t="s">
        <v>162</v>
      </c>
      <c r="G174" s="158" t="s">
        <v>885</v>
      </c>
      <c r="H174" s="158" t="s">
        <v>67</v>
      </c>
      <c r="I174" s="15" t="s">
        <v>886</v>
      </c>
      <c r="J174" s="15" t="s">
        <v>69</v>
      </c>
      <c r="K174" s="15">
        <v>150</v>
      </c>
      <c r="L174" s="15">
        <v>150</v>
      </c>
      <c r="M174" s="192"/>
      <c r="N174" s="192" t="s">
        <v>887</v>
      </c>
      <c r="O174" s="255" t="s">
        <v>888</v>
      </c>
      <c r="P174" s="171" t="s">
        <v>56</v>
      </c>
      <c r="Q174" s="165" t="s">
        <v>180</v>
      </c>
      <c r="R174" s="15" t="s">
        <v>56</v>
      </c>
      <c r="S174" s="162"/>
      <c r="T174" s="171" t="s">
        <v>56</v>
      </c>
      <c r="U174" s="15" t="s">
        <v>56</v>
      </c>
      <c r="V174" s="15">
        <v>320</v>
      </c>
      <c r="W174" s="15">
        <v>1320</v>
      </c>
      <c r="X174" s="15" t="s">
        <v>56</v>
      </c>
      <c r="Y174" s="15" t="s">
        <v>56</v>
      </c>
      <c r="Z174" s="69" t="s">
        <v>57</v>
      </c>
      <c r="AA174" s="15" t="s">
        <v>195</v>
      </c>
      <c r="AB174" s="176" t="s">
        <v>853</v>
      </c>
      <c r="AC174" s="253"/>
      <c r="AD174" s="253"/>
      <c r="AE174" s="254"/>
      <c r="AF174" s="253"/>
      <c r="AG174" s="18"/>
      <c r="AH174" s="18"/>
      <c r="AI174" s="18"/>
      <c r="AJ174" s="18"/>
      <c r="AK174" s="18"/>
      <c r="AL174" s="18"/>
      <c r="AM174" s="18"/>
      <c r="AN174" s="18"/>
      <c r="AO174" s="18"/>
      <c r="AP174" s="18"/>
      <c r="AQ174" s="18"/>
      <c r="AR174" s="18"/>
      <c r="AS174" s="18"/>
      <c r="AT174" s="18"/>
    </row>
    <row r="175" s="11" customFormat="1" ht="42.75" spans="1:47">
      <c r="A175" s="77"/>
      <c r="B175" s="158" t="s">
        <v>889</v>
      </c>
      <c r="C175" s="158" t="s">
        <v>87</v>
      </c>
      <c r="D175" s="159" t="s">
        <v>63</v>
      </c>
      <c r="E175" s="158" t="s">
        <v>161</v>
      </c>
      <c r="F175" s="158" t="s">
        <v>162</v>
      </c>
      <c r="G175" s="158" t="s">
        <v>890</v>
      </c>
      <c r="H175" s="158" t="s">
        <v>67</v>
      </c>
      <c r="I175" s="15" t="s">
        <v>891</v>
      </c>
      <c r="J175" s="15" t="s">
        <v>69</v>
      </c>
      <c r="K175" s="15">
        <v>200</v>
      </c>
      <c r="L175" s="15">
        <v>200</v>
      </c>
      <c r="M175" s="192"/>
      <c r="N175" s="192" t="s">
        <v>892</v>
      </c>
      <c r="O175" s="255" t="s">
        <v>893</v>
      </c>
      <c r="P175" s="171" t="s">
        <v>72</v>
      </c>
      <c r="Q175" s="171" t="s">
        <v>55</v>
      </c>
      <c r="R175" s="15" t="s">
        <v>56</v>
      </c>
      <c r="S175" s="162" t="s">
        <v>56</v>
      </c>
      <c r="T175" s="171" t="s">
        <v>56</v>
      </c>
      <c r="U175" s="15" t="s">
        <v>56</v>
      </c>
      <c r="V175" s="15">
        <v>910</v>
      </c>
      <c r="W175" s="15">
        <v>2950</v>
      </c>
      <c r="X175" s="15" t="s">
        <v>56</v>
      </c>
      <c r="Y175" s="15" t="s">
        <v>56</v>
      </c>
      <c r="Z175" s="69" t="s">
        <v>57</v>
      </c>
      <c r="AA175" s="15" t="s">
        <v>195</v>
      </c>
      <c r="AB175" s="176" t="s">
        <v>853</v>
      </c>
      <c r="AC175" s="253"/>
      <c r="AD175" s="253"/>
      <c r="AE175" s="254"/>
      <c r="AF175" s="253"/>
      <c r="AG175" s="18"/>
      <c r="AH175" s="18"/>
      <c r="AI175" s="18"/>
      <c r="AJ175" s="18"/>
      <c r="AK175" s="18"/>
      <c r="AL175" s="18"/>
      <c r="AM175" s="18"/>
      <c r="AN175" s="18"/>
      <c r="AO175" s="18"/>
      <c r="AP175" s="18"/>
      <c r="AQ175" s="18"/>
      <c r="AR175" s="18"/>
      <c r="AS175" s="18"/>
      <c r="AT175" s="18"/>
    </row>
    <row r="176" s="11" customFormat="1" ht="42.75" spans="1:47">
      <c r="A176" s="77"/>
      <c r="B176" s="158" t="s">
        <v>894</v>
      </c>
      <c r="C176" s="158" t="s">
        <v>87</v>
      </c>
      <c r="D176" s="159" t="s">
        <v>63</v>
      </c>
      <c r="E176" s="158" t="s">
        <v>161</v>
      </c>
      <c r="F176" s="158" t="s">
        <v>162</v>
      </c>
      <c r="G176" s="158" t="s">
        <v>214</v>
      </c>
      <c r="H176" s="158" t="s">
        <v>82</v>
      </c>
      <c r="I176" s="15" t="s">
        <v>895</v>
      </c>
      <c r="J176" s="69" t="s">
        <v>660</v>
      </c>
      <c r="K176" s="15">
        <v>110</v>
      </c>
      <c r="L176" s="15">
        <v>110</v>
      </c>
      <c r="M176" s="192"/>
      <c r="N176" s="192" t="s">
        <v>896</v>
      </c>
      <c r="O176" s="255" t="s">
        <v>897</v>
      </c>
      <c r="P176" s="171"/>
      <c r="Q176" s="165" t="s">
        <v>180</v>
      </c>
      <c r="R176" s="15"/>
      <c r="S176" s="162"/>
      <c r="T176" s="171"/>
      <c r="U176" s="15"/>
      <c r="V176" s="15">
        <v>310</v>
      </c>
      <c r="W176" s="15">
        <v>890</v>
      </c>
      <c r="X176" s="15"/>
      <c r="Y176" s="15"/>
      <c r="Z176" s="69" t="s">
        <v>57</v>
      </c>
      <c r="AA176" s="15" t="s">
        <v>195</v>
      </c>
      <c r="AB176" s="176" t="s">
        <v>853</v>
      </c>
      <c r="AC176" s="253"/>
      <c r="AD176" s="253"/>
      <c r="AE176" s="254"/>
      <c r="AF176" s="253"/>
      <c r="AG176" s="18"/>
      <c r="AH176" s="18"/>
      <c r="AI176" s="18"/>
      <c r="AJ176" s="18"/>
      <c r="AK176" s="18"/>
      <c r="AL176" s="18"/>
      <c r="AM176" s="18"/>
      <c r="AN176" s="18"/>
      <c r="AO176" s="18"/>
      <c r="AP176" s="18"/>
      <c r="AQ176" s="18"/>
      <c r="AR176" s="18"/>
      <c r="AS176" s="18"/>
      <c r="AT176" s="18"/>
    </row>
    <row r="177" s="11" customFormat="1" ht="42.75" spans="1:46">
      <c r="A177" s="77"/>
      <c r="B177" s="158" t="s">
        <v>889</v>
      </c>
      <c r="C177" s="158" t="s">
        <v>87</v>
      </c>
      <c r="D177" s="159" t="s">
        <v>63</v>
      </c>
      <c r="E177" s="158" t="s">
        <v>161</v>
      </c>
      <c r="F177" s="158" t="s">
        <v>162</v>
      </c>
      <c r="G177" s="158" t="s">
        <v>898</v>
      </c>
      <c r="H177" s="158" t="s">
        <v>82</v>
      </c>
      <c r="I177" s="15" t="s">
        <v>899</v>
      </c>
      <c r="J177" s="69" t="s">
        <v>660</v>
      </c>
      <c r="K177" s="15">
        <v>330</v>
      </c>
      <c r="L177" s="15">
        <v>330</v>
      </c>
      <c r="M177" s="192"/>
      <c r="N177" s="192" t="s">
        <v>896</v>
      </c>
      <c r="O177" s="255" t="s">
        <v>900</v>
      </c>
      <c r="P177" s="171"/>
      <c r="Q177" s="165" t="s">
        <v>180</v>
      </c>
      <c r="R177" s="15"/>
      <c r="S177" s="162"/>
      <c r="T177" s="171"/>
      <c r="U177" s="15"/>
      <c r="V177" s="15">
        <v>600</v>
      </c>
      <c r="W177" s="15">
        <v>1380</v>
      </c>
      <c r="X177" s="15"/>
      <c r="Y177" s="15"/>
      <c r="Z177" s="69" t="s">
        <v>57</v>
      </c>
      <c r="AA177" s="15" t="s">
        <v>195</v>
      </c>
      <c r="AB177" s="176" t="s">
        <v>853</v>
      </c>
      <c r="AC177" s="253"/>
      <c r="AD177" s="253"/>
      <c r="AE177" s="254"/>
      <c r="AF177" s="253"/>
      <c r="AG177" s="18"/>
      <c r="AH177" s="18"/>
      <c r="AI177" s="18"/>
      <c r="AJ177" s="18"/>
      <c r="AK177" s="18"/>
      <c r="AL177" s="18"/>
      <c r="AM177" s="18"/>
      <c r="AN177" s="18"/>
      <c r="AO177" s="18"/>
      <c r="AP177" s="18"/>
      <c r="AQ177" s="18"/>
      <c r="AR177" s="18"/>
      <c r="AS177" s="18"/>
      <c r="AT177" s="18"/>
    </row>
    <row r="178" s="11" customFormat="1" ht="42.75" spans="1:46">
      <c r="A178" s="77"/>
      <c r="B178" s="158" t="s">
        <v>901</v>
      </c>
      <c r="C178" s="158" t="s">
        <v>87</v>
      </c>
      <c r="D178" s="159" t="s">
        <v>63</v>
      </c>
      <c r="E178" s="158" t="s">
        <v>161</v>
      </c>
      <c r="F178" s="158" t="s">
        <v>162</v>
      </c>
      <c r="G178" s="158" t="s">
        <v>465</v>
      </c>
      <c r="H178" s="158" t="s">
        <v>82</v>
      </c>
      <c r="I178" s="15" t="s">
        <v>891</v>
      </c>
      <c r="J178" s="15" t="s">
        <v>69</v>
      </c>
      <c r="K178" s="15">
        <v>210</v>
      </c>
      <c r="L178" s="15">
        <v>210</v>
      </c>
      <c r="M178" s="192"/>
      <c r="N178" s="192" t="s">
        <v>892</v>
      </c>
      <c r="O178" s="255" t="s">
        <v>893</v>
      </c>
      <c r="P178" s="171" t="s">
        <v>72</v>
      </c>
      <c r="Q178" s="171" t="s">
        <v>55</v>
      </c>
      <c r="R178" s="15" t="s">
        <v>56</v>
      </c>
      <c r="S178" s="162" t="s">
        <v>56</v>
      </c>
      <c r="T178" s="171" t="s">
        <v>56</v>
      </c>
      <c r="U178" s="15" t="s">
        <v>56</v>
      </c>
      <c r="V178" s="15">
        <v>1468</v>
      </c>
      <c r="W178" s="15">
        <v>4839</v>
      </c>
      <c r="X178" s="15" t="s">
        <v>56</v>
      </c>
      <c r="Y178" s="15" t="s">
        <v>56</v>
      </c>
      <c r="Z178" s="69" t="s">
        <v>57</v>
      </c>
      <c r="AA178" s="15" t="s">
        <v>195</v>
      </c>
      <c r="AB178" s="176" t="s">
        <v>853</v>
      </c>
      <c r="AC178" s="253"/>
      <c r="AD178" s="253"/>
      <c r="AE178" s="254"/>
      <c r="AF178" s="253"/>
      <c r="AG178" s="18"/>
      <c r="AH178" s="18"/>
      <c r="AI178" s="18"/>
      <c r="AJ178" s="18"/>
      <c r="AK178" s="18"/>
      <c r="AL178" s="18"/>
      <c r="AM178" s="18"/>
      <c r="AN178" s="18"/>
      <c r="AO178" s="18"/>
      <c r="AP178" s="18"/>
      <c r="AQ178" s="18"/>
      <c r="AR178" s="18"/>
      <c r="AS178" s="18"/>
      <c r="AT178" s="18"/>
    </row>
    <row r="179" s="11" customFormat="1" ht="42.75" spans="1:46">
      <c r="A179" s="77"/>
      <c r="B179" s="15" t="s">
        <v>902</v>
      </c>
      <c r="C179" s="15" t="s">
        <v>87</v>
      </c>
      <c r="D179" s="159" t="s">
        <v>63</v>
      </c>
      <c r="E179" s="169" t="s">
        <v>316</v>
      </c>
      <c r="F179" s="157" t="s">
        <v>317</v>
      </c>
      <c r="G179" s="174" t="s">
        <v>903</v>
      </c>
      <c r="H179" s="15" t="s">
        <v>82</v>
      </c>
      <c r="I179" s="15" t="s">
        <v>904</v>
      </c>
      <c r="J179" s="15" t="s">
        <v>69</v>
      </c>
      <c r="K179" s="15">
        <v>150</v>
      </c>
      <c r="L179" s="15">
        <v>150</v>
      </c>
      <c r="M179" s="15" t="s">
        <v>56</v>
      </c>
      <c r="N179" s="15" t="s">
        <v>905</v>
      </c>
      <c r="O179" s="15" t="s">
        <v>906</v>
      </c>
      <c r="P179" s="15" t="s">
        <v>72</v>
      </c>
      <c r="Q179" s="15" t="s">
        <v>55</v>
      </c>
      <c r="R179" s="15" t="s">
        <v>56</v>
      </c>
      <c r="S179" s="15" t="s">
        <v>56</v>
      </c>
      <c r="T179" s="171" t="s">
        <v>56</v>
      </c>
      <c r="U179" s="15" t="s">
        <v>56</v>
      </c>
      <c r="V179" s="15">
        <v>626</v>
      </c>
      <c r="W179" s="15">
        <v>2088</v>
      </c>
      <c r="X179" s="15" t="s">
        <v>56</v>
      </c>
      <c r="Y179" s="15" t="s">
        <v>56</v>
      </c>
      <c r="Z179" s="69" t="s">
        <v>57</v>
      </c>
      <c r="AA179" s="15" t="s">
        <v>195</v>
      </c>
      <c r="AB179" s="176" t="s">
        <v>907</v>
      </c>
      <c r="AC179" s="253"/>
      <c r="AD179" s="253"/>
      <c r="AE179" s="253"/>
      <c r="AF179" s="253"/>
    </row>
    <row r="180" s="11" customFormat="1" ht="42.75" spans="1:46">
      <c r="A180" s="77"/>
      <c r="B180" s="15" t="s">
        <v>908</v>
      </c>
      <c r="C180" s="15" t="s">
        <v>87</v>
      </c>
      <c r="D180" s="159" t="s">
        <v>63</v>
      </c>
      <c r="E180" s="197" t="s">
        <v>516</v>
      </c>
      <c r="F180" s="197" t="s">
        <v>271</v>
      </c>
      <c r="G180" s="197" t="s">
        <v>522</v>
      </c>
      <c r="H180" s="15" t="s">
        <v>67</v>
      </c>
      <c r="I180" s="15" t="s">
        <v>909</v>
      </c>
      <c r="J180" s="15" t="s">
        <v>69</v>
      </c>
      <c r="K180" s="15">
        <v>82</v>
      </c>
      <c r="L180" s="15">
        <v>82</v>
      </c>
      <c r="M180" s="15"/>
      <c r="N180" s="15" t="s">
        <v>910</v>
      </c>
      <c r="O180" s="15" t="s">
        <v>909</v>
      </c>
      <c r="P180" s="15" t="s">
        <v>72</v>
      </c>
      <c r="Q180" s="165" t="s">
        <v>55</v>
      </c>
      <c r="R180" s="15" t="s">
        <v>56</v>
      </c>
      <c r="S180" s="15" t="s">
        <v>56</v>
      </c>
      <c r="T180" s="15" t="s">
        <v>56</v>
      </c>
      <c r="U180" s="15" t="s">
        <v>56</v>
      </c>
      <c r="V180" s="15">
        <v>1054</v>
      </c>
      <c r="W180" s="15">
        <v>3479</v>
      </c>
      <c r="X180" s="15" t="s">
        <v>56</v>
      </c>
      <c r="Y180" s="15" t="s">
        <v>56</v>
      </c>
      <c r="Z180" s="91" t="s">
        <v>57</v>
      </c>
      <c r="AA180" s="15" t="s">
        <v>195</v>
      </c>
      <c r="AB180" s="176" t="s">
        <v>853</v>
      </c>
      <c r="AC180" s="253"/>
      <c r="AD180" s="253"/>
      <c r="AE180" s="254"/>
      <c r="AF180" s="253"/>
      <c r="AG180" s="18"/>
      <c r="AH180" s="18"/>
      <c r="AI180" s="18"/>
      <c r="AJ180" s="18"/>
      <c r="AK180" s="18"/>
      <c r="AL180" s="18"/>
      <c r="AM180" s="18"/>
      <c r="AN180" s="18"/>
      <c r="AO180" s="18"/>
      <c r="AP180" s="18"/>
      <c r="AQ180" s="18"/>
      <c r="AR180" s="18"/>
      <c r="AS180" s="18"/>
      <c r="AT180" s="18"/>
    </row>
    <row r="181" s="11" customFormat="1" ht="42.75" spans="1:46">
      <c r="A181" s="77"/>
      <c r="B181" s="15" t="s">
        <v>911</v>
      </c>
      <c r="C181" s="15" t="s">
        <v>87</v>
      </c>
      <c r="D181" s="159" t="s">
        <v>63</v>
      </c>
      <c r="E181" s="161" t="s">
        <v>516</v>
      </c>
      <c r="F181" s="15" t="s">
        <v>912</v>
      </c>
      <c r="G181" s="15" t="s">
        <v>542</v>
      </c>
      <c r="H181" s="15" t="s">
        <v>67</v>
      </c>
      <c r="I181" s="162" t="s">
        <v>913</v>
      </c>
      <c r="J181" s="202" t="s">
        <v>69</v>
      </c>
      <c r="K181" s="157">
        <v>95</v>
      </c>
      <c r="L181" s="157">
        <v>95</v>
      </c>
      <c r="M181" s="15"/>
      <c r="N181" s="15" t="s">
        <v>914</v>
      </c>
      <c r="O181" s="15" t="s">
        <v>915</v>
      </c>
      <c r="P181" s="256">
        <v>1</v>
      </c>
      <c r="Q181" s="200" t="s">
        <v>55</v>
      </c>
      <c r="R181" s="15"/>
      <c r="S181" s="15"/>
      <c r="T181" s="15"/>
      <c r="U181" s="15"/>
      <c r="V181" s="15">
        <v>345</v>
      </c>
      <c r="W181" s="15">
        <v>1089</v>
      </c>
      <c r="X181" s="15"/>
      <c r="Y181" s="15"/>
      <c r="Z181" s="91" t="s">
        <v>57</v>
      </c>
      <c r="AA181" s="15" t="s">
        <v>218</v>
      </c>
      <c r="AB181" s="176" t="s">
        <v>896</v>
      </c>
      <c r="AC181" s="253"/>
      <c r="AD181" s="253"/>
      <c r="AE181" s="254"/>
      <c r="AF181" s="253"/>
      <c r="AG181" s="18"/>
      <c r="AH181" s="18"/>
      <c r="AI181" s="18"/>
      <c r="AJ181" s="18"/>
      <c r="AK181" s="18"/>
      <c r="AL181" s="18"/>
      <c r="AM181" s="18"/>
      <c r="AN181" s="18"/>
      <c r="AO181" s="18"/>
      <c r="AP181" s="18"/>
      <c r="AQ181" s="18"/>
      <c r="AR181" s="18"/>
      <c r="AS181" s="18"/>
      <c r="AT181" s="18"/>
    </row>
    <row r="182" s="11" customFormat="1" ht="71.25" spans="1:46">
      <c r="A182" s="77"/>
      <c r="B182" s="69" t="s">
        <v>916</v>
      </c>
      <c r="C182" s="69" t="s">
        <v>62</v>
      </c>
      <c r="D182" s="69" t="s">
        <v>63</v>
      </c>
      <c r="E182" s="91" t="s">
        <v>656</v>
      </c>
      <c r="F182" s="69" t="s">
        <v>657</v>
      </c>
      <c r="G182" s="69" t="s">
        <v>917</v>
      </c>
      <c r="H182" s="69" t="s">
        <v>67</v>
      </c>
      <c r="I182" s="69" t="s">
        <v>918</v>
      </c>
      <c r="J182" s="69" t="s">
        <v>660</v>
      </c>
      <c r="K182" s="85">
        <v>400</v>
      </c>
      <c r="L182" s="85">
        <v>400</v>
      </c>
      <c r="M182" s="69"/>
      <c r="N182" s="69" t="s">
        <v>919</v>
      </c>
      <c r="O182" s="69" t="s">
        <v>920</v>
      </c>
      <c r="P182" s="69" t="s">
        <v>72</v>
      </c>
      <c r="Q182" s="69" t="s">
        <v>55</v>
      </c>
      <c r="R182" s="69" t="s">
        <v>56</v>
      </c>
      <c r="S182" s="69" t="s">
        <v>56</v>
      </c>
      <c r="T182" s="69" t="s">
        <v>56</v>
      </c>
      <c r="U182" s="69" t="s">
        <v>56</v>
      </c>
      <c r="V182" s="85">
        <v>270</v>
      </c>
      <c r="W182" s="85">
        <v>1239</v>
      </c>
      <c r="X182" s="69"/>
      <c r="Y182" s="69"/>
      <c r="Z182" s="69" t="s">
        <v>57</v>
      </c>
      <c r="AA182" s="69" t="s">
        <v>353</v>
      </c>
      <c r="AB182" s="69" t="s">
        <v>921</v>
      </c>
      <c r="AC182" s="253"/>
      <c r="AD182" s="253"/>
      <c r="AE182" s="254"/>
      <c r="AF182" s="253"/>
      <c r="AG182" s="18"/>
      <c r="AH182" s="18"/>
      <c r="AI182" s="18"/>
      <c r="AJ182" s="18"/>
      <c r="AK182" s="18"/>
      <c r="AL182" s="18"/>
      <c r="AM182" s="18"/>
      <c r="AN182" s="18"/>
      <c r="AO182" s="18"/>
      <c r="AP182" s="18"/>
      <c r="AQ182" s="18"/>
      <c r="AR182" s="18"/>
      <c r="AS182" s="18"/>
      <c r="AT182" s="18"/>
    </row>
    <row r="183" s="11" customFormat="1" ht="57" spans="1:46">
      <c r="A183" s="77"/>
      <c r="B183" s="69" t="s">
        <v>922</v>
      </c>
      <c r="C183" s="69" t="s">
        <v>62</v>
      </c>
      <c r="D183" s="69" t="s">
        <v>63</v>
      </c>
      <c r="E183" s="91" t="s">
        <v>656</v>
      </c>
      <c r="F183" s="69" t="s">
        <v>657</v>
      </c>
      <c r="G183" s="69" t="s">
        <v>917</v>
      </c>
      <c r="H183" s="69" t="s">
        <v>67</v>
      </c>
      <c r="I183" s="69" t="s">
        <v>923</v>
      </c>
      <c r="J183" s="69" t="s">
        <v>660</v>
      </c>
      <c r="K183" s="85">
        <v>300</v>
      </c>
      <c r="L183" s="85">
        <v>300</v>
      </c>
      <c r="M183" s="69"/>
      <c r="N183" s="69" t="s">
        <v>924</v>
      </c>
      <c r="O183" s="69" t="s">
        <v>925</v>
      </c>
      <c r="P183" s="69" t="s">
        <v>72</v>
      </c>
      <c r="Q183" s="69" t="s">
        <v>55</v>
      </c>
      <c r="R183" s="69" t="s">
        <v>56</v>
      </c>
      <c r="S183" s="69" t="s">
        <v>56</v>
      </c>
      <c r="T183" s="69" t="s">
        <v>56</v>
      </c>
      <c r="U183" s="69" t="s">
        <v>56</v>
      </c>
      <c r="V183" s="85">
        <v>270</v>
      </c>
      <c r="W183" s="85">
        <v>1239</v>
      </c>
      <c r="X183" s="69"/>
      <c r="Y183" s="69"/>
      <c r="Z183" s="69" t="s">
        <v>57</v>
      </c>
      <c r="AA183" s="69" t="s">
        <v>353</v>
      </c>
      <c r="AB183" s="69" t="s">
        <v>926</v>
      </c>
      <c r="AC183" s="253"/>
      <c r="AD183" s="253"/>
      <c r="AE183" s="254"/>
      <c r="AF183" s="253"/>
      <c r="AG183" s="18"/>
      <c r="AH183" s="18"/>
      <c r="AI183" s="18"/>
      <c r="AJ183" s="18"/>
      <c r="AK183" s="18"/>
      <c r="AL183" s="18"/>
      <c r="AM183" s="18"/>
      <c r="AN183" s="18"/>
      <c r="AO183" s="18"/>
      <c r="AP183" s="18"/>
      <c r="AQ183" s="18"/>
      <c r="AR183" s="18"/>
      <c r="AS183" s="18"/>
      <c r="AT183" s="18"/>
    </row>
    <row r="184" s="11" customFormat="1" ht="57" spans="1:46">
      <c r="A184" s="77"/>
      <c r="B184" s="240" t="s">
        <v>927</v>
      </c>
      <c r="C184" s="69" t="s">
        <v>62</v>
      </c>
      <c r="D184" s="69" t="s">
        <v>63</v>
      </c>
      <c r="E184" s="91" t="s">
        <v>656</v>
      </c>
      <c r="F184" s="69" t="s">
        <v>657</v>
      </c>
      <c r="G184" s="15" t="s">
        <v>928</v>
      </c>
      <c r="H184" s="69" t="s">
        <v>67</v>
      </c>
      <c r="I184" s="69" t="s">
        <v>929</v>
      </c>
      <c r="J184" s="69" t="s">
        <v>660</v>
      </c>
      <c r="K184" s="15">
        <v>400</v>
      </c>
      <c r="L184" s="15">
        <v>400</v>
      </c>
      <c r="M184" s="15"/>
      <c r="N184" s="69" t="s">
        <v>930</v>
      </c>
      <c r="O184" s="15" t="s">
        <v>931</v>
      </c>
      <c r="P184" s="69" t="s">
        <v>72</v>
      </c>
      <c r="Q184" s="69" t="s">
        <v>55</v>
      </c>
      <c r="R184" s="69" t="s">
        <v>56</v>
      </c>
      <c r="S184" s="69" t="s">
        <v>56</v>
      </c>
      <c r="T184" s="69" t="s">
        <v>56</v>
      </c>
      <c r="U184" s="69" t="s">
        <v>56</v>
      </c>
      <c r="V184" s="85">
        <v>240</v>
      </c>
      <c r="W184" s="85">
        <v>1100</v>
      </c>
      <c r="X184" s="69"/>
      <c r="Y184" s="69"/>
      <c r="Z184" s="69" t="s">
        <v>57</v>
      </c>
      <c r="AA184" s="69" t="s">
        <v>353</v>
      </c>
      <c r="AB184" s="69" t="s">
        <v>932</v>
      </c>
      <c r="AC184" s="253"/>
      <c r="AD184" s="253"/>
      <c r="AE184" s="254"/>
      <c r="AF184" s="253"/>
      <c r="AG184" s="18"/>
      <c r="AH184" s="18"/>
      <c r="AI184" s="18"/>
      <c r="AJ184" s="18"/>
      <c r="AK184" s="18"/>
      <c r="AL184" s="18"/>
      <c r="AM184" s="18"/>
      <c r="AN184" s="18"/>
      <c r="AO184" s="18"/>
      <c r="AP184" s="18"/>
      <c r="AQ184" s="18"/>
      <c r="AR184" s="18"/>
      <c r="AS184" s="18"/>
      <c r="AT184" s="18"/>
    </row>
    <row r="185" s="11" customFormat="1" ht="57" spans="1:46">
      <c r="A185" s="77"/>
      <c r="B185" s="15" t="s">
        <v>933</v>
      </c>
      <c r="C185" s="69" t="s">
        <v>62</v>
      </c>
      <c r="D185" s="69" t="s">
        <v>63</v>
      </c>
      <c r="E185" s="91" t="s">
        <v>656</v>
      </c>
      <c r="F185" s="69" t="s">
        <v>657</v>
      </c>
      <c r="G185" s="15" t="s">
        <v>934</v>
      </c>
      <c r="H185" s="69" t="s">
        <v>67</v>
      </c>
      <c r="I185" s="69" t="s">
        <v>935</v>
      </c>
      <c r="J185" s="69" t="s">
        <v>660</v>
      </c>
      <c r="K185" s="15">
        <v>400</v>
      </c>
      <c r="L185" s="15">
        <v>400</v>
      </c>
      <c r="M185" s="15"/>
      <c r="N185" s="69" t="s">
        <v>936</v>
      </c>
      <c r="O185" s="15" t="s">
        <v>937</v>
      </c>
      <c r="P185" s="69" t="s">
        <v>72</v>
      </c>
      <c r="Q185" s="69" t="s">
        <v>55</v>
      </c>
      <c r="R185" s="69" t="s">
        <v>56</v>
      </c>
      <c r="S185" s="69" t="s">
        <v>56</v>
      </c>
      <c r="T185" s="69" t="s">
        <v>56</v>
      </c>
      <c r="U185" s="69" t="s">
        <v>56</v>
      </c>
      <c r="V185" s="85">
        <v>210</v>
      </c>
      <c r="W185" s="85">
        <v>1005</v>
      </c>
      <c r="X185" s="69"/>
      <c r="Y185" s="69"/>
      <c r="Z185" s="69" t="s">
        <v>57</v>
      </c>
      <c r="AA185" s="69" t="s">
        <v>353</v>
      </c>
      <c r="AB185" s="69" t="s">
        <v>932</v>
      </c>
      <c r="AC185" s="253"/>
      <c r="AD185" s="253"/>
      <c r="AE185" s="254"/>
      <c r="AF185" s="253"/>
      <c r="AG185" s="18"/>
      <c r="AH185" s="18"/>
      <c r="AI185" s="18"/>
      <c r="AJ185" s="18"/>
      <c r="AK185" s="18"/>
      <c r="AL185" s="18"/>
      <c r="AM185" s="18"/>
      <c r="AN185" s="18"/>
      <c r="AO185" s="18"/>
      <c r="AP185" s="18"/>
      <c r="AQ185" s="18"/>
      <c r="AR185" s="18"/>
      <c r="AS185" s="18"/>
      <c r="AT185" s="18"/>
    </row>
    <row r="186" s="11" customFormat="1" ht="57" spans="1:46">
      <c r="A186" s="77"/>
      <c r="B186" s="155" t="s">
        <v>938</v>
      </c>
      <c r="C186" s="155" t="s">
        <v>87</v>
      </c>
      <c r="D186" s="202" t="s">
        <v>939</v>
      </c>
      <c r="E186" s="155" t="s">
        <v>310</v>
      </c>
      <c r="F186" s="155" t="s">
        <v>311</v>
      </c>
      <c r="G186" s="155" t="s">
        <v>652</v>
      </c>
      <c r="H186" s="15" t="s">
        <v>56</v>
      </c>
      <c r="I186" s="155" t="s">
        <v>940</v>
      </c>
      <c r="J186" s="155" t="s">
        <v>69</v>
      </c>
      <c r="K186" s="155">
        <v>50</v>
      </c>
      <c r="L186" s="155">
        <v>50</v>
      </c>
      <c r="M186" s="155" t="s">
        <v>56</v>
      </c>
      <c r="N186" s="155" t="s">
        <v>941</v>
      </c>
      <c r="O186" s="155" t="s">
        <v>940</v>
      </c>
      <c r="P186" s="170">
        <v>1</v>
      </c>
      <c r="Q186" s="171" t="s">
        <v>55</v>
      </c>
      <c r="R186" s="155"/>
      <c r="S186" s="155" t="s">
        <v>56</v>
      </c>
      <c r="T186" s="155" t="s">
        <v>56</v>
      </c>
      <c r="U186" s="155" t="s">
        <v>56</v>
      </c>
      <c r="V186" s="15">
        <v>1379</v>
      </c>
      <c r="W186" s="15">
        <v>4573</v>
      </c>
      <c r="X186" s="155"/>
      <c r="Y186" s="155"/>
      <c r="Z186" s="91" t="s">
        <v>57</v>
      </c>
      <c r="AA186" s="15" t="s">
        <v>353</v>
      </c>
      <c r="AB186" s="155" t="s">
        <v>853</v>
      </c>
      <c r="AC186" s="253"/>
      <c r="AD186" s="253"/>
      <c r="AE186" s="254"/>
      <c r="AF186" s="253"/>
      <c r="AG186" s="18"/>
      <c r="AH186" s="18"/>
      <c r="AI186" s="18"/>
      <c r="AJ186" s="18"/>
      <c r="AK186" s="18"/>
      <c r="AL186" s="18"/>
      <c r="AM186" s="18"/>
      <c r="AN186" s="18"/>
      <c r="AO186" s="18"/>
      <c r="AP186" s="18"/>
      <c r="AQ186" s="18"/>
      <c r="AR186" s="18"/>
      <c r="AS186" s="18"/>
      <c r="AT186" s="18"/>
    </row>
    <row r="187" s="11" customFormat="1" ht="57" spans="1:46">
      <c r="A187" s="77"/>
      <c r="B187" s="15" t="s">
        <v>942</v>
      </c>
      <c r="C187" s="15" t="s">
        <v>87</v>
      </c>
      <c r="D187" s="202" t="s">
        <v>939</v>
      </c>
      <c r="E187" s="15" t="s">
        <v>64</v>
      </c>
      <c r="F187" s="15" t="s">
        <v>65</v>
      </c>
      <c r="G187" s="15" t="s">
        <v>943</v>
      </c>
      <c r="H187" s="15" t="s">
        <v>56</v>
      </c>
      <c r="I187" s="15" t="s">
        <v>944</v>
      </c>
      <c r="J187" s="257">
        <v>46357</v>
      </c>
      <c r="K187" s="15">
        <v>580</v>
      </c>
      <c r="L187" s="15">
        <v>580</v>
      </c>
      <c r="M187" s="15" t="s">
        <v>56</v>
      </c>
      <c r="N187" s="15" t="s">
        <v>945</v>
      </c>
      <c r="O187" s="15" t="s">
        <v>944</v>
      </c>
      <c r="P187" s="171">
        <v>1</v>
      </c>
      <c r="Q187" s="171" t="s">
        <v>55</v>
      </c>
      <c r="R187" s="15" t="s">
        <v>56</v>
      </c>
      <c r="S187" s="15" t="s">
        <v>56</v>
      </c>
      <c r="T187" s="171" t="s">
        <v>56</v>
      </c>
      <c r="U187" s="15" t="s">
        <v>56</v>
      </c>
      <c r="V187" s="15">
        <v>10000</v>
      </c>
      <c r="W187" s="15">
        <v>25000</v>
      </c>
      <c r="X187" s="15" t="s">
        <v>56</v>
      </c>
      <c r="Y187" s="15" t="s">
        <v>56</v>
      </c>
      <c r="Z187" s="91" t="s">
        <v>57</v>
      </c>
      <c r="AA187" s="15" t="s">
        <v>195</v>
      </c>
      <c r="AB187" s="176" t="s">
        <v>853</v>
      </c>
      <c r="AC187" s="253"/>
      <c r="AD187" s="253"/>
      <c r="AE187" s="254"/>
      <c r="AF187" s="253"/>
      <c r="AG187" s="18"/>
      <c r="AH187" s="18"/>
      <c r="AI187" s="18"/>
      <c r="AJ187" s="18"/>
      <c r="AK187" s="18"/>
      <c r="AL187" s="18"/>
      <c r="AM187" s="18"/>
      <c r="AN187" s="18"/>
      <c r="AO187" s="18"/>
      <c r="AP187" s="18"/>
      <c r="AQ187" s="18"/>
      <c r="AR187" s="18"/>
      <c r="AS187" s="18"/>
      <c r="AT187" s="18"/>
    </row>
    <row r="188" s="11" customFormat="1" ht="114" spans="1:46">
      <c r="A188" s="77"/>
      <c r="B188" s="15" t="s">
        <v>946</v>
      </c>
      <c r="C188" s="15" t="s">
        <v>62</v>
      </c>
      <c r="D188" s="202" t="s">
        <v>939</v>
      </c>
      <c r="E188" s="162" t="s">
        <v>111</v>
      </c>
      <c r="F188" s="15" t="s">
        <v>112</v>
      </c>
      <c r="G188" s="15" t="s">
        <v>947</v>
      </c>
      <c r="H188" s="15" t="s">
        <v>56</v>
      </c>
      <c r="I188" s="15" t="s">
        <v>948</v>
      </c>
      <c r="J188" s="257">
        <v>46357</v>
      </c>
      <c r="K188" s="192">
        <v>620</v>
      </c>
      <c r="L188" s="192">
        <v>620</v>
      </c>
      <c r="M188" s="15"/>
      <c r="N188" s="15" t="s">
        <v>949</v>
      </c>
      <c r="O188" s="15" t="s">
        <v>950</v>
      </c>
      <c r="P188" s="171">
        <v>1</v>
      </c>
      <c r="Q188" s="171" t="s">
        <v>55</v>
      </c>
      <c r="R188" s="15" t="s">
        <v>56</v>
      </c>
      <c r="S188" s="15" t="s">
        <v>56</v>
      </c>
      <c r="T188" s="171" t="s">
        <v>56</v>
      </c>
      <c r="U188" s="15" t="s">
        <v>56</v>
      </c>
      <c r="V188" s="15">
        <v>8000</v>
      </c>
      <c r="W188" s="15">
        <v>24000</v>
      </c>
      <c r="X188" s="15" t="s">
        <v>56</v>
      </c>
      <c r="Y188" s="15" t="s">
        <v>56</v>
      </c>
      <c r="Z188" s="91" t="s">
        <v>57</v>
      </c>
      <c r="AA188" s="15" t="s">
        <v>195</v>
      </c>
      <c r="AB188" s="176" t="s">
        <v>853</v>
      </c>
      <c r="AC188" s="253"/>
      <c r="AD188" s="253"/>
      <c r="AE188" s="254"/>
      <c r="AF188" s="253"/>
      <c r="AG188" s="18"/>
      <c r="AH188" s="18"/>
      <c r="AI188" s="18"/>
      <c r="AJ188" s="18"/>
      <c r="AK188" s="18"/>
      <c r="AL188" s="18"/>
      <c r="AM188" s="18"/>
      <c r="AN188" s="18"/>
      <c r="AO188" s="18"/>
      <c r="AP188" s="18"/>
      <c r="AQ188" s="18"/>
      <c r="AR188" s="18"/>
      <c r="AS188" s="18"/>
      <c r="AT188" s="18"/>
    </row>
    <row r="189" s="11" customFormat="1" ht="42.75" spans="1:46">
      <c r="A189" s="77"/>
      <c r="B189" s="15" t="s">
        <v>951</v>
      </c>
      <c r="C189" s="15" t="s">
        <v>87</v>
      </c>
      <c r="D189" s="202" t="s">
        <v>939</v>
      </c>
      <c r="E189" s="15" t="s">
        <v>244</v>
      </c>
      <c r="F189" s="15" t="s">
        <v>245</v>
      </c>
      <c r="G189" s="15" t="s">
        <v>952</v>
      </c>
      <c r="H189" s="15" t="s">
        <v>82</v>
      </c>
      <c r="I189" s="15" t="s">
        <v>953</v>
      </c>
      <c r="J189" s="257">
        <v>46357</v>
      </c>
      <c r="K189" s="162">
        <v>650</v>
      </c>
      <c r="L189" s="162">
        <v>650</v>
      </c>
      <c r="M189" s="258"/>
      <c r="N189" s="15" t="s">
        <v>954</v>
      </c>
      <c r="O189" s="15" t="s">
        <v>955</v>
      </c>
      <c r="P189" s="171">
        <v>1</v>
      </c>
      <c r="Q189" s="171" t="s">
        <v>55</v>
      </c>
      <c r="R189" s="15" t="s">
        <v>56</v>
      </c>
      <c r="S189" s="15" t="s">
        <v>56</v>
      </c>
      <c r="T189" s="171" t="s">
        <v>56</v>
      </c>
      <c r="U189" s="15" t="s">
        <v>56</v>
      </c>
      <c r="V189" s="15">
        <v>1942</v>
      </c>
      <c r="W189" s="15">
        <v>6488</v>
      </c>
      <c r="X189" s="15" t="s">
        <v>56</v>
      </c>
      <c r="Y189" s="15" t="s">
        <v>56</v>
      </c>
      <c r="Z189" s="91" t="s">
        <v>57</v>
      </c>
      <c r="AA189" s="15" t="s">
        <v>195</v>
      </c>
      <c r="AB189" s="176" t="s">
        <v>853</v>
      </c>
      <c r="AC189" s="253"/>
      <c r="AD189" s="253"/>
      <c r="AE189" s="254"/>
      <c r="AF189" s="253"/>
      <c r="AG189" s="18"/>
      <c r="AH189" s="18"/>
      <c r="AI189" s="18"/>
      <c r="AJ189" s="18"/>
      <c r="AK189" s="18"/>
      <c r="AL189" s="18"/>
      <c r="AM189" s="18"/>
      <c r="AN189" s="18"/>
      <c r="AO189" s="18"/>
      <c r="AP189" s="18"/>
      <c r="AQ189" s="18"/>
      <c r="AR189" s="18"/>
      <c r="AS189" s="18"/>
      <c r="AT189" s="18"/>
    </row>
    <row r="190" s="11" customFormat="1" ht="71.25" spans="1:46">
      <c r="A190" s="77"/>
      <c r="B190" s="241" t="s">
        <v>956</v>
      </c>
      <c r="C190" s="15" t="s">
        <v>62</v>
      </c>
      <c r="D190" s="202" t="s">
        <v>939</v>
      </c>
      <c r="E190" s="15" t="s">
        <v>244</v>
      </c>
      <c r="F190" s="15" t="s">
        <v>245</v>
      </c>
      <c r="G190" s="15" t="s">
        <v>957</v>
      </c>
      <c r="H190" s="15" t="s">
        <v>56</v>
      </c>
      <c r="I190" s="15" t="s">
        <v>958</v>
      </c>
      <c r="J190" s="257">
        <v>46357</v>
      </c>
      <c r="K190" s="162">
        <v>550</v>
      </c>
      <c r="L190" s="162">
        <v>550</v>
      </c>
      <c r="M190" s="258"/>
      <c r="N190" s="15" t="s">
        <v>959</v>
      </c>
      <c r="O190" s="15" t="s">
        <v>960</v>
      </c>
      <c r="P190" s="171">
        <v>1</v>
      </c>
      <c r="Q190" s="171" t="s">
        <v>55</v>
      </c>
      <c r="R190" s="15" t="s">
        <v>56</v>
      </c>
      <c r="S190" s="15" t="s">
        <v>56</v>
      </c>
      <c r="T190" s="171" t="s">
        <v>56</v>
      </c>
      <c r="U190" s="15" t="s">
        <v>56</v>
      </c>
      <c r="V190" s="15">
        <v>2656</v>
      </c>
      <c r="W190" s="15">
        <v>8960</v>
      </c>
      <c r="X190" s="15" t="s">
        <v>56</v>
      </c>
      <c r="Y190" s="15" t="s">
        <v>56</v>
      </c>
      <c r="Z190" s="91" t="s">
        <v>57</v>
      </c>
      <c r="AA190" s="15" t="s">
        <v>195</v>
      </c>
      <c r="AB190" s="176" t="s">
        <v>853</v>
      </c>
      <c r="AC190" s="253"/>
      <c r="AD190" s="253"/>
      <c r="AE190" s="254"/>
      <c r="AF190" s="253"/>
      <c r="AG190" s="18"/>
      <c r="AH190" s="18"/>
      <c r="AI190" s="18"/>
      <c r="AJ190" s="18"/>
      <c r="AK190" s="18"/>
      <c r="AL190" s="18"/>
      <c r="AM190" s="18"/>
      <c r="AN190" s="18"/>
      <c r="AO190" s="18"/>
      <c r="AP190" s="18"/>
      <c r="AQ190" s="18"/>
      <c r="AR190" s="18"/>
      <c r="AS190" s="18"/>
      <c r="AT190" s="18"/>
    </row>
    <row r="191" s="11" customFormat="1" ht="57" spans="1:46">
      <c r="A191" s="77"/>
      <c r="B191" s="15" t="s">
        <v>961</v>
      </c>
      <c r="C191" s="15" t="s">
        <v>87</v>
      </c>
      <c r="D191" s="202" t="s">
        <v>939</v>
      </c>
      <c r="E191" s="15" t="s">
        <v>88</v>
      </c>
      <c r="F191" s="15" t="s">
        <v>89</v>
      </c>
      <c r="G191" s="15" t="s">
        <v>962</v>
      </c>
      <c r="H191" s="15" t="s">
        <v>56</v>
      </c>
      <c r="I191" s="15" t="s">
        <v>963</v>
      </c>
      <c r="J191" s="257">
        <v>46357</v>
      </c>
      <c r="K191" s="15">
        <v>700</v>
      </c>
      <c r="L191" s="15">
        <v>700</v>
      </c>
      <c r="M191" s="15"/>
      <c r="N191" s="15" t="s">
        <v>964</v>
      </c>
      <c r="O191" s="15" t="s">
        <v>965</v>
      </c>
      <c r="P191" s="171">
        <v>1</v>
      </c>
      <c r="Q191" s="171" t="s">
        <v>55</v>
      </c>
      <c r="R191" s="15" t="s">
        <v>56</v>
      </c>
      <c r="S191" s="15" t="s">
        <v>56</v>
      </c>
      <c r="T191" s="171" t="s">
        <v>56</v>
      </c>
      <c r="U191" s="15" t="s">
        <v>56</v>
      </c>
      <c r="V191" s="15">
        <v>2434</v>
      </c>
      <c r="W191" s="15">
        <v>9315</v>
      </c>
      <c r="X191" s="15" t="s">
        <v>56</v>
      </c>
      <c r="Y191" s="15" t="s">
        <v>56</v>
      </c>
      <c r="Z191" s="91" t="s">
        <v>57</v>
      </c>
      <c r="AA191" s="15" t="s">
        <v>195</v>
      </c>
      <c r="AB191" s="176" t="s">
        <v>853</v>
      </c>
      <c r="AC191" s="253"/>
      <c r="AD191" s="253"/>
      <c r="AE191" s="254"/>
      <c r="AF191" s="253"/>
      <c r="AG191" s="18"/>
      <c r="AH191" s="18"/>
      <c r="AI191" s="18"/>
      <c r="AJ191" s="18"/>
      <c r="AK191" s="18"/>
      <c r="AL191" s="18"/>
      <c r="AM191" s="18"/>
      <c r="AN191" s="18"/>
      <c r="AO191" s="18"/>
      <c r="AP191" s="18"/>
      <c r="AQ191" s="18"/>
      <c r="AR191" s="18"/>
      <c r="AS191" s="18"/>
      <c r="AT191" s="18"/>
    </row>
    <row r="192" s="11" customFormat="1" ht="57" spans="1:46">
      <c r="A192" s="77"/>
      <c r="B192" s="15" t="s">
        <v>966</v>
      </c>
      <c r="C192" s="15" t="s">
        <v>87</v>
      </c>
      <c r="D192" s="202" t="s">
        <v>939</v>
      </c>
      <c r="E192" s="15" t="s">
        <v>207</v>
      </c>
      <c r="F192" s="15" t="s">
        <v>208</v>
      </c>
      <c r="G192" s="15" t="s">
        <v>967</v>
      </c>
      <c r="H192" s="15" t="s">
        <v>56</v>
      </c>
      <c r="I192" s="15" t="s">
        <v>968</v>
      </c>
      <c r="J192" s="257">
        <v>46357</v>
      </c>
      <c r="K192" s="15">
        <v>580</v>
      </c>
      <c r="L192" s="15">
        <v>580</v>
      </c>
      <c r="M192" s="157"/>
      <c r="N192" s="15" t="s">
        <v>969</v>
      </c>
      <c r="O192" s="15" t="s">
        <v>968</v>
      </c>
      <c r="P192" s="15" t="s">
        <v>72</v>
      </c>
      <c r="Q192" s="171" t="s">
        <v>55</v>
      </c>
      <c r="R192" s="15" t="s">
        <v>56</v>
      </c>
      <c r="S192" s="15" t="s">
        <v>56</v>
      </c>
      <c r="T192" s="171" t="s">
        <v>56</v>
      </c>
      <c r="U192" s="15" t="s">
        <v>56</v>
      </c>
      <c r="V192" s="15">
        <v>1095</v>
      </c>
      <c r="W192" s="15">
        <v>3071</v>
      </c>
      <c r="X192" s="15" t="s">
        <v>56</v>
      </c>
      <c r="Y192" s="15" t="s">
        <v>56</v>
      </c>
      <c r="Z192" s="91" t="s">
        <v>57</v>
      </c>
      <c r="AA192" s="15" t="s">
        <v>195</v>
      </c>
      <c r="AB192" s="176" t="s">
        <v>853</v>
      </c>
      <c r="AC192" s="253"/>
      <c r="AD192" s="253"/>
      <c r="AE192" s="254"/>
      <c r="AF192" s="253"/>
      <c r="AG192" s="18"/>
      <c r="AH192" s="18"/>
      <c r="AI192" s="18"/>
      <c r="AJ192" s="18"/>
      <c r="AK192" s="18"/>
      <c r="AL192" s="18"/>
      <c r="AM192" s="18"/>
      <c r="AN192" s="18"/>
      <c r="AO192" s="18"/>
      <c r="AP192" s="18"/>
      <c r="AQ192" s="18"/>
      <c r="AR192" s="18"/>
      <c r="AS192" s="18"/>
      <c r="AT192" s="18"/>
    </row>
    <row r="193" s="11" customFormat="1" ht="42.75" spans="1:46">
      <c r="A193" s="77"/>
      <c r="B193" s="15" t="s">
        <v>970</v>
      </c>
      <c r="C193" s="157" t="s">
        <v>62</v>
      </c>
      <c r="D193" s="202" t="s">
        <v>939</v>
      </c>
      <c r="E193" s="15" t="s">
        <v>96</v>
      </c>
      <c r="F193" s="157" t="s">
        <v>97</v>
      </c>
      <c r="G193" s="15" t="s">
        <v>971</v>
      </c>
      <c r="H193" s="15" t="s">
        <v>56</v>
      </c>
      <c r="I193" s="222" t="s">
        <v>972</v>
      </c>
      <c r="J193" s="257">
        <v>46357</v>
      </c>
      <c r="K193" s="157">
        <v>500</v>
      </c>
      <c r="L193" s="157">
        <v>500</v>
      </c>
      <c r="M193" s="157" t="s">
        <v>56</v>
      </c>
      <c r="N193" s="222" t="s">
        <v>973</v>
      </c>
      <c r="O193" s="15" t="s">
        <v>972</v>
      </c>
      <c r="P193" s="171">
        <v>1</v>
      </c>
      <c r="Q193" s="171" t="s">
        <v>55</v>
      </c>
      <c r="R193" s="15" t="s">
        <v>56</v>
      </c>
      <c r="S193" s="15" t="s">
        <v>56</v>
      </c>
      <c r="T193" s="171" t="s">
        <v>56</v>
      </c>
      <c r="U193" s="15" t="s">
        <v>56</v>
      </c>
      <c r="V193" s="157">
        <v>800</v>
      </c>
      <c r="W193" s="157">
        <v>1300</v>
      </c>
      <c r="X193" s="15" t="s">
        <v>56</v>
      </c>
      <c r="Y193" s="15" t="s">
        <v>56</v>
      </c>
      <c r="Z193" s="91" t="s">
        <v>57</v>
      </c>
      <c r="AA193" s="15" t="s">
        <v>195</v>
      </c>
      <c r="AB193" s="176" t="s">
        <v>853</v>
      </c>
      <c r="AC193" s="253"/>
      <c r="AD193" s="253"/>
      <c r="AE193" s="254"/>
      <c r="AF193" s="253"/>
      <c r="AG193" s="18"/>
      <c r="AH193" s="18"/>
      <c r="AI193" s="18"/>
      <c r="AJ193" s="18"/>
      <c r="AK193" s="18"/>
      <c r="AL193" s="18"/>
      <c r="AM193" s="18"/>
      <c r="AN193" s="18"/>
      <c r="AO193" s="18"/>
      <c r="AP193" s="18"/>
      <c r="AQ193" s="18"/>
      <c r="AR193" s="18"/>
      <c r="AS193" s="18"/>
      <c r="AT193" s="18"/>
    </row>
    <row r="194" s="11" customFormat="1" ht="42.75" spans="1:46">
      <c r="A194" s="77"/>
      <c r="B194" s="15" t="s">
        <v>974</v>
      </c>
      <c r="C194" s="15" t="s">
        <v>62</v>
      </c>
      <c r="D194" s="202" t="s">
        <v>939</v>
      </c>
      <c r="E194" s="15" t="s">
        <v>507</v>
      </c>
      <c r="F194" s="15" t="s">
        <v>508</v>
      </c>
      <c r="G194" s="15" t="s">
        <v>975</v>
      </c>
      <c r="H194" s="15" t="s">
        <v>56</v>
      </c>
      <c r="I194" s="15" t="s">
        <v>976</v>
      </c>
      <c r="J194" s="257">
        <v>46357</v>
      </c>
      <c r="K194" s="162">
        <v>580</v>
      </c>
      <c r="L194" s="162">
        <v>580</v>
      </c>
      <c r="M194" s="162"/>
      <c r="N194" s="162" t="s">
        <v>977</v>
      </c>
      <c r="O194" s="162" t="s">
        <v>978</v>
      </c>
      <c r="P194" s="171">
        <v>1</v>
      </c>
      <c r="Q194" s="171" t="s">
        <v>55</v>
      </c>
      <c r="R194" s="15" t="s">
        <v>56</v>
      </c>
      <c r="S194" s="15" t="s">
        <v>56</v>
      </c>
      <c r="T194" s="171" t="s">
        <v>56</v>
      </c>
      <c r="U194" s="15" t="s">
        <v>56</v>
      </c>
      <c r="V194" s="15">
        <v>4590</v>
      </c>
      <c r="W194" s="15">
        <v>16709</v>
      </c>
      <c r="X194" s="15" t="s">
        <v>56</v>
      </c>
      <c r="Y194" s="15" t="s">
        <v>56</v>
      </c>
      <c r="Z194" s="91" t="s">
        <v>57</v>
      </c>
      <c r="AA194" s="15" t="s">
        <v>195</v>
      </c>
      <c r="AB194" s="176" t="s">
        <v>853</v>
      </c>
      <c r="AC194" s="253"/>
      <c r="AD194" s="253"/>
      <c r="AE194" s="254"/>
      <c r="AF194" s="253"/>
      <c r="AG194" s="18"/>
      <c r="AH194" s="18"/>
      <c r="AI194" s="18"/>
      <c r="AJ194" s="18"/>
      <c r="AK194" s="18"/>
      <c r="AL194" s="18"/>
      <c r="AM194" s="18"/>
      <c r="AN194" s="18"/>
      <c r="AO194" s="18"/>
      <c r="AP194" s="18"/>
      <c r="AQ194" s="18"/>
      <c r="AR194" s="18"/>
      <c r="AS194" s="18"/>
      <c r="AT194" s="18"/>
    </row>
    <row r="195" s="11" customFormat="1" ht="42.75" spans="1:46">
      <c r="A195" s="77"/>
      <c r="B195" s="259" t="s">
        <v>979</v>
      </c>
      <c r="C195" s="259" t="s">
        <v>62</v>
      </c>
      <c r="D195" s="202" t="s">
        <v>939</v>
      </c>
      <c r="E195" s="259" t="s">
        <v>191</v>
      </c>
      <c r="F195" s="259" t="s">
        <v>192</v>
      </c>
      <c r="G195" s="259" t="s">
        <v>980</v>
      </c>
      <c r="H195" s="15" t="s">
        <v>56</v>
      </c>
      <c r="I195" s="259" t="s">
        <v>981</v>
      </c>
      <c r="J195" s="257">
        <v>46357</v>
      </c>
      <c r="K195" s="259">
        <v>560</v>
      </c>
      <c r="L195" s="259">
        <v>560</v>
      </c>
      <c r="M195" s="15" t="s">
        <v>56</v>
      </c>
      <c r="N195" s="15" t="s">
        <v>982</v>
      </c>
      <c r="O195" s="259" t="s">
        <v>981</v>
      </c>
      <c r="P195" s="171">
        <v>1</v>
      </c>
      <c r="Q195" s="171" t="s">
        <v>55</v>
      </c>
      <c r="R195" s="15" t="s">
        <v>56</v>
      </c>
      <c r="S195" s="15" t="s">
        <v>56</v>
      </c>
      <c r="T195" s="171" t="s">
        <v>56</v>
      </c>
      <c r="U195" s="15" t="s">
        <v>56</v>
      </c>
      <c r="V195" s="259">
        <v>10981</v>
      </c>
      <c r="W195" s="259">
        <v>37482</v>
      </c>
      <c r="X195" s="15" t="s">
        <v>56</v>
      </c>
      <c r="Y195" s="15" t="s">
        <v>56</v>
      </c>
      <c r="Z195" s="91" t="s">
        <v>57</v>
      </c>
      <c r="AA195" s="15" t="s">
        <v>195</v>
      </c>
      <c r="AB195" s="176" t="s">
        <v>853</v>
      </c>
      <c r="AC195" s="253"/>
      <c r="AD195" s="253"/>
      <c r="AE195" s="254"/>
      <c r="AF195" s="253"/>
      <c r="AG195" s="18"/>
      <c r="AH195" s="18"/>
      <c r="AI195" s="18"/>
      <c r="AJ195" s="18"/>
      <c r="AK195" s="18"/>
      <c r="AL195" s="18"/>
      <c r="AM195" s="18"/>
      <c r="AN195" s="18"/>
      <c r="AO195" s="18"/>
      <c r="AP195" s="18"/>
      <c r="AQ195" s="18"/>
      <c r="AR195" s="18"/>
      <c r="AS195" s="18"/>
      <c r="AT195" s="18"/>
    </row>
    <row r="196" s="7" customFormat="1" ht="42.75" spans="1:46">
      <c r="A196" s="260"/>
      <c r="B196" s="94" t="s">
        <v>983</v>
      </c>
      <c r="C196" s="94" t="s">
        <v>62</v>
      </c>
      <c r="D196" s="261" t="s">
        <v>939</v>
      </c>
      <c r="E196" s="262" t="s">
        <v>316</v>
      </c>
      <c r="F196" s="94" t="s">
        <v>317</v>
      </c>
      <c r="G196" s="95" t="s">
        <v>984</v>
      </c>
      <c r="H196" s="100"/>
      <c r="I196" s="95" t="s">
        <v>985</v>
      </c>
      <c r="J196" s="262" t="s">
        <v>69</v>
      </c>
      <c r="K196" s="99">
        <v>900</v>
      </c>
      <c r="L196" s="99">
        <v>900</v>
      </c>
      <c r="M196" s="102"/>
      <c r="N196" s="94" t="s">
        <v>986</v>
      </c>
      <c r="O196" s="94" t="s">
        <v>987</v>
      </c>
      <c r="P196" s="262" t="s">
        <v>72</v>
      </c>
      <c r="Q196" s="262" t="s">
        <v>55</v>
      </c>
      <c r="R196" s="94" t="s">
        <v>56</v>
      </c>
      <c r="S196" s="94" t="s">
        <v>56</v>
      </c>
      <c r="T196" s="94" t="s">
        <v>56</v>
      </c>
      <c r="U196" s="94" t="s">
        <v>56</v>
      </c>
      <c r="V196" s="94">
        <v>4946</v>
      </c>
      <c r="W196" s="94">
        <v>15037</v>
      </c>
      <c r="X196" s="114"/>
      <c r="Y196" s="102"/>
      <c r="Z196" s="262" t="s">
        <v>57</v>
      </c>
      <c r="AA196" s="94" t="s">
        <v>218</v>
      </c>
      <c r="AB196" s="94" t="s">
        <v>988</v>
      </c>
      <c r="AC196" s="263"/>
      <c r="AD196" s="263"/>
      <c r="AE196" s="264"/>
      <c r="AF196" s="263"/>
      <c r="AG196" s="265"/>
      <c r="AH196" s="265"/>
      <c r="AI196" s="265"/>
      <c r="AJ196" s="265"/>
      <c r="AK196" s="265"/>
      <c r="AL196" s="265"/>
      <c r="AM196" s="265"/>
      <c r="AN196" s="265"/>
      <c r="AO196" s="265"/>
      <c r="AP196" s="265"/>
      <c r="AQ196" s="265"/>
      <c r="AR196" s="265"/>
      <c r="AS196" s="265"/>
      <c r="AT196" s="265"/>
    </row>
    <row r="197" s="11" customFormat="1" ht="57" spans="1:46">
      <c r="A197" s="77"/>
      <c r="B197" s="15" t="s">
        <v>989</v>
      </c>
      <c r="C197" s="15" t="s">
        <v>62</v>
      </c>
      <c r="D197" s="202" t="s">
        <v>939</v>
      </c>
      <c r="E197" s="169" t="s">
        <v>316</v>
      </c>
      <c r="F197" s="15" t="s">
        <v>317</v>
      </c>
      <c r="G197" s="174" t="s">
        <v>325</v>
      </c>
      <c r="H197" s="69" t="s">
        <v>82</v>
      </c>
      <c r="I197" s="174" t="s">
        <v>990</v>
      </c>
      <c r="J197" s="169" t="s">
        <v>69</v>
      </c>
      <c r="K197" s="162">
        <v>100</v>
      </c>
      <c r="L197" s="162">
        <v>100</v>
      </c>
      <c r="M197" s="157"/>
      <c r="N197" s="266" t="s">
        <v>991</v>
      </c>
      <c r="O197" s="266" t="s">
        <v>992</v>
      </c>
      <c r="P197" s="169" t="s">
        <v>72</v>
      </c>
      <c r="Q197" s="169" t="s">
        <v>55</v>
      </c>
      <c r="R197" s="15" t="s">
        <v>56</v>
      </c>
      <c r="S197" s="15" t="s">
        <v>56</v>
      </c>
      <c r="T197" s="15" t="s">
        <v>56</v>
      </c>
      <c r="U197" s="15" t="s">
        <v>56</v>
      </c>
      <c r="V197" s="15">
        <v>1668</v>
      </c>
      <c r="W197" s="15">
        <v>5136</v>
      </c>
      <c r="X197" s="15" t="s">
        <v>56</v>
      </c>
      <c r="Y197" s="15" t="s">
        <v>56</v>
      </c>
      <c r="Z197" s="169" t="s">
        <v>57</v>
      </c>
      <c r="AA197" s="15" t="s">
        <v>993</v>
      </c>
      <c r="AB197" s="15" t="s">
        <v>853</v>
      </c>
      <c r="AC197" s="253"/>
      <c r="AD197" s="253"/>
      <c r="AE197" s="254"/>
      <c r="AF197" s="253"/>
      <c r="AG197" s="18"/>
      <c r="AH197" s="18"/>
      <c r="AI197" s="18"/>
      <c r="AJ197" s="18"/>
      <c r="AK197" s="18"/>
      <c r="AL197" s="18"/>
      <c r="AM197" s="18"/>
      <c r="AN197" s="18"/>
      <c r="AO197" s="18"/>
      <c r="AP197" s="18"/>
      <c r="AQ197" s="18"/>
      <c r="AR197" s="18"/>
      <c r="AS197" s="18"/>
      <c r="AT197" s="18"/>
    </row>
    <row r="198" s="11" customFormat="1" ht="114" spans="1:46">
      <c r="A198" s="77"/>
      <c r="B198" s="15" t="s">
        <v>994</v>
      </c>
      <c r="C198" s="15" t="s">
        <v>62</v>
      </c>
      <c r="D198" s="202" t="s">
        <v>939</v>
      </c>
      <c r="E198" s="159" t="s">
        <v>385</v>
      </c>
      <c r="F198" s="15" t="s">
        <v>386</v>
      </c>
      <c r="G198" s="15" t="s">
        <v>995</v>
      </c>
      <c r="H198" s="15" t="s">
        <v>56</v>
      </c>
      <c r="I198" s="15" t="s">
        <v>996</v>
      </c>
      <c r="J198" s="257">
        <v>46357</v>
      </c>
      <c r="K198" s="177">
        <v>640</v>
      </c>
      <c r="L198" s="177">
        <v>640</v>
      </c>
      <c r="M198" s="162"/>
      <c r="N198" s="162" t="s">
        <v>997</v>
      </c>
      <c r="O198" s="15" t="s">
        <v>996</v>
      </c>
      <c r="P198" s="171">
        <v>1</v>
      </c>
      <c r="Q198" s="171" t="s">
        <v>55</v>
      </c>
      <c r="R198" s="15" t="s">
        <v>56</v>
      </c>
      <c r="S198" s="15" t="s">
        <v>56</v>
      </c>
      <c r="T198" s="171" t="s">
        <v>56</v>
      </c>
      <c r="U198" s="15" t="s">
        <v>56</v>
      </c>
      <c r="V198" s="15">
        <v>2400</v>
      </c>
      <c r="W198" s="172">
        <v>5300</v>
      </c>
      <c r="X198" s="15" t="s">
        <v>56</v>
      </c>
      <c r="Y198" s="15" t="s">
        <v>56</v>
      </c>
      <c r="Z198" s="91" t="s">
        <v>57</v>
      </c>
      <c r="AA198" s="15" t="s">
        <v>195</v>
      </c>
      <c r="AB198" s="176" t="s">
        <v>853</v>
      </c>
      <c r="AC198" s="253"/>
      <c r="AD198" s="253"/>
      <c r="AE198" s="254"/>
      <c r="AF198" s="253"/>
      <c r="AG198" s="18"/>
      <c r="AH198" s="18"/>
      <c r="AI198" s="18"/>
      <c r="AJ198" s="18"/>
      <c r="AK198" s="18"/>
      <c r="AL198" s="18"/>
      <c r="AM198" s="18"/>
      <c r="AN198" s="18"/>
      <c r="AO198" s="18"/>
      <c r="AP198" s="18"/>
      <c r="AQ198" s="18"/>
      <c r="AR198" s="18"/>
      <c r="AS198" s="18"/>
      <c r="AT198" s="18"/>
    </row>
    <row r="199" s="11" customFormat="1" ht="42.75" spans="1:46">
      <c r="A199" s="77"/>
      <c r="B199" s="15" t="s">
        <v>998</v>
      </c>
      <c r="C199" s="157" t="s">
        <v>87</v>
      </c>
      <c r="D199" s="202" t="s">
        <v>939</v>
      </c>
      <c r="E199" s="162" t="s">
        <v>161</v>
      </c>
      <c r="F199" s="157" t="s">
        <v>162</v>
      </c>
      <c r="G199" s="15" t="s">
        <v>999</v>
      </c>
      <c r="H199" s="15" t="s">
        <v>56</v>
      </c>
      <c r="I199" s="15" t="s">
        <v>1000</v>
      </c>
      <c r="J199" s="257">
        <v>46357</v>
      </c>
      <c r="K199" s="157">
        <v>640</v>
      </c>
      <c r="L199" s="157">
        <v>640</v>
      </c>
      <c r="M199" s="157">
        <v>0</v>
      </c>
      <c r="N199" s="15" t="s">
        <v>982</v>
      </c>
      <c r="O199" s="15" t="s">
        <v>1000</v>
      </c>
      <c r="P199" s="171">
        <v>1</v>
      </c>
      <c r="Q199" s="171" t="s">
        <v>55</v>
      </c>
      <c r="R199" s="15" t="s">
        <v>56</v>
      </c>
      <c r="S199" s="15" t="s">
        <v>56</v>
      </c>
      <c r="T199" s="171" t="s">
        <v>56</v>
      </c>
      <c r="U199" s="15" t="s">
        <v>56</v>
      </c>
      <c r="V199" s="15">
        <v>1280</v>
      </c>
      <c r="W199" s="15">
        <v>4500</v>
      </c>
      <c r="X199" s="15" t="s">
        <v>56</v>
      </c>
      <c r="Y199" s="15" t="s">
        <v>56</v>
      </c>
      <c r="Z199" s="91" t="s">
        <v>57</v>
      </c>
      <c r="AA199" s="15" t="s">
        <v>195</v>
      </c>
      <c r="AB199" s="176" t="s">
        <v>853</v>
      </c>
      <c r="AC199" s="253"/>
      <c r="AD199" s="253"/>
      <c r="AE199" s="254"/>
      <c r="AF199" s="253"/>
      <c r="AG199" s="18"/>
      <c r="AH199" s="18"/>
      <c r="AI199" s="18"/>
      <c r="AJ199" s="18"/>
      <c r="AK199" s="18"/>
      <c r="AL199" s="18"/>
      <c r="AM199" s="18"/>
      <c r="AN199" s="18"/>
      <c r="AO199" s="18"/>
      <c r="AP199" s="18"/>
      <c r="AQ199" s="18"/>
      <c r="AR199" s="18"/>
      <c r="AS199" s="18"/>
      <c r="AT199" s="18"/>
    </row>
    <row r="200" s="7" customFormat="1" ht="42.75" spans="1:46">
      <c r="A200" s="260"/>
      <c r="B200" s="94" t="s">
        <v>1001</v>
      </c>
      <c r="C200" s="94" t="s">
        <v>87</v>
      </c>
      <c r="D200" s="261" t="s">
        <v>939</v>
      </c>
      <c r="E200" s="94" t="s">
        <v>120</v>
      </c>
      <c r="F200" s="99" t="s">
        <v>1002</v>
      </c>
      <c r="G200" s="94" t="s">
        <v>1003</v>
      </c>
      <c r="H200" s="94" t="s">
        <v>56</v>
      </c>
      <c r="I200" s="94" t="s">
        <v>985</v>
      </c>
      <c r="J200" s="267">
        <v>46357</v>
      </c>
      <c r="K200" s="94">
        <v>980</v>
      </c>
      <c r="L200" s="94">
        <v>980</v>
      </c>
      <c r="M200" s="94"/>
      <c r="N200" s="94" t="s">
        <v>1004</v>
      </c>
      <c r="O200" s="94" t="s">
        <v>1005</v>
      </c>
      <c r="P200" s="114">
        <v>1</v>
      </c>
      <c r="Q200" s="114" t="s">
        <v>55</v>
      </c>
      <c r="R200" s="94" t="s">
        <v>56</v>
      </c>
      <c r="S200" s="94" t="s">
        <v>56</v>
      </c>
      <c r="T200" s="114" t="s">
        <v>56</v>
      </c>
      <c r="U200" s="94" t="s">
        <v>56</v>
      </c>
      <c r="V200" s="94">
        <v>2049</v>
      </c>
      <c r="W200" s="94">
        <v>7188</v>
      </c>
      <c r="X200" s="94" t="s">
        <v>56</v>
      </c>
      <c r="Y200" s="94" t="s">
        <v>56</v>
      </c>
      <c r="Z200" s="112" t="s">
        <v>57</v>
      </c>
      <c r="AA200" s="94" t="s">
        <v>195</v>
      </c>
      <c r="AB200" s="130" t="s">
        <v>853</v>
      </c>
      <c r="AC200" s="263"/>
      <c r="AD200" s="263"/>
      <c r="AE200" s="264"/>
      <c r="AF200" s="263"/>
      <c r="AG200" s="265"/>
      <c r="AH200" s="265"/>
      <c r="AI200" s="265"/>
      <c r="AJ200" s="265"/>
      <c r="AK200" s="265"/>
      <c r="AL200" s="265"/>
      <c r="AM200" s="265"/>
      <c r="AN200" s="265"/>
      <c r="AO200" s="265"/>
      <c r="AP200" s="265"/>
      <c r="AQ200" s="265"/>
      <c r="AR200" s="265"/>
      <c r="AS200" s="265"/>
      <c r="AT200" s="265"/>
    </row>
    <row r="201" s="7" customFormat="1" ht="42.75" spans="1:46">
      <c r="A201" s="260"/>
      <c r="B201" s="94" t="s">
        <v>1006</v>
      </c>
      <c r="C201" s="94" t="s">
        <v>87</v>
      </c>
      <c r="D201" s="261" t="s">
        <v>939</v>
      </c>
      <c r="E201" s="94" t="s">
        <v>296</v>
      </c>
      <c r="F201" s="94" t="s">
        <v>297</v>
      </c>
      <c r="G201" s="94" t="s">
        <v>1007</v>
      </c>
      <c r="H201" s="94" t="s">
        <v>56</v>
      </c>
      <c r="I201" s="94" t="s">
        <v>1008</v>
      </c>
      <c r="J201" s="267">
        <v>46357</v>
      </c>
      <c r="K201" s="113">
        <v>600</v>
      </c>
      <c r="L201" s="113">
        <v>600</v>
      </c>
      <c r="M201" s="94"/>
      <c r="N201" s="94" t="s">
        <v>1009</v>
      </c>
      <c r="O201" s="94" t="s">
        <v>1008</v>
      </c>
      <c r="P201" s="114">
        <v>1</v>
      </c>
      <c r="Q201" s="114" t="s">
        <v>55</v>
      </c>
      <c r="R201" s="94" t="s">
        <v>56</v>
      </c>
      <c r="S201" s="94" t="s">
        <v>56</v>
      </c>
      <c r="T201" s="114" t="s">
        <v>56</v>
      </c>
      <c r="U201" s="94" t="s">
        <v>56</v>
      </c>
      <c r="V201" s="94">
        <v>500</v>
      </c>
      <c r="W201" s="94">
        <v>2180</v>
      </c>
      <c r="X201" s="94" t="s">
        <v>56</v>
      </c>
      <c r="Y201" s="94" t="s">
        <v>56</v>
      </c>
      <c r="Z201" s="112" t="s">
        <v>57</v>
      </c>
      <c r="AA201" s="94" t="s">
        <v>195</v>
      </c>
      <c r="AB201" s="130" t="s">
        <v>853</v>
      </c>
      <c r="AC201" s="263"/>
      <c r="AD201" s="263"/>
      <c r="AE201" s="264"/>
      <c r="AF201" s="263"/>
      <c r="AG201" s="265"/>
      <c r="AH201" s="265"/>
      <c r="AI201" s="265"/>
      <c r="AJ201" s="265"/>
      <c r="AK201" s="265"/>
      <c r="AL201" s="265"/>
      <c r="AM201" s="265"/>
      <c r="AN201" s="265"/>
      <c r="AO201" s="265"/>
      <c r="AP201" s="265"/>
      <c r="AQ201" s="265"/>
      <c r="AR201" s="265"/>
      <c r="AS201" s="265"/>
      <c r="AT201" s="265"/>
    </row>
    <row r="202" s="11" customFormat="1" ht="57" spans="1:46">
      <c r="A202" s="77"/>
      <c r="B202" s="15" t="s">
        <v>1010</v>
      </c>
      <c r="C202" s="157" t="s">
        <v>62</v>
      </c>
      <c r="D202" s="202" t="s">
        <v>939</v>
      </c>
      <c r="E202" s="15" t="s">
        <v>342</v>
      </c>
      <c r="F202" s="69" t="s">
        <v>343</v>
      </c>
      <c r="G202" s="91" t="s">
        <v>1011</v>
      </c>
      <c r="H202" s="15" t="s">
        <v>56</v>
      </c>
      <c r="I202" s="15" t="s">
        <v>1012</v>
      </c>
      <c r="J202" s="257">
        <v>46357</v>
      </c>
      <c r="K202" s="157">
        <v>620</v>
      </c>
      <c r="L202" s="157">
        <v>620</v>
      </c>
      <c r="M202" s="157"/>
      <c r="N202" s="15" t="s">
        <v>1013</v>
      </c>
      <c r="O202" s="69" t="s">
        <v>1014</v>
      </c>
      <c r="P202" s="171">
        <v>1</v>
      </c>
      <c r="Q202" s="171" t="s">
        <v>55</v>
      </c>
      <c r="R202" s="15" t="s">
        <v>56</v>
      </c>
      <c r="S202" s="15" t="s">
        <v>56</v>
      </c>
      <c r="T202" s="171" t="s">
        <v>56</v>
      </c>
      <c r="U202" s="15" t="s">
        <v>56</v>
      </c>
      <c r="V202" s="157">
        <v>1412</v>
      </c>
      <c r="W202" s="157">
        <v>6262</v>
      </c>
      <c r="X202" s="15" t="s">
        <v>56</v>
      </c>
      <c r="Y202" s="15" t="s">
        <v>56</v>
      </c>
      <c r="Z202" s="91" t="s">
        <v>57</v>
      </c>
      <c r="AA202" s="15" t="s">
        <v>195</v>
      </c>
      <c r="AB202" s="176" t="s">
        <v>853</v>
      </c>
      <c r="AC202" s="253"/>
      <c r="AD202" s="253"/>
      <c r="AE202" s="254"/>
      <c r="AF202" s="253"/>
      <c r="AG202" s="18"/>
      <c r="AH202" s="18"/>
      <c r="AI202" s="18"/>
      <c r="AJ202" s="18"/>
      <c r="AK202" s="18"/>
      <c r="AL202" s="18"/>
      <c r="AM202" s="18"/>
      <c r="AN202" s="18"/>
      <c r="AO202" s="18"/>
      <c r="AP202" s="18"/>
      <c r="AQ202" s="18"/>
      <c r="AR202" s="18"/>
      <c r="AS202" s="18"/>
      <c r="AT202" s="18"/>
    </row>
    <row r="203" s="17" customFormat="1" ht="99.75" spans="1:46">
      <c r="A203" s="268"/>
      <c r="B203" s="269" t="s">
        <v>1015</v>
      </c>
      <c r="C203" s="270" t="s">
        <v>87</v>
      </c>
      <c r="D203" s="271" t="s">
        <v>939</v>
      </c>
      <c r="E203" s="272" t="s">
        <v>656</v>
      </c>
      <c r="F203" s="269" t="s">
        <v>657</v>
      </c>
      <c r="G203" s="269" t="s">
        <v>1016</v>
      </c>
      <c r="H203" s="270" t="s">
        <v>56</v>
      </c>
      <c r="I203" s="270" t="s">
        <v>985</v>
      </c>
      <c r="J203" s="273">
        <v>46357</v>
      </c>
      <c r="K203" s="269">
        <v>960</v>
      </c>
      <c r="L203" s="269">
        <v>960</v>
      </c>
      <c r="M203" s="270" t="s">
        <v>56</v>
      </c>
      <c r="N203" s="270" t="s">
        <v>1017</v>
      </c>
      <c r="O203" s="270" t="s">
        <v>1018</v>
      </c>
      <c r="P203" s="274">
        <v>1</v>
      </c>
      <c r="Q203" s="274" t="s">
        <v>55</v>
      </c>
      <c r="R203" s="270" t="s">
        <v>56</v>
      </c>
      <c r="S203" s="270" t="s">
        <v>56</v>
      </c>
      <c r="T203" s="274" t="s">
        <v>56</v>
      </c>
      <c r="U203" s="270" t="s">
        <v>56</v>
      </c>
      <c r="V203" s="269">
        <v>1980</v>
      </c>
      <c r="W203" s="270">
        <v>6240</v>
      </c>
      <c r="X203" s="270" t="s">
        <v>56</v>
      </c>
      <c r="Y203" s="270" t="s">
        <v>56</v>
      </c>
      <c r="Z203" s="272" t="s">
        <v>57</v>
      </c>
      <c r="AA203" s="270" t="s">
        <v>195</v>
      </c>
      <c r="AB203" s="275" t="s">
        <v>853</v>
      </c>
      <c r="AC203" s="276"/>
      <c r="AD203" s="276"/>
      <c r="AE203" s="277"/>
      <c r="AF203" s="276"/>
      <c r="AG203" s="278"/>
      <c r="AH203" s="278"/>
      <c r="AI203" s="278"/>
      <c r="AJ203" s="278"/>
      <c r="AK203" s="278"/>
      <c r="AL203" s="278"/>
      <c r="AM203" s="278"/>
      <c r="AN203" s="278"/>
      <c r="AO203" s="278"/>
      <c r="AP203" s="278"/>
      <c r="AQ203" s="278"/>
      <c r="AR203" s="278"/>
      <c r="AS203" s="278"/>
      <c r="AT203" s="278"/>
    </row>
    <row r="204" s="11" customFormat="1" ht="42.75" spans="1:46">
      <c r="A204" s="77"/>
      <c r="B204" s="15" t="s">
        <v>1019</v>
      </c>
      <c r="C204" s="15" t="s">
        <v>87</v>
      </c>
      <c r="D204" s="202" t="s">
        <v>939</v>
      </c>
      <c r="E204" s="91" t="s">
        <v>656</v>
      </c>
      <c r="F204" s="15" t="s">
        <v>657</v>
      </c>
      <c r="G204" s="15" t="s">
        <v>1020</v>
      </c>
      <c r="H204" s="15" t="s">
        <v>56</v>
      </c>
      <c r="I204" s="15" t="s">
        <v>1021</v>
      </c>
      <c r="J204" s="257">
        <v>46357</v>
      </c>
      <c r="K204" s="15">
        <v>185</v>
      </c>
      <c r="L204" s="15">
        <v>185</v>
      </c>
      <c r="M204" s="15" t="s">
        <v>56</v>
      </c>
      <c r="N204" s="15" t="s">
        <v>1022</v>
      </c>
      <c r="O204" s="15" t="s">
        <v>1023</v>
      </c>
      <c r="P204" s="171">
        <v>1</v>
      </c>
      <c r="Q204" s="171" t="s">
        <v>55</v>
      </c>
      <c r="R204" s="15" t="s">
        <v>56</v>
      </c>
      <c r="S204" s="15" t="s">
        <v>56</v>
      </c>
      <c r="T204" s="171" t="s">
        <v>56</v>
      </c>
      <c r="U204" s="15" t="s">
        <v>56</v>
      </c>
      <c r="V204" s="15">
        <v>1054</v>
      </c>
      <c r="W204" s="15">
        <v>3681</v>
      </c>
      <c r="X204" s="15" t="s">
        <v>56</v>
      </c>
      <c r="Y204" s="15" t="s">
        <v>56</v>
      </c>
      <c r="Z204" s="91" t="s">
        <v>57</v>
      </c>
      <c r="AA204" s="15" t="s">
        <v>195</v>
      </c>
      <c r="AB204" s="176" t="s">
        <v>853</v>
      </c>
      <c r="AC204" s="253"/>
      <c r="AD204" s="253"/>
      <c r="AE204" s="254"/>
      <c r="AF204" s="253"/>
      <c r="AG204" s="18"/>
      <c r="AH204" s="18"/>
      <c r="AI204" s="18"/>
      <c r="AJ204" s="18"/>
      <c r="AK204" s="18"/>
      <c r="AL204" s="18"/>
      <c r="AM204" s="18"/>
      <c r="AN204" s="18"/>
      <c r="AO204" s="18"/>
      <c r="AP204" s="18"/>
      <c r="AQ204" s="18"/>
      <c r="AR204" s="18"/>
      <c r="AS204" s="18"/>
      <c r="AT204" s="18"/>
    </row>
    <row r="205" s="11" customFormat="1" ht="42.75" spans="1:46">
      <c r="A205" s="77"/>
      <c r="B205" s="15" t="s">
        <v>1024</v>
      </c>
      <c r="C205" s="15" t="s">
        <v>87</v>
      </c>
      <c r="D205" s="202" t="s">
        <v>939</v>
      </c>
      <c r="E205" s="15" t="s">
        <v>184</v>
      </c>
      <c r="F205" s="15" t="s">
        <v>185</v>
      </c>
      <c r="G205" s="15" t="s">
        <v>1025</v>
      </c>
      <c r="H205" s="15" t="s">
        <v>56</v>
      </c>
      <c r="I205" s="15" t="s">
        <v>1026</v>
      </c>
      <c r="J205" s="257">
        <v>46357</v>
      </c>
      <c r="K205" s="15">
        <v>488</v>
      </c>
      <c r="L205" s="15">
        <v>488</v>
      </c>
      <c r="M205" s="15"/>
      <c r="N205" s="15" t="s">
        <v>1027</v>
      </c>
      <c r="O205" s="15" t="s">
        <v>1026</v>
      </c>
      <c r="P205" s="171">
        <v>1</v>
      </c>
      <c r="Q205" s="171" t="s">
        <v>55</v>
      </c>
      <c r="R205" s="15" t="s">
        <v>56</v>
      </c>
      <c r="S205" s="15" t="s">
        <v>56</v>
      </c>
      <c r="T205" s="171" t="s">
        <v>56</v>
      </c>
      <c r="U205" s="15" t="s">
        <v>56</v>
      </c>
      <c r="V205" s="15">
        <v>1065</v>
      </c>
      <c r="W205" s="15">
        <v>3687</v>
      </c>
      <c r="X205" s="15" t="s">
        <v>56</v>
      </c>
      <c r="Y205" s="15" t="s">
        <v>56</v>
      </c>
      <c r="Z205" s="91" t="s">
        <v>57</v>
      </c>
      <c r="AA205" s="15" t="s">
        <v>195</v>
      </c>
      <c r="AB205" s="176" t="s">
        <v>853</v>
      </c>
      <c r="AC205" s="253"/>
      <c r="AD205" s="253"/>
      <c r="AE205" s="254"/>
      <c r="AF205" s="253"/>
      <c r="AG205" s="18"/>
      <c r="AH205" s="18"/>
      <c r="AI205" s="18"/>
      <c r="AJ205" s="18"/>
      <c r="AK205" s="18"/>
      <c r="AL205" s="18"/>
      <c r="AM205" s="18"/>
      <c r="AN205" s="18"/>
      <c r="AO205" s="18"/>
      <c r="AP205" s="18"/>
      <c r="AQ205" s="18"/>
      <c r="AR205" s="18"/>
      <c r="AS205" s="18"/>
      <c r="AT205" s="18"/>
    </row>
    <row r="206" s="11" customFormat="1" ht="99.75" spans="1:46">
      <c r="A206" s="77"/>
      <c r="B206" s="15" t="s">
        <v>1028</v>
      </c>
      <c r="C206" s="15" t="s">
        <v>87</v>
      </c>
      <c r="D206" s="202" t="s">
        <v>939</v>
      </c>
      <c r="E206" s="91" t="s">
        <v>137</v>
      </c>
      <c r="F206" s="15" t="s">
        <v>138</v>
      </c>
      <c r="G206" s="15" t="s">
        <v>1029</v>
      </c>
      <c r="H206" s="15" t="s">
        <v>56</v>
      </c>
      <c r="I206" s="15" t="s">
        <v>1030</v>
      </c>
      <c r="J206" s="257">
        <v>46357</v>
      </c>
      <c r="K206" s="279">
        <v>495</v>
      </c>
      <c r="L206" s="279">
        <v>495</v>
      </c>
      <c r="M206" s="279"/>
      <c r="N206" s="279" t="s">
        <v>1030</v>
      </c>
      <c r="O206" s="279" t="s">
        <v>1027</v>
      </c>
      <c r="P206" s="171">
        <v>1</v>
      </c>
      <c r="Q206" s="171" t="s">
        <v>55</v>
      </c>
      <c r="R206" s="15" t="s">
        <v>56</v>
      </c>
      <c r="S206" s="15" t="s">
        <v>56</v>
      </c>
      <c r="T206" s="171" t="s">
        <v>56</v>
      </c>
      <c r="U206" s="15" t="s">
        <v>56</v>
      </c>
      <c r="V206" s="157">
        <v>320</v>
      </c>
      <c r="W206" s="157">
        <v>598</v>
      </c>
      <c r="X206" s="15" t="s">
        <v>56</v>
      </c>
      <c r="Y206" s="15" t="s">
        <v>56</v>
      </c>
      <c r="Z206" s="91" t="s">
        <v>57</v>
      </c>
      <c r="AA206" s="15" t="s">
        <v>195</v>
      </c>
      <c r="AB206" s="176" t="s">
        <v>853</v>
      </c>
      <c r="AC206" s="253"/>
      <c r="AD206" s="253"/>
      <c r="AE206" s="254"/>
      <c r="AF206" s="253"/>
      <c r="AG206" s="18"/>
      <c r="AH206" s="18"/>
      <c r="AI206" s="18"/>
      <c r="AJ206" s="18"/>
      <c r="AK206" s="18"/>
      <c r="AL206" s="18"/>
      <c r="AM206" s="18"/>
      <c r="AN206" s="18"/>
      <c r="AO206" s="18"/>
      <c r="AP206" s="18"/>
      <c r="AQ206" s="18"/>
      <c r="AR206" s="18"/>
      <c r="AS206" s="18"/>
      <c r="AT206" s="18"/>
    </row>
    <row r="207" s="7" customFormat="1" ht="42.75" spans="1:46">
      <c r="A207" s="260"/>
      <c r="B207" s="94" t="s">
        <v>1031</v>
      </c>
      <c r="C207" s="94" t="s">
        <v>62</v>
      </c>
      <c r="D207" s="261" t="s">
        <v>939</v>
      </c>
      <c r="E207" s="94" t="s">
        <v>153</v>
      </c>
      <c r="F207" s="94" t="s">
        <v>154</v>
      </c>
      <c r="G207" s="94" t="s">
        <v>1032</v>
      </c>
      <c r="H207" s="94" t="s">
        <v>56</v>
      </c>
      <c r="I207" s="94" t="s">
        <v>985</v>
      </c>
      <c r="J207" s="267">
        <v>46357</v>
      </c>
      <c r="K207" s="113">
        <v>930</v>
      </c>
      <c r="L207" s="113">
        <v>930</v>
      </c>
      <c r="M207" s="102"/>
      <c r="N207" s="94" t="s">
        <v>1033</v>
      </c>
      <c r="O207" s="280" t="s">
        <v>1034</v>
      </c>
      <c r="P207" s="114">
        <v>1</v>
      </c>
      <c r="Q207" s="114" t="s">
        <v>55</v>
      </c>
      <c r="R207" s="94" t="s">
        <v>56</v>
      </c>
      <c r="S207" s="94" t="s">
        <v>56</v>
      </c>
      <c r="T207" s="114" t="s">
        <v>56</v>
      </c>
      <c r="U207" s="94" t="s">
        <v>56</v>
      </c>
      <c r="V207" s="94">
        <v>1411</v>
      </c>
      <c r="W207" s="94">
        <v>4411</v>
      </c>
      <c r="X207" s="94" t="s">
        <v>56</v>
      </c>
      <c r="Y207" s="94" t="s">
        <v>56</v>
      </c>
      <c r="Z207" s="112" t="s">
        <v>57</v>
      </c>
      <c r="AA207" s="94" t="s">
        <v>195</v>
      </c>
      <c r="AB207" s="130" t="s">
        <v>853</v>
      </c>
      <c r="AC207" s="263"/>
      <c r="AD207" s="263"/>
      <c r="AE207" s="264"/>
      <c r="AF207" s="263"/>
      <c r="AG207" s="265"/>
      <c r="AH207" s="265"/>
      <c r="AI207" s="265"/>
      <c r="AJ207" s="265"/>
      <c r="AK207" s="265"/>
      <c r="AL207" s="265"/>
      <c r="AM207" s="265"/>
      <c r="AN207" s="265"/>
      <c r="AO207" s="265"/>
      <c r="AP207" s="265"/>
      <c r="AQ207" s="265"/>
      <c r="AR207" s="265"/>
      <c r="AS207" s="265"/>
      <c r="AT207" s="265"/>
    </row>
    <row r="208" s="11" customFormat="1" ht="42.75" spans="1:46">
      <c r="A208" s="77"/>
      <c r="B208" s="15" t="s">
        <v>1035</v>
      </c>
      <c r="C208" s="15" t="s">
        <v>87</v>
      </c>
      <c r="D208" s="202" t="s">
        <v>939</v>
      </c>
      <c r="E208" s="15" t="s">
        <v>232</v>
      </c>
      <c r="F208" s="15" t="s">
        <v>233</v>
      </c>
      <c r="G208" s="15" t="s">
        <v>1036</v>
      </c>
      <c r="H208" s="15" t="s">
        <v>56</v>
      </c>
      <c r="I208" s="15" t="s">
        <v>1037</v>
      </c>
      <c r="J208" s="257">
        <v>46358</v>
      </c>
      <c r="K208" s="192">
        <v>768</v>
      </c>
      <c r="L208" s="15">
        <v>768</v>
      </c>
      <c r="M208" s="15"/>
      <c r="N208" s="15" t="s">
        <v>1038</v>
      </c>
      <c r="O208" s="15" t="s">
        <v>1039</v>
      </c>
      <c r="P208" s="171">
        <v>1</v>
      </c>
      <c r="Q208" s="171" t="s">
        <v>55</v>
      </c>
      <c r="R208" s="15"/>
      <c r="S208" s="162"/>
      <c r="T208" s="171"/>
      <c r="U208" s="15" t="s">
        <v>56</v>
      </c>
      <c r="V208" s="15">
        <v>1895</v>
      </c>
      <c r="W208" s="15">
        <v>8340</v>
      </c>
      <c r="X208" s="15"/>
      <c r="Y208" s="15"/>
      <c r="Z208" s="91" t="s">
        <v>57</v>
      </c>
      <c r="AA208" s="15" t="s">
        <v>195</v>
      </c>
      <c r="AB208" s="176" t="s">
        <v>853</v>
      </c>
      <c r="AC208" s="253"/>
      <c r="AD208" s="253"/>
      <c r="AE208" s="254"/>
      <c r="AF208" s="253"/>
      <c r="AG208" s="18"/>
      <c r="AH208" s="18"/>
      <c r="AI208" s="18"/>
      <c r="AJ208" s="18"/>
      <c r="AK208" s="18"/>
      <c r="AL208" s="18"/>
      <c r="AM208" s="18"/>
      <c r="AN208" s="18"/>
      <c r="AO208" s="18"/>
      <c r="AP208" s="18"/>
      <c r="AQ208" s="18"/>
      <c r="AR208" s="18"/>
      <c r="AS208" s="18"/>
      <c r="AT208" s="18"/>
    </row>
    <row r="209" s="11" customFormat="1" ht="57" spans="1:46">
      <c r="A209" s="77"/>
      <c r="B209" s="15" t="s">
        <v>1040</v>
      </c>
      <c r="C209" s="15" t="s">
        <v>87</v>
      </c>
      <c r="D209" s="202" t="s">
        <v>939</v>
      </c>
      <c r="E209" s="15" t="s">
        <v>310</v>
      </c>
      <c r="F209" s="15" t="s">
        <v>311</v>
      </c>
      <c r="G209" s="15" t="s">
        <v>1041</v>
      </c>
      <c r="H209" s="15" t="s">
        <v>56</v>
      </c>
      <c r="I209" s="15" t="s">
        <v>1042</v>
      </c>
      <c r="J209" s="257">
        <v>46357</v>
      </c>
      <c r="K209" s="192">
        <v>560</v>
      </c>
      <c r="L209" s="192">
        <v>560</v>
      </c>
      <c r="M209" s="15" t="s">
        <v>56</v>
      </c>
      <c r="N209" s="15" t="s">
        <v>1043</v>
      </c>
      <c r="O209" s="15" t="s">
        <v>1044</v>
      </c>
      <c r="P209" s="171">
        <v>1</v>
      </c>
      <c r="Q209" s="171" t="s">
        <v>55</v>
      </c>
      <c r="R209" s="15" t="s">
        <v>56</v>
      </c>
      <c r="S209" s="15" t="s">
        <v>56</v>
      </c>
      <c r="T209" s="171" t="s">
        <v>56</v>
      </c>
      <c r="U209" s="15" t="s">
        <v>56</v>
      </c>
      <c r="V209" s="15">
        <v>2024</v>
      </c>
      <c r="W209" s="15">
        <v>6326</v>
      </c>
      <c r="X209" s="15" t="s">
        <v>56</v>
      </c>
      <c r="Y209" s="15" t="s">
        <v>56</v>
      </c>
      <c r="Z209" s="91" t="s">
        <v>57</v>
      </c>
      <c r="AA209" s="15" t="s">
        <v>195</v>
      </c>
      <c r="AB209" s="176" t="s">
        <v>853</v>
      </c>
      <c r="AC209" s="253"/>
      <c r="AD209" s="253"/>
      <c r="AE209" s="254"/>
      <c r="AF209" s="253"/>
      <c r="AG209" s="18"/>
      <c r="AH209" s="18"/>
      <c r="AI209" s="18"/>
      <c r="AJ209" s="18"/>
      <c r="AK209" s="18"/>
      <c r="AL209" s="18"/>
      <c r="AM209" s="18"/>
      <c r="AN209" s="18"/>
      <c r="AO209" s="18"/>
      <c r="AP209" s="18"/>
      <c r="AQ209" s="18"/>
      <c r="AR209" s="18"/>
      <c r="AS209" s="18"/>
      <c r="AT209" s="18"/>
    </row>
    <row r="210" s="7" customFormat="1" ht="42.75" spans="1:46">
      <c r="A210" s="260"/>
      <c r="B210" s="94" t="s">
        <v>1045</v>
      </c>
      <c r="C210" s="102" t="s">
        <v>62</v>
      </c>
      <c r="D210" s="261" t="s">
        <v>939</v>
      </c>
      <c r="E210" s="100" t="s">
        <v>664</v>
      </c>
      <c r="F210" s="102" t="s">
        <v>665</v>
      </c>
      <c r="G210" s="94" t="s">
        <v>1046</v>
      </c>
      <c r="H210" s="102" t="s">
        <v>56</v>
      </c>
      <c r="I210" s="94" t="s">
        <v>1047</v>
      </c>
      <c r="J210" s="267">
        <v>46357</v>
      </c>
      <c r="K210" s="94">
        <v>450</v>
      </c>
      <c r="L210" s="94">
        <v>450</v>
      </c>
      <c r="M210" s="94" t="s">
        <v>56</v>
      </c>
      <c r="N210" s="94" t="s">
        <v>1048</v>
      </c>
      <c r="O210" s="132" t="s">
        <v>1049</v>
      </c>
      <c r="P210" s="281">
        <v>1</v>
      </c>
      <c r="Q210" s="281" t="s">
        <v>55</v>
      </c>
      <c r="R210" s="132" t="s">
        <v>56</v>
      </c>
      <c r="S210" s="132" t="s">
        <v>56</v>
      </c>
      <c r="T210" s="132" t="s">
        <v>56</v>
      </c>
      <c r="U210" s="132" t="s">
        <v>56</v>
      </c>
      <c r="V210" s="132">
        <v>2190</v>
      </c>
      <c r="W210" s="132">
        <v>8639</v>
      </c>
      <c r="X210" s="132" t="s">
        <v>56</v>
      </c>
      <c r="Y210" s="132" t="s">
        <v>56</v>
      </c>
      <c r="Z210" s="112" t="s">
        <v>57</v>
      </c>
      <c r="AA210" s="94" t="s">
        <v>195</v>
      </c>
      <c r="AB210" s="130" t="s">
        <v>853</v>
      </c>
      <c r="AC210" s="263"/>
      <c r="AD210" s="263"/>
      <c r="AE210" s="264"/>
      <c r="AF210" s="263"/>
      <c r="AG210" s="265"/>
      <c r="AH210" s="265"/>
      <c r="AI210" s="265"/>
      <c r="AJ210" s="265"/>
      <c r="AK210" s="265"/>
      <c r="AL210" s="265"/>
      <c r="AM210" s="265"/>
      <c r="AN210" s="265"/>
      <c r="AO210" s="265"/>
      <c r="AP210" s="265"/>
      <c r="AQ210" s="265"/>
      <c r="AR210" s="265"/>
      <c r="AS210" s="265"/>
      <c r="AT210" s="265"/>
    </row>
    <row r="211" s="7" customFormat="1" ht="42.75" spans="1:46">
      <c r="A211" s="260"/>
      <c r="B211" s="94" t="s">
        <v>1050</v>
      </c>
      <c r="C211" s="102" t="s">
        <v>62</v>
      </c>
      <c r="D211" s="261" t="s">
        <v>939</v>
      </c>
      <c r="E211" s="100" t="s">
        <v>664</v>
      </c>
      <c r="F211" s="102" t="s">
        <v>665</v>
      </c>
      <c r="G211" s="94" t="s">
        <v>1051</v>
      </c>
      <c r="H211" s="102" t="s">
        <v>56</v>
      </c>
      <c r="I211" s="94" t="s">
        <v>1052</v>
      </c>
      <c r="J211" s="267">
        <v>46357</v>
      </c>
      <c r="K211" s="94">
        <v>450</v>
      </c>
      <c r="L211" s="94">
        <v>450</v>
      </c>
      <c r="M211" s="94" t="s">
        <v>56</v>
      </c>
      <c r="N211" s="94" t="s">
        <v>1048</v>
      </c>
      <c r="O211" s="132" t="s">
        <v>1049</v>
      </c>
      <c r="P211" s="281">
        <v>1</v>
      </c>
      <c r="Q211" s="281" t="s">
        <v>55</v>
      </c>
      <c r="R211" s="132" t="s">
        <v>56</v>
      </c>
      <c r="S211" s="132" t="s">
        <v>56</v>
      </c>
      <c r="T211" s="132" t="s">
        <v>56</v>
      </c>
      <c r="U211" s="132" t="s">
        <v>56</v>
      </c>
      <c r="V211" s="132">
        <v>2088</v>
      </c>
      <c r="W211" s="132">
        <v>9078</v>
      </c>
      <c r="X211" s="132" t="s">
        <v>56</v>
      </c>
      <c r="Y211" s="132" t="s">
        <v>56</v>
      </c>
      <c r="Z211" s="112" t="s">
        <v>57</v>
      </c>
      <c r="AA211" s="94" t="s">
        <v>195</v>
      </c>
      <c r="AB211" s="130" t="s">
        <v>853</v>
      </c>
      <c r="AC211" s="263"/>
      <c r="AD211" s="263"/>
      <c r="AE211" s="264"/>
      <c r="AF211" s="263"/>
      <c r="AG211" s="265"/>
      <c r="AH211" s="265"/>
      <c r="AI211" s="265"/>
      <c r="AJ211" s="265"/>
      <c r="AK211" s="265"/>
      <c r="AL211" s="265"/>
      <c r="AM211" s="265"/>
      <c r="AN211" s="265"/>
      <c r="AO211" s="265"/>
      <c r="AP211" s="265"/>
      <c r="AQ211" s="265"/>
      <c r="AR211" s="265"/>
      <c r="AS211" s="265"/>
      <c r="AT211" s="265"/>
    </row>
    <row r="212" s="11" customFormat="1" ht="42.75" spans="1:46">
      <c r="A212" s="77"/>
      <c r="B212" s="15" t="s">
        <v>1053</v>
      </c>
      <c r="C212" s="15" t="s">
        <v>62</v>
      </c>
      <c r="D212" s="202" t="s">
        <v>939</v>
      </c>
      <c r="E212" s="15" t="s">
        <v>497</v>
      </c>
      <c r="F212" s="15" t="s">
        <v>498</v>
      </c>
      <c r="G212" s="15" t="s">
        <v>1054</v>
      </c>
      <c r="H212" s="15" t="s">
        <v>56</v>
      </c>
      <c r="I212" s="15" t="s">
        <v>1055</v>
      </c>
      <c r="J212" s="257">
        <v>46358</v>
      </c>
      <c r="K212" s="15">
        <v>650</v>
      </c>
      <c r="L212" s="15">
        <v>650</v>
      </c>
      <c r="M212" s="15" t="s">
        <v>56</v>
      </c>
      <c r="N212" s="15" t="s">
        <v>1056</v>
      </c>
      <c r="O212" s="15" t="s">
        <v>1055</v>
      </c>
      <c r="P212" s="171">
        <v>1</v>
      </c>
      <c r="Q212" s="171" t="s">
        <v>55</v>
      </c>
      <c r="R212" s="15" t="s">
        <v>56</v>
      </c>
      <c r="S212" s="15" t="s">
        <v>56</v>
      </c>
      <c r="T212" s="15" t="s">
        <v>56</v>
      </c>
      <c r="U212" s="15" t="s">
        <v>56</v>
      </c>
      <c r="V212" s="15">
        <v>1441</v>
      </c>
      <c r="W212" s="15">
        <v>4781</v>
      </c>
      <c r="X212" s="15" t="s">
        <v>56</v>
      </c>
      <c r="Y212" s="15" t="s">
        <v>56</v>
      </c>
      <c r="Z212" s="91" t="s">
        <v>57</v>
      </c>
      <c r="AA212" s="15" t="s">
        <v>195</v>
      </c>
      <c r="AB212" s="176" t="s">
        <v>853</v>
      </c>
      <c r="AC212" s="253"/>
      <c r="AD212" s="253"/>
      <c r="AE212" s="254"/>
      <c r="AF212" s="253"/>
      <c r="AG212" s="18"/>
      <c r="AH212" s="18"/>
      <c r="AI212" s="18"/>
      <c r="AJ212" s="18"/>
      <c r="AK212" s="18"/>
      <c r="AL212" s="18"/>
      <c r="AM212" s="18"/>
      <c r="AN212" s="18"/>
      <c r="AO212" s="18"/>
      <c r="AP212" s="18"/>
      <c r="AQ212" s="18"/>
      <c r="AR212" s="18"/>
      <c r="AS212" s="18"/>
      <c r="AT212" s="18"/>
    </row>
    <row r="213" s="11" customFormat="1" ht="42.75" spans="1:46">
      <c r="A213" s="77"/>
      <c r="B213" s="15" t="s">
        <v>1057</v>
      </c>
      <c r="C213" s="15" t="s">
        <v>87</v>
      </c>
      <c r="D213" s="202" t="s">
        <v>939</v>
      </c>
      <c r="E213" s="15" t="s">
        <v>855</v>
      </c>
      <c r="F213" s="15" t="s">
        <v>856</v>
      </c>
      <c r="G213" s="15" t="s">
        <v>1058</v>
      </c>
      <c r="H213" s="15" t="s">
        <v>56</v>
      </c>
      <c r="I213" s="15" t="s">
        <v>1059</v>
      </c>
      <c r="J213" s="257">
        <v>46359</v>
      </c>
      <c r="K213" s="15">
        <v>822</v>
      </c>
      <c r="L213" s="15">
        <v>822</v>
      </c>
      <c r="M213" s="15" t="s">
        <v>56</v>
      </c>
      <c r="N213" s="15" t="s">
        <v>1060</v>
      </c>
      <c r="O213" s="15" t="s">
        <v>1059</v>
      </c>
      <c r="P213" s="171">
        <v>1</v>
      </c>
      <c r="Q213" s="171" t="s">
        <v>55</v>
      </c>
      <c r="R213" s="15" t="s">
        <v>56</v>
      </c>
      <c r="S213" s="15" t="s">
        <v>56</v>
      </c>
      <c r="T213" s="15" t="s">
        <v>56</v>
      </c>
      <c r="U213" s="15" t="s">
        <v>56</v>
      </c>
      <c r="V213" s="15">
        <v>1830</v>
      </c>
      <c r="W213" s="15">
        <v>5684</v>
      </c>
      <c r="X213" s="15" t="s">
        <v>56</v>
      </c>
      <c r="Y213" s="15" t="s">
        <v>56</v>
      </c>
      <c r="Z213" s="91" t="s">
        <v>57</v>
      </c>
      <c r="AA213" s="15" t="s">
        <v>195</v>
      </c>
      <c r="AB213" s="176" t="s">
        <v>853</v>
      </c>
      <c r="AC213" s="253"/>
      <c r="AD213" s="253"/>
      <c r="AE213" s="254"/>
      <c r="AF213" s="253"/>
      <c r="AG213" s="18"/>
      <c r="AH213" s="18"/>
      <c r="AI213" s="18"/>
      <c r="AJ213" s="18"/>
      <c r="AK213" s="18"/>
      <c r="AL213" s="18"/>
      <c r="AM213" s="18"/>
      <c r="AN213" s="18"/>
      <c r="AO213" s="18"/>
      <c r="AP213" s="18"/>
      <c r="AQ213" s="18"/>
      <c r="AR213" s="18"/>
      <c r="AS213" s="18"/>
      <c r="AT213" s="18"/>
    </row>
    <row r="214" s="11" customFormat="1" ht="42.75" spans="1:46">
      <c r="A214" s="77"/>
      <c r="B214" s="15" t="s">
        <v>1061</v>
      </c>
      <c r="C214" s="15" t="s">
        <v>87</v>
      </c>
      <c r="D214" s="202" t="s">
        <v>939</v>
      </c>
      <c r="E214" s="15" t="s">
        <v>1062</v>
      </c>
      <c r="F214" s="15" t="s">
        <v>1063</v>
      </c>
      <c r="G214" s="15" t="s">
        <v>1064</v>
      </c>
      <c r="H214" s="15" t="s">
        <v>56</v>
      </c>
      <c r="I214" s="15" t="s">
        <v>1065</v>
      </c>
      <c r="J214" s="174">
        <v>46357</v>
      </c>
      <c r="K214" s="15">
        <v>20</v>
      </c>
      <c r="L214" s="15">
        <v>20</v>
      </c>
      <c r="M214" s="15"/>
      <c r="N214" s="15" t="s">
        <v>1066</v>
      </c>
      <c r="O214" s="15" t="s">
        <v>1067</v>
      </c>
      <c r="P214" s="171">
        <v>1</v>
      </c>
      <c r="Q214" s="171" t="s">
        <v>55</v>
      </c>
      <c r="R214" s="15" t="s">
        <v>56</v>
      </c>
      <c r="S214" s="15" t="s">
        <v>56</v>
      </c>
      <c r="T214" s="15" t="s">
        <v>56</v>
      </c>
      <c r="U214" s="15" t="s">
        <v>56</v>
      </c>
      <c r="V214" s="15">
        <v>560</v>
      </c>
      <c r="W214" s="15">
        <v>3000</v>
      </c>
      <c r="X214" s="15" t="s">
        <v>56</v>
      </c>
      <c r="Y214" s="15" t="s">
        <v>56</v>
      </c>
      <c r="Z214" s="91" t="s">
        <v>57</v>
      </c>
      <c r="AA214" s="15" t="s">
        <v>1068</v>
      </c>
      <c r="AB214" s="176" t="s">
        <v>1069</v>
      </c>
      <c r="AC214" s="253"/>
      <c r="AD214" s="253"/>
      <c r="AE214" s="254"/>
      <c r="AF214" s="253"/>
      <c r="AG214" s="18"/>
      <c r="AH214" s="18"/>
      <c r="AI214" s="18"/>
      <c r="AJ214" s="18"/>
      <c r="AK214" s="18"/>
      <c r="AL214" s="18"/>
      <c r="AM214" s="18"/>
      <c r="AN214" s="18"/>
      <c r="AO214" s="18"/>
      <c r="AP214" s="18"/>
      <c r="AQ214" s="18"/>
      <c r="AR214" s="18"/>
      <c r="AS214" s="18"/>
      <c r="AT214" s="18"/>
    </row>
    <row r="215" s="11" customFormat="1" ht="28.5" spans="1:46">
      <c r="A215" s="77" t="s">
        <v>1070</v>
      </c>
      <c r="B215" s="15"/>
      <c r="C215" s="15"/>
      <c r="D215" s="202"/>
      <c r="E215" s="15"/>
      <c r="F215" s="15"/>
      <c r="G215" s="15"/>
      <c r="H215" s="15"/>
      <c r="I215" s="15"/>
      <c r="J215" s="174"/>
      <c r="K215" s="236">
        <f>SUM(K216:K232)</f>
        <v>9878.9845</v>
      </c>
      <c r="L215" s="236">
        <f>SUM(L216:L232)</f>
        <v>8926</v>
      </c>
      <c r="M215" s="236">
        <f>SUM(M216:M232)</f>
        <v>952.9845</v>
      </c>
      <c r="N215" s="15"/>
      <c r="O215" s="15"/>
      <c r="P215" s="171"/>
      <c r="Q215" s="171"/>
      <c r="R215" s="15"/>
      <c r="S215" s="162"/>
      <c r="T215" s="171"/>
      <c r="U215" s="15"/>
      <c r="V215" s="15"/>
      <c r="W215" s="15"/>
      <c r="X215" s="15"/>
      <c r="Y215" s="15"/>
      <c r="Z215" s="165"/>
      <c r="AA215" s="15"/>
      <c r="AB215" s="15"/>
      <c r="AC215" s="253"/>
      <c r="AD215" s="253"/>
      <c r="AE215" s="254"/>
      <c r="AF215" s="253"/>
      <c r="AG215" s="18"/>
      <c r="AH215" s="18"/>
      <c r="AI215" s="18"/>
      <c r="AJ215" s="18"/>
      <c r="AK215" s="18"/>
      <c r="AL215" s="18"/>
      <c r="AM215" s="18"/>
      <c r="AN215" s="18"/>
      <c r="AO215" s="18"/>
      <c r="AP215" s="18"/>
      <c r="AQ215" s="18"/>
      <c r="AR215" s="18"/>
      <c r="AS215" s="18"/>
      <c r="AT215" s="18"/>
    </row>
    <row r="216" s="11" customFormat="1" ht="42.75" spans="1:46">
      <c r="A216" s="77"/>
      <c r="B216" s="15" t="s">
        <v>1071</v>
      </c>
      <c r="C216" s="15" t="s">
        <v>62</v>
      </c>
      <c r="D216" s="15" t="s">
        <v>1072</v>
      </c>
      <c r="E216" s="15" t="s">
        <v>88</v>
      </c>
      <c r="F216" s="15" t="s">
        <v>89</v>
      </c>
      <c r="G216" s="15" t="s">
        <v>1073</v>
      </c>
      <c r="H216" s="15" t="s">
        <v>67</v>
      </c>
      <c r="I216" s="15" t="s">
        <v>1074</v>
      </c>
      <c r="J216" s="174">
        <v>46204</v>
      </c>
      <c r="K216" s="15">
        <v>634.34</v>
      </c>
      <c r="L216" s="15">
        <v>538</v>
      </c>
      <c r="M216" s="15">
        <v>96.34</v>
      </c>
      <c r="N216" s="15" t="s">
        <v>1075</v>
      </c>
      <c r="O216" s="15" t="s">
        <v>1076</v>
      </c>
      <c r="P216" s="171">
        <v>1</v>
      </c>
      <c r="Q216" s="171">
        <v>1</v>
      </c>
      <c r="R216" s="15" t="s">
        <v>56</v>
      </c>
      <c r="S216" s="15"/>
      <c r="T216" s="15" t="s">
        <v>56</v>
      </c>
      <c r="U216" s="15">
        <v>305.42</v>
      </c>
      <c r="V216" s="15">
        <v>1203</v>
      </c>
      <c r="W216" s="15">
        <v>3893</v>
      </c>
      <c r="X216" s="15" t="s">
        <v>1077</v>
      </c>
      <c r="Y216" s="15" t="s">
        <v>1077</v>
      </c>
      <c r="Z216" s="171">
        <v>0.95</v>
      </c>
      <c r="AA216" s="15" t="s">
        <v>195</v>
      </c>
      <c r="AB216" s="15" t="s">
        <v>1078</v>
      </c>
      <c r="AC216" s="253"/>
      <c r="AD216" s="253"/>
      <c r="AE216" s="254"/>
      <c r="AF216" s="253"/>
      <c r="AG216" s="18"/>
      <c r="AH216" s="18"/>
      <c r="AI216" s="18"/>
      <c r="AJ216" s="18"/>
      <c r="AK216" s="18"/>
      <c r="AL216" s="18"/>
      <c r="AM216" s="18"/>
      <c r="AN216" s="18"/>
      <c r="AO216" s="18"/>
      <c r="AP216" s="18"/>
      <c r="AQ216" s="18"/>
      <c r="AR216" s="18"/>
      <c r="AS216" s="18"/>
      <c r="AT216" s="18"/>
    </row>
    <row r="217" s="11" customFormat="1" ht="42.75" spans="1:46">
      <c r="A217" s="77"/>
      <c r="B217" s="15" t="s">
        <v>1079</v>
      </c>
      <c r="C217" s="15" t="s">
        <v>62</v>
      </c>
      <c r="D217" s="15" t="s">
        <v>1072</v>
      </c>
      <c r="E217" s="15" t="s">
        <v>120</v>
      </c>
      <c r="F217" s="15" t="s">
        <v>121</v>
      </c>
      <c r="G217" s="15" t="s">
        <v>1080</v>
      </c>
      <c r="H217" s="15" t="s">
        <v>1081</v>
      </c>
      <c r="I217" s="15" t="s">
        <v>1082</v>
      </c>
      <c r="J217" s="174">
        <v>46174</v>
      </c>
      <c r="K217" s="15">
        <v>735</v>
      </c>
      <c r="L217" s="15">
        <v>537</v>
      </c>
      <c r="M217" s="15">
        <v>198</v>
      </c>
      <c r="N217" s="15" t="s">
        <v>1082</v>
      </c>
      <c r="O217" s="15" t="s">
        <v>1082</v>
      </c>
      <c r="P217" s="171">
        <v>1</v>
      </c>
      <c r="Q217" s="171">
        <v>1</v>
      </c>
      <c r="R217" s="15" t="s">
        <v>56</v>
      </c>
      <c r="S217" s="15">
        <v>95</v>
      </c>
      <c r="T217" s="15" t="s">
        <v>56</v>
      </c>
      <c r="U217" s="15">
        <v>310.42</v>
      </c>
      <c r="V217" s="15">
        <v>3860</v>
      </c>
      <c r="W217" s="15">
        <v>14060</v>
      </c>
      <c r="X217" s="15"/>
      <c r="Y217" s="15"/>
      <c r="Z217" s="171">
        <v>1</v>
      </c>
      <c r="AA217" s="15" t="s">
        <v>195</v>
      </c>
      <c r="AB217" s="15" t="s">
        <v>1083</v>
      </c>
      <c r="AC217" s="253"/>
      <c r="AD217" s="253"/>
      <c r="AE217" s="254"/>
      <c r="AF217" s="253"/>
      <c r="AG217" s="18"/>
      <c r="AH217" s="18"/>
      <c r="AI217" s="18"/>
      <c r="AJ217" s="18"/>
      <c r="AK217" s="18"/>
      <c r="AL217" s="18"/>
      <c r="AM217" s="18"/>
      <c r="AN217" s="18"/>
      <c r="AO217" s="18"/>
      <c r="AP217" s="18"/>
      <c r="AQ217" s="18"/>
      <c r="AR217" s="18"/>
      <c r="AS217" s="18"/>
      <c r="AT217" s="18"/>
    </row>
    <row r="218" s="11" customFormat="1" ht="114" spans="1:46">
      <c r="A218" s="77"/>
      <c r="B218" s="15" t="s">
        <v>1084</v>
      </c>
      <c r="C218" s="15" t="s">
        <v>62</v>
      </c>
      <c r="D218" s="15" t="s">
        <v>1072</v>
      </c>
      <c r="E218" s="91" t="s">
        <v>137</v>
      </c>
      <c r="F218" s="15" t="s">
        <v>138</v>
      </c>
      <c r="G218" s="15" t="s">
        <v>1085</v>
      </c>
      <c r="H218" s="15" t="s">
        <v>67</v>
      </c>
      <c r="I218" s="15" t="s">
        <v>1086</v>
      </c>
      <c r="J218" s="174">
        <v>46204</v>
      </c>
      <c r="K218" s="15">
        <v>835.78</v>
      </c>
      <c r="L218" s="15">
        <v>780</v>
      </c>
      <c r="M218" s="15">
        <v>55.78</v>
      </c>
      <c r="N218" s="15" t="s">
        <v>1087</v>
      </c>
      <c r="O218" s="15" t="s">
        <v>1088</v>
      </c>
      <c r="P218" s="171">
        <v>1</v>
      </c>
      <c r="Q218" s="171">
        <v>1</v>
      </c>
      <c r="R218" s="15" t="s">
        <v>56</v>
      </c>
      <c r="S218" s="15"/>
      <c r="T218" s="15" t="s">
        <v>56</v>
      </c>
      <c r="U218" s="15">
        <v>371.83</v>
      </c>
      <c r="V218" s="15">
        <v>10092</v>
      </c>
      <c r="W218" s="15">
        <v>36260</v>
      </c>
      <c r="X218" s="15" t="s">
        <v>1077</v>
      </c>
      <c r="Y218" s="15" t="s">
        <v>1077</v>
      </c>
      <c r="Z218" s="171">
        <v>0.95</v>
      </c>
      <c r="AA218" s="15" t="s">
        <v>195</v>
      </c>
      <c r="AB218" s="15" t="s">
        <v>1078</v>
      </c>
      <c r="AC218" s="253"/>
      <c r="AD218" s="253"/>
      <c r="AE218" s="254"/>
      <c r="AF218" s="253"/>
      <c r="AG218" s="18"/>
      <c r="AH218" s="18"/>
      <c r="AI218" s="18"/>
      <c r="AJ218" s="18"/>
      <c r="AK218" s="18"/>
      <c r="AL218" s="18"/>
      <c r="AM218" s="18"/>
      <c r="AN218" s="18"/>
      <c r="AO218" s="18"/>
      <c r="AP218" s="18"/>
      <c r="AQ218" s="18"/>
      <c r="AR218" s="18"/>
      <c r="AS218" s="18"/>
      <c r="AT218" s="18"/>
    </row>
    <row r="219" s="11" customFormat="1" ht="71.25" spans="1:46">
      <c r="A219" s="77"/>
      <c r="B219" s="15" t="s">
        <v>1089</v>
      </c>
      <c r="C219" s="15" t="s">
        <v>62</v>
      </c>
      <c r="D219" s="15" t="s">
        <v>1072</v>
      </c>
      <c r="E219" s="15" t="s">
        <v>244</v>
      </c>
      <c r="F219" s="15" t="s">
        <v>245</v>
      </c>
      <c r="G219" s="15" t="s">
        <v>1090</v>
      </c>
      <c r="H219" s="15" t="s">
        <v>1091</v>
      </c>
      <c r="I219" s="15" t="s">
        <v>1092</v>
      </c>
      <c r="J219" s="174">
        <v>46327</v>
      </c>
      <c r="K219" s="15">
        <v>596.63</v>
      </c>
      <c r="L219" s="15">
        <v>560</v>
      </c>
      <c r="M219" s="15">
        <v>36.63</v>
      </c>
      <c r="N219" s="15" t="s">
        <v>1093</v>
      </c>
      <c r="O219" s="15" t="s">
        <v>1092</v>
      </c>
      <c r="P219" s="171">
        <v>1</v>
      </c>
      <c r="Q219" s="171">
        <v>1</v>
      </c>
      <c r="R219" s="15" t="s">
        <v>56</v>
      </c>
      <c r="S219" s="15"/>
      <c r="T219" s="15" t="s">
        <v>56</v>
      </c>
      <c r="U219" s="15">
        <v>294.25</v>
      </c>
      <c r="V219" s="15">
        <v>2908</v>
      </c>
      <c r="W219" s="15">
        <v>10768</v>
      </c>
      <c r="X219" s="15" t="s">
        <v>1077</v>
      </c>
      <c r="Y219" s="15" t="s">
        <v>1077</v>
      </c>
      <c r="Z219" s="171">
        <v>0.95</v>
      </c>
      <c r="AA219" s="15" t="s">
        <v>195</v>
      </c>
      <c r="AB219" s="15" t="s">
        <v>1078</v>
      </c>
      <c r="AC219" s="253"/>
      <c r="AD219" s="253"/>
      <c r="AE219" s="254"/>
      <c r="AF219" s="253"/>
      <c r="AG219" s="18"/>
      <c r="AH219" s="18"/>
      <c r="AI219" s="18"/>
      <c r="AJ219" s="18"/>
      <c r="AK219" s="18"/>
      <c r="AL219" s="18"/>
      <c r="AM219" s="18"/>
      <c r="AN219" s="18"/>
      <c r="AO219" s="18"/>
      <c r="AP219" s="18"/>
      <c r="AQ219" s="18"/>
      <c r="AR219" s="18"/>
      <c r="AS219" s="18"/>
      <c r="AT219" s="18"/>
    </row>
    <row r="220" s="11" customFormat="1" ht="57" spans="1:46">
      <c r="A220" s="77"/>
      <c r="B220" s="15" t="s">
        <v>1094</v>
      </c>
      <c r="C220" s="15" t="s">
        <v>62</v>
      </c>
      <c r="D220" s="15" t="s">
        <v>1072</v>
      </c>
      <c r="E220" s="15" t="s">
        <v>516</v>
      </c>
      <c r="F220" s="15" t="s">
        <v>271</v>
      </c>
      <c r="G220" s="15" t="s">
        <v>1095</v>
      </c>
      <c r="H220" s="15" t="s">
        <v>1096</v>
      </c>
      <c r="I220" s="15" t="s">
        <v>1097</v>
      </c>
      <c r="J220" s="174">
        <v>46203</v>
      </c>
      <c r="K220" s="15">
        <v>221</v>
      </c>
      <c r="L220" s="15">
        <v>206</v>
      </c>
      <c r="M220" s="15">
        <v>15</v>
      </c>
      <c r="N220" s="15" t="s">
        <v>1098</v>
      </c>
      <c r="O220" s="15" t="s">
        <v>1099</v>
      </c>
      <c r="P220" s="171">
        <v>1</v>
      </c>
      <c r="Q220" s="171">
        <v>1</v>
      </c>
      <c r="R220" s="15" t="s">
        <v>56</v>
      </c>
      <c r="S220" s="15"/>
      <c r="T220" s="15" t="s">
        <v>56</v>
      </c>
      <c r="U220" s="15">
        <v>93</v>
      </c>
      <c r="V220" s="15">
        <v>1034</v>
      </c>
      <c r="W220" s="15">
        <v>4239</v>
      </c>
      <c r="X220" s="15" t="s">
        <v>56</v>
      </c>
      <c r="Y220" s="15" t="s">
        <v>56</v>
      </c>
      <c r="Z220" s="171">
        <v>0.95</v>
      </c>
      <c r="AA220" s="15" t="s">
        <v>195</v>
      </c>
      <c r="AB220" s="15" t="s">
        <v>1078</v>
      </c>
      <c r="AC220" s="253"/>
      <c r="AD220" s="253"/>
      <c r="AE220" s="254"/>
      <c r="AF220" s="253"/>
      <c r="AG220" s="18"/>
      <c r="AH220" s="18"/>
      <c r="AI220" s="18"/>
      <c r="AJ220" s="18"/>
      <c r="AK220" s="18"/>
      <c r="AL220" s="18"/>
      <c r="AM220" s="18"/>
      <c r="AN220" s="18"/>
      <c r="AO220" s="18"/>
      <c r="AP220" s="18"/>
      <c r="AQ220" s="18"/>
      <c r="AR220" s="18"/>
      <c r="AS220" s="18"/>
      <c r="AT220" s="18"/>
    </row>
    <row r="221" s="11" customFormat="1" ht="57" spans="1:46">
      <c r="A221" s="77"/>
      <c r="B221" s="15" t="s">
        <v>1100</v>
      </c>
      <c r="C221" s="15" t="s">
        <v>62</v>
      </c>
      <c r="D221" s="15" t="s">
        <v>1072</v>
      </c>
      <c r="E221" s="15" t="s">
        <v>191</v>
      </c>
      <c r="F221" s="15" t="s">
        <v>192</v>
      </c>
      <c r="G221" s="15" t="s">
        <v>1101</v>
      </c>
      <c r="H221" s="15" t="s">
        <v>67</v>
      </c>
      <c r="I221" s="15" t="s">
        <v>1102</v>
      </c>
      <c r="J221" s="174">
        <v>46357</v>
      </c>
      <c r="K221" s="15">
        <v>644.7345</v>
      </c>
      <c r="L221" s="15">
        <v>595</v>
      </c>
      <c r="M221" s="15">
        <v>49.7345</v>
      </c>
      <c r="N221" s="15" t="s">
        <v>1103</v>
      </c>
      <c r="O221" s="15" t="s">
        <v>1104</v>
      </c>
      <c r="P221" s="171">
        <v>1</v>
      </c>
      <c r="Q221" s="171">
        <v>1</v>
      </c>
      <c r="R221" s="15" t="s">
        <v>56</v>
      </c>
      <c r="S221" s="15"/>
      <c r="T221" s="15" t="s">
        <v>56</v>
      </c>
      <c r="U221" s="15">
        <v>300</v>
      </c>
      <c r="V221" s="15">
        <v>4120</v>
      </c>
      <c r="W221" s="15">
        <v>12422</v>
      </c>
      <c r="X221" s="15" t="s">
        <v>56</v>
      </c>
      <c r="Y221" s="15" t="s">
        <v>56</v>
      </c>
      <c r="Z221" s="171">
        <v>0.95</v>
      </c>
      <c r="AA221" s="15" t="s">
        <v>195</v>
      </c>
      <c r="AB221" s="15" t="s">
        <v>1078</v>
      </c>
      <c r="AC221" s="253"/>
      <c r="AD221" s="253"/>
      <c r="AE221" s="254"/>
      <c r="AF221" s="253"/>
      <c r="AG221" s="18"/>
      <c r="AH221" s="18"/>
      <c r="AI221" s="18"/>
      <c r="AJ221" s="18"/>
      <c r="AK221" s="18"/>
      <c r="AL221" s="18"/>
      <c r="AM221" s="18"/>
      <c r="AN221" s="18"/>
      <c r="AO221" s="18"/>
      <c r="AP221" s="18"/>
      <c r="AQ221" s="18"/>
      <c r="AR221" s="18"/>
      <c r="AS221" s="18"/>
      <c r="AT221" s="18"/>
    </row>
    <row r="222" s="11" customFormat="1" ht="85.5" spans="1:46">
      <c r="A222" s="77"/>
      <c r="B222" s="15" t="s">
        <v>1105</v>
      </c>
      <c r="C222" s="15" t="s">
        <v>62</v>
      </c>
      <c r="D222" s="15" t="s">
        <v>1072</v>
      </c>
      <c r="E222" s="15" t="s">
        <v>855</v>
      </c>
      <c r="F222" s="15" t="s">
        <v>856</v>
      </c>
      <c r="G222" s="15" t="s">
        <v>1106</v>
      </c>
      <c r="H222" s="15" t="s">
        <v>67</v>
      </c>
      <c r="I222" s="15" t="s">
        <v>1107</v>
      </c>
      <c r="J222" s="174">
        <v>46357</v>
      </c>
      <c r="K222" s="15">
        <v>395</v>
      </c>
      <c r="L222" s="15">
        <v>360</v>
      </c>
      <c r="M222" s="15">
        <v>35</v>
      </c>
      <c r="N222" s="15" t="s">
        <v>1108</v>
      </c>
      <c r="O222" s="15" t="s">
        <v>1109</v>
      </c>
      <c r="P222" s="171">
        <v>1</v>
      </c>
      <c r="Q222" s="171">
        <v>1</v>
      </c>
      <c r="R222" s="15" t="s">
        <v>56</v>
      </c>
      <c r="S222" s="15"/>
      <c r="T222" s="15" t="s">
        <v>56</v>
      </c>
      <c r="U222" s="15">
        <v>166.1</v>
      </c>
      <c r="V222" s="15">
        <v>1817</v>
      </c>
      <c r="W222" s="15">
        <v>4000</v>
      </c>
      <c r="X222" s="15" t="s">
        <v>56</v>
      </c>
      <c r="Y222" s="15" t="s">
        <v>56</v>
      </c>
      <c r="Z222" s="171">
        <v>0.95</v>
      </c>
      <c r="AA222" s="15" t="s">
        <v>195</v>
      </c>
      <c r="AB222" s="15" t="s">
        <v>1078</v>
      </c>
      <c r="AC222" s="253"/>
      <c r="AD222" s="253"/>
      <c r="AE222" s="254"/>
      <c r="AF222" s="253"/>
      <c r="AG222" s="18"/>
      <c r="AH222" s="18"/>
      <c r="AI222" s="18"/>
      <c r="AJ222" s="18"/>
      <c r="AK222" s="18"/>
      <c r="AL222" s="18"/>
      <c r="AM222" s="18"/>
      <c r="AN222" s="18"/>
      <c r="AO222" s="18"/>
      <c r="AP222" s="18"/>
      <c r="AQ222" s="18"/>
      <c r="AR222" s="18"/>
      <c r="AS222" s="18"/>
      <c r="AT222" s="18"/>
    </row>
    <row r="223" s="11" customFormat="1" ht="85.5" spans="1:46">
      <c r="A223" s="77"/>
      <c r="B223" s="15" t="s">
        <v>1110</v>
      </c>
      <c r="C223" s="15" t="s">
        <v>62</v>
      </c>
      <c r="D223" s="15" t="s">
        <v>1072</v>
      </c>
      <c r="E223" s="15" t="s">
        <v>96</v>
      </c>
      <c r="F223" s="15" t="s">
        <v>97</v>
      </c>
      <c r="G223" s="15" t="s">
        <v>1111</v>
      </c>
      <c r="H223" s="15" t="s">
        <v>67</v>
      </c>
      <c r="I223" s="15" t="s">
        <v>1112</v>
      </c>
      <c r="J223" s="174">
        <v>46357</v>
      </c>
      <c r="K223" s="15">
        <v>635</v>
      </c>
      <c r="L223" s="15">
        <v>529</v>
      </c>
      <c r="M223" s="15">
        <v>106</v>
      </c>
      <c r="N223" s="15" t="s">
        <v>1113</v>
      </c>
      <c r="O223" s="15" t="s">
        <v>1114</v>
      </c>
      <c r="P223" s="171">
        <v>1</v>
      </c>
      <c r="Q223" s="171">
        <v>1</v>
      </c>
      <c r="R223" s="15" t="s">
        <v>56</v>
      </c>
      <c r="S223" s="15"/>
      <c r="T223" s="15" t="s">
        <v>56</v>
      </c>
      <c r="U223" s="15"/>
      <c r="V223" s="15">
        <v>565</v>
      </c>
      <c r="W223" s="15">
        <v>1380</v>
      </c>
      <c r="X223" s="15"/>
      <c r="Y223" s="15"/>
      <c r="Z223" s="171" t="s">
        <v>141</v>
      </c>
      <c r="AA223" s="15" t="s">
        <v>1115</v>
      </c>
      <c r="AB223" s="15" t="s">
        <v>1116</v>
      </c>
      <c r="AC223" s="253"/>
      <c r="AD223" s="253"/>
      <c r="AE223" s="254"/>
      <c r="AF223" s="253"/>
      <c r="AG223" s="18"/>
      <c r="AH223" s="18"/>
      <c r="AI223" s="18"/>
      <c r="AJ223" s="18"/>
      <c r="AK223" s="18"/>
      <c r="AL223" s="18"/>
      <c r="AM223" s="18"/>
      <c r="AN223" s="18"/>
      <c r="AO223" s="18"/>
      <c r="AP223" s="18"/>
      <c r="AQ223" s="18"/>
      <c r="AR223" s="18"/>
      <c r="AS223" s="18"/>
      <c r="AT223" s="18"/>
    </row>
    <row r="224" s="11" customFormat="1" ht="99.75" spans="1:46">
      <c r="A224" s="77"/>
      <c r="B224" s="15" t="s">
        <v>1117</v>
      </c>
      <c r="C224" s="15" t="s">
        <v>62</v>
      </c>
      <c r="D224" s="15" t="s">
        <v>1072</v>
      </c>
      <c r="E224" s="91" t="s">
        <v>656</v>
      </c>
      <c r="F224" s="15" t="s">
        <v>657</v>
      </c>
      <c r="G224" s="15" t="s">
        <v>1118</v>
      </c>
      <c r="H224" s="15" t="s">
        <v>1119</v>
      </c>
      <c r="I224" s="15" t="s">
        <v>1120</v>
      </c>
      <c r="J224" s="174">
        <v>46357</v>
      </c>
      <c r="K224" s="15">
        <v>400</v>
      </c>
      <c r="L224" s="15">
        <v>357</v>
      </c>
      <c r="M224" s="15">
        <v>43</v>
      </c>
      <c r="N224" s="15" t="s">
        <v>1121</v>
      </c>
      <c r="O224" s="15" t="s">
        <v>1122</v>
      </c>
      <c r="P224" s="171" t="s">
        <v>72</v>
      </c>
      <c r="Q224" s="171" t="s">
        <v>55</v>
      </c>
      <c r="R224" s="15" t="s">
        <v>56</v>
      </c>
      <c r="S224" s="15">
        <v>237.35</v>
      </c>
      <c r="T224" s="15" t="s">
        <v>56</v>
      </c>
      <c r="U224" s="15">
        <v>237.35</v>
      </c>
      <c r="V224" s="15">
        <v>2150</v>
      </c>
      <c r="W224" s="15">
        <v>6860</v>
      </c>
      <c r="X224" s="15" t="s">
        <v>56</v>
      </c>
      <c r="Y224" s="15" t="s">
        <v>56</v>
      </c>
      <c r="Z224" s="171" t="s">
        <v>57</v>
      </c>
      <c r="AA224" s="15" t="s">
        <v>195</v>
      </c>
      <c r="AB224" s="15" t="s">
        <v>1123</v>
      </c>
      <c r="AC224" s="253"/>
      <c r="AD224" s="253"/>
      <c r="AE224" s="254"/>
      <c r="AF224" s="253"/>
      <c r="AG224" s="18"/>
      <c r="AH224" s="18"/>
      <c r="AI224" s="18"/>
      <c r="AJ224" s="18"/>
      <c r="AK224" s="18"/>
      <c r="AL224" s="18"/>
      <c r="AM224" s="18"/>
      <c r="AN224" s="18"/>
      <c r="AO224" s="18"/>
      <c r="AP224" s="18"/>
      <c r="AQ224" s="18"/>
      <c r="AR224" s="18"/>
      <c r="AS224" s="18"/>
      <c r="AT224" s="18"/>
    </row>
    <row r="225" s="11" customFormat="1" ht="71.25" spans="1:46">
      <c r="A225" s="77"/>
      <c r="B225" s="15" t="s">
        <v>1124</v>
      </c>
      <c r="C225" s="15" t="s">
        <v>87</v>
      </c>
      <c r="D225" s="15" t="s">
        <v>1072</v>
      </c>
      <c r="E225" s="15" t="s">
        <v>111</v>
      </c>
      <c r="F225" s="15" t="s">
        <v>112</v>
      </c>
      <c r="G225" s="15" t="s">
        <v>1125</v>
      </c>
      <c r="H225" s="15" t="s">
        <v>1126</v>
      </c>
      <c r="I225" s="15" t="s">
        <v>1127</v>
      </c>
      <c r="J225" s="174">
        <v>46357</v>
      </c>
      <c r="K225" s="15">
        <v>651</v>
      </c>
      <c r="L225" s="15">
        <v>600</v>
      </c>
      <c r="M225" s="15">
        <v>51</v>
      </c>
      <c r="N225" s="15" t="s">
        <v>1128</v>
      </c>
      <c r="O225" s="15" t="s">
        <v>1129</v>
      </c>
      <c r="P225" s="171" t="s">
        <v>72</v>
      </c>
      <c r="Q225" s="171" t="s">
        <v>55</v>
      </c>
      <c r="R225" s="15" t="s">
        <v>56</v>
      </c>
      <c r="S225" s="15">
        <v>150</v>
      </c>
      <c r="T225" s="15" t="s">
        <v>56</v>
      </c>
      <c r="U225" s="15">
        <v>337</v>
      </c>
      <c r="V225" s="15">
        <v>162</v>
      </c>
      <c r="W225" s="15">
        <v>533</v>
      </c>
      <c r="X225" s="15" t="s">
        <v>56</v>
      </c>
      <c r="Y225" s="15" t="s">
        <v>56</v>
      </c>
      <c r="Z225" s="171" t="s">
        <v>57</v>
      </c>
      <c r="AA225" s="15" t="s">
        <v>195</v>
      </c>
      <c r="AB225" s="15" t="s">
        <v>1123</v>
      </c>
      <c r="AC225" s="253"/>
      <c r="AD225" s="253"/>
      <c r="AE225" s="254"/>
      <c r="AF225" s="253"/>
      <c r="AG225" s="18"/>
      <c r="AH225" s="18"/>
      <c r="AI225" s="18"/>
      <c r="AJ225" s="18"/>
      <c r="AK225" s="18"/>
      <c r="AL225" s="18"/>
      <c r="AM225" s="18"/>
      <c r="AN225" s="18"/>
      <c r="AO225" s="18"/>
      <c r="AP225" s="18"/>
      <c r="AQ225" s="18"/>
      <c r="AR225" s="18"/>
      <c r="AS225" s="18"/>
      <c r="AT225" s="18"/>
    </row>
    <row r="226" s="11" customFormat="1" ht="57" spans="1:46">
      <c r="A226" s="77"/>
      <c r="B226" s="15" t="s">
        <v>1130</v>
      </c>
      <c r="C226" s="15" t="s">
        <v>62</v>
      </c>
      <c r="D226" s="15" t="s">
        <v>1072</v>
      </c>
      <c r="E226" s="15" t="s">
        <v>153</v>
      </c>
      <c r="F226" s="15" t="s">
        <v>154</v>
      </c>
      <c r="G226" s="15" t="s">
        <v>330</v>
      </c>
      <c r="H226" s="15" t="s">
        <v>67</v>
      </c>
      <c r="I226" s="15" t="s">
        <v>1131</v>
      </c>
      <c r="J226" s="174">
        <v>46357</v>
      </c>
      <c r="K226" s="15">
        <v>330</v>
      </c>
      <c r="L226" s="15">
        <v>306</v>
      </c>
      <c r="M226" s="15">
        <v>24</v>
      </c>
      <c r="N226" s="15" t="s">
        <v>1132</v>
      </c>
      <c r="O226" s="15" t="s">
        <v>1131</v>
      </c>
      <c r="P226" s="171">
        <v>1</v>
      </c>
      <c r="Q226" s="171">
        <v>1</v>
      </c>
      <c r="R226" s="15" t="s">
        <v>56</v>
      </c>
      <c r="S226" s="15">
        <v>6</v>
      </c>
      <c r="T226" s="15" t="s">
        <v>56</v>
      </c>
      <c r="U226" s="15">
        <v>246.45</v>
      </c>
      <c r="V226" s="15">
        <v>12060</v>
      </c>
      <c r="W226" s="15">
        <v>4416</v>
      </c>
      <c r="X226" s="15" t="s">
        <v>56</v>
      </c>
      <c r="Y226" s="15" t="s">
        <v>56</v>
      </c>
      <c r="Z226" s="171">
        <v>0.95</v>
      </c>
      <c r="AA226" s="15" t="s">
        <v>195</v>
      </c>
      <c r="AB226" s="15" t="s">
        <v>1123</v>
      </c>
      <c r="AC226" s="253"/>
      <c r="AD226" s="253"/>
      <c r="AE226" s="254"/>
      <c r="AF226" s="253"/>
      <c r="AG226" s="18"/>
      <c r="AH226" s="18"/>
      <c r="AI226" s="18"/>
      <c r="AJ226" s="18"/>
      <c r="AK226" s="18"/>
      <c r="AL226" s="18"/>
      <c r="AM226" s="18"/>
      <c r="AN226" s="18"/>
      <c r="AO226" s="18"/>
      <c r="AP226" s="18"/>
      <c r="AQ226" s="18"/>
      <c r="AR226" s="18"/>
      <c r="AS226" s="18"/>
      <c r="AT226" s="18"/>
    </row>
    <row r="227" s="11" customFormat="1" ht="42.75" spans="1:46">
      <c r="A227" s="77"/>
      <c r="B227" s="15" t="s">
        <v>1133</v>
      </c>
      <c r="C227" s="15" t="s">
        <v>62</v>
      </c>
      <c r="D227" s="15" t="s">
        <v>1072</v>
      </c>
      <c r="E227" s="15" t="s">
        <v>153</v>
      </c>
      <c r="F227" s="15" t="s">
        <v>154</v>
      </c>
      <c r="G227" s="15" t="s">
        <v>1134</v>
      </c>
      <c r="H227" s="15" t="s">
        <v>82</v>
      </c>
      <c r="I227" s="15" t="s">
        <v>1135</v>
      </c>
      <c r="J227" s="174">
        <v>46357</v>
      </c>
      <c r="K227" s="15">
        <v>560</v>
      </c>
      <c r="L227" s="15">
        <v>530</v>
      </c>
      <c r="M227" s="15">
        <v>30</v>
      </c>
      <c r="N227" s="15" t="s">
        <v>1136</v>
      </c>
      <c r="O227" s="15" t="s">
        <v>1135</v>
      </c>
      <c r="P227" s="171">
        <v>1</v>
      </c>
      <c r="Q227" s="171">
        <v>1</v>
      </c>
      <c r="R227" s="15" t="s">
        <v>56</v>
      </c>
      <c r="S227" s="15">
        <v>15</v>
      </c>
      <c r="T227" s="15" t="s">
        <v>56</v>
      </c>
      <c r="U227" s="15">
        <v>246</v>
      </c>
      <c r="V227" s="15">
        <v>1802</v>
      </c>
      <c r="W227" s="15">
        <v>6039</v>
      </c>
      <c r="X227" s="15" t="s">
        <v>56</v>
      </c>
      <c r="Y227" s="15" t="s">
        <v>56</v>
      </c>
      <c r="Z227" s="171">
        <v>0.95</v>
      </c>
      <c r="AA227" s="15" t="s">
        <v>195</v>
      </c>
      <c r="AB227" s="15" t="s">
        <v>1123</v>
      </c>
      <c r="AC227" s="253"/>
      <c r="AD227" s="253"/>
      <c r="AE227" s="254"/>
      <c r="AF227" s="253"/>
      <c r="AG227" s="18"/>
      <c r="AH227" s="18"/>
      <c r="AI227" s="18"/>
      <c r="AJ227" s="18"/>
      <c r="AK227" s="18"/>
      <c r="AL227" s="18"/>
      <c r="AM227" s="18"/>
      <c r="AN227" s="18"/>
      <c r="AO227" s="18"/>
      <c r="AP227" s="18"/>
      <c r="AQ227" s="18"/>
      <c r="AR227" s="18"/>
      <c r="AS227" s="18"/>
      <c r="AT227" s="18"/>
    </row>
    <row r="228" s="11" customFormat="1" ht="42.75" spans="1:46">
      <c r="A228" s="77"/>
      <c r="B228" s="15" t="s">
        <v>1137</v>
      </c>
      <c r="C228" s="15" t="s">
        <v>62</v>
      </c>
      <c r="D228" s="15" t="s">
        <v>1072</v>
      </c>
      <c r="E228" s="15" t="s">
        <v>153</v>
      </c>
      <c r="F228" s="15" t="s">
        <v>154</v>
      </c>
      <c r="G228" s="15" t="s">
        <v>1138</v>
      </c>
      <c r="H228" s="15" t="s">
        <v>67</v>
      </c>
      <c r="I228" s="15" t="s">
        <v>1139</v>
      </c>
      <c r="J228" s="174">
        <v>46357</v>
      </c>
      <c r="K228" s="15">
        <v>600</v>
      </c>
      <c r="L228" s="15">
        <v>576</v>
      </c>
      <c r="M228" s="15">
        <v>24</v>
      </c>
      <c r="N228" s="15" t="s">
        <v>1140</v>
      </c>
      <c r="O228" s="15" t="s">
        <v>1139</v>
      </c>
      <c r="P228" s="171">
        <v>1</v>
      </c>
      <c r="Q228" s="171">
        <v>1</v>
      </c>
      <c r="R228" s="15" t="s">
        <v>56</v>
      </c>
      <c r="S228" s="15">
        <v>6</v>
      </c>
      <c r="T228" s="15" t="s">
        <v>56</v>
      </c>
      <c r="U228" s="15">
        <v>306</v>
      </c>
      <c r="V228" s="15">
        <v>1932</v>
      </c>
      <c r="W228" s="15">
        <v>6356</v>
      </c>
      <c r="X228" s="15" t="s">
        <v>56</v>
      </c>
      <c r="Y228" s="15" t="s">
        <v>56</v>
      </c>
      <c r="Z228" s="171">
        <v>0.95</v>
      </c>
      <c r="AA228" s="15" t="s">
        <v>195</v>
      </c>
      <c r="AB228" s="15" t="s">
        <v>1123</v>
      </c>
      <c r="AC228" s="253"/>
      <c r="AD228" s="253"/>
      <c r="AE228" s="254"/>
      <c r="AF228" s="253"/>
      <c r="AG228" s="18"/>
      <c r="AH228" s="18"/>
      <c r="AI228" s="18"/>
      <c r="AJ228" s="18"/>
      <c r="AK228" s="18"/>
      <c r="AL228" s="18"/>
      <c r="AM228" s="18"/>
      <c r="AN228" s="18"/>
      <c r="AO228" s="18"/>
      <c r="AP228" s="18"/>
      <c r="AQ228" s="18"/>
      <c r="AR228" s="18"/>
      <c r="AS228" s="18"/>
      <c r="AT228" s="18"/>
    </row>
    <row r="229" s="11" customFormat="1" ht="42.75" spans="1:46">
      <c r="A229" s="77"/>
      <c r="B229" s="15" t="s">
        <v>1141</v>
      </c>
      <c r="C229" s="15" t="s">
        <v>62</v>
      </c>
      <c r="D229" s="15" t="s">
        <v>1072</v>
      </c>
      <c r="E229" s="15" t="s">
        <v>184</v>
      </c>
      <c r="F229" s="15" t="s">
        <v>185</v>
      </c>
      <c r="G229" s="15" t="s">
        <v>1142</v>
      </c>
      <c r="H229" s="15" t="s">
        <v>67</v>
      </c>
      <c r="I229" s="15" t="s">
        <v>1143</v>
      </c>
      <c r="J229" s="174">
        <v>46357</v>
      </c>
      <c r="K229" s="15">
        <v>640</v>
      </c>
      <c r="L229" s="15">
        <v>590</v>
      </c>
      <c r="M229" s="15">
        <v>50</v>
      </c>
      <c r="N229" s="15" t="s">
        <v>1144</v>
      </c>
      <c r="O229" s="15" t="s">
        <v>1145</v>
      </c>
      <c r="P229" s="171" t="s">
        <v>72</v>
      </c>
      <c r="Q229" s="171" t="s">
        <v>55</v>
      </c>
      <c r="R229" s="15" t="s">
        <v>56</v>
      </c>
      <c r="S229" s="15">
        <v>280</v>
      </c>
      <c r="T229" s="15" t="s">
        <v>56</v>
      </c>
      <c r="U229" s="15">
        <v>280</v>
      </c>
      <c r="V229" s="15">
        <v>1552</v>
      </c>
      <c r="W229" s="15">
        <v>6846</v>
      </c>
      <c r="X229" s="15" t="s">
        <v>56</v>
      </c>
      <c r="Y229" s="15" t="s">
        <v>56</v>
      </c>
      <c r="Z229" s="171" t="s">
        <v>141</v>
      </c>
      <c r="AA229" s="15" t="s">
        <v>195</v>
      </c>
      <c r="AB229" s="15" t="s">
        <v>1078</v>
      </c>
      <c r="AC229" s="253"/>
      <c r="AD229" s="253"/>
      <c r="AE229" s="254"/>
      <c r="AF229" s="253"/>
      <c r="AG229" s="18"/>
      <c r="AH229" s="18"/>
      <c r="AI229" s="18"/>
      <c r="AJ229" s="18"/>
      <c r="AK229" s="18"/>
      <c r="AL229" s="18"/>
      <c r="AM229" s="18"/>
      <c r="AN229" s="18"/>
      <c r="AO229" s="18"/>
      <c r="AP229" s="18"/>
      <c r="AQ229" s="18"/>
      <c r="AR229" s="18"/>
      <c r="AS229" s="18"/>
      <c r="AT229" s="18"/>
    </row>
    <row r="230" s="11" customFormat="1" ht="57" spans="1:46">
      <c r="A230" s="77"/>
      <c r="B230" s="15" t="s">
        <v>1146</v>
      </c>
      <c r="C230" s="15" t="s">
        <v>62</v>
      </c>
      <c r="D230" s="15" t="s">
        <v>1072</v>
      </c>
      <c r="E230" s="15" t="s">
        <v>232</v>
      </c>
      <c r="F230" s="15" t="s">
        <v>233</v>
      </c>
      <c r="G230" s="15" t="s">
        <v>1147</v>
      </c>
      <c r="H230" s="15" t="s">
        <v>56</v>
      </c>
      <c r="I230" s="15" t="s">
        <v>1148</v>
      </c>
      <c r="J230" s="174">
        <v>46357</v>
      </c>
      <c r="K230" s="15">
        <v>620</v>
      </c>
      <c r="L230" s="15">
        <v>590</v>
      </c>
      <c r="M230" s="15">
        <v>30</v>
      </c>
      <c r="N230" s="15" t="s">
        <v>1149</v>
      </c>
      <c r="O230" s="15"/>
      <c r="P230" s="171" t="s">
        <v>72</v>
      </c>
      <c r="Q230" s="171" t="s">
        <v>55</v>
      </c>
      <c r="R230" s="15"/>
      <c r="S230" s="15"/>
      <c r="T230" s="15"/>
      <c r="U230" s="15" t="s">
        <v>56</v>
      </c>
      <c r="V230" s="15">
        <v>1093</v>
      </c>
      <c r="W230" s="15">
        <v>4812</v>
      </c>
      <c r="X230" s="15"/>
      <c r="Y230" s="15"/>
      <c r="Z230" s="171" t="s">
        <v>57</v>
      </c>
      <c r="AA230" s="15" t="s">
        <v>195</v>
      </c>
      <c r="AB230" s="15" t="s">
        <v>853</v>
      </c>
      <c r="AC230" s="253"/>
      <c r="AD230" s="253"/>
      <c r="AE230" s="254"/>
      <c r="AF230" s="253"/>
      <c r="AG230" s="18"/>
      <c r="AH230" s="18"/>
      <c r="AI230" s="18"/>
      <c r="AJ230" s="18"/>
      <c r="AK230" s="18"/>
      <c r="AL230" s="18"/>
      <c r="AM230" s="18"/>
      <c r="AN230" s="18"/>
      <c r="AO230" s="18"/>
      <c r="AP230" s="18"/>
      <c r="AQ230" s="18"/>
      <c r="AR230" s="18"/>
      <c r="AS230" s="18"/>
      <c r="AT230" s="18"/>
    </row>
    <row r="231" s="11" customFormat="1" ht="99.75" spans="1:46">
      <c r="A231" s="77"/>
      <c r="B231" s="15" t="s">
        <v>1150</v>
      </c>
      <c r="C231" s="15" t="s">
        <v>62</v>
      </c>
      <c r="D231" s="15" t="s">
        <v>1072</v>
      </c>
      <c r="E231" s="15" t="s">
        <v>64</v>
      </c>
      <c r="F231" s="15" t="s">
        <v>65</v>
      </c>
      <c r="G231" s="15" t="s">
        <v>1151</v>
      </c>
      <c r="H231" s="15" t="s">
        <v>1152</v>
      </c>
      <c r="I231" s="15" t="s">
        <v>1153</v>
      </c>
      <c r="J231" s="174">
        <v>46357</v>
      </c>
      <c r="K231" s="15">
        <v>883.5</v>
      </c>
      <c r="L231" s="15">
        <v>795</v>
      </c>
      <c r="M231" s="15">
        <v>88.5</v>
      </c>
      <c r="N231" s="15" t="s">
        <v>1154</v>
      </c>
      <c r="O231" s="15" t="s">
        <v>1153</v>
      </c>
      <c r="P231" s="171">
        <v>1</v>
      </c>
      <c r="Q231" s="171">
        <v>1</v>
      </c>
      <c r="R231" s="157" t="s">
        <v>56</v>
      </c>
      <c r="S231" s="157"/>
      <c r="T231" s="157" t="s">
        <v>56</v>
      </c>
      <c r="U231" s="15">
        <v>398</v>
      </c>
      <c r="V231" s="157">
        <v>5120</v>
      </c>
      <c r="W231" s="157">
        <v>14500</v>
      </c>
      <c r="X231" s="15" t="s">
        <v>56</v>
      </c>
      <c r="Y231" s="15" t="s">
        <v>56</v>
      </c>
      <c r="Z231" s="171">
        <v>0.95</v>
      </c>
      <c r="AA231" s="15" t="s">
        <v>195</v>
      </c>
      <c r="AB231" s="15" t="s">
        <v>1078</v>
      </c>
      <c r="AC231" s="253"/>
      <c r="AD231" s="253"/>
      <c r="AE231" s="254"/>
      <c r="AF231" s="253"/>
      <c r="AG231" s="18"/>
      <c r="AH231" s="18"/>
      <c r="AI231" s="18"/>
      <c r="AJ231" s="18"/>
      <c r="AK231" s="18"/>
      <c r="AL231" s="18"/>
      <c r="AM231" s="18"/>
      <c r="AN231" s="18"/>
      <c r="AO231" s="18"/>
      <c r="AP231" s="18"/>
      <c r="AQ231" s="18"/>
      <c r="AR231" s="18"/>
      <c r="AS231" s="18"/>
      <c r="AT231" s="18"/>
    </row>
    <row r="232" s="11" customFormat="1" ht="42.75" spans="1:46">
      <c r="A232" s="77"/>
      <c r="B232" s="15" t="s">
        <v>1155</v>
      </c>
      <c r="C232" s="15" t="s">
        <v>87</v>
      </c>
      <c r="D232" s="15" t="s">
        <v>1072</v>
      </c>
      <c r="E232" s="169" t="s">
        <v>316</v>
      </c>
      <c r="F232" s="15" t="s">
        <v>317</v>
      </c>
      <c r="G232" s="15" t="s">
        <v>330</v>
      </c>
      <c r="H232" s="15" t="s">
        <v>67</v>
      </c>
      <c r="I232" s="15" t="s">
        <v>1156</v>
      </c>
      <c r="J232" s="174" t="s">
        <v>69</v>
      </c>
      <c r="K232" s="15">
        <v>497</v>
      </c>
      <c r="L232" s="15">
        <v>477</v>
      </c>
      <c r="M232" s="15">
        <v>20</v>
      </c>
      <c r="N232" s="15" t="s">
        <v>1157</v>
      </c>
      <c r="O232" s="15" t="s">
        <v>1158</v>
      </c>
      <c r="P232" s="171" t="s">
        <v>72</v>
      </c>
      <c r="Q232" s="171" t="s">
        <v>55</v>
      </c>
      <c r="R232" s="157" t="s">
        <v>56</v>
      </c>
      <c r="S232" s="157">
        <v>15</v>
      </c>
      <c r="T232" s="157" t="s">
        <v>56</v>
      </c>
      <c r="U232" s="15">
        <v>135</v>
      </c>
      <c r="V232" s="157">
        <v>40</v>
      </c>
      <c r="W232" s="157">
        <v>60</v>
      </c>
      <c r="X232" s="15" t="s">
        <v>56</v>
      </c>
      <c r="Y232" s="15" t="s">
        <v>56</v>
      </c>
      <c r="Z232" s="171" t="s">
        <v>57</v>
      </c>
      <c r="AA232" s="15" t="s">
        <v>195</v>
      </c>
      <c r="AB232" s="15" t="s">
        <v>1078</v>
      </c>
      <c r="AC232" s="253"/>
      <c r="AD232" s="253"/>
      <c r="AE232" s="254"/>
      <c r="AF232" s="253"/>
      <c r="AG232" s="18"/>
      <c r="AH232" s="18"/>
      <c r="AI232" s="18"/>
      <c r="AJ232" s="18"/>
      <c r="AK232" s="18"/>
      <c r="AL232" s="18"/>
      <c r="AM232" s="18"/>
      <c r="AN232" s="18"/>
      <c r="AO232" s="18"/>
      <c r="AP232" s="18"/>
      <c r="AQ232" s="18"/>
      <c r="AR232" s="18"/>
      <c r="AS232" s="18"/>
      <c r="AT232" s="18"/>
    </row>
    <row r="233" s="6" customFormat="1" ht="28.5" spans="1:46">
      <c r="A233" s="77" t="s">
        <v>1159</v>
      </c>
      <c r="B233" s="74"/>
      <c r="C233" s="74"/>
      <c r="D233" s="19"/>
      <c r="E233" s="74"/>
      <c r="F233" s="74"/>
      <c r="G233" s="74"/>
      <c r="H233" s="74"/>
      <c r="I233" s="19"/>
      <c r="J233" s="74"/>
      <c r="K233" s="282">
        <f>SUM(K234:K342)</f>
        <v>25691.5</v>
      </c>
      <c r="L233" s="282">
        <f>SUM(L234:L342)</f>
        <v>25691.5</v>
      </c>
      <c r="M233" s="282">
        <f>SUM(M234:M342)</f>
        <v>0</v>
      </c>
      <c r="N233" s="74"/>
      <c r="O233" s="74"/>
      <c r="P233" s="74"/>
      <c r="Q233" s="74"/>
      <c r="R233" s="74"/>
      <c r="S233" s="74"/>
      <c r="T233" s="74"/>
      <c r="U233" s="74"/>
      <c r="V233" s="74"/>
      <c r="W233" s="74"/>
      <c r="X233" s="74"/>
      <c r="Y233" s="74"/>
      <c r="Z233" s="157"/>
      <c r="AA233" s="74"/>
      <c r="AB233" s="74"/>
      <c r="AC233" s="249"/>
      <c r="AD233" s="249"/>
      <c r="AE233" s="250"/>
      <c r="AF233" s="249"/>
      <c r="AG233" s="75"/>
      <c r="AH233" s="75"/>
      <c r="AI233" s="75"/>
      <c r="AJ233" s="75"/>
      <c r="AK233" s="75"/>
      <c r="AL233" s="75"/>
      <c r="AM233" s="75"/>
      <c r="AN233" s="75"/>
      <c r="AO233" s="21"/>
      <c r="AP233" s="75"/>
      <c r="AQ233" s="75"/>
      <c r="AR233" s="75"/>
      <c r="AS233" s="75"/>
      <c r="AT233" s="75"/>
    </row>
    <row r="234" s="11" customFormat="1" ht="213.75" spans="1:46">
      <c r="A234" s="77"/>
      <c r="B234" s="15" t="s">
        <v>1160</v>
      </c>
      <c r="C234" s="15" t="s">
        <v>62</v>
      </c>
      <c r="D234" s="206" t="s">
        <v>1161</v>
      </c>
      <c r="E234" s="15" t="s">
        <v>1162</v>
      </c>
      <c r="F234" s="15" t="s">
        <v>1163</v>
      </c>
      <c r="G234" s="15" t="s">
        <v>56</v>
      </c>
      <c r="H234" s="222" t="s">
        <v>56</v>
      </c>
      <c r="I234" s="15" t="s">
        <v>1164</v>
      </c>
      <c r="J234" s="15" t="s">
        <v>69</v>
      </c>
      <c r="K234" s="192">
        <v>2694</v>
      </c>
      <c r="L234" s="162">
        <v>2694</v>
      </c>
      <c r="M234" s="15"/>
      <c r="N234" s="15" t="s">
        <v>1165</v>
      </c>
      <c r="O234" s="15" t="s">
        <v>1166</v>
      </c>
      <c r="P234" s="15" t="s">
        <v>1167</v>
      </c>
      <c r="Q234" s="15" t="s">
        <v>1168</v>
      </c>
      <c r="R234" s="15" t="s">
        <v>1169</v>
      </c>
      <c r="S234" s="15"/>
      <c r="T234" s="15"/>
      <c r="U234" s="15"/>
      <c r="V234" s="15" t="s">
        <v>1163</v>
      </c>
      <c r="W234" s="15" t="s">
        <v>56</v>
      </c>
      <c r="X234" s="15" t="s">
        <v>1170</v>
      </c>
      <c r="Y234" s="15" t="s">
        <v>1171</v>
      </c>
      <c r="Z234" s="69" t="s">
        <v>57</v>
      </c>
      <c r="AA234" s="15" t="s">
        <v>1172</v>
      </c>
      <c r="AB234" s="176" t="s">
        <v>1173</v>
      </c>
      <c r="AC234" s="253"/>
      <c r="AD234" s="253"/>
      <c r="AE234" s="254"/>
      <c r="AF234" s="253"/>
      <c r="AG234" s="18"/>
      <c r="AH234" s="18"/>
      <c r="AI234" s="18"/>
      <c r="AJ234" s="18"/>
      <c r="AK234" s="18"/>
      <c r="AL234" s="18"/>
      <c r="AM234" s="18"/>
      <c r="AN234" s="18"/>
      <c r="AO234" s="18"/>
      <c r="AP234" s="18"/>
      <c r="AQ234" s="18"/>
      <c r="AR234" s="18"/>
      <c r="AS234" s="18"/>
      <c r="AT234" s="18"/>
    </row>
    <row r="235" s="11" customFormat="1" ht="114" spans="1:46">
      <c r="A235" s="77"/>
      <c r="B235" s="15" t="s">
        <v>1174</v>
      </c>
      <c r="C235" s="15" t="s">
        <v>62</v>
      </c>
      <c r="D235" s="15" t="s">
        <v>1175</v>
      </c>
      <c r="E235" s="15" t="s">
        <v>855</v>
      </c>
      <c r="F235" s="15" t="s">
        <v>856</v>
      </c>
      <c r="G235" s="15" t="s">
        <v>1176</v>
      </c>
      <c r="H235" s="15" t="s">
        <v>67</v>
      </c>
      <c r="I235" s="15" t="s">
        <v>1177</v>
      </c>
      <c r="J235" s="15" t="s">
        <v>69</v>
      </c>
      <c r="K235" s="15">
        <v>230</v>
      </c>
      <c r="L235" s="15">
        <v>230</v>
      </c>
      <c r="M235" s="15"/>
      <c r="N235" s="15" t="s">
        <v>1178</v>
      </c>
      <c r="O235" s="15" t="s">
        <v>1179</v>
      </c>
      <c r="P235" s="15" t="s">
        <v>72</v>
      </c>
      <c r="Q235" s="15" t="s">
        <v>55</v>
      </c>
      <c r="R235" s="15"/>
      <c r="S235" s="15"/>
      <c r="T235" s="15"/>
      <c r="U235" s="15"/>
      <c r="V235" s="15">
        <v>263</v>
      </c>
      <c r="W235" s="157">
        <v>504</v>
      </c>
      <c r="X235" s="15" t="s">
        <v>1180</v>
      </c>
      <c r="Y235" s="15"/>
      <c r="Z235" s="15" t="s">
        <v>57</v>
      </c>
      <c r="AA235" s="15" t="s">
        <v>195</v>
      </c>
      <c r="AB235" s="176" t="s">
        <v>1181</v>
      </c>
      <c r="AC235" s="253"/>
      <c r="AD235" s="253"/>
      <c r="AE235" s="254"/>
      <c r="AF235" s="253"/>
      <c r="AG235" s="18"/>
      <c r="AH235" s="18"/>
      <c r="AI235" s="18"/>
      <c r="AJ235" s="18"/>
      <c r="AK235" s="18"/>
      <c r="AL235" s="18"/>
      <c r="AM235" s="18"/>
      <c r="AN235" s="18"/>
      <c r="AO235" s="18"/>
      <c r="AP235" s="18"/>
      <c r="AQ235" s="18"/>
      <c r="AR235" s="18"/>
      <c r="AS235" s="18"/>
      <c r="AT235" s="18"/>
    </row>
    <row r="236" s="11" customFormat="1" ht="85.5" spans="1:46">
      <c r="A236" s="77"/>
      <c r="B236" s="15" t="s">
        <v>1182</v>
      </c>
      <c r="C236" s="15" t="s">
        <v>62</v>
      </c>
      <c r="D236" s="15" t="s">
        <v>1175</v>
      </c>
      <c r="E236" s="15" t="s">
        <v>855</v>
      </c>
      <c r="F236" s="15" t="s">
        <v>856</v>
      </c>
      <c r="G236" s="15" t="s">
        <v>1183</v>
      </c>
      <c r="H236" s="15" t="s">
        <v>67</v>
      </c>
      <c r="I236" s="15" t="s">
        <v>1184</v>
      </c>
      <c r="J236" s="15" t="s">
        <v>69</v>
      </c>
      <c r="K236" s="157">
        <v>15</v>
      </c>
      <c r="L236" s="157">
        <v>15</v>
      </c>
      <c r="M236" s="157"/>
      <c r="N236" s="15" t="s">
        <v>1185</v>
      </c>
      <c r="O236" s="15" t="s">
        <v>1186</v>
      </c>
      <c r="P236" s="171" t="s">
        <v>72</v>
      </c>
      <c r="Q236" s="171" t="s">
        <v>55</v>
      </c>
      <c r="R236" s="157"/>
      <c r="S236" s="157"/>
      <c r="T236" s="157"/>
      <c r="U236" s="157"/>
      <c r="V236" s="157">
        <v>810</v>
      </c>
      <c r="W236" s="157">
        <v>2679</v>
      </c>
      <c r="X236" s="15" t="s">
        <v>1180</v>
      </c>
      <c r="Y236" s="157"/>
      <c r="Z236" s="15" t="s">
        <v>57</v>
      </c>
      <c r="AA236" s="15" t="s">
        <v>195</v>
      </c>
      <c r="AB236" s="176" t="s">
        <v>1181</v>
      </c>
      <c r="AC236" s="253"/>
      <c r="AD236" s="253"/>
      <c r="AE236" s="254"/>
      <c r="AF236" s="253"/>
      <c r="AG236" s="18"/>
      <c r="AH236" s="18"/>
      <c r="AI236" s="18"/>
      <c r="AJ236" s="18"/>
      <c r="AK236" s="18"/>
      <c r="AL236" s="18"/>
      <c r="AM236" s="18"/>
      <c r="AN236" s="18"/>
      <c r="AO236" s="18"/>
      <c r="AP236" s="18"/>
      <c r="AQ236" s="18"/>
      <c r="AR236" s="18"/>
      <c r="AS236" s="18"/>
      <c r="AT236" s="18"/>
    </row>
    <row r="237" s="11" customFormat="1" ht="85.5" spans="1:46">
      <c r="A237" s="77"/>
      <c r="B237" s="15" t="s">
        <v>1187</v>
      </c>
      <c r="C237" s="15" t="s">
        <v>62</v>
      </c>
      <c r="D237" s="206" t="s">
        <v>1175</v>
      </c>
      <c r="E237" s="159" t="s">
        <v>385</v>
      </c>
      <c r="F237" s="15" t="s">
        <v>386</v>
      </c>
      <c r="G237" s="15" t="s">
        <v>1188</v>
      </c>
      <c r="H237" s="15" t="s">
        <v>67</v>
      </c>
      <c r="I237" s="15" t="s">
        <v>1189</v>
      </c>
      <c r="J237" s="15" t="s">
        <v>69</v>
      </c>
      <c r="K237" s="162">
        <v>280</v>
      </c>
      <c r="L237" s="162">
        <v>280</v>
      </c>
      <c r="M237" s="15"/>
      <c r="N237" s="15" t="s">
        <v>1190</v>
      </c>
      <c r="O237" s="15" t="s">
        <v>1191</v>
      </c>
      <c r="P237" s="171" t="s">
        <v>72</v>
      </c>
      <c r="Q237" s="171" t="s">
        <v>55</v>
      </c>
      <c r="R237" s="15"/>
      <c r="S237" s="162"/>
      <c r="T237" s="171"/>
      <c r="U237" s="15"/>
      <c r="V237" s="15">
        <v>102</v>
      </c>
      <c r="W237" s="15">
        <v>268</v>
      </c>
      <c r="X237" s="15" t="s">
        <v>1180</v>
      </c>
      <c r="Y237" s="15"/>
      <c r="Z237" s="69" t="s">
        <v>57</v>
      </c>
      <c r="AA237" s="15" t="s">
        <v>195</v>
      </c>
      <c r="AB237" s="176" t="s">
        <v>1181</v>
      </c>
      <c r="AC237" s="253"/>
      <c r="AD237" s="253"/>
      <c r="AE237" s="254"/>
      <c r="AF237" s="253"/>
      <c r="AG237" s="18"/>
      <c r="AH237" s="18"/>
      <c r="AI237" s="18"/>
      <c r="AJ237" s="18"/>
      <c r="AK237" s="18"/>
      <c r="AL237" s="18"/>
      <c r="AM237" s="18"/>
      <c r="AN237" s="18"/>
      <c r="AO237" s="18"/>
      <c r="AP237" s="18"/>
      <c r="AQ237" s="18"/>
      <c r="AR237" s="18"/>
      <c r="AS237" s="18"/>
      <c r="AT237" s="18"/>
    </row>
    <row r="238" s="11" customFormat="1" ht="85.5" spans="1:46">
      <c r="A238" s="77"/>
      <c r="B238" s="15" t="s">
        <v>1192</v>
      </c>
      <c r="C238" s="15" t="s">
        <v>62</v>
      </c>
      <c r="D238" s="206" t="s">
        <v>1175</v>
      </c>
      <c r="E238" s="159" t="s">
        <v>385</v>
      </c>
      <c r="F238" s="15" t="s">
        <v>386</v>
      </c>
      <c r="G238" s="15" t="s">
        <v>402</v>
      </c>
      <c r="H238" s="15" t="s">
        <v>67</v>
      </c>
      <c r="I238" s="15" t="s">
        <v>1193</v>
      </c>
      <c r="J238" s="15" t="s">
        <v>69</v>
      </c>
      <c r="K238" s="162">
        <v>18</v>
      </c>
      <c r="L238" s="162">
        <v>18</v>
      </c>
      <c r="M238" s="15"/>
      <c r="N238" s="15" t="s">
        <v>1194</v>
      </c>
      <c r="O238" s="15" t="s">
        <v>1186</v>
      </c>
      <c r="P238" s="171" t="s">
        <v>72</v>
      </c>
      <c r="Q238" s="171" t="s">
        <v>55</v>
      </c>
      <c r="R238" s="15"/>
      <c r="S238" s="162"/>
      <c r="T238" s="171"/>
      <c r="U238" s="15"/>
      <c r="V238" s="15">
        <v>80</v>
      </c>
      <c r="W238" s="15">
        <v>320</v>
      </c>
      <c r="X238" s="15" t="s">
        <v>1180</v>
      </c>
      <c r="Y238" s="15"/>
      <c r="Z238" s="69" t="s">
        <v>57</v>
      </c>
      <c r="AA238" s="15" t="s">
        <v>195</v>
      </c>
      <c r="AB238" s="176" t="s">
        <v>1181</v>
      </c>
      <c r="AC238" s="253"/>
      <c r="AD238" s="253"/>
      <c r="AE238" s="254"/>
      <c r="AF238" s="253"/>
      <c r="AG238" s="18"/>
      <c r="AH238" s="18"/>
      <c r="AI238" s="18"/>
      <c r="AJ238" s="18"/>
      <c r="AK238" s="18"/>
      <c r="AL238" s="18"/>
      <c r="AM238" s="18"/>
      <c r="AN238" s="18"/>
      <c r="AO238" s="18"/>
      <c r="AP238" s="18"/>
      <c r="AQ238" s="18"/>
      <c r="AR238" s="18"/>
      <c r="AS238" s="18"/>
      <c r="AT238" s="18"/>
    </row>
    <row r="239" s="11" customFormat="1" ht="85.5" spans="1:46">
      <c r="A239" s="77"/>
      <c r="B239" s="15" t="s">
        <v>1195</v>
      </c>
      <c r="C239" s="15" t="s">
        <v>62</v>
      </c>
      <c r="D239" s="206" t="s">
        <v>1175</v>
      </c>
      <c r="E239" s="159" t="s">
        <v>385</v>
      </c>
      <c r="F239" s="15" t="s">
        <v>386</v>
      </c>
      <c r="G239" s="15" t="s">
        <v>1196</v>
      </c>
      <c r="H239" s="15" t="s">
        <v>67</v>
      </c>
      <c r="I239" s="15" t="s">
        <v>1197</v>
      </c>
      <c r="J239" s="15" t="s">
        <v>69</v>
      </c>
      <c r="K239" s="162">
        <v>120</v>
      </c>
      <c r="L239" s="162">
        <v>120</v>
      </c>
      <c r="M239" s="15"/>
      <c r="N239" s="15" t="s">
        <v>1198</v>
      </c>
      <c r="O239" s="15" t="s">
        <v>1199</v>
      </c>
      <c r="P239" s="171" t="s">
        <v>72</v>
      </c>
      <c r="Q239" s="171" t="s">
        <v>55</v>
      </c>
      <c r="R239" s="15"/>
      <c r="S239" s="162"/>
      <c r="T239" s="171"/>
      <c r="U239" s="15"/>
      <c r="V239" s="15">
        <v>360</v>
      </c>
      <c r="W239" s="15">
        <v>960</v>
      </c>
      <c r="X239" s="15" t="s">
        <v>1180</v>
      </c>
      <c r="Y239" s="15"/>
      <c r="Z239" s="69" t="s">
        <v>57</v>
      </c>
      <c r="AA239" s="15" t="s">
        <v>195</v>
      </c>
      <c r="AB239" s="176" t="s">
        <v>1181</v>
      </c>
      <c r="AC239" s="253"/>
      <c r="AD239" s="253"/>
      <c r="AE239" s="254"/>
      <c r="AF239" s="253"/>
      <c r="AG239" s="18"/>
      <c r="AH239" s="18"/>
      <c r="AI239" s="18"/>
      <c r="AJ239" s="18"/>
      <c r="AK239" s="18"/>
      <c r="AL239" s="18"/>
      <c r="AM239" s="18"/>
      <c r="AN239" s="18"/>
      <c r="AO239" s="18"/>
      <c r="AP239" s="18"/>
      <c r="AQ239" s="18"/>
      <c r="AR239" s="18"/>
      <c r="AS239" s="18"/>
      <c r="AT239" s="18"/>
    </row>
    <row r="240" s="11" customFormat="1" ht="85.5" spans="1:46">
      <c r="A240" s="77"/>
      <c r="B240" s="15" t="s">
        <v>1200</v>
      </c>
      <c r="C240" s="15" t="s">
        <v>62</v>
      </c>
      <c r="D240" s="206" t="s">
        <v>1175</v>
      </c>
      <c r="E240" s="159" t="s">
        <v>385</v>
      </c>
      <c r="F240" s="15" t="s">
        <v>386</v>
      </c>
      <c r="G240" s="15" t="s">
        <v>411</v>
      </c>
      <c r="H240" s="15" t="s">
        <v>67</v>
      </c>
      <c r="I240" s="15" t="s">
        <v>1201</v>
      </c>
      <c r="J240" s="15" t="s">
        <v>69</v>
      </c>
      <c r="K240" s="162">
        <v>70</v>
      </c>
      <c r="L240" s="162">
        <v>70</v>
      </c>
      <c r="M240" s="15"/>
      <c r="N240" s="15" t="s">
        <v>1202</v>
      </c>
      <c r="O240" s="15" t="s">
        <v>1203</v>
      </c>
      <c r="P240" s="171" t="s">
        <v>72</v>
      </c>
      <c r="Q240" s="171" t="s">
        <v>55</v>
      </c>
      <c r="R240" s="15"/>
      <c r="S240" s="162"/>
      <c r="T240" s="171"/>
      <c r="U240" s="15"/>
      <c r="V240" s="15">
        <v>230</v>
      </c>
      <c r="W240" s="15">
        <v>645</v>
      </c>
      <c r="X240" s="15" t="s">
        <v>1180</v>
      </c>
      <c r="Y240" s="15"/>
      <c r="Z240" s="69" t="s">
        <v>57</v>
      </c>
      <c r="AA240" s="15" t="s">
        <v>195</v>
      </c>
      <c r="AB240" s="176" t="s">
        <v>1181</v>
      </c>
      <c r="AC240" s="253"/>
      <c r="AD240" s="253"/>
      <c r="AE240" s="254"/>
      <c r="AF240" s="253"/>
      <c r="AG240" s="18"/>
      <c r="AH240" s="18"/>
      <c r="AI240" s="18"/>
      <c r="AJ240" s="18"/>
      <c r="AK240" s="18"/>
      <c r="AL240" s="18"/>
      <c r="AM240" s="18"/>
      <c r="AN240" s="18"/>
      <c r="AO240" s="18"/>
      <c r="AP240" s="18"/>
      <c r="AQ240" s="18"/>
      <c r="AR240" s="18"/>
      <c r="AS240" s="18"/>
      <c r="AT240" s="18"/>
    </row>
    <row r="241" s="11" customFormat="1" ht="85.5" spans="1:46">
      <c r="A241" s="77"/>
      <c r="B241" s="15" t="s">
        <v>1204</v>
      </c>
      <c r="C241" s="15" t="s">
        <v>62</v>
      </c>
      <c r="D241" s="206" t="s">
        <v>1175</v>
      </c>
      <c r="E241" s="159" t="s">
        <v>385</v>
      </c>
      <c r="F241" s="15" t="s">
        <v>386</v>
      </c>
      <c r="G241" s="15" t="s">
        <v>1205</v>
      </c>
      <c r="H241" s="15" t="s">
        <v>67</v>
      </c>
      <c r="I241" s="15" t="s">
        <v>1206</v>
      </c>
      <c r="J241" s="15" t="s">
        <v>69</v>
      </c>
      <c r="K241" s="162">
        <v>75</v>
      </c>
      <c r="L241" s="162">
        <v>75</v>
      </c>
      <c r="M241" s="15"/>
      <c r="N241" s="15" t="s">
        <v>1207</v>
      </c>
      <c r="O241" s="15" t="s">
        <v>1208</v>
      </c>
      <c r="P241" s="171" t="s">
        <v>72</v>
      </c>
      <c r="Q241" s="171" t="s">
        <v>55</v>
      </c>
      <c r="R241" s="15"/>
      <c r="S241" s="162"/>
      <c r="T241" s="171"/>
      <c r="U241" s="15"/>
      <c r="V241" s="15">
        <v>305</v>
      </c>
      <c r="W241" s="15">
        <v>862</v>
      </c>
      <c r="X241" s="15" t="s">
        <v>1180</v>
      </c>
      <c r="Y241" s="15"/>
      <c r="Z241" s="69" t="s">
        <v>57</v>
      </c>
      <c r="AA241" s="15" t="s">
        <v>195</v>
      </c>
      <c r="AB241" s="176" t="s">
        <v>1181</v>
      </c>
      <c r="AC241" s="253"/>
      <c r="AD241" s="253"/>
      <c r="AE241" s="254"/>
      <c r="AF241" s="253"/>
      <c r="AG241" s="18"/>
      <c r="AH241" s="18"/>
      <c r="AI241" s="18"/>
      <c r="AJ241" s="18"/>
      <c r="AK241" s="18"/>
      <c r="AL241" s="18"/>
      <c r="AM241" s="18"/>
      <c r="AN241" s="18"/>
      <c r="AO241" s="18"/>
      <c r="AP241" s="18"/>
      <c r="AQ241" s="18"/>
      <c r="AR241" s="18"/>
      <c r="AS241" s="18"/>
      <c r="AT241" s="18"/>
    </row>
    <row r="242" s="11" customFormat="1" ht="85.5" spans="1:46">
      <c r="A242" s="77"/>
      <c r="B242" s="15" t="s">
        <v>1209</v>
      </c>
      <c r="C242" s="15" t="s">
        <v>62</v>
      </c>
      <c r="D242" s="206" t="s">
        <v>1175</v>
      </c>
      <c r="E242" s="159" t="s">
        <v>385</v>
      </c>
      <c r="F242" s="15" t="s">
        <v>386</v>
      </c>
      <c r="G242" s="15" t="s">
        <v>387</v>
      </c>
      <c r="H242" s="15" t="s">
        <v>82</v>
      </c>
      <c r="I242" s="15" t="s">
        <v>1210</v>
      </c>
      <c r="J242" s="15" t="s">
        <v>69</v>
      </c>
      <c r="K242" s="162">
        <v>16</v>
      </c>
      <c r="L242" s="162">
        <v>16</v>
      </c>
      <c r="M242" s="15"/>
      <c r="N242" s="15" t="s">
        <v>1211</v>
      </c>
      <c r="O242" s="15" t="s">
        <v>1212</v>
      </c>
      <c r="P242" s="171" t="s">
        <v>72</v>
      </c>
      <c r="Q242" s="171" t="s">
        <v>55</v>
      </c>
      <c r="R242" s="15"/>
      <c r="S242" s="162"/>
      <c r="T242" s="171"/>
      <c r="U242" s="15"/>
      <c r="V242" s="162">
        <v>65</v>
      </c>
      <c r="W242" s="162">
        <v>210</v>
      </c>
      <c r="X242" s="15" t="s">
        <v>1180</v>
      </c>
      <c r="Y242" s="15"/>
      <c r="Z242" s="69" t="s">
        <v>57</v>
      </c>
      <c r="AA242" s="15" t="s">
        <v>195</v>
      </c>
      <c r="AB242" s="176" t="s">
        <v>1181</v>
      </c>
      <c r="AC242" s="253"/>
      <c r="AD242" s="253"/>
      <c r="AE242" s="254"/>
      <c r="AF242" s="253"/>
      <c r="AG242" s="18"/>
      <c r="AH242" s="18"/>
      <c r="AI242" s="18"/>
      <c r="AJ242" s="18"/>
      <c r="AK242" s="18"/>
      <c r="AL242" s="18"/>
      <c r="AM242" s="18"/>
      <c r="AN242" s="18"/>
      <c r="AO242" s="18"/>
      <c r="AP242" s="18"/>
      <c r="AQ242" s="18"/>
      <c r="AR242" s="18"/>
      <c r="AS242" s="18"/>
      <c r="AT242" s="18"/>
    </row>
    <row r="243" s="11" customFormat="1" ht="85.5" spans="1:46">
      <c r="A243" s="77"/>
      <c r="B243" s="15" t="s">
        <v>1213</v>
      </c>
      <c r="C243" s="15" t="s">
        <v>62</v>
      </c>
      <c r="D243" s="206" t="s">
        <v>1175</v>
      </c>
      <c r="E243" s="159" t="s">
        <v>385</v>
      </c>
      <c r="F243" s="15" t="s">
        <v>386</v>
      </c>
      <c r="G243" s="15" t="s">
        <v>777</v>
      </c>
      <c r="H243" s="15" t="s">
        <v>82</v>
      </c>
      <c r="I243" s="15" t="s">
        <v>1214</v>
      </c>
      <c r="J243" s="15" t="s">
        <v>69</v>
      </c>
      <c r="K243" s="162">
        <v>65</v>
      </c>
      <c r="L243" s="162">
        <v>65</v>
      </c>
      <c r="M243" s="15"/>
      <c r="N243" s="15" t="s">
        <v>1215</v>
      </c>
      <c r="O243" s="15" t="s">
        <v>1216</v>
      </c>
      <c r="P243" s="171" t="s">
        <v>72</v>
      </c>
      <c r="Q243" s="171" t="s">
        <v>55</v>
      </c>
      <c r="R243" s="15"/>
      <c r="S243" s="162"/>
      <c r="T243" s="171"/>
      <c r="U243" s="15"/>
      <c r="V243" s="15">
        <v>258</v>
      </c>
      <c r="W243" s="15">
        <v>612</v>
      </c>
      <c r="X243" s="15" t="s">
        <v>1180</v>
      </c>
      <c r="Y243" s="15"/>
      <c r="Z243" s="69" t="s">
        <v>57</v>
      </c>
      <c r="AA243" s="15" t="s">
        <v>195</v>
      </c>
      <c r="AB243" s="176" t="s">
        <v>1181</v>
      </c>
      <c r="AC243" s="253"/>
      <c r="AD243" s="253"/>
      <c r="AE243" s="254"/>
      <c r="AF243" s="253"/>
      <c r="AG243" s="18"/>
      <c r="AH243" s="18"/>
      <c r="AI243" s="18"/>
      <c r="AJ243" s="18"/>
      <c r="AK243" s="18"/>
      <c r="AL243" s="18"/>
      <c r="AM243" s="18"/>
      <c r="AN243" s="18"/>
      <c r="AO243" s="18"/>
      <c r="AP243" s="18"/>
      <c r="AQ243" s="18"/>
      <c r="AR243" s="18"/>
      <c r="AS243" s="18"/>
      <c r="AT243" s="18"/>
    </row>
    <row r="244" s="11" customFormat="1" ht="85.5" spans="1:46">
      <c r="A244" s="77"/>
      <c r="B244" s="15" t="s">
        <v>1217</v>
      </c>
      <c r="C244" s="15" t="s">
        <v>62</v>
      </c>
      <c r="D244" s="206" t="s">
        <v>1175</v>
      </c>
      <c r="E244" s="159" t="s">
        <v>385</v>
      </c>
      <c r="F244" s="15" t="s">
        <v>386</v>
      </c>
      <c r="G244" s="15" t="s">
        <v>1218</v>
      </c>
      <c r="H244" s="15" t="s">
        <v>67</v>
      </c>
      <c r="I244" s="15" t="s">
        <v>1219</v>
      </c>
      <c r="J244" s="15" t="s">
        <v>69</v>
      </c>
      <c r="K244" s="162">
        <v>50</v>
      </c>
      <c r="L244" s="162">
        <v>50</v>
      </c>
      <c r="M244" s="15"/>
      <c r="N244" s="15" t="s">
        <v>1220</v>
      </c>
      <c r="O244" s="15" t="s">
        <v>1221</v>
      </c>
      <c r="P244" s="171" t="s">
        <v>72</v>
      </c>
      <c r="Q244" s="171" t="s">
        <v>55</v>
      </c>
      <c r="R244" s="15"/>
      <c r="S244" s="162"/>
      <c r="T244" s="171"/>
      <c r="U244" s="15"/>
      <c r="V244" s="15">
        <v>76</v>
      </c>
      <c r="W244" s="15">
        <v>265</v>
      </c>
      <c r="X244" s="15" t="s">
        <v>1180</v>
      </c>
      <c r="Y244" s="15"/>
      <c r="Z244" s="69" t="s">
        <v>57</v>
      </c>
      <c r="AA244" s="15" t="s">
        <v>195</v>
      </c>
      <c r="AB244" s="176" t="s">
        <v>1181</v>
      </c>
      <c r="AC244" s="253"/>
      <c r="AD244" s="253"/>
      <c r="AE244" s="254"/>
      <c r="AF244" s="253"/>
      <c r="AG244" s="18"/>
      <c r="AH244" s="18"/>
      <c r="AI244" s="18"/>
      <c r="AJ244" s="18"/>
      <c r="AK244" s="18"/>
      <c r="AL244" s="18"/>
      <c r="AM244" s="18"/>
      <c r="AN244" s="18"/>
      <c r="AO244" s="18"/>
      <c r="AP244" s="18"/>
      <c r="AQ244" s="18"/>
      <c r="AR244" s="18"/>
      <c r="AS244" s="18"/>
      <c r="AT244" s="18"/>
    </row>
    <row r="245" s="11" customFormat="1" ht="85.5" spans="1:46">
      <c r="A245" s="77"/>
      <c r="B245" s="15" t="s">
        <v>1222</v>
      </c>
      <c r="C245" s="15" t="s">
        <v>62</v>
      </c>
      <c r="D245" s="206" t="s">
        <v>1175</v>
      </c>
      <c r="E245" s="159" t="s">
        <v>385</v>
      </c>
      <c r="F245" s="15" t="s">
        <v>386</v>
      </c>
      <c r="G245" s="15" t="s">
        <v>422</v>
      </c>
      <c r="H245" s="15" t="s">
        <v>67</v>
      </c>
      <c r="I245" s="15" t="s">
        <v>1223</v>
      </c>
      <c r="J245" s="15" t="s">
        <v>69</v>
      </c>
      <c r="K245" s="162">
        <v>60</v>
      </c>
      <c r="L245" s="162">
        <v>60</v>
      </c>
      <c r="M245" s="15"/>
      <c r="N245" s="15" t="s">
        <v>1224</v>
      </c>
      <c r="O245" s="15" t="s">
        <v>1225</v>
      </c>
      <c r="P245" s="171" t="s">
        <v>72</v>
      </c>
      <c r="Q245" s="171" t="s">
        <v>55</v>
      </c>
      <c r="R245" s="15"/>
      <c r="S245" s="162"/>
      <c r="T245" s="171"/>
      <c r="U245" s="15"/>
      <c r="V245" s="15">
        <v>90</v>
      </c>
      <c r="W245" s="15">
        <v>189</v>
      </c>
      <c r="X245" s="15" t="s">
        <v>1180</v>
      </c>
      <c r="Y245" s="15"/>
      <c r="Z245" s="69" t="s">
        <v>57</v>
      </c>
      <c r="AA245" s="15" t="s">
        <v>195</v>
      </c>
      <c r="AB245" s="176" t="s">
        <v>1181</v>
      </c>
      <c r="AC245" s="253"/>
      <c r="AD245" s="253"/>
      <c r="AE245" s="254"/>
      <c r="AF245" s="253"/>
      <c r="AG245" s="18"/>
      <c r="AH245" s="18"/>
      <c r="AI245" s="18"/>
      <c r="AJ245" s="18"/>
      <c r="AK245" s="18"/>
      <c r="AL245" s="18"/>
      <c r="AM245" s="18"/>
      <c r="AN245" s="18"/>
      <c r="AO245" s="18"/>
      <c r="AP245" s="18"/>
      <c r="AQ245" s="18"/>
      <c r="AR245" s="18"/>
      <c r="AS245" s="18"/>
      <c r="AT245" s="18"/>
    </row>
    <row r="246" s="11" customFormat="1" ht="85.5" spans="1:46">
      <c r="A246" s="77"/>
      <c r="B246" s="15" t="s">
        <v>1226</v>
      </c>
      <c r="C246" s="15" t="s">
        <v>62</v>
      </c>
      <c r="D246" s="206" t="s">
        <v>1175</v>
      </c>
      <c r="E246" s="159" t="s">
        <v>385</v>
      </c>
      <c r="F246" s="15" t="s">
        <v>386</v>
      </c>
      <c r="G246" s="15" t="s">
        <v>394</v>
      </c>
      <c r="H246" s="15" t="s">
        <v>67</v>
      </c>
      <c r="I246" s="15" t="s">
        <v>1227</v>
      </c>
      <c r="J246" s="15" t="s">
        <v>69</v>
      </c>
      <c r="K246" s="162">
        <f>L246+M246</f>
        <v>50</v>
      </c>
      <c r="L246" s="162">
        <v>50</v>
      </c>
      <c r="M246" s="15"/>
      <c r="N246" s="15" t="s">
        <v>1228</v>
      </c>
      <c r="O246" s="15" t="s">
        <v>1229</v>
      </c>
      <c r="P246" s="171" t="s">
        <v>72</v>
      </c>
      <c r="Q246" s="171" t="s">
        <v>55</v>
      </c>
      <c r="R246" s="15"/>
      <c r="S246" s="162"/>
      <c r="T246" s="171"/>
      <c r="U246" s="15"/>
      <c r="V246" s="15">
        <v>102</v>
      </c>
      <c r="W246" s="15">
        <v>370</v>
      </c>
      <c r="X246" s="15" t="s">
        <v>1180</v>
      </c>
      <c r="Y246" s="15"/>
      <c r="Z246" s="69" t="s">
        <v>57</v>
      </c>
      <c r="AA246" s="15" t="s">
        <v>195</v>
      </c>
      <c r="AB246" s="176" t="s">
        <v>1181</v>
      </c>
      <c r="AC246" s="253"/>
      <c r="AD246" s="253"/>
      <c r="AE246" s="254"/>
      <c r="AF246" s="253"/>
      <c r="AG246" s="18"/>
      <c r="AH246" s="18"/>
      <c r="AI246" s="18"/>
      <c r="AJ246" s="18"/>
      <c r="AK246" s="18"/>
      <c r="AL246" s="18"/>
      <c r="AM246" s="18"/>
      <c r="AN246" s="18"/>
      <c r="AO246" s="18"/>
      <c r="AP246" s="18"/>
      <c r="AQ246" s="18"/>
      <c r="AR246" s="18"/>
      <c r="AS246" s="18"/>
      <c r="AT246" s="18"/>
    </row>
    <row r="247" s="11" customFormat="1" ht="85.5" spans="1:46">
      <c r="A247" s="77"/>
      <c r="B247" s="15" t="s">
        <v>1230</v>
      </c>
      <c r="C247" s="15" t="s">
        <v>62</v>
      </c>
      <c r="D247" s="206" t="s">
        <v>1175</v>
      </c>
      <c r="E247" s="159" t="s">
        <v>385</v>
      </c>
      <c r="F247" s="15" t="s">
        <v>386</v>
      </c>
      <c r="G247" s="15" t="s">
        <v>756</v>
      </c>
      <c r="H247" s="15" t="s">
        <v>67</v>
      </c>
      <c r="I247" s="159" t="s">
        <v>1231</v>
      </c>
      <c r="J247" s="15" t="s">
        <v>69</v>
      </c>
      <c r="K247" s="162">
        <v>18</v>
      </c>
      <c r="L247" s="162">
        <v>18</v>
      </c>
      <c r="M247" s="15"/>
      <c r="N247" s="15" t="s">
        <v>1232</v>
      </c>
      <c r="O247" s="15" t="s">
        <v>1233</v>
      </c>
      <c r="P247" s="171" t="s">
        <v>72</v>
      </c>
      <c r="Q247" s="171" t="s">
        <v>55</v>
      </c>
      <c r="R247" s="15"/>
      <c r="S247" s="162"/>
      <c r="T247" s="171"/>
      <c r="U247" s="15"/>
      <c r="V247" s="15">
        <v>45</v>
      </c>
      <c r="W247" s="15">
        <v>120</v>
      </c>
      <c r="X247" s="15" t="s">
        <v>1180</v>
      </c>
      <c r="Y247" s="15"/>
      <c r="Z247" s="69" t="s">
        <v>57</v>
      </c>
      <c r="AA247" s="15" t="s">
        <v>195</v>
      </c>
      <c r="AB247" s="176" t="s">
        <v>1181</v>
      </c>
      <c r="AC247" s="253"/>
      <c r="AD247" s="253"/>
      <c r="AE247" s="254"/>
      <c r="AF247" s="253"/>
      <c r="AG247" s="18"/>
      <c r="AH247" s="18"/>
      <c r="AI247" s="18"/>
      <c r="AJ247" s="18"/>
      <c r="AK247" s="18"/>
      <c r="AL247" s="18"/>
      <c r="AM247" s="18"/>
      <c r="AN247" s="18"/>
      <c r="AO247" s="18"/>
      <c r="AP247" s="18"/>
      <c r="AQ247" s="18"/>
      <c r="AR247" s="18"/>
      <c r="AS247" s="18"/>
      <c r="AT247" s="18"/>
    </row>
    <row r="248" s="11" customFormat="1" ht="85.5" spans="1:46">
      <c r="A248" s="77"/>
      <c r="B248" s="15" t="s">
        <v>1234</v>
      </c>
      <c r="C248" s="15" t="s">
        <v>62</v>
      </c>
      <c r="D248" s="206" t="s">
        <v>1175</v>
      </c>
      <c r="E248" s="159" t="s">
        <v>385</v>
      </c>
      <c r="F248" s="15" t="s">
        <v>386</v>
      </c>
      <c r="G248" s="15" t="s">
        <v>1235</v>
      </c>
      <c r="H248" s="15" t="s">
        <v>67</v>
      </c>
      <c r="I248" s="159" t="s">
        <v>1236</v>
      </c>
      <c r="J248" s="15" t="s">
        <v>69</v>
      </c>
      <c r="K248" s="162">
        <v>70</v>
      </c>
      <c r="L248" s="162">
        <v>70</v>
      </c>
      <c r="M248" s="15"/>
      <c r="N248" s="15" t="s">
        <v>1237</v>
      </c>
      <c r="O248" s="15" t="s">
        <v>1225</v>
      </c>
      <c r="P248" s="171" t="s">
        <v>72</v>
      </c>
      <c r="Q248" s="171" t="s">
        <v>55</v>
      </c>
      <c r="R248" s="15"/>
      <c r="S248" s="162"/>
      <c r="T248" s="171"/>
      <c r="U248" s="15"/>
      <c r="V248" s="15">
        <v>34</v>
      </c>
      <c r="W248" s="15">
        <v>108</v>
      </c>
      <c r="X248" s="15" t="s">
        <v>1180</v>
      </c>
      <c r="Y248" s="15"/>
      <c r="Z248" s="69" t="s">
        <v>57</v>
      </c>
      <c r="AA248" s="15" t="s">
        <v>195</v>
      </c>
      <c r="AB248" s="176" t="s">
        <v>1181</v>
      </c>
      <c r="AC248" s="253"/>
      <c r="AD248" s="253"/>
      <c r="AE248" s="254"/>
      <c r="AF248" s="253"/>
      <c r="AG248" s="18"/>
      <c r="AH248" s="18"/>
      <c r="AI248" s="18"/>
      <c r="AJ248" s="18"/>
      <c r="AK248" s="18"/>
      <c r="AL248" s="18"/>
      <c r="AM248" s="18"/>
      <c r="AN248" s="18"/>
      <c r="AO248" s="18"/>
      <c r="AP248" s="18"/>
      <c r="AQ248" s="18"/>
      <c r="AR248" s="18"/>
      <c r="AS248" s="18"/>
      <c r="AT248" s="18"/>
    </row>
    <row r="249" s="11" customFormat="1" ht="85.5" spans="1:46">
      <c r="A249" s="77"/>
      <c r="B249" s="15" t="s">
        <v>1238</v>
      </c>
      <c r="C249" s="15" t="s">
        <v>62</v>
      </c>
      <c r="D249" s="206" t="s">
        <v>1175</v>
      </c>
      <c r="E249" s="15" t="s">
        <v>191</v>
      </c>
      <c r="F249" s="15" t="s">
        <v>192</v>
      </c>
      <c r="G249" s="15" t="s">
        <v>443</v>
      </c>
      <c r="H249" s="15" t="s">
        <v>82</v>
      </c>
      <c r="I249" s="15" t="s">
        <v>1239</v>
      </c>
      <c r="J249" s="15" t="s">
        <v>69</v>
      </c>
      <c r="K249" s="192">
        <v>8</v>
      </c>
      <c r="L249" s="192">
        <v>8</v>
      </c>
      <c r="M249" s="15"/>
      <c r="N249" s="15" t="s">
        <v>1240</v>
      </c>
      <c r="O249" s="15" t="s">
        <v>1241</v>
      </c>
      <c r="P249" s="171" t="s">
        <v>72</v>
      </c>
      <c r="Q249" s="171" t="s">
        <v>55</v>
      </c>
      <c r="R249" s="15"/>
      <c r="S249" s="162"/>
      <c r="T249" s="171"/>
      <c r="U249" s="15"/>
      <c r="V249" s="15">
        <v>66</v>
      </c>
      <c r="W249" s="15">
        <v>257</v>
      </c>
      <c r="X249" s="15" t="s">
        <v>1180</v>
      </c>
      <c r="Y249" s="15"/>
      <c r="Z249" s="69" t="s">
        <v>57</v>
      </c>
      <c r="AA249" s="15" t="s">
        <v>195</v>
      </c>
      <c r="AB249" s="176" t="s">
        <v>1181</v>
      </c>
      <c r="AC249" s="253"/>
      <c r="AD249" s="253"/>
      <c r="AE249" s="254"/>
      <c r="AF249" s="253"/>
      <c r="AG249" s="18"/>
      <c r="AH249" s="18"/>
      <c r="AI249" s="18"/>
      <c r="AJ249" s="18"/>
      <c r="AK249" s="18"/>
      <c r="AL249" s="18"/>
      <c r="AM249" s="18"/>
      <c r="AN249" s="18"/>
      <c r="AO249" s="18"/>
      <c r="AP249" s="18"/>
      <c r="AQ249" s="18"/>
      <c r="AR249" s="18"/>
      <c r="AS249" s="18"/>
      <c r="AT249" s="18"/>
    </row>
    <row r="250" s="11" customFormat="1" ht="85.5" spans="1:46">
      <c r="A250" s="77"/>
      <c r="B250" s="15" t="s">
        <v>1242</v>
      </c>
      <c r="C250" s="15" t="s">
        <v>62</v>
      </c>
      <c r="D250" s="206" t="s">
        <v>1175</v>
      </c>
      <c r="E250" s="15" t="s">
        <v>191</v>
      </c>
      <c r="F250" s="15" t="s">
        <v>192</v>
      </c>
      <c r="G250" s="15" t="s">
        <v>1243</v>
      </c>
      <c r="H250" s="15" t="s">
        <v>67</v>
      </c>
      <c r="I250" s="15" t="s">
        <v>1244</v>
      </c>
      <c r="J250" s="15" t="s">
        <v>69</v>
      </c>
      <c r="K250" s="192">
        <v>35</v>
      </c>
      <c r="L250" s="192">
        <v>35</v>
      </c>
      <c r="M250" s="15"/>
      <c r="N250" s="15" t="s">
        <v>1245</v>
      </c>
      <c r="O250" s="15" t="s">
        <v>1221</v>
      </c>
      <c r="P250" s="171" t="s">
        <v>72</v>
      </c>
      <c r="Q250" s="171" t="s">
        <v>55</v>
      </c>
      <c r="R250" s="15"/>
      <c r="S250" s="162"/>
      <c r="T250" s="171"/>
      <c r="U250" s="15"/>
      <c r="V250" s="15">
        <v>223</v>
      </c>
      <c r="W250" s="15">
        <v>758</v>
      </c>
      <c r="X250" s="15" t="s">
        <v>1180</v>
      </c>
      <c r="Y250" s="15"/>
      <c r="Z250" s="69" t="s">
        <v>57</v>
      </c>
      <c r="AA250" s="15" t="s">
        <v>195</v>
      </c>
      <c r="AB250" s="176" t="s">
        <v>1181</v>
      </c>
      <c r="AC250" s="253"/>
      <c r="AD250" s="253"/>
      <c r="AE250" s="254"/>
      <c r="AF250" s="253"/>
      <c r="AG250" s="18"/>
      <c r="AH250" s="18"/>
      <c r="AI250" s="18"/>
      <c r="AJ250" s="18"/>
      <c r="AK250" s="18"/>
      <c r="AL250" s="18"/>
      <c r="AM250" s="18"/>
      <c r="AN250" s="18"/>
      <c r="AO250" s="18"/>
      <c r="AP250" s="18"/>
      <c r="AQ250" s="18"/>
      <c r="AR250" s="18"/>
      <c r="AS250" s="18"/>
      <c r="AT250" s="18"/>
    </row>
    <row r="251" s="11" customFormat="1" ht="85.5" spans="1:46">
      <c r="A251" s="77"/>
      <c r="B251" s="15" t="s">
        <v>1246</v>
      </c>
      <c r="C251" s="15" t="s">
        <v>62</v>
      </c>
      <c r="D251" s="206" t="s">
        <v>1175</v>
      </c>
      <c r="E251" s="15" t="s">
        <v>191</v>
      </c>
      <c r="F251" s="15" t="s">
        <v>192</v>
      </c>
      <c r="G251" s="15" t="s">
        <v>1247</v>
      </c>
      <c r="H251" s="15" t="s">
        <v>67</v>
      </c>
      <c r="I251" s="15" t="s">
        <v>1248</v>
      </c>
      <c r="J251" s="15" t="s">
        <v>69</v>
      </c>
      <c r="K251" s="192">
        <v>11</v>
      </c>
      <c r="L251" s="15">
        <v>11</v>
      </c>
      <c r="M251" s="15"/>
      <c r="N251" s="15" t="s">
        <v>1249</v>
      </c>
      <c r="O251" s="15" t="s">
        <v>1233</v>
      </c>
      <c r="P251" s="171" t="s">
        <v>72</v>
      </c>
      <c r="Q251" s="171" t="s">
        <v>55</v>
      </c>
      <c r="R251" s="15"/>
      <c r="S251" s="162"/>
      <c r="T251" s="171"/>
      <c r="U251" s="15"/>
      <c r="V251" s="15">
        <v>110</v>
      </c>
      <c r="W251" s="15">
        <v>330</v>
      </c>
      <c r="X251" s="15" t="s">
        <v>1180</v>
      </c>
      <c r="Y251" s="15"/>
      <c r="Z251" s="69" t="s">
        <v>57</v>
      </c>
      <c r="AA251" s="15" t="s">
        <v>195</v>
      </c>
      <c r="AB251" s="176" t="s">
        <v>1181</v>
      </c>
      <c r="AC251" s="253"/>
      <c r="AD251" s="253"/>
      <c r="AE251" s="254"/>
      <c r="AF251" s="253"/>
      <c r="AG251" s="18"/>
      <c r="AH251" s="18"/>
      <c r="AI251" s="18"/>
      <c r="AJ251" s="18"/>
      <c r="AK251" s="18"/>
      <c r="AL251" s="18"/>
      <c r="AM251" s="18"/>
      <c r="AN251" s="18"/>
      <c r="AO251" s="18"/>
      <c r="AP251" s="18"/>
      <c r="AQ251" s="18"/>
      <c r="AR251" s="18"/>
      <c r="AS251" s="18"/>
      <c r="AT251" s="18"/>
    </row>
    <row r="252" s="11" customFormat="1" ht="85.5" spans="1:46">
      <c r="A252" s="77"/>
      <c r="B252" s="15" t="s">
        <v>1250</v>
      </c>
      <c r="C252" s="15" t="s">
        <v>62</v>
      </c>
      <c r="D252" s="206" t="s">
        <v>1175</v>
      </c>
      <c r="E252" s="15" t="s">
        <v>191</v>
      </c>
      <c r="F252" s="15" t="s">
        <v>192</v>
      </c>
      <c r="G252" s="15" t="s">
        <v>1251</v>
      </c>
      <c r="H252" s="15" t="s">
        <v>67</v>
      </c>
      <c r="I252" s="15" t="s">
        <v>1252</v>
      </c>
      <c r="J252" s="15" t="s">
        <v>69</v>
      </c>
      <c r="K252" s="192">
        <v>20</v>
      </c>
      <c r="L252" s="15">
        <v>20</v>
      </c>
      <c r="M252" s="15"/>
      <c r="N252" s="15" t="s">
        <v>1253</v>
      </c>
      <c r="O252" s="15" t="s">
        <v>1254</v>
      </c>
      <c r="P252" s="171" t="s">
        <v>72</v>
      </c>
      <c r="Q252" s="171" t="s">
        <v>55</v>
      </c>
      <c r="R252" s="15"/>
      <c r="S252" s="162"/>
      <c r="T252" s="171"/>
      <c r="U252" s="15"/>
      <c r="V252" s="15">
        <v>98</v>
      </c>
      <c r="W252" s="15">
        <v>290</v>
      </c>
      <c r="X252" s="15" t="s">
        <v>1180</v>
      </c>
      <c r="Y252" s="15"/>
      <c r="Z252" s="69" t="s">
        <v>57</v>
      </c>
      <c r="AA252" s="15" t="s">
        <v>195</v>
      </c>
      <c r="AB252" s="176" t="s">
        <v>1181</v>
      </c>
      <c r="AC252" s="253"/>
      <c r="AD252" s="253"/>
      <c r="AE252" s="254"/>
      <c r="AF252" s="253"/>
      <c r="AG252" s="18"/>
      <c r="AH252" s="18"/>
      <c r="AI252" s="18"/>
      <c r="AJ252" s="18"/>
      <c r="AK252" s="18"/>
      <c r="AL252" s="18"/>
      <c r="AM252" s="18"/>
      <c r="AN252" s="18"/>
      <c r="AO252" s="18"/>
      <c r="AP252" s="18"/>
      <c r="AQ252" s="18"/>
      <c r="AR252" s="18"/>
      <c r="AS252" s="18"/>
      <c r="AT252" s="18"/>
    </row>
    <row r="253" s="11" customFormat="1" ht="85.5" spans="1:46">
      <c r="A253" s="77"/>
      <c r="B253" s="15" t="s">
        <v>1255</v>
      </c>
      <c r="C253" s="15" t="s">
        <v>62</v>
      </c>
      <c r="D253" s="206" t="s">
        <v>1175</v>
      </c>
      <c r="E253" s="15" t="s">
        <v>191</v>
      </c>
      <c r="F253" s="15" t="s">
        <v>192</v>
      </c>
      <c r="G253" s="15" t="s">
        <v>1256</v>
      </c>
      <c r="H253" s="15" t="s">
        <v>67</v>
      </c>
      <c r="I253" s="15" t="s">
        <v>1257</v>
      </c>
      <c r="J253" s="15" t="s">
        <v>69</v>
      </c>
      <c r="K253" s="192">
        <v>24</v>
      </c>
      <c r="L253" s="15">
        <v>24</v>
      </c>
      <c r="M253" s="15"/>
      <c r="N253" s="15" t="s">
        <v>1258</v>
      </c>
      <c r="O253" s="15" t="s">
        <v>1259</v>
      </c>
      <c r="P253" s="171" t="s">
        <v>72</v>
      </c>
      <c r="Q253" s="171" t="s">
        <v>55</v>
      </c>
      <c r="R253" s="15"/>
      <c r="S253" s="162"/>
      <c r="T253" s="171"/>
      <c r="U253" s="15"/>
      <c r="V253" s="15">
        <v>115</v>
      </c>
      <c r="W253" s="15">
        <v>340</v>
      </c>
      <c r="X253" s="15" t="s">
        <v>1180</v>
      </c>
      <c r="Y253" s="15"/>
      <c r="Z253" s="69" t="s">
        <v>57</v>
      </c>
      <c r="AA253" s="15" t="s">
        <v>195</v>
      </c>
      <c r="AB253" s="176" t="s">
        <v>1181</v>
      </c>
      <c r="AC253" s="253"/>
      <c r="AD253" s="253"/>
      <c r="AE253" s="254"/>
      <c r="AF253" s="253"/>
      <c r="AG253" s="18"/>
      <c r="AH253" s="18"/>
      <c r="AI253" s="18"/>
      <c r="AJ253" s="18"/>
      <c r="AK253" s="18"/>
      <c r="AL253" s="18"/>
      <c r="AM253" s="18"/>
      <c r="AN253" s="18"/>
      <c r="AO253" s="18"/>
      <c r="AP253" s="18"/>
      <c r="AQ253" s="18"/>
      <c r="AR253" s="18"/>
      <c r="AS253" s="18"/>
      <c r="AT253" s="18"/>
    </row>
    <row r="254" s="11" customFormat="1" ht="114" spans="1:46">
      <c r="A254" s="77"/>
      <c r="B254" s="15" t="s">
        <v>1260</v>
      </c>
      <c r="C254" s="15" t="s">
        <v>87</v>
      </c>
      <c r="D254" s="15" t="s">
        <v>1175</v>
      </c>
      <c r="E254" s="15" t="s">
        <v>96</v>
      </c>
      <c r="F254" s="15" t="s">
        <v>97</v>
      </c>
      <c r="G254" s="15" t="s">
        <v>1261</v>
      </c>
      <c r="H254" s="15" t="s">
        <v>67</v>
      </c>
      <c r="I254" s="15" t="s">
        <v>1262</v>
      </c>
      <c r="J254" s="15" t="s">
        <v>69</v>
      </c>
      <c r="K254" s="91">
        <v>40</v>
      </c>
      <c r="L254" s="91">
        <v>40</v>
      </c>
      <c r="M254" s="15"/>
      <c r="N254" s="15" t="s">
        <v>1263</v>
      </c>
      <c r="O254" s="15" t="s">
        <v>1264</v>
      </c>
      <c r="P254" s="171" t="s">
        <v>72</v>
      </c>
      <c r="Q254" s="171" t="s">
        <v>55</v>
      </c>
      <c r="R254" s="15"/>
      <c r="S254" s="15"/>
      <c r="T254" s="15"/>
      <c r="U254" s="15"/>
      <c r="V254" s="15">
        <v>500</v>
      </c>
      <c r="W254" s="172">
        <v>1500</v>
      </c>
      <c r="X254" s="15" t="s">
        <v>1180</v>
      </c>
      <c r="Y254" s="15"/>
      <c r="Z254" s="69" t="s">
        <v>57</v>
      </c>
      <c r="AA254" s="15" t="s">
        <v>353</v>
      </c>
      <c r="AB254" s="176" t="s">
        <v>1181</v>
      </c>
      <c r="AC254" s="253"/>
      <c r="AD254" s="253"/>
      <c r="AE254" s="254"/>
      <c r="AF254" s="253"/>
      <c r="AG254" s="18"/>
      <c r="AH254" s="18"/>
      <c r="AI254" s="18"/>
      <c r="AJ254" s="18"/>
      <c r="AK254" s="18"/>
      <c r="AL254" s="18"/>
      <c r="AM254" s="18"/>
      <c r="AN254" s="18"/>
      <c r="AO254" s="18"/>
      <c r="AP254" s="18"/>
      <c r="AQ254" s="18"/>
      <c r="AR254" s="18"/>
      <c r="AS254" s="18"/>
      <c r="AT254" s="18"/>
    </row>
    <row r="255" s="11" customFormat="1" ht="85.5" spans="1:46">
      <c r="A255" s="77"/>
      <c r="B255" s="15" t="s">
        <v>1260</v>
      </c>
      <c r="C255" s="15" t="s">
        <v>87</v>
      </c>
      <c r="D255" s="15" t="s">
        <v>1175</v>
      </c>
      <c r="E255" s="15" t="s">
        <v>96</v>
      </c>
      <c r="F255" s="15" t="s">
        <v>97</v>
      </c>
      <c r="G255" s="15" t="s">
        <v>1265</v>
      </c>
      <c r="H255" s="15" t="s">
        <v>67</v>
      </c>
      <c r="I255" s="15" t="s">
        <v>1266</v>
      </c>
      <c r="J255" s="15" t="s">
        <v>69</v>
      </c>
      <c r="K255" s="91">
        <f>40</f>
        <v>40</v>
      </c>
      <c r="L255" s="91">
        <f>40</f>
        <v>40</v>
      </c>
      <c r="M255" s="15"/>
      <c r="N255" s="15" t="s">
        <v>1267</v>
      </c>
      <c r="O255" s="15" t="s">
        <v>1268</v>
      </c>
      <c r="P255" s="171" t="s">
        <v>72</v>
      </c>
      <c r="Q255" s="171" t="s">
        <v>55</v>
      </c>
      <c r="R255" s="15"/>
      <c r="S255" s="15"/>
      <c r="T255" s="15"/>
      <c r="U255" s="15"/>
      <c r="V255" s="15">
        <v>500</v>
      </c>
      <c r="W255" s="172">
        <v>1500</v>
      </c>
      <c r="X255" s="15" t="s">
        <v>1180</v>
      </c>
      <c r="Y255" s="15"/>
      <c r="Z255" s="69" t="s">
        <v>57</v>
      </c>
      <c r="AA255" s="15" t="s">
        <v>353</v>
      </c>
      <c r="AB255" s="176" t="s">
        <v>1181</v>
      </c>
      <c r="AC255" s="253"/>
      <c r="AD255" s="253"/>
      <c r="AE255" s="254"/>
      <c r="AF255" s="253"/>
      <c r="AG255" s="18"/>
      <c r="AH255" s="18"/>
      <c r="AI255" s="18"/>
      <c r="AJ255" s="18"/>
      <c r="AK255" s="18"/>
      <c r="AL255" s="18"/>
      <c r="AM255" s="18"/>
      <c r="AN255" s="18"/>
      <c r="AO255" s="18"/>
      <c r="AP255" s="18"/>
      <c r="AQ255" s="18"/>
      <c r="AR255" s="18"/>
      <c r="AS255" s="18"/>
      <c r="AT255" s="18"/>
    </row>
    <row r="256" s="11" customFormat="1" ht="85.5" spans="1:46">
      <c r="A256" s="77"/>
      <c r="B256" s="15" t="s">
        <v>1260</v>
      </c>
      <c r="C256" s="15" t="s">
        <v>87</v>
      </c>
      <c r="D256" s="15" t="s">
        <v>1175</v>
      </c>
      <c r="E256" s="15" t="s">
        <v>96</v>
      </c>
      <c r="F256" s="15" t="s">
        <v>97</v>
      </c>
      <c r="G256" s="15" t="s">
        <v>1269</v>
      </c>
      <c r="H256" s="15" t="s">
        <v>67</v>
      </c>
      <c r="I256" s="15" t="s">
        <v>1270</v>
      </c>
      <c r="J256" s="15" t="s">
        <v>69</v>
      </c>
      <c r="K256" s="91">
        <v>40</v>
      </c>
      <c r="L256" s="91">
        <v>40</v>
      </c>
      <c r="M256" s="15"/>
      <c r="N256" s="15" t="s">
        <v>1271</v>
      </c>
      <c r="O256" s="15" t="s">
        <v>1272</v>
      </c>
      <c r="P256" s="171" t="s">
        <v>72</v>
      </c>
      <c r="Q256" s="171" t="s">
        <v>55</v>
      </c>
      <c r="R256" s="15"/>
      <c r="S256" s="15"/>
      <c r="T256" s="15"/>
      <c r="U256" s="15"/>
      <c r="V256" s="15">
        <v>500</v>
      </c>
      <c r="W256" s="172">
        <v>1500</v>
      </c>
      <c r="X256" s="15" t="s">
        <v>1180</v>
      </c>
      <c r="Y256" s="15"/>
      <c r="Z256" s="69" t="s">
        <v>57</v>
      </c>
      <c r="AA256" s="15" t="s">
        <v>353</v>
      </c>
      <c r="AB256" s="176" t="s">
        <v>1181</v>
      </c>
      <c r="AC256" s="253"/>
      <c r="AD256" s="253"/>
      <c r="AE256" s="254"/>
      <c r="AF256" s="253"/>
      <c r="AG256" s="18"/>
      <c r="AH256" s="18"/>
      <c r="AI256" s="18"/>
      <c r="AJ256" s="18"/>
      <c r="AK256" s="18"/>
      <c r="AL256" s="18"/>
      <c r="AM256" s="18"/>
      <c r="AN256" s="18"/>
      <c r="AO256" s="18"/>
      <c r="AP256" s="18"/>
      <c r="AQ256" s="18"/>
      <c r="AR256" s="18"/>
      <c r="AS256" s="18"/>
      <c r="AT256" s="18"/>
    </row>
    <row r="257" s="11" customFormat="1" ht="85.5" spans="1:46">
      <c r="A257" s="77"/>
      <c r="B257" s="15" t="s">
        <v>1260</v>
      </c>
      <c r="C257" s="15" t="s">
        <v>87</v>
      </c>
      <c r="D257" s="15" t="s">
        <v>1175</v>
      </c>
      <c r="E257" s="15" t="s">
        <v>96</v>
      </c>
      <c r="F257" s="15" t="s">
        <v>97</v>
      </c>
      <c r="G257" s="15" t="s">
        <v>1273</v>
      </c>
      <c r="H257" s="15" t="s">
        <v>82</v>
      </c>
      <c r="I257" s="15" t="s">
        <v>1274</v>
      </c>
      <c r="J257" s="15" t="s">
        <v>69</v>
      </c>
      <c r="K257" s="91">
        <f>18</f>
        <v>18</v>
      </c>
      <c r="L257" s="91">
        <f>18</f>
        <v>18</v>
      </c>
      <c r="M257" s="15"/>
      <c r="N257" s="15" t="s">
        <v>1275</v>
      </c>
      <c r="O257" s="15" t="s">
        <v>1276</v>
      </c>
      <c r="P257" s="171" t="s">
        <v>72</v>
      </c>
      <c r="Q257" s="171" t="s">
        <v>55</v>
      </c>
      <c r="R257" s="15"/>
      <c r="S257" s="15"/>
      <c r="T257" s="15"/>
      <c r="U257" s="15"/>
      <c r="V257" s="15">
        <v>230</v>
      </c>
      <c r="W257" s="172">
        <v>700</v>
      </c>
      <c r="X257" s="15" t="s">
        <v>1180</v>
      </c>
      <c r="Y257" s="15"/>
      <c r="Z257" s="69" t="s">
        <v>57</v>
      </c>
      <c r="AA257" s="15" t="s">
        <v>353</v>
      </c>
      <c r="AB257" s="176" t="s">
        <v>1181</v>
      </c>
      <c r="AC257" s="253"/>
      <c r="AD257" s="253"/>
      <c r="AE257" s="254"/>
      <c r="AF257" s="253"/>
      <c r="AG257" s="18"/>
      <c r="AH257" s="18"/>
      <c r="AI257" s="18"/>
      <c r="AJ257" s="18"/>
      <c r="AK257" s="18"/>
      <c r="AL257" s="18"/>
      <c r="AM257" s="18"/>
      <c r="AN257" s="18"/>
      <c r="AO257" s="18"/>
      <c r="AP257" s="18"/>
      <c r="AQ257" s="18"/>
      <c r="AR257" s="18"/>
      <c r="AS257" s="18"/>
      <c r="AT257" s="18"/>
    </row>
    <row r="258" s="11" customFormat="1" ht="85.5" spans="1:46">
      <c r="A258" s="77"/>
      <c r="B258" s="15" t="s">
        <v>1260</v>
      </c>
      <c r="C258" s="15" t="s">
        <v>87</v>
      </c>
      <c r="D258" s="15" t="s">
        <v>1175</v>
      </c>
      <c r="E258" s="15" t="s">
        <v>96</v>
      </c>
      <c r="F258" s="15" t="s">
        <v>97</v>
      </c>
      <c r="G258" s="15" t="s">
        <v>1277</v>
      </c>
      <c r="H258" s="15" t="s">
        <v>82</v>
      </c>
      <c r="I258" s="15" t="s">
        <v>1278</v>
      </c>
      <c r="J258" s="15" t="s">
        <v>69</v>
      </c>
      <c r="K258" s="91">
        <v>28</v>
      </c>
      <c r="L258" s="91">
        <v>28</v>
      </c>
      <c r="M258" s="15"/>
      <c r="N258" s="15" t="s">
        <v>1279</v>
      </c>
      <c r="O258" s="15" t="s">
        <v>1280</v>
      </c>
      <c r="P258" s="171" t="s">
        <v>72</v>
      </c>
      <c r="Q258" s="171" t="s">
        <v>55</v>
      </c>
      <c r="R258" s="15"/>
      <c r="S258" s="15"/>
      <c r="T258" s="15"/>
      <c r="U258" s="15"/>
      <c r="V258" s="15">
        <v>300</v>
      </c>
      <c r="W258" s="172">
        <v>900</v>
      </c>
      <c r="X258" s="15" t="s">
        <v>1180</v>
      </c>
      <c r="Y258" s="15"/>
      <c r="Z258" s="69" t="s">
        <v>57</v>
      </c>
      <c r="AA258" s="15" t="s">
        <v>353</v>
      </c>
      <c r="AB258" s="176" t="s">
        <v>1181</v>
      </c>
      <c r="AC258" s="253"/>
      <c r="AD258" s="253"/>
      <c r="AE258" s="254"/>
      <c r="AF258" s="253"/>
      <c r="AG258" s="18"/>
      <c r="AH258" s="18"/>
      <c r="AI258" s="18"/>
      <c r="AJ258" s="18"/>
      <c r="AK258" s="18"/>
      <c r="AL258" s="18"/>
      <c r="AM258" s="18"/>
      <c r="AN258" s="18"/>
      <c r="AO258" s="18"/>
      <c r="AP258" s="18"/>
      <c r="AQ258" s="18"/>
      <c r="AR258" s="18"/>
      <c r="AS258" s="18"/>
      <c r="AT258" s="18"/>
    </row>
    <row r="259" s="11" customFormat="1" ht="142.5" spans="1:46">
      <c r="A259" s="77"/>
      <c r="B259" s="15" t="s">
        <v>1281</v>
      </c>
      <c r="C259" s="15" t="s">
        <v>62</v>
      </c>
      <c r="D259" s="206" t="s">
        <v>1175</v>
      </c>
      <c r="E259" s="15" t="s">
        <v>342</v>
      </c>
      <c r="F259" s="15" t="s">
        <v>343</v>
      </c>
      <c r="G259" s="15" t="s">
        <v>1282</v>
      </c>
      <c r="H259" s="15" t="s">
        <v>82</v>
      </c>
      <c r="I259" s="15" t="s">
        <v>1283</v>
      </c>
      <c r="J259" s="15" t="s">
        <v>69</v>
      </c>
      <c r="K259" s="192">
        <v>70</v>
      </c>
      <c r="L259" s="162">
        <v>70</v>
      </c>
      <c r="M259" s="15"/>
      <c r="N259" s="15" t="s">
        <v>1284</v>
      </c>
      <c r="O259" s="15" t="s">
        <v>1285</v>
      </c>
      <c r="P259" s="171" t="s">
        <v>72</v>
      </c>
      <c r="Q259" s="171" t="s">
        <v>55</v>
      </c>
      <c r="R259" s="15"/>
      <c r="S259" s="15"/>
      <c r="T259" s="15"/>
      <c r="U259" s="15"/>
      <c r="V259" s="157">
        <v>130</v>
      </c>
      <c r="W259" s="157">
        <v>410</v>
      </c>
      <c r="X259" s="15" t="s">
        <v>1286</v>
      </c>
      <c r="Y259" s="15"/>
      <c r="Z259" s="69" t="s">
        <v>57</v>
      </c>
      <c r="AA259" s="15" t="s">
        <v>353</v>
      </c>
      <c r="AB259" s="176" t="s">
        <v>1181</v>
      </c>
      <c r="AC259" s="253"/>
      <c r="AD259" s="253"/>
      <c r="AE259" s="254"/>
      <c r="AF259" s="253"/>
      <c r="AG259" s="18"/>
      <c r="AH259" s="18"/>
      <c r="AI259" s="18"/>
      <c r="AJ259" s="18"/>
      <c r="AK259" s="18"/>
      <c r="AL259" s="18"/>
      <c r="AM259" s="18"/>
      <c r="AN259" s="18"/>
      <c r="AO259" s="18"/>
      <c r="AP259" s="18"/>
      <c r="AQ259" s="18"/>
      <c r="AR259" s="18"/>
      <c r="AS259" s="18"/>
      <c r="AT259" s="18"/>
    </row>
    <row r="260" s="11" customFormat="1" ht="85.5" spans="1:46">
      <c r="A260" s="77"/>
      <c r="B260" s="15" t="s">
        <v>1287</v>
      </c>
      <c r="C260" s="15" t="s">
        <v>62</v>
      </c>
      <c r="D260" s="206" t="s">
        <v>1175</v>
      </c>
      <c r="E260" s="15" t="s">
        <v>342</v>
      </c>
      <c r="F260" s="15" t="s">
        <v>343</v>
      </c>
      <c r="G260" s="15" t="s">
        <v>1288</v>
      </c>
      <c r="H260" s="15" t="s">
        <v>82</v>
      </c>
      <c r="I260" s="15" t="s">
        <v>1289</v>
      </c>
      <c r="J260" s="15" t="s">
        <v>69</v>
      </c>
      <c r="K260" s="192">
        <v>30</v>
      </c>
      <c r="L260" s="162">
        <v>30</v>
      </c>
      <c r="M260" s="15"/>
      <c r="N260" s="15" t="s">
        <v>1271</v>
      </c>
      <c r="O260" s="15" t="s">
        <v>1272</v>
      </c>
      <c r="P260" s="171" t="s">
        <v>72</v>
      </c>
      <c r="Q260" s="171" t="s">
        <v>55</v>
      </c>
      <c r="R260" s="15"/>
      <c r="S260" s="15"/>
      <c r="T260" s="15"/>
      <c r="U260" s="15"/>
      <c r="V260" s="157">
        <v>155</v>
      </c>
      <c r="W260" s="157">
        <v>460</v>
      </c>
      <c r="X260" s="15" t="s">
        <v>1180</v>
      </c>
      <c r="Y260" s="15"/>
      <c r="Z260" s="69" t="s">
        <v>57</v>
      </c>
      <c r="AA260" s="15" t="s">
        <v>353</v>
      </c>
      <c r="AB260" s="176" t="s">
        <v>1181</v>
      </c>
      <c r="AC260" s="253"/>
      <c r="AD260" s="253"/>
      <c r="AE260" s="254"/>
      <c r="AF260" s="253"/>
      <c r="AG260" s="18"/>
      <c r="AH260" s="18"/>
      <c r="AI260" s="18"/>
      <c r="AJ260" s="18"/>
      <c r="AK260" s="18"/>
      <c r="AL260" s="18"/>
      <c r="AM260" s="18"/>
      <c r="AN260" s="18"/>
      <c r="AO260" s="18"/>
      <c r="AP260" s="18"/>
      <c r="AQ260" s="18"/>
      <c r="AR260" s="18"/>
      <c r="AS260" s="18"/>
      <c r="AT260" s="18"/>
    </row>
    <row r="261" s="11" customFormat="1" ht="85.5" spans="1:46">
      <c r="A261" s="77"/>
      <c r="B261" s="15" t="s">
        <v>1290</v>
      </c>
      <c r="C261" s="15" t="s">
        <v>62</v>
      </c>
      <c r="D261" s="206" t="s">
        <v>1175</v>
      </c>
      <c r="E261" s="91" t="s">
        <v>656</v>
      </c>
      <c r="F261" s="15" t="s">
        <v>657</v>
      </c>
      <c r="G261" s="15" t="s">
        <v>1291</v>
      </c>
      <c r="H261" s="15" t="s">
        <v>82</v>
      </c>
      <c r="I261" s="15" t="s">
        <v>1292</v>
      </c>
      <c r="J261" s="15" t="s">
        <v>69</v>
      </c>
      <c r="K261" s="192">
        <v>75</v>
      </c>
      <c r="L261" s="15">
        <v>75</v>
      </c>
      <c r="M261" s="15"/>
      <c r="N261" s="15" t="s">
        <v>1293</v>
      </c>
      <c r="O261" s="15" t="s">
        <v>1294</v>
      </c>
      <c r="P261" s="171" t="s">
        <v>72</v>
      </c>
      <c r="Q261" s="171" t="s">
        <v>55</v>
      </c>
      <c r="R261" s="15"/>
      <c r="S261" s="162"/>
      <c r="T261" s="171"/>
      <c r="U261" s="15"/>
      <c r="V261" s="15">
        <v>300</v>
      </c>
      <c r="W261" s="15">
        <v>1100</v>
      </c>
      <c r="X261" s="15" t="s">
        <v>1180</v>
      </c>
      <c r="Y261" s="15"/>
      <c r="Z261" s="69" t="s">
        <v>57</v>
      </c>
      <c r="AA261" s="15" t="s">
        <v>195</v>
      </c>
      <c r="AB261" s="176" t="s">
        <v>1181</v>
      </c>
      <c r="AC261" s="253"/>
      <c r="AD261" s="253"/>
      <c r="AE261" s="254"/>
      <c r="AF261" s="253"/>
      <c r="AG261" s="18"/>
      <c r="AH261" s="18"/>
      <c r="AI261" s="18"/>
      <c r="AJ261" s="18"/>
      <c r="AK261" s="18"/>
      <c r="AL261" s="18"/>
      <c r="AM261" s="18"/>
      <c r="AN261" s="18"/>
      <c r="AO261" s="18"/>
      <c r="AP261" s="18"/>
      <c r="AQ261" s="18"/>
      <c r="AR261" s="18"/>
      <c r="AS261" s="18"/>
      <c r="AT261" s="18"/>
    </row>
    <row r="262" s="11" customFormat="1" ht="85.5" spans="1:46">
      <c r="A262" s="77"/>
      <c r="B262" s="15" t="s">
        <v>1290</v>
      </c>
      <c r="C262" s="15" t="s">
        <v>62</v>
      </c>
      <c r="D262" s="206" t="s">
        <v>1175</v>
      </c>
      <c r="E262" s="91" t="s">
        <v>656</v>
      </c>
      <c r="F262" s="15" t="s">
        <v>657</v>
      </c>
      <c r="G262" s="15" t="s">
        <v>1295</v>
      </c>
      <c r="H262" s="15" t="s">
        <v>67</v>
      </c>
      <c r="I262" s="15" t="s">
        <v>1296</v>
      </c>
      <c r="J262" s="15" t="s">
        <v>69</v>
      </c>
      <c r="K262" s="192">
        <v>110</v>
      </c>
      <c r="L262" s="15">
        <v>110</v>
      </c>
      <c r="M262" s="15"/>
      <c r="N262" s="15" t="s">
        <v>1297</v>
      </c>
      <c r="O262" s="15" t="s">
        <v>1298</v>
      </c>
      <c r="P262" s="171" t="s">
        <v>72</v>
      </c>
      <c r="Q262" s="171" t="s">
        <v>55</v>
      </c>
      <c r="R262" s="15"/>
      <c r="S262" s="162"/>
      <c r="T262" s="171"/>
      <c r="U262" s="15"/>
      <c r="V262" s="15">
        <v>350</v>
      </c>
      <c r="W262" s="15">
        <v>1300</v>
      </c>
      <c r="X262" s="15" t="s">
        <v>1180</v>
      </c>
      <c r="Y262" s="15"/>
      <c r="Z262" s="69" t="s">
        <v>57</v>
      </c>
      <c r="AA262" s="15" t="s">
        <v>195</v>
      </c>
      <c r="AB262" s="176" t="s">
        <v>1181</v>
      </c>
      <c r="AC262" s="253"/>
      <c r="AD262" s="253"/>
      <c r="AE262" s="254"/>
      <c r="AF262" s="253"/>
      <c r="AG262" s="18"/>
      <c r="AH262" s="18"/>
      <c r="AI262" s="18"/>
      <c r="AJ262" s="18"/>
      <c r="AK262" s="18"/>
      <c r="AL262" s="18"/>
      <c r="AM262" s="18"/>
      <c r="AN262" s="18"/>
      <c r="AO262" s="18"/>
      <c r="AP262" s="18"/>
      <c r="AQ262" s="18"/>
      <c r="AR262" s="18"/>
      <c r="AS262" s="18"/>
      <c r="AT262" s="18"/>
    </row>
    <row r="263" s="11" customFormat="1" ht="85.5" spans="1:46">
      <c r="A263" s="77"/>
      <c r="B263" s="15" t="s">
        <v>1290</v>
      </c>
      <c r="C263" s="15" t="s">
        <v>62</v>
      </c>
      <c r="D263" s="206" t="s">
        <v>1175</v>
      </c>
      <c r="E263" s="91" t="s">
        <v>656</v>
      </c>
      <c r="F263" s="15" t="s">
        <v>657</v>
      </c>
      <c r="G263" s="15" t="s">
        <v>1299</v>
      </c>
      <c r="H263" s="15" t="s">
        <v>82</v>
      </c>
      <c r="I263" s="15" t="s">
        <v>1300</v>
      </c>
      <c r="J263" s="15" t="s">
        <v>69</v>
      </c>
      <c r="K263" s="192">
        <v>40</v>
      </c>
      <c r="L263" s="15">
        <v>40</v>
      </c>
      <c r="M263" s="15"/>
      <c r="N263" s="15" t="s">
        <v>1301</v>
      </c>
      <c r="O263" s="15" t="s">
        <v>1302</v>
      </c>
      <c r="P263" s="171" t="s">
        <v>72</v>
      </c>
      <c r="Q263" s="171" t="s">
        <v>55</v>
      </c>
      <c r="R263" s="15"/>
      <c r="S263" s="162"/>
      <c r="T263" s="171"/>
      <c r="U263" s="15"/>
      <c r="V263" s="15">
        <v>60</v>
      </c>
      <c r="W263" s="15">
        <v>180</v>
      </c>
      <c r="X263" s="15" t="s">
        <v>1180</v>
      </c>
      <c r="Y263" s="15"/>
      <c r="Z263" s="69" t="s">
        <v>57</v>
      </c>
      <c r="AA263" s="15" t="s">
        <v>195</v>
      </c>
      <c r="AB263" s="176" t="s">
        <v>1181</v>
      </c>
      <c r="AC263" s="253"/>
      <c r="AD263" s="253"/>
      <c r="AE263" s="254"/>
      <c r="AF263" s="253"/>
      <c r="AG263" s="18"/>
      <c r="AH263" s="18"/>
      <c r="AI263" s="18"/>
      <c r="AJ263" s="18"/>
      <c r="AK263" s="18"/>
      <c r="AL263" s="18"/>
      <c r="AM263" s="18"/>
      <c r="AN263" s="18"/>
      <c r="AO263" s="18"/>
      <c r="AP263" s="18"/>
      <c r="AQ263" s="18"/>
      <c r="AR263" s="18"/>
      <c r="AS263" s="18"/>
      <c r="AT263" s="18"/>
    </row>
    <row r="264" s="11" customFormat="1" ht="85.5" spans="1:46">
      <c r="A264" s="77"/>
      <c r="B264" s="15" t="s">
        <v>1290</v>
      </c>
      <c r="C264" s="15" t="s">
        <v>62</v>
      </c>
      <c r="D264" s="206" t="s">
        <v>1175</v>
      </c>
      <c r="E264" s="91" t="s">
        <v>656</v>
      </c>
      <c r="F264" s="15" t="s">
        <v>657</v>
      </c>
      <c r="G264" s="15" t="s">
        <v>1303</v>
      </c>
      <c r="H264" s="15" t="s">
        <v>82</v>
      </c>
      <c r="I264" s="15" t="s">
        <v>1304</v>
      </c>
      <c r="J264" s="15" t="s">
        <v>69</v>
      </c>
      <c r="K264" s="192">
        <v>17</v>
      </c>
      <c r="L264" s="15">
        <v>17</v>
      </c>
      <c r="M264" s="15"/>
      <c r="N264" s="15" t="s">
        <v>1305</v>
      </c>
      <c r="O264" s="15" t="s">
        <v>1306</v>
      </c>
      <c r="P264" s="171" t="s">
        <v>72</v>
      </c>
      <c r="Q264" s="171" t="s">
        <v>55</v>
      </c>
      <c r="R264" s="15"/>
      <c r="S264" s="162"/>
      <c r="T264" s="171"/>
      <c r="U264" s="15"/>
      <c r="V264" s="15">
        <v>80</v>
      </c>
      <c r="W264" s="15">
        <v>250</v>
      </c>
      <c r="X264" s="15" t="s">
        <v>1180</v>
      </c>
      <c r="Y264" s="15"/>
      <c r="Z264" s="69" t="s">
        <v>57</v>
      </c>
      <c r="AA264" s="15" t="s">
        <v>195</v>
      </c>
      <c r="AB264" s="176" t="s">
        <v>1181</v>
      </c>
      <c r="AC264" s="253"/>
      <c r="AD264" s="253"/>
      <c r="AE264" s="254"/>
      <c r="AF264" s="253"/>
      <c r="AG264" s="18"/>
      <c r="AH264" s="18"/>
      <c r="AI264" s="18"/>
      <c r="AJ264" s="18"/>
      <c r="AK264" s="18"/>
      <c r="AL264" s="18"/>
      <c r="AM264" s="18"/>
      <c r="AN264" s="18"/>
      <c r="AO264" s="18"/>
      <c r="AP264" s="18"/>
      <c r="AQ264" s="18"/>
      <c r="AR264" s="18"/>
      <c r="AS264" s="18"/>
      <c r="AT264" s="18"/>
    </row>
    <row r="265" s="11" customFormat="1" ht="85.5" spans="1:46">
      <c r="A265" s="77"/>
      <c r="B265" s="15" t="s">
        <v>1290</v>
      </c>
      <c r="C265" s="15" t="s">
        <v>62</v>
      </c>
      <c r="D265" s="206" t="s">
        <v>1175</v>
      </c>
      <c r="E265" s="91" t="s">
        <v>656</v>
      </c>
      <c r="F265" s="15" t="s">
        <v>657</v>
      </c>
      <c r="G265" s="15" t="s">
        <v>1307</v>
      </c>
      <c r="H265" s="15" t="s">
        <v>67</v>
      </c>
      <c r="I265" s="15" t="s">
        <v>1308</v>
      </c>
      <c r="J265" s="15" t="s">
        <v>69</v>
      </c>
      <c r="K265" s="192">
        <v>38</v>
      </c>
      <c r="L265" s="15">
        <v>38</v>
      </c>
      <c r="M265" s="15"/>
      <c r="N265" s="15" t="s">
        <v>1309</v>
      </c>
      <c r="O265" s="15" t="s">
        <v>1268</v>
      </c>
      <c r="P265" s="171" t="s">
        <v>72</v>
      </c>
      <c r="Q265" s="171" t="s">
        <v>55</v>
      </c>
      <c r="R265" s="15"/>
      <c r="S265" s="162"/>
      <c r="T265" s="171"/>
      <c r="U265" s="15"/>
      <c r="V265" s="15">
        <v>70</v>
      </c>
      <c r="W265" s="15">
        <v>210</v>
      </c>
      <c r="X265" s="15" t="s">
        <v>1180</v>
      </c>
      <c r="Y265" s="15"/>
      <c r="Z265" s="69" t="s">
        <v>57</v>
      </c>
      <c r="AA265" s="15" t="s">
        <v>195</v>
      </c>
      <c r="AB265" s="176" t="s">
        <v>1181</v>
      </c>
      <c r="AC265" s="253"/>
      <c r="AD265" s="253"/>
      <c r="AE265" s="254"/>
      <c r="AF265" s="253"/>
      <c r="AG265" s="18"/>
      <c r="AH265" s="18"/>
      <c r="AI265" s="18"/>
      <c r="AJ265" s="18"/>
      <c r="AK265" s="18"/>
      <c r="AL265" s="18"/>
      <c r="AM265" s="18"/>
      <c r="AN265" s="18"/>
      <c r="AO265" s="18"/>
      <c r="AP265" s="18"/>
      <c r="AQ265" s="18"/>
      <c r="AR265" s="18"/>
      <c r="AS265" s="18"/>
      <c r="AT265" s="18"/>
    </row>
    <row r="266" s="11" customFormat="1" ht="85.5" spans="1:46">
      <c r="A266" s="77"/>
      <c r="B266" s="15" t="s">
        <v>1290</v>
      </c>
      <c r="C266" s="15" t="s">
        <v>62</v>
      </c>
      <c r="D266" s="206" t="s">
        <v>1175</v>
      </c>
      <c r="E266" s="91" t="s">
        <v>656</v>
      </c>
      <c r="F266" s="15" t="s">
        <v>657</v>
      </c>
      <c r="G266" s="15" t="s">
        <v>1310</v>
      </c>
      <c r="H266" s="15" t="s">
        <v>67</v>
      </c>
      <c r="I266" s="15" t="s">
        <v>1311</v>
      </c>
      <c r="J266" s="15" t="s">
        <v>69</v>
      </c>
      <c r="K266" s="192">
        <v>25</v>
      </c>
      <c r="L266" s="15">
        <v>25</v>
      </c>
      <c r="M266" s="15"/>
      <c r="N266" s="15" t="s">
        <v>1312</v>
      </c>
      <c r="O266" s="15" t="s">
        <v>1313</v>
      </c>
      <c r="P266" s="171" t="s">
        <v>72</v>
      </c>
      <c r="Q266" s="171" t="s">
        <v>55</v>
      </c>
      <c r="R266" s="15"/>
      <c r="S266" s="162"/>
      <c r="T266" s="171"/>
      <c r="U266" s="15"/>
      <c r="V266" s="15">
        <v>60</v>
      </c>
      <c r="W266" s="15">
        <v>180</v>
      </c>
      <c r="X266" s="15" t="s">
        <v>1180</v>
      </c>
      <c r="Y266" s="15"/>
      <c r="Z266" s="69" t="s">
        <v>57</v>
      </c>
      <c r="AA266" s="15" t="s">
        <v>195</v>
      </c>
      <c r="AB266" s="176" t="s">
        <v>1181</v>
      </c>
      <c r="AC266" s="253"/>
      <c r="AD266" s="253"/>
      <c r="AE266" s="254"/>
      <c r="AF266" s="253"/>
      <c r="AG266" s="18"/>
      <c r="AH266" s="18"/>
      <c r="AI266" s="18"/>
      <c r="AJ266" s="18"/>
      <c r="AK266" s="18"/>
      <c r="AL266" s="18"/>
      <c r="AM266" s="18"/>
      <c r="AN266" s="18"/>
      <c r="AO266" s="18"/>
      <c r="AP266" s="18"/>
      <c r="AQ266" s="18"/>
      <c r="AR266" s="18"/>
      <c r="AS266" s="18"/>
      <c r="AT266" s="18"/>
    </row>
    <row r="267" s="11" customFormat="1" ht="85.5" spans="1:46">
      <c r="A267" s="77"/>
      <c r="B267" s="15" t="s">
        <v>1290</v>
      </c>
      <c r="C267" s="15" t="s">
        <v>62</v>
      </c>
      <c r="D267" s="206" t="s">
        <v>1175</v>
      </c>
      <c r="E267" s="91" t="s">
        <v>656</v>
      </c>
      <c r="F267" s="15" t="s">
        <v>657</v>
      </c>
      <c r="G267" s="15" t="s">
        <v>1314</v>
      </c>
      <c r="H267" s="15" t="s">
        <v>67</v>
      </c>
      <c r="I267" s="15" t="s">
        <v>1315</v>
      </c>
      <c r="J267" s="15" t="s">
        <v>69</v>
      </c>
      <c r="K267" s="192">
        <v>10</v>
      </c>
      <c r="L267" s="15">
        <v>10</v>
      </c>
      <c r="M267" s="15"/>
      <c r="N267" s="15" t="s">
        <v>1316</v>
      </c>
      <c r="O267" s="15" t="s">
        <v>1241</v>
      </c>
      <c r="P267" s="171" t="s">
        <v>72</v>
      </c>
      <c r="Q267" s="171" t="s">
        <v>55</v>
      </c>
      <c r="R267" s="15"/>
      <c r="S267" s="162"/>
      <c r="T267" s="171"/>
      <c r="U267" s="15"/>
      <c r="V267" s="15">
        <v>50</v>
      </c>
      <c r="W267" s="15">
        <v>150</v>
      </c>
      <c r="X267" s="15" t="s">
        <v>1180</v>
      </c>
      <c r="Y267" s="15"/>
      <c r="Z267" s="69" t="s">
        <v>57</v>
      </c>
      <c r="AA267" s="15" t="s">
        <v>195</v>
      </c>
      <c r="AB267" s="176" t="s">
        <v>1181</v>
      </c>
      <c r="AC267" s="253"/>
      <c r="AD267" s="253"/>
      <c r="AE267" s="254"/>
      <c r="AF267" s="253"/>
      <c r="AG267" s="18"/>
      <c r="AH267" s="18"/>
      <c r="AI267" s="18"/>
      <c r="AJ267" s="18"/>
      <c r="AK267" s="18"/>
      <c r="AL267" s="18"/>
      <c r="AM267" s="18"/>
      <c r="AN267" s="18"/>
      <c r="AO267" s="18"/>
      <c r="AP267" s="18"/>
      <c r="AQ267" s="18"/>
      <c r="AR267" s="18"/>
      <c r="AS267" s="18"/>
      <c r="AT267" s="18"/>
    </row>
    <row r="268" s="11" customFormat="1" ht="85.5" spans="1:46">
      <c r="A268" s="77"/>
      <c r="B268" s="15" t="s">
        <v>1290</v>
      </c>
      <c r="C268" s="15" t="s">
        <v>62</v>
      </c>
      <c r="D268" s="206" t="s">
        <v>1175</v>
      </c>
      <c r="E268" s="91" t="s">
        <v>656</v>
      </c>
      <c r="F268" s="15" t="s">
        <v>657</v>
      </c>
      <c r="G268" s="15" t="s">
        <v>1317</v>
      </c>
      <c r="H268" s="15" t="s">
        <v>67</v>
      </c>
      <c r="I268" s="15" t="s">
        <v>1318</v>
      </c>
      <c r="J268" s="15" t="s">
        <v>69</v>
      </c>
      <c r="K268" s="192">
        <v>1</v>
      </c>
      <c r="L268" s="15">
        <v>1</v>
      </c>
      <c r="M268" s="15"/>
      <c r="N268" s="15" t="s">
        <v>1319</v>
      </c>
      <c r="O268" s="15" t="s">
        <v>1320</v>
      </c>
      <c r="P268" s="171" t="s">
        <v>72</v>
      </c>
      <c r="Q268" s="171" t="s">
        <v>55</v>
      </c>
      <c r="R268" s="15"/>
      <c r="S268" s="162"/>
      <c r="T268" s="171"/>
      <c r="U268" s="15"/>
      <c r="V268" s="15">
        <v>30</v>
      </c>
      <c r="W268" s="15">
        <v>90</v>
      </c>
      <c r="X268" s="15" t="s">
        <v>1180</v>
      </c>
      <c r="Y268" s="15"/>
      <c r="Z268" s="69" t="s">
        <v>57</v>
      </c>
      <c r="AA268" s="15" t="s">
        <v>195</v>
      </c>
      <c r="AB268" s="176" t="s">
        <v>1181</v>
      </c>
      <c r="AC268" s="253"/>
      <c r="AD268" s="253"/>
      <c r="AE268" s="254"/>
      <c r="AF268" s="253"/>
      <c r="AG268" s="18"/>
      <c r="AH268" s="18"/>
      <c r="AI268" s="18"/>
      <c r="AJ268" s="18"/>
      <c r="AK268" s="18"/>
      <c r="AL268" s="18"/>
      <c r="AM268" s="18"/>
      <c r="AN268" s="18"/>
      <c r="AO268" s="18"/>
      <c r="AP268" s="18"/>
      <c r="AQ268" s="18"/>
      <c r="AR268" s="18"/>
      <c r="AS268" s="18"/>
      <c r="AT268" s="18"/>
    </row>
    <row r="269" s="11" customFormat="1" ht="85.5" spans="1:46">
      <c r="A269" s="77"/>
      <c r="B269" s="15" t="s">
        <v>1290</v>
      </c>
      <c r="C269" s="15" t="s">
        <v>62</v>
      </c>
      <c r="D269" s="206" t="s">
        <v>1175</v>
      </c>
      <c r="E269" s="91" t="s">
        <v>656</v>
      </c>
      <c r="F269" s="15" t="s">
        <v>657</v>
      </c>
      <c r="G269" s="15" t="s">
        <v>1321</v>
      </c>
      <c r="H269" s="15" t="s">
        <v>67</v>
      </c>
      <c r="I269" s="15" t="s">
        <v>1322</v>
      </c>
      <c r="J269" s="15" t="s">
        <v>69</v>
      </c>
      <c r="K269" s="192">
        <v>110</v>
      </c>
      <c r="L269" s="15">
        <v>110</v>
      </c>
      <c r="M269" s="15"/>
      <c r="N269" s="15" t="s">
        <v>1323</v>
      </c>
      <c r="O269" s="15" t="s">
        <v>1324</v>
      </c>
      <c r="P269" s="171" t="s">
        <v>72</v>
      </c>
      <c r="Q269" s="171" t="s">
        <v>55</v>
      </c>
      <c r="R269" s="15"/>
      <c r="S269" s="162"/>
      <c r="T269" s="171"/>
      <c r="U269" s="15"/>
      <c r="V269" s="15">
        <v>100</v>
      </c>
      <c r="W269" s="15">
        <v>300</v>
      </c>
      <c r="X269" s="15" t="s">
        <v>1180</v>
      </c>
      <c r="Y269" s="15"/>
      <c r="Z269" s="69" t="s">
        <v>57</v>
      </c>
      <c r="AA269" s="15" t="s">
        <v>195</v>
      </c>
      <c r="AB269" s="176" t="s">
        <v>1181</v>
      </c>
      <c r="AC269" s="253"/>
      <c r="AD269" s="253"/>
      <c r="AE269" s="254"/>
      <c r="AF269" s="253"/>
      <c r="AG269" s="18"/>
      <c r="AH269" s="18"/>
      <c r="AI269" s="18"/>
      <c r="AJ269" s="18"/>
      <c r="AK269" s="18"/>
      <c r="AL269" s="18"/>
      <c r="AM269" s="18"/>
      <c r="AN269" s="18"/>
      <c r="AO269" s="18"/>
      <c r="AP269" s="18"/>
      <c r="AQ269" s="18"/>
      <c r="AR269" s="18"/>
      <c r="AS269" s="18"/>
      <c r="AT269" s="18"/>
    </row>
    <row r="270" s="11" customFormat="1" ht="85.5" spans="1:46">
      <c r="A270" s="77"/>
      <c r="B270" s="15" t="s">
        <v>1290</v>
      </c>
      <c r="C270" s="15" t="s">
        <v>62</v>
      </c>
      <c r="D270" s="206" t="s">
        <v>1175</v>
      </c>
      <c r="E270" s="91" t="s">
        <v>656</v>
      </c>
      <c r="F270" s="15" t="s">
        <v>657</v>
      </c>
      <c r="G270" s="15" t="s">
        <v>1325</v>
      </c>
      <c r="H270" s="15" t="s">
        <v>67</v>
      </c>
      <c r="I270" s="15" t="s">
        <v>1326</v>
      </c>
      <c r="J270" s="15" t="s">
        <v>69</v>
      </c>
      <c r="K270" s="192">
        <v>40</v>
      </c>
      <c r="L270" s="15">
        <v>40</v>
      </c>
      <c r="M270" s="15"/>
      <c r="N270" s="15" t="s">
        <v>1301</v>
      </c>
      <c r="O270" s="15" t="s">
        <v>1302</v>
      </c>
      <c r="P270" s="171" t="s">
        <v>72</v>
      </c>
      <c r="Q270" s="171" t="s">
        <v>55</v>
      </c>
      <c r="R270" s="15"/>
      <c r="S270" s="162"/>
      <c r="T270" s="171"/>
      <c r="U270" s="15"/>
      <c r="V270" s="15">
        <v>80</v>
      </c>
      <c r="W270" s="15">
        <v>250</v>
      </c>
      <c r="X270" s="15" t="s">
        <v>1180</v>
      </c>
      <c r="Y270" s="15"/>
      <c r="Z270" s="69" t="s">
        <v>57</v>
      </c>
      <c r="AA270" s="15" t="s">
        <v>195</v>
      </c>
      <c r="AB270" s="176" t="s">
        <v>1181</v>
      </c>
      <c r="AC270" s="253"/>
      <c r="AD270" s="253"/>
      <c r="AE270" s="254"/>
      <c r="AF270" s="253"/>
      <c r="AG270" s="18"/>
      <c r="AH270" s="18"/>
      <c r="AI270" s="18"/>
      <c r="AJ270" s="18"/>
      <c r="AK270" s="18"/>
      <c r="AL270" s="18"/>
      <c r="AM270" s="18"/>
      <c r="AN270" s="18"/>
      <c r="AO270" s="18"/>
      <c r="AP270" s="18"/>
      <c r="AQ270" s="18"/>
      <c r="AR270" s="18"/>
      <c r="AS270" s="18"/>
      <c r="AT270" s="18"/>
    </row>
    <row r="271" s="11" customFormat="1" ht="85.5" spans="1:46">
      <c r="A271" s="77"/>
      <c r="B271" s="15" t="s">
        <v>1290</v>
      </c>
      <c r="C271" s="15" t="s">
        <v>62</v>
      </c>
      <c r="D271" s="206" t="s">
        <v>1175</v>
      </c>
      <c r="E271" s="91" t="s">
        <v>656</v>
      </c>
      <c r="F271" s="15" t="s">
        <v>657</v>
      </c>
      <c r="G271" s="15" t="s">
        <v>1327</v>
      </c>
      <c r="H271" s="15" t="s">
        <v>67</v>
      </c>
      <c r="I271" s="15" t="s">
        <v>1328</v>
      </c>
      <c r="J271" s="15" t="s">
        <v>69</v>
      </c>
      <c r="K271" s="192">
        <v>4</v>
      </c>
      <c r="L271" s="15">
        <v>4</v>
      </c>
      <c r="M271" s="15"/>
      <c r="N271" s="15" t="s">
        <v>1329</v>
      </c>
      <c r="O271" s="15" t="s">
        <v>1330</v>
      </c>
      <c r="P271" s="171" t="s">
        <v>72</v>
      </c>
      <c r="Q271" s="171" t="s">
        <v>55</v>
      </c>
      <c r="R271" s="15"/>
      <c r="S271" s="162"/>
      <c r="T271" s="171"/>
      <c r="U271" s="15"/>
      <c r="V271" s="15">
        <v>50</v>
      </c>
      <c r="W271" s="15">
        <v>150</v>
      </c>
      <c r="X271" s="15" t="s">
        <v>1180</v>
      </c>
      <c r="Y271" s="15"/>
      <c r="Z271" s="69" t="s">
        <v>57</v>
      </c>
      <c r="AA271" s="15" t="s">
        <v>195</v>
      </c>
      <c r="AB271" s="176" t="s">
        <v>1181</v>
      </c>
      <c r="AC271" s="253"/>
      <c r="AD271" s="253"/>
      <c r="AE271" s="254"/>
      <c r="AF271" s="253"/>
      <c r="AG271" s="18"/>
      <c r="AH271" s="18"/>
      <c r="AI271" s="18"/>
      <c r="AJ271" s="18"/>
      <c r="AK271" s="18"/>
      <c r="AL271" s="18"/>
      <c r="AM271" s="18"/>
      <c r="AN271" s="18"/>
      <c r="AO271" s="18"/>
      <c r="AP271" s="18"/>
      <c r="AQ271" s="18"/>
      <c r="AR271" s="18"/>
      <c r="AS271" s="18"/>
      <c r="AT271" s="18"/>
    </row>
    <row r="272" s="11" customFormat="1" ht="85.5" spans="1:46">
      <c r="A272" s="77"/>
      <c r="B272" s="15" t="s">
        <v>1331</v>
      </c>
      <c r="C272" s="15" t="s">
        <v>62</v>
      </c>
      <c r="D272" s="206" t="s">
        <v>1175</v>
      </c>
      <c r="E272" s="15" t="s">
        <v>88</v>
      </c>
      <c r="F272" s="15" t="s">
        <v>89</v>
      </c>
      <c r="G272" s="15" t="s">
        <v>1332</v>
      </c>
      <c r="H272" s="15" t="s">
        <v>67</v>
      </c>
      <c r="I272" s="15" t="s">
        <v>1333</v>
      </c>
      <c r="J272" s="15" t="s">
        <v>69</v>
      </c>
      <c r="K272" s="192">
        <v>320</v>
      </c>
      <c r="L272" s="162">
        <v>320</v>
      </c>
      <c r="M272" s="15"/>
      <c r="N272" s="15" t="s">
        <v>1334</v>
      </c>
      <c r="O272" s="15" t="s">
        <v>1335</v>
      </c>
      <c r="P272" s="171" t="s">
        <v>72</v>
      </c>
      <c r="Q272" s="171" t="s">
        <v>55</v>
      </c>
      <c r="R272" s="15"/>
      <c r="S272" s="162"/>
      <c r="T272" s="171"/>
      <c r="U272" s="15"/>
      <c r="V272" s="15">
        <v>598</v>
      </c>
      <c r="W272" s="15">
        <v>1870</v>
      </c>
      <c r="X272" s="15" t="s">
        <v>1180</v>
      </c>
      <c r="Y272" s="15"/>
      <c r="Z272" s="69" t="s">
        <v>57</v>
      </c>
      <c r="AA272" s="15" t="s">
        <v>195</v>
      </c>
      <c r="AB272" s="176" t="s">
        <v>1181</v>
      </c>
      <c r="AC272" s="253"/>
      <c r="AD272" s="253"/>
      <c r="AE272" s="254"/>
      <c r="AF272" s="253"/>
      <c r="AG272" s="18"/>
      <c r="AH272" s="18"/>
      <c r="AI272" s="18"/>
      <c r="AJ272" s="18"/>
      <c r="AK272" s="18"/>
      <c r="AL272" s="18"/>
      <c r="AM272" s="18"/>
      <c r="AN272" s="18"/>
      <c r="AO272" s="18"/>
      <c r="AP272" s="18"/>
      <c r="AQ272" s="18"/>
      <c r="AR272" s="18"/>
      <c r="AS272" s="18"/>
      <c r="AT272" s="18"/>
    </row>
    <row r="273" s="11" customFormat="1" ht="85.5" spans="1:46">
      <c r="A273" s="77"/>
      <c r="B273" s="15" t="s">
        <v>1336</v>
      </c>
      <c r="C273" s="15" t="s">
        <v>62</v>
      </c>
      <c r="D273" s="206" t="s">
        <v>1175</v>
      </c>
      <c r="E273" s="15" t="s">
        <v>88</v>
      </c>
      <c r="F273" s="15" t="s">
        <v>89</v>
      </c>
      <c r="G273" s="15" t="s">
        <v>1337</v>
      </c>
      <c r="H273" s="15" t="s">
        <v>82</v>
      </c>
      <c r="I273" s="15" t="s">
        <v>1338</v>
      </c>
      <c r="J273" s="15" t="s">
        <v>69</v>
      </c>
      <c r="K273" s="192">
        <v>20</v>
      </c>
      <c r="L273" s="162">
        <v>20</v>
      </c>
      <c r="M273" s="15"/>
      <c r="N273" s="15" t="s">
        <v>1339</v>
      </c>
      <c r="O273" s="15" t="s">
        <v>1340</v>
      </c>
      <c r="P273" s="171" t="s">
        <v>72</v>
      </c>
      <c r="Q273" s="171" t="s">
        <v>55</v>
      </c>
      <c r="R273" s="15"/>
      <c r="S273" s="162"/>
      <c r="T273" s="171"/>
      <c r="U273" s="15"/>
      <c r="V273" s="15">
        <v>112</v>
      </c>
      <c r="W273" s="15">
        <v>345</v>
      </c>
      <c r="X273" s="15" t="s">
        <v>1180</v>
      </c>
      <c r="Y273" s="15"/>
      <c r="Z273" s="69" t="s">
        <v>57</v>
      </c>
      <c r="AA273" s="15" t="s">
        <v>195</v>
      </c>
      <c r="AB273" s="176" t="s">
        <v>1181</v>
      </c>
      <c r="AC273" s="253"/>
      <c r="AD273" s="253"/>
      <c r="AE273" s="254"/>
      <c r="AF273" s="253"/>
      <c r="AG273" s="18"/>
      <c r="AH273" s="18"/>
      <c r="AI273" s="18"/>
      <c r="AJ273" s="18"/>
      <c r="AK273" s="18"/>
      <c r="AL273" s="18"/>
      <c r="AM273" s="18"/>
      <c r="AN273" s="18"/>
      <c r="AO273" s="18"/>
      <c r="AP273" s="18"/>
      <c r="AQ273" s="18"/>
      <c r="AR273" s="18"/>
      <c r="AS273" s="18"/>
      <c r="AT273" s="18"/>
    </row>
    <row r="274" s="11" customFormat="1" ht="85.5" spans="1:46">
      <c r="A274" s="77"/>
      <c r="B274" s="15" t="s">
        <v>1341</v>
      </c>
      <c r="C274" s="15" t="s">
        <v>62</v>
      </c>
      <c r="D274" s="206" t="s">
        <v>1175</v>
      </c>
      <c r="E274" s="15" t="s">
        <v>88</v>
      </c>
      <c r="F274" s="15" t="s">
        <v>89</v>
      </c>
      <c r="G274" s="15" t="s">
        <v>1342</v>
      </c>
      <c r="H274" s="15" t="s">
        <v>67</v>
      </c>
      <c r="I274" s="15" t="s">
        <v>1343</v>
      </c>
      <c r="J274" s="15" t="s">
        <v>69</v>
      </c>
      <c r="K274" s="192">
        <v>25</v>
      </c>
      <c r="L274" s="162">
        <v>25</v>
      </c>
      <c r="M274" s="15"/>
      <c r="N274" s="15" t="s">
        <v>1253</v>
      </c>
      <c r="O274" s="15" t="s">
        <v>1254</v>
      </c>
      <c r="P274" s="171" t="s">
        <v>72</v>
      </c>
      <c r="Q274" s="171" t="s">
        <v>55</v>
      </c>
      <c r="R274" s="15"/>
      <c r="S274" s="162"/>
      <c r="T274" s="171"/>
      <c r="U274" s="15"/>
      <c r="V274" s="15">
        <v>312</v>
      </c>
      <c r="W274" s="15">
        <v>1005</v>
      </c>
      <c r="X274" s="15" t="s">
        <v>1180</v>
      </c>
      <c r="Y274" s="15"/>
      <c r="Z274" s="69" t="s">
        <v>57</v>
      </c>
      <c r="AA274" s="15" t="s">
        <v>195</v>
      </c>
      <c r="AB274" s="176" t="s">
        <v>1181</v>
      </c>
      <c r="AC274" s="253"/>
      <c r="AD274" s="253"/>
      <c r="AE274" s="254"/>
      <c r="AF274" s="253"/>
      <c r="AG274" s="18"/>
      <c r="AH274" s="18"/>
      <c r="AI274" s="18"/>
      <c r="AJ274" s="18"/>
      <c r="AK274" s="18"/>
      <c r="AL274" s="18"/>
      <c r="AM274" s="18"/>
      <c r="AN274" s="18"/>
      <c r="AO274" s="18"/>
      <c r="AP274" s="18"/>
      <c r="AQ274" s="18"/>
      <c r="AR274" s="18"/>
      <c r="AS274" s="18"/>
      <c r="AT274" s="18"/>
    </row>
    <row r="275" s="11" customFormat="1" ht="85.5" spans="1:46">
      <c r="A275" s="77"/>
      <c r="B275" s="15" t="s">
        <v>1344</v>
      </c>
      <c r="C275" s="15" t="s">
        <v>62</v>
      </c>
      <c r="D275" s="206" t="s">
        <v>1175</v>
      </c>
      <c r="E275" s="15" t="s">
        <v>88</v>
      </c>
      <c r="F275" s="15" t="s">
        <v>89</v>
      </c>
      <c r="G275" s="15" t="s">
        <v>1345</v>
      </c>
      <c r="H275" s="15" t="s">
        <v>82</v>
      </c>
      <c r="I275" s="15" t="s">
        <v>1346</v>
      </c>
      <c r="J275" s="15" t="s">
        <v>69</v>
      </c>
      <c r="K275" s="192">
        <v>15</v>
      </c>
      <c r="L275" s="162">
        <v>15</v>
      </c>
      <c r="M275" s="15"/>
      <c r="N275" s="15" t="s">
        <v>1347</v>
      </c>
      <c r="O275" s="15" t="s">
        <v>1212</v>
      </c>
      <c r="P275" s="171" t="s">
        <v>72</v>
      </c>
      <c r="Q275" s="171" t="s">
        <v>55</v>
      </c>
      <c r="R275" s="15"/>
      <c r="S275" s="162"/>
      <c r="T275" s="171"/>
      <c r="U275" s="15"/>
      <c r="V275" s="157">
        <v>139</v>
      </c>
      <c r="W275" s="157">
        <v>430</v>
      </c>
      <c r="X275" s="15" t="s">
        <v>1180</v>
      </c>
      <c r="Y275" s="15"/>
      <c r="Z275" s="69" t="s">
        <v>57</v>
      </c>
      <c r="AA275" s="15" t="s">
        <v>195</v>
      </c>
      <c r="AB275" s="176" t="s">
        <v>1181</v>
      </c>
      <c r="AC275" s="253"/>
      <c r="AD275" s="253"/>
      <c r="AE275" s="254"/>
      <c r="AF275" s="253"/>
      <c r="AG275" s="18"/>
      <c r="AH275" s="18"/>
      <c r="AI275" s="18"/>
      <c r="AJ275" s="18"/>
      <c r="AK275" s="18"/>
      <c r="AL275" s="18"/>
      <c r="AM275" s="18"/>
      <c r="AN275" s="18"/>
      <c r="AO275" s="18"/>
      <c r="AP275" s="18"/>
      <c r="AQ275" s="18"/>
      <c r="AR275" s="18"/>
      <c r="AS275" s="18"/>
      <c r="AT275" s="18"/>
    </row>
    <row r="276" s="11" customFormat="1" ht="85.5" spans="1:46">
      <c r="A276" s="77"/>
      <c r="B276" s="15" t="s">
        <v>1348</v>
      </c>
      <c r="C276" s="15" t="s">
        <v>62</v>
      </c>
      <c r="D276" s="206" t="s">
        <v>1175</v>
      </c>
      <c r="E276" s="15" t="s">
        <v>88</v>
      </c>
      <c r="F276" s="15" t="s">
        <v>89</v>
      </c>
      <c r="G276" s="15" t="s">
        <v>1349</v>
      </c>
      <c r="H276" s="15" t="s">
        <v>67</v>
      </c>
      <c r="I276" s="15" t="s">
        <v>1350</v>
      </c>
      <c r="J276" s="15" t="s">
        <v>69</v>
      </c>
      <c r="K276" s="192">
        <v>600</v>
      </c>
      <c r="L276" s="162">
        <v>600</v>
      </c>
      <c r="M276" s="15"/>
      <c r="N276" s="15" t="s">
        <v>1351</v>
      </c>
      <c r="O276" s="15" t="s">
        <v>1352</v>
      </c>
      <c r="P276" s="171" t="s">
        <v>72</v>
      </c>
      <c r="Q276" s="171" t="s">
        <v>55</v>
      </c>
      <c r="R276" s="15"/>
      <c r="S276" s="162"/>
      <c r="T276" s="171"/>
      <c r="U276" s="15"/>
      <c r="V276" s="15">
        <v>756</v>
      </c>
      <c r="W276" s="15">
        <v>1775</v>
      </c>
      <c r="X276" s="15" t="s">
        <v>1180</v>
      </c>
      <c r="Y276" s="15"/>
      <c r="Z276" s="69" t="s">
        <v>57</v>
      </c>
      <c r="AA276" s="15" t="s">
        <v>195</v>
      </c>
      <c r="AB276" s="176" t="s">
        <v>1181</v>
      </c>
      <c r="AC276" s="253"/>
      <c r="AD276" s="253"/>
      <c r="AE276" s="254"/>
      <c r="AF276" s="253"/>
      <c r="AG276" s="18"/>
      <c r="AH276" s="18"/>
      <c r="AI276" s="18"/>
      <c r="AJ276" s="18"/>
      <c r="AK276" s="18"/>
      <c r="AL276" s="18"/>
      <c r="AM276" s="18"/>
      <c r="AN276" s="18"/>
      <c r="AO276" s="18"/>
      <c r="AP276" s="18"/>
      <c r="AQ276" s="18"/>
      <c r="AR276" s="18"/>
      <c r="AS276" s="18"/>
      <c r="AT276" s="18"/>
    </row>
    <row r="277" s="11" customFormat="1" ht="85.5" spans="1:46">
      <c r="A277" s="77"/>
      <c r="B277" s="15" t="s">
        <v>1353</v>
      </c>
      <c r="C277" s="15" t="s">
        <v>62</v>
      </c>
      <c r="D277" s="206" t="s">
        <v>1175</v>
      </c>
      <c r="E277" s="15" t="s">
        <v>64</v>
      </c>
      <c r="F277" s="15" t="s">
        <v>65</v>
      </c>
      <c r="G277" s="15" t="s">
        <v>1354</v>
      </c>
      <c r="H277" s="15" t="s">
        <v>67</v>
      </c>
      <c r="I277" s="15" t="s">
        <v>1355</v>
      </c>
      <c r="J277" s="15" t="s">
        <v>69</v>
      </c>
      <c r="K277" s="162">
        <v>50</v>
      </c>
      <c r="L277" s="162">
        <v>50</v>
      </c>
      <c r="M277" s="162"/>
      <c r="N277" s="15" t="s">
        <v>1356</v>
      </c>
      <c r="O277" s="15" t="s">
        <v>1357</v>
      </c>
      <c r="P277" s="171" t="s">
        <v>72</v>
      </c>
      <c r="Q277" s="171" t="s">
        <v>55</v>
      </c>
      <c r="R277" s="15"/>
      <c r="S277" s="15"/>
      <c r="T277" s="15"/>
      <c r="U277" s="15"/>
      <c r="V277" s="15">
        <v>80</v>
      </c>
      <c r="W277" s="15">
        <v>200</v>
      </c>
      <c r="X277" s="15" t="s">
        <v>1180</v>
      </c>
      <c r="Y277" s="15"/>
      <c r="Z277" s="69" t="s">
        <v>57</v>
      </c>
      <c r="AA277" s="15" t="s">
        <v>195</v>
      </c>
      <c r="AB277" s="176" t="s">
        <v>1181</v>
      </c>
      <c r="AC277" s="253"/>
      <c r="AD277" s="253"/>
      <c r="AE277" s="254"/>
      <c r="AF277" s="253"/>
      <c r="AG277" s="18"/>
      <c r="AH277" s="18"/>
      <c r="AI277" s="18"/>
      <c r="AJ277" s="18"/>
      <c r="AK277" s="18"/>
      <c r="AL277" s="18"/>
      <c r="AM277" s="18"/>
      <c r="AN277" s="18"/>
      <c r="AO277" s="18"/>
      <c r="AP277" s="18"/>
      <c r="AQ277" s="18"/>
      <c r="AR277" s="18"/>
      <c r="AS277" s="18"/>
      <c r="AT277" s="18"/>
    </row>
    <row r="278" s="11" customFormat="1" ht="85.5" spans="1:46">
      <c r="A278" s="77"/>
      <c r="B278" s="15" t="s">
        <v>1358</v>
      </c>
      <c r="C278" s="15" t="s">
        <v>62</v>
      </c>
      <c r="D278" s="206" t="s">
        <v>1175</v>
      </c>
      <c r="E278" s="91" t="s">
        <v>137</v>
      </c>
      <c r="F278" s="15" t="s">
        <v>138</v>
      </c>
      <c r="G278" s="15" t="s">
        <v>1359</v>
      </c>
      <c r="H278" s="15" t="s">
        <v>82</v>
      </c>
      <c r="I278" s="15" t="s">
        <v>1360</v>
      </c>
      <c r="J278" s="15" t="s">
        <v>69</v>
      </c>
      <c r="K278" s="283">
        <v>25</v>
      </c>
      <c r="L278" s="279">
        <v>25</v>
      </c>
      <c r="M278" s="221"/>
      <c r="N278" s="15" t="s">
        <v>1361</v>
      </c>
      <c r="O278" s="157" t="s">
        <v>1362</v>
      </c>
      <c r="P278" s="171" t="s">
        <v>189</v>
      </c>
      <c r="Q278" s="171" t="s">
        <v>55</v>
      </c>
      <c r="R278" s="221"/>
      <c r="S278" s="279"/>
      <c r="T278" s="203"/>
      <c r="U278" s="221"/>
      <c r="V278" s="221">
        <v>165</v>
      </c>
      <c r="W278" s="221">
        <v>348</v>
      </c>
      <c r="X278" s="15" t="s">
        <v>1180</v>
      </c>
      <c r="Y278" s="221"/>
      <c r="Z278" s="69" t="s">
        <v>57</v>
      </c>
      <c r="AA278" s="15" t="s">
        <v>195</v>
      </c>
      <c r="AB278" s="176" t="s">
        <v>1181</v>
      </c>
      <c r="AC278" s="253"/>
      <c r="AD278" s="253"/>
      <c r="AE278" s="254"/>
      <c r="AF278" s="253"/>
      <c r="AG278" s="18"/>
      <c r="AH278" s="18"/>
      <c r="AI278" s="18"/>
      <c r="AJ278" s="18"/>
      <c r="AK278" s="18"/>
      <c r="AL278" s="18"/>
      <c r="AM278" s="18"/>
      <c r="AN278" s="18"/>
      <c r="AO278" s="18"/>
      <c r="AP278" s="18"/>
      <c r="AQ278" s="18"/>
      <c r="AR278" s="18"/>
      <c r="AS278" s="18"/>
      <c r="AT278" s="18"/>
    </row>
    <row r="279" s="11" customFormat="1" ht="85.5" spans="1:46">
      <c r="A279" s="77"/>
      <c r="B279" s="15" t="s">
        <v>1363</v>
      </c>
      <c r="C279" s="15" t="s">
        <v>62</v>
      </c>
      <c r="D279" s="206" t="s">
        <v>1175</v>
      </c>
      <c r="E279" s="91" t="s">
        <v>137</v>
      </c>
      <c r="F279" s="15" t="s">
        <v>138</v>
      </c>
      <c r="G279" s="15" t="s">
        <v>1364</v>
      </c>
      <c r="H279" s="15" t="s">
        <v>82</v>
      </c>
      <c r="I279" s="15" t="s">
        <v>1365</v>
      </c>
      <c r="J279" s="15" t="s">
        <v>69</v>
      </c>
      <c r="K279" s="283">
        <v>90</v>
      </c>
      <c r="L279" s="279">
        <v>90</v>
      </c>
      <c r="M279" s="221"/>
      <c r="N279" s="15" t="s">
        <v>1366</v>
      </c>
      <c r="O279" s="157" t="s">
        <v>1367</v>
      </c>
      <c r="P279" s="171" t="s">
        <v>189</v>
      </c>
      <c r="Q279" s="171" t="s">
        <v>55</v>
      </c>
      <c r="R279" s="221"/>
      <c r="S279" s="279"/>
      <c r="T279" s="203"/>
      <c r="U279" s="221"/>
      <c r="V279" s="221">
        <v>120</v>
      </c>
      <c r="W279" s="221">
        <v>362</v>
      </c>
      <c r="X279" s="15" t="s">
        <v>1180</v>
      </c>
      <c r="Y279" s="221"/>
      <c r="Z279" s="69" t="s">
        <v>57</v>
      </c>
      <c r="AA279" s="15" t="s">
        <v>195</v>
      </c>
      <c r="AB279" s="176" t="s">
        <v>1181</v>
      </c>
      <c r="AC279" s="253"/>
      <c r="AD279" s="253"/>
      <c r="AE279" s="254"/>
      <c r="AF279" s="253"/>
      <c r="AG279" s="18"/>
      <c r="AH279" s="18"/>
      <c r="AI279" s="18"/>
      <c r="AJ279" s="18"/>
      <c r="AK279" s="18"/>
      <c r="AL279" s="18"/>
      <c r="AM279" s="18"/>
      <c r="AN279" s="18"/>
      <c r="AO279" s="18"/>
      <c r="AP279" s="18"/>
      <c r="AQ279" s="18"/>
      <c r="AR279" s="18"/>
      <c r="AS279" s="18"/>
      <c r="AT279" s="18"/>
    </row>
    <row r="280" s="11" customFormat="1" ht="85.5" spans="1:46">
      <c r="A280" s="77"/>
      <c r="B280" s="15" t="s">
        <v>1368</v>
      </c>
      <c r="C280" s="15" t="s">
        <v>62</v>
      </c>
      <c r="D280" s="206" t="s">
        <v>1175</v>
      </c>
      <c r="E280" s="91" t="s">
        <v>137</v>
      </c>
      <c r="F280" s="15" t="s">
        <v>138</v>
      </c>
      <c r="G280" s="15" t="s">
        <v>146</v>
      </c>
      <c r="H280" s="15" t="s">
        <v>82</v>
      </c>
      <c r="I280" s="15" t="s">
        <v>1369</v>
      </c>
      <c r="J280" s="284" t="s">
        <v>69</v>
      </c>
      <c r="K280" s="283">
        <v>35</v>
      </c>
      <c r="L280" s="279">
        <v>35</v>
      </c>
      <c r="M280" s="221"/>
      <c r="N280" s="15" t="s">
        <v>1370</v>
      </c>
      <c r="O280" s="285" t="s">
        <v>1264</v>
      </c>
      <c r="P280" s="171" t="s">
        <v>189</v>
      </c>
      <c r="Q280" s="171" t="s">
        <v>55</v>
      </c>
      <c r="R280" s="221"/>
      <c r="S280" s="279"/>
      <c r="T280" s="203"/>
      <c r="U280" s="221"/>
      <c r="V280" s="221">
        <v>200</v>
      </c>
      <c r="W280" s="221">
        <v>485</v>
      </c>
      <c r="X280" s="15" t="s">
        <v>1371</v>
      </c>
      <c r="Y280" s="221"/>
      <c r="Z280" s="69" t="s">
        <v>57</v>
      </c>
      <c r="AA280" s="15" t="s">
        <v>195</v>
      </c>
      <c r="AB280" s="176" t="s">
        <v>1181</v>
      </c>
      <c r="AC280" s="253"/>
      <c r="AD280" s="253"/>
      <c r="AE280" s="254"/>
      <c r="AF280" s="253"/>
      <c r="AG280" s="18"/>
      <c r="AH280" s="18"/>
      <c r="AI280" s="18"/>
      <c r="AJ280" s="18"/>
      <c r="AK280" s="18"/>
      <c r="AL280" s="18"/>
      <c r="AM280" s="18"/>
      <c r="AN280" s="18"/>
      <c r="AO280" s="18"/>
      <c r="AP280" s="18"/>
      <c r="AQ280" s="18"/>
      <c r="AR280" s="18"/>
      <c r="AS280" s="18"/>
      <c r="AT280" s="18"/>
    </row>
    <row r="281" s="11" customFormat="1" ht="85.5" spans="1:46">
      <c r="A281" s="77"/>
      <c r="B281" s="15" t="s">
        <v>1372</v>
      </c>
      <c r="C281" s="15" t="s">
        <v>62</v>
      </c>
      <c r="D281" s="206" t="s">
        <v>1175</v>
      </c>
      <c r="E281" s="15" t="s">
        <v>161</v>
      </c>
      <c r="F281" s="15" t="s">
        <v>162</v>
      </c>
      <c r="G281" s="15" t="s">
        <v>1373</v>
      </c>
      <c r="H281" s="15" t="s">
        <v>82</v>
      </c>
      <c r="I281" s="15" t="s">
        <v>1374</v>
      </c>
      <c r="J281" s="15" t="s">
        <v>69</v>
      </c>
      <c r="K281" s="162">
        <v>85</v>
      </c>
      <c r="L281" s="162">
        <v>85</v>
      </c>
      <c r="M281" s="162"/>
      <c r="N281" s="162" t="s">
        <v>1375</v>
      </c>
      <c r="O281" s="162" t="s">
        <v>1374</v>
      </c>
      <c r="P281" s="171" t="s">
        <v>189</v>
      </c>
      <c r="Q281" s="171" t="s">
        <v>55</v>
      </c>
      <c r="R281" s="15"/>
      <c r="S281" s="15"/>
      <c r="T281" s="15"/>
      <c r="U281" s="15"/>
      <c r="V281" s="15">
        <v>198</v>
      </c>
      <c r="W281" s="15">
        <v>456</v>
      </c>
      <c r="X281" s="15" t="s">
        <v>1180</v>
      </c>
      <c r="Y281" s="15"/>
      <c r="Z281" s="69" t="s">
        <v>57</v>
      </c>
      <c r="AA281" s="15" t="s">
        <v>195</v>
      </c>
      <c r="AB281" s="176" t="s">
        <v>1376</v>
      </c>
      <c r="AC281" s="253"/>
      <c r="AD281" s="253"/>
      <c r="AE281" s="254"/>
      <c r="AF281" s="253"/>
      <c r="AG281" s="18"/>
      <c r="AH281" s="18"/>
      <c r="AI281" s="18"/>
      <c r="AJ281" s="18"/>
      <c r="AK281" s="18"/>
      <c r="AL281" s="18"/>
      <c r="AM281" s="18"/>
      <c r="AN281" s="18"/>
      <c r="AO281" s="18"/>
      <c r="AP281" s="18"/>
      <c r="AQ281" s="18"/>
      <c r="AR281" s="18"/>
      <c r="AS281" s="18"/>
      <c r="AT281" s="18"/>
    </row>
    <row r="282" s="11" customFormat="1" ht="85.5" spans="1:46">
      <c r="A282" s="77"/>
      <c r="B282" s="15" t="s">
        <v>1377</v>
      </c>
      <c r="C282" s="15" t="s">
        <v>62</v>
      </c>
      <c r="D282" s="206" t="s">
        <v>1175</v>
      </c>
      <c r="E282" s="15" t="s">
        <v>161</v>
      </c>
      <c r="F282" s="15" t="s">
        <v>162</v>
      </c>
      <c r="G282" s="15" t="s">
        <v>862</v>
      </c>
      <c r="H282" s="15" t="s">
        <v>67</v>
      </c>
      <c r="I282" s="15" t="s">
        <v>1378</v>
      </c>
      <c r="J282" s="15" t="s">
        <v>69</v>
      </c>
      <c r="K282" s="162">
        <v>2</v>
      </c>
      <c r="L282" s="162">
        <v>2</v>
      </c>
      <c r="M282" s="162"/>
      <c r="N282" s="15" t="s">
        <v>1379</v>
      </c>
      <c r="O282" s="15" t="s">
        <v>1380</v>
      </c>
      <c r="P282" s="171" t="s">
        <v>189</v>
      </c>
      <c r="Q282" s="171" t="s">
        <v>55</v>
      </c>
      <c r="R282" s="15"/>
      <c r="S282" s="15"/>
      <c r="T282" s="15"/>
      <c r="U282" s="15"/>
      <c r="V282" s="15">
        <v>76</v>
      </c>
      <c r="W282" s="15">
        <v>216</v>
      </c>
      <c r="X282" s="15" t="s">
        <v>1180</v>
      </c>
      <c r="Y282" s="15"/>
      <c r="Z282" s="69" t="s">
        <v>57</v>
      </c>
      <c r="AA282" s="15" t="s">
        <v>195</v>
      </c>
      <c r="AB282" s="176" t="s">
        <v>1376</v>
      </c>
      <c r="AC282" s="253"/>
      <c r="AD282" s="253"/>
      <c r="AE282" s="254"/>
      <c r="AF282" s="253"/>
      <c r="AG282" s="18"/>
      <c r="AH282" s="18"/>
      <c r="AI282" s="18"/>
      <c r="AJ282" s="18"/>
      <c r="AK282" s="18"/>
      <c r="AL282" s="18"/>
      <c r="AM282" s="18"/>
      <c r="AN282" s="18"/>
      <c r="AO282" s="18"/>
      <c r="AP282" s="18"/>
      <c r="AQ282" s="18"/>
      <c r="AR282" s="18"/>
      <c r="AS282" s="18"/>
      <c r="AT282" s="18"/>
    </row>
    <row r="283" s="11" customFormat="1" ht="85.5" spans="1:46">
      <c r="A283" s="77"/>
      <c r="B283" s="15" t="s">
        <v>1381</v>
      </c>
      <c r="C283" s="15" t="s">
        <v>62</v>
      </c>
      <c r="D283" s="15" t="s">
        <v>1175</v>
      </c>
      <c r="E283" s="15" t="s">
        <v>232</v>
      </c>
      <c r="F283" s="15" t="s">
        <v>233</v>
      </c>
      <c r="G283" s="15" t="s">
        <v>1382</v>
      </c>
      <c r="H283" s="15" t="s">
        <v>67</v>
      </c>
      <c r="I283" s="15" t="s">
        <v>1383</v>
      </c>
      <c r="J283" s="15" t="s">
        <v>69</v>
      </c>
      <c r="K283" s="162">
        <v>130</v>
      </c>
      <c r="L283" s="162">
        <v>130</v>
      </c>
      <c r="M283" s="162"/>
      <c r="N283" s="15" t="s">
        <v>1384</v>
      </c>
      <c r="O283" s="15" t="s">
        <v>1385</v>
      </c>
      <c r="P283" s="171" t="s">
        <v>189</v>
      </c>
      <c r="Q283" s="165" t="s">
        <v>55</v>
      </c>
      <c r="R283" s="15"/>
      <c r="S283" s="15"/>
      <c r="T283" s="15"/>
      <c r="U283" s="15"/>
      <c r="V283" s="15">
        <v>831</v>
      </c>
      <c r="W283" s="15">
        <v>2957</v>
      </c>
      <c r="X283" s="15" t="s">
        <v>1180</v>
      </c>
      <c r="Y283" s="15"/>
      <c r="Z283" s="69" t="s">
        <v>1386</v>
      </c>
      <c r="AA283" s="15" t="s">
        <v>195</v>
      </c>
      <c r="AB283" s="176" t="s">
        <v>1376</v>
      </c>
      <c r="AC283" s="253"/>
      <c r="AD283" s="253"/>
      <c r="AE283" s="254"/>
      <c r="AF283" s="253"/>
      <c r="AG283" s="18"/>
      <c r="AH283" s="18"/>
      <c r="AI283" s="18"/>
      <c r="AJ283" s="18"/>
      <c r="AK283" s="18"/>
      <c r="AL283" s="18"/>
      <c r="AM283" s="18"/>
      <c r="AN283" s="18"/>
      <c r="AO283" s="18"/>
      <c r="AP283" s="18"/>
      <c r="AQ283" s="18"/>
      <c r="AR283" s="18"/>
      <c r="AS283" s="18"/>
      <c r="AT283" s="18"/>
    </row>
    <row r="284" s="11" customFormat="1" ht="85.5" spans="1:46">
      <c r="A284" s="77"/>
      <c r="B284" s="15" t="s">
        <v>1387</v>
      </c>
      <c r="C284" s="15" t="s">
        <v>62</v>
      </c>
      <c r="D284" s="15" t="s">
        <v>1175</v>
      </c>
      <c r="E284" s="15" t="s">
        <v>232</v>
      </c>
      <c r="F284" s="15" t="s">
        <v>233</v>
      </c>
      <c r="G284" s="15" t="s">
        <v>1388</v>
      </c>
      <c r="H284" s="15" t="s">
        <v>67</v>
      </c>
      <c r="I284" s="15" t="s">
        <v>1389</v>
      </c>
      <c r="J284" s="15" t="s">
        <v>69</v>
      </c>
      <c r="K284" s="15">
        <v>32</v>
      </c>
      <c r="L284" s="15">
        <v>32</v>
      </c>
      <c r="M284" s="15"/>
      <c r="N284" s="15" t="s">
        <v>1390</v>
      </c>
      <c r="O284" s="15" t="s">
        <v>1391</v>
      </c>
      <c r="P284" s="15" t="s">
        <v>72</v>
      </c>
      <c r="Q284" s="15" t="s">
        <v>55</v>
      </c>
      <c r="R284" s="15"/>
      <c r="S284" s="15"/>
      <c r="T284" s="15"/>
      <c r="U284" s="15"/>
      <c r="V284" s="15">
        <v>239</v>
      </c>
      <c r="W284" s="15">
        <v>597</v>
      </c>
      <c r="X284" s="15" t="s">
        <v>1180</v>
      </c>
      <c r="Y284" s="15"/>
      <c r="Z284" s="69" t="s">
        <v>57</v>
      </c>
      <c r="AA284" s="15" t="s">
        <v>195</v>
      </c>
      <c r="AB284" s="176" t="s">
        <v>1181</v>
      </c>
      <c r="AC284" s="253"/>
      <c r="AD284" s="253"/>
      <c r="AE284" s="254"/>
      <c r="AF284" s="253"/>
      <c r="AG284" s="18"/>
      <c r="AH284" s="18"/>
      <c r="AI284" s="18"/>
      <c r="AJ284" s="18"/>
      <c r="AK284" s="18"/>
      <c r="AL284" s="18"/>
      <c r="AM284" s="18"/>
      <c r="AN284" s="18"/>
      <c r="AO284" s="18"/>
      <c r="AP284" s="18"/>
      <c r="AQ284" s="18"/>
      <c r="AR284" s="18"/>
      <c r="AS284" s="18"/>
      <c r="AT284" s="18"/>
    </row>
    <row r="285" s="11" customFormat="1" ht="85.5" spans="1:46">
      <c r="A285" s="77"/>
      <c r="B285" s="15" t="s">
        <v>1392</v>
      </c>
      <c r="C285" s="15" t="s">
        <v>62</v>
      </c>
      <c r="D285" s="15" t="s">
        <v>1175</v>
      </c>
      <c r="E285" s="15" t="s">
        <v>232</v>
      </c>
      <c r="F285" s="15" t="s">
        <v>233</v>
      </c>
      <c r="G285" s="15" t="s">
        <v>240</v>
      </c>
      <c r="H285" s="15" t="s">
        <v>67</v>
      </c>
      <c r="I285" s="15" t="s">
        <v>1393</v>
      </c>
      <c r="J285" s="15" t="s">
        <v>69</v>
      </c>
      <c r="K285" s="15">
        <v>12</v>
      </c>
      <c r="L285" s="15">
        <v>12</v>
      </c>
      <c r="M285" s="15"/>
      <c r="N285" s="15" t="s">
        <v>1394</v>
      </c>
      <c r="O285" s="15" t="s">
        <v>1395</v>
      </c>
      <c r="P285" s="15" t="s">
        <v>72</v>
      </c>
      <c r="Q285" s="15" t="s">
        <v>55</v>
      </c>
      <c r="R285" s="15"/>
      <c r="S285" s="15"/>
      <c r="T285" s="15"/>
      <c r="U285" s="15"/>
      <c r="V285" s="15">
        <v>605</v>
      </c>
      <c r="W285" s="15">
        <v>2063</v>
      </c>
      <c r="X285" s="15" t="s">
        <v>1180</v>
      </c>
      <c r="Y285" s="15"/>
      <c r="Z285" s="69" t="s">
        <v>57</v>
      </c>
      <c r="AA285" s="15" t="s">
        <v>195</v>
      </c>
      <c r="AB285" s="176" t="s">
        <v>1181</v>
      </c>
      <c r="AC285" s="253"/>
      <c r="AD285" s="253"/>
      <c r="AE285" s="254"/>
      <c r="AF285" s="253"/>
      <c r="AG285" s="18"/>
      <c r="AH285" s="18"/>
      <c r="AI285" s="18"/>
      <c r="AJ285" s="18"/>
      <c r="AK285" s="18"/>
      <c r="AL285" s="18"/>
      <c r="AM285" s="18"/>
      <c r="AN285" s="18"/>
      <c r="AO285" s="18"/>
      <c r="AP285" s="18"/>
      <c r="AQ285" s="18"/>
      <c r="AR285" s="18"/>
      <c r="AS285" s="18"/>
      <c r="AT285" s="18"/>
    </row>
    <row r="286" s="11" customFormat="1" ht="85.5" spans="1:46">
      <c r="A286" s="77"/>
      <c r="B286" s="15" t="s">
        <v>1396</v>
      </c>
      <c r="C286" s="15" t="s">
        <v>62</v>
      </c>
      <c r="D286" s="15" t="s">
        <v>1175</v>
      </c>
      <c r="E286" s="15" t="s">
        <v>232</v>
      </c>
      <c r="F286" s="15" t="s">
        <v>233</v>
      </c>
      <c r="G286" s="15" t="s">
        <v>1397</v>
      </c>
      <c r="H286" s="15" t="s">
        <v>82</v>
      </c>
      <c r="I286" s="15" t="s">
        <v>1398</v>
      </c>
      <c r="J286" s="15" t="s">
        <v>69</v>
      </c>
      <c r="K286" s="15">
        <v>45</v>
      </c>
      <c r="L286" s="15">
        <v>45</v>
      </c>
      <c r="M286" s="15"/>
      <c r="N286" s="15" t="s">
        <v>1399</v>
      </c>
      <c r="O286" s="15" t="s">
        <v>1225</v>
      </c>
      <c r="P286" s="15" t="s">
        <v>72</v>
      </c>
      <c r="Q286" s="15" t="s">
        <v>55</v>
      </c>
      <c r="R286" s="15"/>
      <c r="S286" s="15"/>
      <c r="T286" s="15"/>
      <c r="U286" s="157"/>
      <c r="V286" s="15">
        <v>650</v>
      </c>
      <c r="W286" s="15">
        <v>2526</v>
      </c>
      <c r="X286" s="15" t="s">
        <v>1180</v>
      </c>
      <c r="Y286" s="157"/>
      <c r="Z286" s="69" t="s">
        <v>57</v>
      </c>
      <c r="AA286" s="15" t="s">
        <v>195</v>
      </c>
      <c r="AB286" s="176" t="s">
        <v>1181</v>
      </c>
      <c r="AC286" s="253"/>
      <c r="AD286" s="253"/>
      <c r="AE286" s="254"/>
      <c r="AF286" s="253"/>
      <c r="AG286" s="18"/>
      <c r="AH286" s="18"/>
      <c r="AI286" s="18"/>
      <c r="AJ286" s="18"/>
      <c r="AK286" s="18"/>
      <c r="AL286" s="18"/>
      <c r="AM286" s="18"/>
      <c r="AN286" s="18"/>
      <c r="AO286" s="18"/>
      <c r="AP286" s="18"/>
      <c r="AQ286" s="18"/>
      <c r="AR286" s="18"/>
      <c r="AS286" s="18"/>
      <c r="AT286" s="18"/>
    </row>
    <row r="287" s="11" customFormat="1" ht="85.5" spans="1:46">
      <c r="A287" s="77"/>
      <c r="B287" s="15" t="s">
        <v>1400</v>
      </c>
      <c r="C287" s="15" t="s">
        <v>62</v>
      </c>
      <c r="D287" s="15" t="s">
        <v>1175</v>
      </c>
      <c r="E287" s="15" t="s">
        <v>232</v>
      </c>
      <c r="F287" s="15" t="s">
        <v>233</v>
      </c>
      <c r="G287" s="15" t="s">
        <v>1401</v>
      </c>
      <c r="H287" s="15" t="s">
        <v>67</v>
      </c>
      <c r="I287" s="15" t="s">
        <v>1402</v>
      </c>
      <c r="J287" s="15" t="s">
        <v>69</v>
      </c>
      <c r="K287" s="15">
        <v>15</v>
      </c>
      <c r="L287" s="15">
        <v>15</v>
      </c>
      <c r="M287" s="15"/>
      <c r="N287" s="15" t="s">
        <v>1339</v>
      </c>
      <c r="O287" s="15" t="s">
        <v>1340</v>
      </c>
      <c r="P287" s="15" t="s">
        <v>72</v>
      </c>
      <c r="Q287" s="15" t="s">
        <v>55</v>
      </c>
      <c r="R287" s="15"/>
      <c r="S287" s="15"/>
      <c r="T287" s="15"/>
      <c r="U287" s="15"/>
      <c r="V287" s="15">
        <v>276</v>
      </c>
      <c r="W287" s="15">
        <v>954</v>
      </c>
      <c r="X287" s="15" t="s">
        <v>1180</v>
      </c>
      <c r="Y287" s="15"/>
      <c r="Z287" s="69" t="s">
        <v>57</v>
      </c>
      <c r="AA287" s="15" t="s">
        <v>195</v>
      </c>
      <c r="AB287" s="176" t="s">
        <v>1181</v>
      </c>
      <c r="AC287" s="253"/>
      <c r="AD287" s="253"/>
      <c r="AE287" s="254"/>
      <c r="AF287" s="253"/>
      <c r="AG287" s="18"/>
      <c r="AH287" s="18"/>
      <c r="AI287" s="18"/>
      <c r="AJ287" s="18"/>
      <c r="AK287" s="18"/>
      <c r="AL287" s="18"/>
      <c r="AM287" s="18"/>
      <c r="AN287" s="18"/>
      <c r="AO287" s="18"/>
      <c r="AP287" s="18"/>
      <c r="AQ287" s="18"/>
      <c r="AR287" s="18"/>
      <c r="AS287" s="18"/>
      <c r="AT287" s="18"/>
    </row>
    <row r="288" s="11" customFormat="1" ht="85.5" spans="1:46">
      <c r="A288" s="77"/>
      <c r="B288" s="15" t="s">
        <v>1403</v>
      </c>
      <c r="C288" s="15" t="s">
        <v>62</v>
      </c>
      <c r="D288" s="15" t="s">
        <v>1175</v>
      </c>
      <c r="E288" s="15" t="s">
        <v>232</v>
      </c>
      <c r="F288" s="15" t="s">
        <v>233</v>
      </c>
      <c r="G288" s="15" t="s">
        <v>1404</v>
      </c>
      <c r="H288" s="15" t="s">
        <v>67</v>
      </c>
      <c r="I288" s="15" t="s">
        <v>1405</v>
      </c>
      <c r="J288" s="15" t="s">
        <v>69</v>
      </c>
      <c r="K288" s="15">
        <v>62</v>
      </c>
      <c r="L288" s="15">
        <v>62</v>
      </c>
      <c r="M288" s="15"/>
      <c r="N288" s="15" t="s">
        <v>1406</v>
      </c>
      <c r="O288" s="15" t="s">
        <v>1407</v>
      </c>
      <c r="P288" s="15" t="s">
        <v>72</v>
      </c>
      <c r="Q288" s="15" t="s">
        <v>55</v>
      </c>
      <c r="R288" s="15"/>
      <c r="S288" s="15"/>
      <c r="T288" s="15"/>
      <c r="U288" s="15"/>
      <c r="V288" s="15">
        <v>367</v>
      </c>
      <c r="W288" s="15">
        <v>1344</v>
      </c>
      <c r="X288" s="15" t="s">
        <v>1180</v>
      </c>
      <c r="Y288" s="15"/>
      <c r="Z288" s="69" t="s">
        <v>57</v>
      </c>
      <c r="AA288" s="15" t="s">
        <v>195</v>
      </c>
      <c r="AB288" s="176" t="s">
        <v>1181</v>
      </c>
      <c r="AC288" s="253"/>
      <c r="AD288" s="253"/>
      <c r="AE288" s="254"/>
      <c r="AF288" s="253"/>
      <c r="AG288" s="18"/>
      <c r="AH288" s="18"/>
      <c r="AI288" s="18"/>
      <c r="AJ288" s="18"/>
      <c r="AK288" s="18"/>
      <c r="AL288" s="18"/>
      <c r="AM288" s="18"/>
      <c r="AN288" s="18"/>
      <c r="AO288" s="18"/>
      <c r="AP288" s="18"/>
      <c r="AQ288" s="18"/>
      <c r="AR288" s="18"/>
      <c r="AS288" s="18"/>
      <c r="AT288" s="18"/>
    </row>
    <row r="289" s="11" customFormat="1" ht="85.5" spans="1:46">
      <c r="A289" s="77"/>
      <c r="B289" s="15" t="s">
        <v>1408</v>
      </c>
      <c r="C289" s="15" t="s">
        <v>62</v>
      </c>
      <c r="D289" s="15" t="s">
        <v>1175</v>
      </c>
      <c r="E289" s="15" t="s">
        <v>232</v>
      </c>
      <c r="F289" s="15" t="s">
        <v>233</v>
      </c>
      <c r="G289" s="15" t="s">
        <v>1409</v>
      </c>
      <c r="H289" s="15" t="s">
        <v>82</v>
      </c>
      <c r="I289" s="15" t="s">
        <v>1410</v>
      </c>
      <c r="J289" s="15" t="s">
        <v>69</v>
      </c>
      <c r="K289" s="15">
        <v>5</v>
      </c>
      <c r="L289" s="15">
        <v>5</v>
      </c>
      <c r="M289" s="15"/>
      <c r="N289" s="15" t="s">
        <v>1411</v>
      </c>
      <c r="O289" s="15" t="s">
        <v>1412</v>
      </c>
      <c r="P289" s="15" t="s">
        <v>72</v>
      </c>
      <c r="Q289" s="15" t="s">
        <v>55</v>
      </c>
      <c r="R289" s="15"/>
      <c r="S289" s="15"/>
      <c r="T289" s="15"/>
      <c r="U289" s="157"/>
      <c r="V289" s="15">
        <v>634</v>
      </c>
      <c r="W289" s="15">
        <v>2026</v>
      </c>
      <c r="X289" s="15" t="s">
        <v>1180</v>
      </c>
      <c r="Y289" s="157"/>
      <c r="Z289" s="69" t="s">
        <v>57</v>
      </c>
      <c r="AA289" s="15" t="s">
        <v>195</v>
      </c>
      <c r="AB289" s="176" t="s">
        <v>1181</v>
      </c>
      <c r="AC289" s="253"/>
      <c r="AD289" s="253"/>
      <c r="AE289" s="254"/>
      <c r="AF289" s="253"/>
      <c r="AG289" s="18"/>
      <c r="AH289" s="18"/>
      <c r="AI289" s="18"/>
      <c r="AJ289" s="18"/>
      <c r="AK289" s="18"/>
      <c r="AL289" s="18"/>
      <c r="AM289" s="18"/>
      <c r="AN289" s="18"/>
      <c r="AO289" s="18"/>
      <c r="AP289" s="18"/>
      <c r="AQ289" s="18"/>
      <c r="AR289" s="18"/>
      <c r="AS289" s="18"/>
      <c r="AT289" s="18"/>
    </row>
    <row r="290" s="11" customFormat="1" ht="85.5" spans="1:46">
      <c r="A290" s="77"/>
      <c r="B290" s="15" t="s">
        <v>1413</v>
      </c>
      <c r="C290" s="15" t="s">
        <v>62</v>
      </c>
      <c r="D290" s="15" t="s">
        <v>1175</v>
      </c>
      <c r="E290" s="15" t="s">
        <v>232</v>
      </c>
      <c r="F290" s="15" t="s">
        <v>233</v>
      </c>
      <c r="G290" s="15" t="s">
        <v>535</v>
      </c>
      <c r="H290" s="15" t="s">
        <v>82</v>
      </c>
      <c r="I290" s="15" t="s">
        <v>1414</v>
      </c>
      <c r="J290" s="15" t="s">
        <v>69</v>
      </c>
      <c r="K290" s="15">
        <v>43</v>
      </c>
      <c r="L290" s="15">
        <v>43</v>
      </c>
      <c r="M290" s="15"/>
      <c r="N290" s="15" t="s">
        <v>1415</v>
      </c>
      <c r="O290" s="15" t="s">
        <v>1416</v>
      </c>
      <c r="P290" s="15" t="s">
        <v>72</v>
      </c>
      <c r="Q290" s="15" t="s">
        <v>55</v>
      </c>
      <c r="R290" s="15"/>
      <c r="S290" s="15"/>
      <c r="T290" s="15"/>
      <c r="U290" s="157"/>
      <c r="V290" s="15">
        <v>363</v>
      </c>
      <c r="W290" s="15">
        <v>1117</v>
      </c>
      <c r="X290" s="15" t="s">
        <v>1180</v>
      </c>
      <c r="Y290" s="157"/>
      <c r="Z290" s="69" t="s">
        <v>57</v>
      </c>
      <c r="AA290" s="15" t="s">
        <v>195</v>
      </c>
      <c r="AB290" s="176" t="s">
        <v>1181</v>
      </c>
      <c r="AC290" s="253"/>
      <c r="AD290" s="253"/>
      <c r="AE290" s="254"/>
      <c r="AF290" s="253"/>
      <c r="AG290" s="18"/>
      <c r="AH290" s="18"/>
      <c r="AI290" s="18"/>
      <c r="AJ290" s="18"/>
      <c r="AK290" s="18"/>
      <c r="AL290" s="18"/>
      <c r="AM290" s="18"/>
      <c r="AN290" s="18"/>
      <c r="AO290" s="18"/>
      <c r="AP290" s="18"/>
      <c r="AQ290" s="18"/>
      <c r="AR290" s="18"/>
      <c r="AS290" s="18"/>
      <c r="AT290" s="18"/>
    </row>
    <row r="291" s="11" customFormat="1" ht="85.5" spans="1:46">
      <c r="A291" s="77"/>
      <c r="B291" s="15" t="s">
        <v>1417</v>
      </c>
      <c r="C291" s="15" t="s">
        <v>62</v>
      </c>
      <c r="D291" s="206" t="s">
        <v>1175</v>
      </c>
      <c r="E291" s="15" t="s">
        <v>232</v>
      </c>
      <c r="F291" s="157" t="s">
        <v>233</v>
      </c>
      <c r="G291" s="15" t="s">
        <v>1418</v>
      </c>
      <c r="H291" s="157" t="s">
        <v>82</v>
      </c>
      <c r="I291" s="15" t="s">
        <v>1419</v>
      </c>
      <c r="J291" s="15" t="s">
        <v>69</v>
      </c>
      <c r="K291" s="157">
        <v>18</v>
      </c>
      <c r="L291" s="157">
        <v>18</v>
      </c>
      <c r="M291" s="157"/>
      <c r="N291" s="15" t="s">
        <v>1420</v>
      </c>
      <c r="O291" s="15" t="s">
        <v>1421</v>
      </c>
      <c r="P291" s="171" t="s">
        <v>72</v>
      </c>
      <c r="Q291" s="171" t="s">
        <v>55</v>
      </c>
      <c r="R291" s="157"/>
      <c r="S291" s="157"/>
      <c r="T291" s="157"/>
      <c r="U291" s="157"/>
      <c r="V291" s="15">
        <v>210</v>
      </c>
      <c r="W291" s="15">
        <v>660</v>
      </c>
      <c r="X291" s="15" t="s">
        <v>1180</v>
      </c>
      <c r="Y291" s="157"/>
      <c r="Z291" s="69" t="s">
        <v>57</v>
      </c>
      <c r="AA291" s="15" t="s">
        <v>195</v>
      </c>
      <c r="AB291" s="176" t="s">
        <v>1181</v>
      </c>
      <c r="AC291" s="253"/>
      <c r="AD291" s="253"/>
      <c r="AE291" s="254"/>
      <c r="AF291" s="253"/>
      <c r="AG291" s="18"/>
      <c r="AH291" s="18"/>
      <c r="AI291" s="18"/>
      <c r="AJ291" s="18"/>
      <c r="AK291" s="18"/>
      <c r="AL291" s="18"/>
      <c r="AM291" s="18"/>
      <c r="AN291" s="18"/>
      <c r="AO291" s="18"/>
      <c r="AP291" s="18"/>
      <c r="AQ291" s="18"/>
      <c r="AR291" s="18"/>
      <c r="AS291" s="18"/>
      <c r="AT291" s="18"/>
    </row>
    <row r="292" s="11" customFormat="1" ht="85.5" spans="1:46">
      <c r="A292" s="77"/>
      <c r="B292" s="15" t="s">
        <v>1422</v>
      </c>
      <c r="C292" s="15" t="s">
        <v>62</v>
      </c>
      <c r="D292" s="206" t="s">
        <v>1175</v>
      </c>
      <c r="E292" s="15" t="s">
        <v>120</v>
      </c>
      <c r="F292" s="15" t="s">
        <v>121</v>
      </c>
      <c r="G292" s="15" t="s">
        <v>1423</v>
      </c>
      <c r="H292" s="157" t="s">
        <v>82</v>
      </c>
      <c r="I292" s="15" t="s">
        <v>1424</v>
      </c>
      <c r="J292" s="15" t="s">
        <v>69</v>
      </c>
      <c r="K292" s="157">
        <v>14</v>
      </c>
      <c r="L292" s="157">
        <v>14</v>
      </c>
      <c r="M292" s="157"/>
      <c r="N292" s="15" t="s">
        <v>1425</v>
      </c>
      <c r="O292" s="15" t="s">
        <v>1306</v>
      </c>
      <c r="P292" s="171" t="s">
        <v>72</v>
      </c>
      <c r="Q292" s="165" t="s">
        <v>180</v>
      </c>
      <c r="R292" s="157"/>
      <c r="S292" s="157"/>
      <c r="T292" s="157"/>
      <c r="U292" s="157"/>
      <c r="V292" s="157">
        <v>102</v>
      </c>
      <c r="W292" s="157">
        <v>428</v>
      </c>
      <c r="X292" s="15" t="s">
        <v>1180</v>
      </c>
      <c r="Y292" s="157"/>
      <c r="Z292" s="91" t="s">
        <v>57</v>
      </c>
      <c r="AA292" s="15" t="s">
        <v>195</v>
      </c>
      <c r="AB292" s="176" t="s">
        <v>1245</v>
      </c>
      <c r="AC292" s="253"/>
      <c r="AD292" s="253"/>
      <c r="AE292" s="254"/>
      <c r="AF292" s="253"/>
      <c r="AG292" s="18"/>
      <c r="AH292" s="18"/>
      <c r="AI292" s="18"/>
      <c r="AJ292" s="18"/>
      <c r="AK292" s="18"/>
      <c r="AL292" s="18"/>
      <c r="AM292" s="18"/>
      <c r="AN292" s="18"/>
      <c r="AO292" s="18"/>
      <c r="AP292" s="18"/>
      <c r="AQ292" s="18"/>
      <c r="AR292" s="18"/>
      <c r="AS292" s="18"/>
      <c r="AT292" s="18"/>
    </row>
    <row r="293" s="11" customFormat="1" ht="85.5" spans="1:46">
      <c r="A293" s="77"/>
      <c r="B293" s="15" t="s">
        <v>1426</v>
      </c>
      <c r="C293" s="15" t="s">
        <v>62</v>
      </c>
      <c r="D293" s="206" t="s">
        <v>1175</v>
      </c>
      <c r="E293" s="15" t="s">
        <v>120</v>
      </c>
      <c r="F293" s="15" t="s">
        <v>121</v>
      </c>
      <c r="G293" s="15" t="s">
        <v>131</v>
      </c>
      <c r="H293" s="157" t="s">
        <v>67</v>
      </c>
      <c r="I293" s="15" t="s">
        <v>1427</v>
      </c>
      <c r="J293" s="15" t="s">
        <v>69</v>
      </c>
      <c r="K293" s="157">
        <v>13</v>
      </c>
      <c r="L293" s="157">
        <v>13</v>
      </c>
      <c r="M293" s="157"/>
      <c r="N293" s="15" t="s">
        <v>1185</v>
      </c>
      <c r="O293" s="15" t="s">
        <v>1186</v>
      </c>
      <c r="P293" s="171" t="s">
        <v>72</v>
      </c>
      <c r="Q293" s="165" t="s">
        <v>180</v>
      </c>
      <c r="R293" s="157"/>
      <c r="S293" s="157"/>
      <c r="T293" s="157"/>
      <c r="U293" s="157"/>
      <c r="V293" s="157">
        <v>153</v>
      </c>
      <c r="W293" s="157">
        <v>674</v>
      </c>
      <c r="X293" s="15" t="s">
        <v>1180</v>
      </c>
      <c r="Y293" s="157"/>
      <c r="Z293" s="91" t="s">
        <v>57</v>
      </c>
      <c r="AA293" s="15" t="s">
        <v>195</v>
      </c>
      <c r="AB293" s="176" t="s">
        <v>1245</v>
      </c>
      <c r="AC293" s="253"/>
      <c r="AD293" s="253"/>
      <c r="AE293" s="254"/>
      <c r="AF293" s="253"/>
      <c r="AG293" s="18"/>
      <c r="AH293" s="18"/>
      <c r="AI293" s="18"/>
      <c r="AJ293" s="18"/>
      <c r="AK293" s="18"/>
      <c r="AL293" s="18"/>
      <c r="AM293" s="18"/>
      <c r="AN293" s="18"/>
      <c r="AO293" s="18"/>
      <c r="AP293" s="18"/>
      <c r="AQ293" s="18"/>
      <c r="AR293" s="18"/>
      <c r="AS293" s="18"/>
      <c r="AT293" s="18"/>
    </row>
    <row r="294" s="11" customFormat="1" ht="85.5" spans="1:46">
      <c r="A294" s="77"/>
      <c r="B294" s="15" t="s">
        <v>1428</v>
      </c>
      <c r="C294" s="15" t="s">
        <v>62</v>
      </c>
      <c r="D294" s="206" t="s">
        <v>1175</v>
      </c>
      <c r="E294" s="15" t="s">
        <v>120</v>
      </c>
      <c r="F294" s="15" t="s">
        <v>121</v>
      </c>
      <c r="G294" s="15" t="s">
        <v>1429</v>
      </c>
      <c r="H294" s="157" t="s">
        <v>67</v>
      </c>
      <c r="I294" s="15" t="s">
        <v>1430</v>
      </c>
      <c r="J294" s="15" t="s">
        <v>69</v>
      </c>
      <c r="K294" s="157">
        <v>140</v>
      </c>
      <c r="L294" s="157">
        <v>140</v>
      </c>
      <c r="M294" s="157"/>
      <c r="N294" s="15" t="s">
        <v>1431</v>
      </c>
      <c r="O294" s="15" t="s">
        <v>1432</v>
      </c>
      <c r="P294" s="171" t="s">
        <v>72</v>
      </c>
      <c r="Q294" s="165" t="s">
        <v>180</v>
      </c>
      <c r="R294" s="157"/>
      <c r="S294" s="157"/>
      <c r="T294" s="157"/>
      <c r="U294" s="157"/>
      <c r="V294" s="157">
        <v>785</v>
      </c>
      <c r="W294" s="157">
        <v>3393</v>
      </c>
      <c r="X294" s="15" t="s">
        <v>1180</v>
      </c>
      <c r="Y294" s="157"/>
      <c r="Z294" s="91" t="s">
        <v>57</v>
      </c>
      <c r="AA294" s="15" t="s">
        <v>195</v>
      </c>
      <c r="AB294" s="176" t="s">
        <v>1245</v>
      </c>
      <c r="AC294" s="253"/>
      <c r="AD294" s="253"/>
      <c r="AE294" s="254"/>
      <c r="AF294" s="253"/>
      <c r="AG294" s="18"/>
      <c r="AH294" s="18"/>
      <c r="AI294" s="18"/>
      <c r="AJ294" s="18"/>
      <c r="AK294" s="18"/>
      <c r="AL294" s="18"/>
      <c r="AM294" s="18"/>
      <c r="AN294" s="18"/>
      <c r="AO294" s="18"/>
      <c r="AP294" s="18"/>
      <c r="AQ294" s="18"/>
      <c r="AR294" s="18"/>
      <c r="AS294" s="18"/>
      <c r="AT294" s="18"/>
    </row>
    <row r="295" s="11" customFormat="1" ht="85.5" spans="1:46">
      <c r="A295" s="77"/>
      <c r="B295" s="15" t="s">
        <v>1433</v>
      </c>
      <c r="C295" s="15" t="s">
        <v>62</v>
      </c>
      <c r="D295" s="206" t="s">
        <v>1175</v>
      </c>
      <c r="E295" s="15" t="s">
        <v>120</v>
      </c>
      <c r="F295" s="15" t="s">
        <v>121</v>
      </c>
      <c r="G295" s="15" t="s">
        <v>1434</v>
      </c>
      <c r="H295" s="157" t="s">
        <v>67</v>
      </c>
      <c r="I295" s="15" t="s">
        <v>1435</v>
      </c>
      <c r="J295" s="15" t="s">
        <v>69</v>
      </c>
      <c r="K295" s="157">
        <v>18</v>
      </c>
      <c r="L295" s="157">
        <v>18</v>
      </c>
      <c r="M295" s="157"/>
      <c r="N295" s="15" t="s">
        <v>1339</v>
      </c>
      <c r="O295" s="15" t="s">
        <v>1340</v>
      </c>
      <c r="P295" s="171" t="s">
        <v>72</v>
      </c>
      <c r="Q295" s="165" t="s">
        <v>180</v>
      </c>
      <c r="R295" s="157"/>
      <c r="S295" s="157"/>
      <c r="T295" s="157"/>
      <c r="U295" s="157"/>
      <c r="V295" s="157">
        <v>214</v>
      </c>
      <c r="W295" s="157">
        <v>766</v>
      </c>
      <c r="X295" s="15" t="s">
        <v>1180</v>
      </c>
      <c r="Y295" s="157"/>
      <c r="Z295" s="91" t="s">
        <v>57</v>
      </c>
      <c r="AA295" s="15" t="s">
        <v>195</v>
      </c>
      <c r="AB295" s="176" t="s">
        <v>1245</v>
      </c>
      <c r="AC295" s="253"/>
      <c r="AD295" s="253"/>
      <c r="AE295" s="254"/>
      <c r="AF295" s="253"/>
      <c r="AG295" s="18"/>
      <c r="AH295" s="18"/>
      <c r="AI295" s="18"/>
      <c r="AJ295" s="18"/>
      <c r="AK295" s="18"/>
      <c r="AL295" s="18"/>
      <c r="AM295" s="18"/>
      <c r="AN295" s="18"/>
      <c r="AO295" s="18"/>
      <c r="AP295" s="18"/>
      <c r="AQ295" s="18"/>
      <c r="AR295" s="18"/>
      <c r="AS295" s="18"/>
      <c r="AT295" s="18"/>
    </row>
    <row r="296" s="11" customFormat="1" ht="85.5" spans="1:46">
      <c r="A296" s="77"/>
      <c r="B296" s="15" t="s">
        <v>1436</v>
      </c>
      <c r="C296" s="15" t="s">
        <v>62</v>
      </c>
      <c r="D296" s="206" t="s">
        <v>1175</v>
      </c>
      <c r="E296" s="15" t="s">
        <v>497</v>
      </c>
      <c r="F296" s="15" t="s">
        <v>498</v>
      </c>
      <c r="G296" s="15" t="s">
        <v>1437</v>
      </c>
      <c r="H296" s="15" t="s">
        <v>67</v>
      </c>
      <c r="I296" s="15" t="s">
        <v>1438</v>
      </c>
      <c r="J296" s="15" t="s">
        <v>69</v>
      </c>
      <c r="K296" s="192">
        <v>40</v>
      </c>
      <c r="L296" s="192">
        <v>40</v>
      </c>
      <c r="M296" s="157"/>
      <c r="N296" s="15" t="s">
        <v>1439</v>
      </c>
      <c r="O296" s="15" t="s">
        <v>1440</v>
      </c>
      <c r="P296" s="171" t="s">
        <v>72</v>
      </c>
      <c r="Q296" s="171" t="s">
        <v>55</v>
      </c>
      <c r="R296" s="157"/>
      <c r="S296" s="237"/>
      <c r="T296" s="286"/>
      <c r="U296" s="157"/>
      <c r="V296" s="15">
        <v>646</v>
      </c>
      <c r="W296" s="15">
        <v>1450</v>
      </c>
      <c r="X296" s="15" t="s">
        <v>1180</v>
      </c>
      <c r="Y296" s="157"/>
      <c r="Z296" s="69" t="s">
        <v>57</v>
      </c>
      <c r="AA296" s="15" t="s">
        <v>195</v>
      </c>
      <c r="AB296" s="176"/>
      <c r="AC296" s="254"/>
      <c r="AD296" s="253"/>
      <c r="AE296" s="253"/>
      <c r="AF296" s="253"/>
      <c r="AG296" s="18"/>
      <c r="AH296" s="18"/>
      <c r="AI296" s="18"/>
      <c r="AJ296" s="18"/>
      <c r="AK296" s="18"/>
      <c r="AL296" s="18"/>
      <c r="AM296" s="18"/>
      <c r="AN296" s="18"/>
      <c r="AO296" s="18"/>
      <c r="AP296" s="18"/>
      <c r="AQ296" s="18"/>
      <c r="AR296" s="18"/>
      <c r="AS296" s="18"/>
      <c r="AT296" s="18"/>
    </row>
    <row r="297" s="11" customFormat="1" ht="85.5" spans="1:46">
      <c r="A297" s="77"/>
      <c r="B297" s="15" t="s">
        <v>1441</v>
      </c>
      <c r="C297" s="15" t="s">
        <v>62</v>
      </c>
      <c r="D297" s="206" t="s">
        <v>1175</v>
      </c>
      <c r="E297" s="15" t="s">
        <v>497</v>
      </c>
      <c r="F297" s="15" t="s">
        <v>498</v>
      </c>
      <c r="G297" s="15" t="s">
        <v>1442</v>
      </c>
      <c r="H297" s="15" t="s">
        <v>67</v>
      </c>
      <c r="I297" s="15" t="s">
        <v>1443</v>
      </c>
      <c r="J297" s="15" t="s">
        <v>69</v>
      </c>
      <c r="K297" s="192">
        <v>110</v>
      </c>
      <c r="L297" s="192">
        <v>110</v>
      </c>
      <c r="M297" s="157"/>
      <c r="N297" s="15" t="s">
        <v>1444</v>
      </c>
      <c r="O297" s="15" t="s">
        <v>1445</v>
      </c>
      <c r="P297" s="171" t="s">
        <v>72</v>
      </c>
      <c r="Q297" s="171" t="s">
        <v>55</v>
      </c>
      <c r="R297" s="157"/>
      <c r="S297" s="237"/>
      <c r="T297" s="286"/>
      <c r="U297" s="157"/>
      <c r="V297" s="15">
        <v>666</v>
      </c>
      <c r="W297" s="15">
        <v>2326</v>
      </c>
      <c r="X297" s="15" t="s">
        <v>1180</v>
      </c>
      <c r="Y297" s="157"/>
      <c r="Z297" s="69" t="s">
        <v>57</v>
      </c>
      <c r="AA297" s="15" t="s">
        <v>195</v>
      </c>
      <c r="AB297" s="176"/>
      <c r="AC297" s="254"/>
      <c r="AD297" s="253"/>
      <c r="AE297" s="253"/>
      <c r="AF297" s="253"/>
      <c r="AG297" s="18"/>
      <c r="AH297" s="18"/>
      <c r="AI297" s="18"/>
      <c r="AJ297" s="18"/>
      <c r="AK297" s="18"/>
      <c r="AL297" s="18"/>
      <c r="AM297" s="18"/>
      <c r="AN297" s="18"/>
      <c r="AO297" s="18"/>
      <c r="AP297" s="18"/>
      <c r="AQ297" s="18"/>
      <c r="AR297" s="18"/>
      <c r="AS297" s="18"/>
      <c r="AT297" s="18"/>
    </row>
    <row r="298" s="11" customFormat="1" ht="57" spans="1:46">
      <c r="A298" s="77"/>
      <c r="B298" s="91" t="s">
        <v>1446</v>
      </c>
      <c r="C298" s="15" t="s">
        <v>62</v>
      </c>
      <c r="D298" s="15" t="s">
        <v>1175</v>
      </c>
      <c r="E298" s="198" t="s">
        <v>553</v>
      </c>
      <c r="F298" s="15" t="s">
        <v>271</v>
      </c>
      <c r="G298" s="15" t="s">
        <v>547</v>
      </c>
      <c r="H298" s="15" t="s">
        <v>82</v>
      </c>
      <c r="I298" s="15" t="s">
        <v>1447</v>
      </c>
      <c r="J298" s="15" t="s">
        <v>69</v>
      </c>
      <c r="K298" s="15">
        <v>160</v>
      </c>
      <c r="L298" s="15">
        <v>160</v>
      </c>
      <c r="M298" s="15"/>
      <c r="N298" s="15" t="s">
        <v>1448</v>
      </c>
      <c r="O298" s="15" t="s">
        <v>1449</v>
      </c>
      <c r="P298" s="165">
        <v>1</v>
      </c>
      <c r="Q298" s="165" t="s">
        <v>55</v>
      </c>
      <c r="R298" s="15"/>
      <c r="S298" s="15"/>
      <c r="T298" s="15"/>
      <c r="U298" s="15"/>
      <c r="V298" s="15">
        <v>1735</v>
      </c>
      <c r="W298" s="15">
        <v>5800</v>
      </c>
      <c r="X298" s="15" t="s">
        <v>1371</v>
      </c>
      <c r="Y298" s="15"/>
      <c r="Z298" s="91" t="s">
        <v>57</v>
      </c>
      <c r="AA298" s="15" t="s">
        <v>195</v>
      </c>
      <c r="AB298" s="176" t="s">
        <v>1181</v>
      </c>
      <c r="AC298" s="254"/>
      <c r="AD298" s="253"/>
      <c r="AE298" s="253"/>
      <c r="AF298" s="253"/>
      <c r="AG298" s="18"/>
      <c r="AH298" s="18"/>
      <c r="AI298" s="18"/>
      <c r="AJ298" s="18"/>
      <c r="AK298" s="18"/>
      <c r="AL298" s="18"/>
      <c r="AM298" s="18"/>
      <c r="AN298" s="18"/>
      <c r="AO298" s="18"/>
      <c r="AP298" s="18"/>
      <c r="AQ298" s="18"/>
      <c r="AR298" s="18"/>
      <c r="AS298" s="18"/>
      <c r="AT298" s="18"/>
    </row>
    <row r="299" s="11" customFormat="1" ht="174" customHeight="1" spans="1:46">
      <c r="A299" s="77"/>
      <c r="B299" s="15" t="s">
        <v>1450</v>
      </c>
      <c r="C299" s="158" t="s">
        <v>62</v>
      </c>
      <c r="D299" s="159" t="s">
        <v>1175</v>
      </c>
      <c r="E299" s="161" t="s">
        <v>516</v>
      </c>
      <c r="F299" s="161" t="s">
        <v>271</v>
      </c>
      <c r="G299" s="15" t="s">
        <v>1451</v>
      </c>
      <c r="H299" s="158" t="s">
        <v>1452</v>
      </c>
      <c r="I299" s="158" t="s">
        <v>1453</v>
      </c>
      <c r="J299" s="159" t="s">
        <v>69</v>
      </c>
      <c r="K299" s="192">
        <v>665</v>
      </c>
      <c r="L299" s="192">
        <v>665</v>
      </c>
      <c r="M299" s="192" t="s">
        <v>56</v>
      </c>
      <c r="N299" s="158" t="s">
        <v>1454</v>
      </c>
      <c r="O299" s="158" t="s">
        <v>1454</v>
      </c>
      <c r="P299" s="256">
        <v>1</v>
      </c>
      <c r="Q299" s="200">
        <v>1</v>
      </c>
      <c r="R299" s="85" t="s">
        <v>56</v>
      </c>
      <c r="S299" s="85" t="s">
        <v>56</v>
      </c>
      <c r="T299" s="69" t="s">
        <v>56</v>
      </c>
      <c r="U299" s="11" t="s">
        <v>56</v>
      </c>
      <c r="V299" s="15">
        <v>3194</v>
      </c>
      <c r="W299" s="15">
        <v>10310</v>
      </c>
      <c r="X299" s="158" t="s">
        <v>56</v>
      </c>
      <c r="Y299" s="11" t="s">
        <v>56</v>
      </c>
      <c r="Z299" s="69" t="s">
        <v>141</v>
      </c>
      <c r="AA299" s="155" t="s">
        <v>728</v>
      </c>
      <c r="AB299" s="155" t="s">
        <v>1455</v>
      </c>
      <c r="AC299" s="240"/>
      <c r="AD299" s="157"/>
      <c r="AE299" s="157"/>
      <c r="AF299" s="157"/>
      <c r="AG299" s="18"/>
      <c r="AH299" s="18"/>
      <c r="AI299" s="18"/>
      <c r="AJ299" s="18"/>
      <c r="AK299" s="18"/>
      <c r="AL299" s="18"/>
      <c r="AM299" s="18"/>
      <c r="AN299" s="18"/>
      <c r="AO299" s="18"/>
      <c r="AP299" s="18"/>
      <c r="AQ299" s="18"/>
      <c r="AR299" s="18"/>
      <c r="AS299" s="18"/>
      <c r="AT299" s="18"/>
    </row>
    <row r="300" s="11" customFormat="1" ht="42.75" spans="1:46">
      <c r="A300" s="77"/>
      <c r="B300" s="15" t="s">
        <v>1456</v>
      </c>
      <c r="C300" s="15" t="s">
        <v>62</v>
      </c>
      <c r="D300" s="159" t="s">
        <v>63</v>
      </c>
      <c r="E300" s="15" t="s">
        <v>855</v>
      </c>
      <c r="F300" s="157" t="s">
        <v>856</v>
      </c>
      <c r="G300" s="69" t="s">
        <v>857</v>
      </c>
      <c r="H300" s="69" t="s">
        <v>67</v>
      </c>
      <c r="I300" s="15" t="s">
        <v>1457</v>
      </c>
      <c r="J300" s="69" t="s">
        <v>300</v>
      </c>
      <c r="K300" s="158">
        <v>780</v>
      </c>
      <c r="L300" s="15">
        <v>780</v>
      </c>
      <c r="M300" s="15"/>
      <c r="N300" s="15" t="s">
        <v>1457</v>
      </c>
      <c r="O300" s="15" t="s">
        <v>1457</v>
      </c>
      <c r="P300" s="171" t="s">
        <v>72</v>
      </c>
      <c r="Q300" s="171" t="s">
        <v>55</v>
      </c>
      <c r="R300" s="15" t="s">
        <v>56</v>
      </c>
      <c r="S300" s="15" t="s">
        <v>56</v>
      </c>
      <c r="T300" s="171" t="s">
        <v>56</v>
      </c>
      <c r="U300" s="15" t="s">
        <v>56</v>
      </c>
      <c r="V300" s="201">
        <v>1103</v>
      </c>
      <c r="W300" s="201">
        <v>3957</v>
      </c>
      <c r="X300" s="15" t="s">
        <v>56</v>
      </c>
      <c r="Y300" s="15" t="s">
        <v>56</v>
      </c>
      <c r="Z300" s="69" t="s">
        <v>57</v>
      </c>
      <c r="AA300" s="15" t="s">
        <v>195</v>
      </c>
      <c r="AB300" s="176" t="s">
        <v>1458</v>
      </c>
      <c r="AC300" s="254"/>
      <c r="AD300" s="253"/>
      <c r="AE300" s="253"/>
      <c r="AF300" s="253"/>
      <c r="AG300" s="18"/>
      <c r="AH300" s="18"/>
      <c r="AI300" s="18"/>
      <c r="AJ300" s="18"/>
      <c r="AK300" s="18"/>
      <c r="AL300" s="18"/>
      <c r="AM300" s="18"/>
      <c r="AN300" s="18"/>
      <c r="AO300" s="18"/>
      <c r="AP300" s="18"/>
      <c r="AQ300" s="18"/>
      <c r="AR300" s="18"/>
      <c r="AS300" s="18"/>
      <c r="AT300" s="18"/>
    </row>
    <row r="301" s="11" customFormat="1" ht="42.75" spans="1:46">
      <c r="A301" s="77"/>
      <c r="B301" s="15" t="s">
        <v>1459</v>
      </c>
      <c r="C301" s="157" t="s">
        <v>87</v>
      </c>
      <c r="D301" s="15" t="s">
        <v>63</v>
      </c>
      <c r="E301" s="15" t="s">
        <v>120</v>
      </c>
      <c r="F301" s="157" t="s">
        <v>121</v>
      </c>
      <c r="G301" s="15" t="s">
        <v>1460</v>
      </c>
      <c r="H301" s="157" t="s">
        <v>82</v>
      </c>
      <c r="I301" s="15" t="s">
        <v>1461</v>
      </c>
      <c r="J301" s="69" t="s">
        <v>300</v>
      </c>
      <c r="K301" s="157">
        <v>320</v>
      </c>
      <c r="L301" s="157">
        <v>320</v>
      </c>
      <c r="M301" s="157"/>
      <c r="N301" s="15" t="s">
        <v>1462</v>
      </c>
      <c r="O301" s="15" t="s">
        <v>1463</v>
      </c>
      <c r="P301" s="171" t="s">
        <v>72</v>
      </c>
      <c r="Q301" s="171" t="s">
        <v>55</v>
      </c>
      <c r="R301" s="157"/>
      <c r="S301" s="157"/>
      <c r="T301" s="157"/>
      <c r="U301" s="157"/>
      <c r="V301" s="157">
        <v>4125</v>
      </c>
      <c r="W301" s="157">
        <v>1785</v>
      </c>
      <c r="X301" s="157"/>
      <c r="Y301" s="157"/>
      <c r="Z301" s="69" t="s">
        <v>57</v>
      </c>
      <c r="AA301" s="15" t="s">
        <v>195</v>
      </c>
      <c r="AB301" s="15" t="s">
        <v>1464</v>
      </c>
      <c r="AC301" s="176"/>
      <c r="AD301" s="253"/>
      <c r="AE301" s="254"/>
      <c r="AF301" s="253"/>
      <c r="AG301" s="18"/>
      <c r="AH301" s="18"/>
      <c r="AI301" s="18"/>
      <c r="AJ301" s="18"/>
      <c r="AK301" s="18"/>
      <c r="AL301" s="18"/>
      <c r="AM301" s="18"/>
      <c r="AN301" s="18"/>
      <c r="AO301" s="18"/>
      <c r="AP301" s="18"/>
      <c r="AQ301" s="18"/>
      <c r="AR301" s="18"/>
      <c r="AS301" s="18"/>
      <c r="AT301" s="18"/>
    </row>
    <row r="302" s="11" customFormat="1" ht="129" customHeight="1" spans="1:46">
      <c r="A302" s="77"/>
      <c r="B302" s="15" t="s">
        <v>1465</v>
      </c>
      <c r="C302" s="15" t="s">
        <v>62</v>
      </c>
      <c r="D302" s="159" t="s">
        <v>63</v>
      </c>
      <c r="E302" s="15" t="s">
        <v>296</v>
      </c>
      <c r="F302" s="15" t="s">
        <v>297</v>
      </c>
      <c r="G302" s="15" t="s">
        <v>1466</v>
      </c>
      <c r="H302" s="15" t="s">
        <v>82</v>
      </c>
      <c r="I302" s="15" t="s">
        <v>1467</v>
      </c>
      <c r="J302" s="15" t="s">
        <v>300</v>
      </c>
      <c r="K302" s="15">
        <v>455</v>
      </c>
      <c r="L302" s="15">
        <v>455</v>
      </c>
      <c r="M302" s="15"/>
      <c r="N302" s="15" t="s">
        <v>1468</v>
      </c>
      <c r="O302" s="15" t="s">
        <v>1469</v>
      </c>
      <c r="P302" s="15" t="s">
        <v>72</v>
      </c>
      <c r="Q302" s="15" t="s">
        <v>55</v>
      </c>
      <c r="R302" s="15" t="s">
        <v>56</v>
      </c>
      <c r="S302" s="15" t="s">
        <v>56</v>
      </c>
      <c r="T302" s="15" t="s">
        <v>56</v>
      </c>
      <c r="U302" s="15" t="s">
        <v>56</v>
      </c>
      <c r="V302" s="15">
        <v>1556</v>
      </c>
      <c r="W302" s="15">
        <v>5576</v>
      </c>
      <c r="X302" s="15"/>
      <c r="Y302" s="15"/>
      <c r="Z302" s="15" t="s">
        <v>57</v>
      </c>
      <c r="AA302" s="15" t="s">
        <v>353</v>
      </c>
      <c r="AB302" s="15" t="s">
        <v>1470</v>
      </c>
      <c r="AC302" s="252"/>
      <c r="AD302" s="253"/>
      <c r="AE302" s="253"/>
      <c r="AF302" s="253"/>
    </row>
    <row r="303" s="11" customFormat="1" ht="128.25" spans="1:46">
      <c r="A303" s="77"/>
      <c r="B303" s="15" t="s">
        <v>1471</v>
      </c>
      <c r="C303" s="15" t="s">
        <v>62</v>
      </c>
      <c r="D303" s="15" t="s">
        <v>63</v>
      </c>
      <c r="E303" s="169" t="s">
        <v>316</v>
      </c>
      <c r="F303" s="15" t="s">
        <v>317</v>
      </c>
      <c r="G303" s="15" t="s">
        <v>325</v>
      </c>
      <c r="H303" s="15" t="s">
        <v>82</v>
      </c>
      <c r="I303" s="15" t="s">
        <v>1472</v>
      </c>
      <c r="J303" s="15" t="s">
        <v>69</v>
      </c>
      <c r="K303" s="15">
        <v>765</v>
      </c>
      <c r="L303" s="15">
        <v>765</v>
      </c>
      <c r="M303" s="15" t="s">
        <v>56</v>
      </c>
      <c r="N303" s="15" t="s">
        <v>1472</v>
      </c>
      <c r="O303" s="15" t="s">
        <v>1472</v>
      </c>
      <c r="P303" s="15" t="s">
        <v>72</v>
      </c>
      <c r="Q303" s="15" t="s">
        <v>55</v>
      </c>
      <c r="R303" s="15" t="s">
        <v>56</v>
      </c>
      <c r="S303" s="15" t="s">
        <v>56</v>
      </c>
      <c r="T303" s="15" t="s">
        <v>56</v>
      </c>
      <c r="U303" s="15" t="s">
        <v>56</v>
      </c>
      <c r="V303" s="15">
        <v>920</v>
      </c>
      <c r="W303" s="15">
        <v>1020</v>
      </c>
      <c r="X303" s="15" t="s">
        <v>56</v>
      </c>
      <c r="Y303" s="15" t="s">
        <v>56</v>
      </c>
      <c r="Z303" s="15" t="s">
        <v>141</v>
      </c>
      <c r="AA303" s="15" t="s">
        <v>195</v>
      </c>
      <c r="AB303" s="15" t="s">
        <v>1473</v>
      </c>
      <c r="AC303" s="253"/>
      <c r="AD303" s="253"/>
      <c r="AE303" s="254"/>
      <c r="AF303" s="253"/>
      <c r="AG303" s="18"/>
      <c r="AH303" s="18"/>
      <c r="AI303" s="18"/>
      <c r="AJ303" s="18"/>
      <c r="AK303" s="18"/>
      <c r="AL303" s="18"/>
      <c r="AM303" s="18"/>
      <c r="AN303" s="18"/>
      <c r="AO303" s="18"/>
      <c r="AP303" s="18"/>
      <c r="AQ303" s="18"/>
      <c r="AR303" s="18"/>
      <c r="AS303" s="18"/>
      <c r="AT303" s="18"/>
    </row>
    <row r="304" s="11" customFormat="1" ht="71.25" spans="1:46">
      <c r="A304" s="77"/>
      <c r="B304" s="15" t="s">
        <v>1474</v>
      </c>
      <c r="C304" s="15" t="s">
        <v>62</v>
      </c>
      <c r="D304" s="159" t="s">
        <v>63</v>
      </c>
      <c r="E304" s="169" t="s">
        <v>316</v>
      </c>
      <c r="F304" s="15" t="s">
        <v>317</v>
      </c>
      <c r="G304" s="15" t="s">
        <v>318</v>
      </c>
      <c r="H304" s="15" t="s">
        <v>67</v>
      </c>
      <c r="I304" s="15" t="s">
        <v>1475</v>
      </c>
      <c r="J304" s="15" t="s">
        <v>69</v>
      </c>
      <c r="K304" s="15">
        <v>350</v>
      </c>
      <c r="L304" s="15">
        <v>350</v>
      </c>
      <c r="M304" s="15" t="s">
        <v>56</v>
      </c>
      <c r="N304" s="15" t="s">
        <v>1475</v>
      </c>
      <c r="O304" s="15" t="s">
        <v>1475</v>
      </c>
      <c r="P304" s="15" t="s">
        <v>72</v>
      </c>
      <c r="Q304" s="15" t="s">
        <v>55</v>
      </c>
      <c r="R304" s="15" t="s">
        <v>56</v>
      </c>
      <c r="S304" s="15" t="s">
        <v>56</v>
      </c>
      <c r="T304" s="15" t="s">
        <v>56</v>
      </c>
      <c r="U304" s="15" t="s">
        <v>56</v>
      </c>
      <c r="V304" s="15">
        <v>190</v>
      </c>
      <c r="W304" s="15">
        <v>980</v>
      </c>
      <c r="X304" s="15" t="s">
        <v>56</v>
      </c>
      <c r="Y304" s="15" t="s">
        <v>56</v>
      </c>
      <c r="Z304" s="15" t="s">
        <v>57</v>
      </c>
      <c r="AA304" s="15" t="s">
        <v>195</v>
      </c>
      <c r="AB304" s="15" t="s">
        <v>1473</v>
      </c>
      <c r="AC304" s="253"/>
      <c r="AD304" s="253"/>
      <c r="AE304" s="253"/>
      <c r="AF304" s="253"/>
    </row>
    <row r="305" s="11" customFormat="1" ht="99.75" spans="1:46">
      <c r="A305" s="77"/>
      <c r="B305" s="15" t="s">
        <v>1476</v>
      </c>
      <c r="C305" s="15" t="s">
        <v>62</v>
      </c>
      <c r="D305" s="159" t="s">
        <v>63</v>
      </c>
      <c r="E305" s="169" t="s">
        <v>316</v>
      </c>
      <c r="F305" s="15" t="s">
        <v>317</v>
      </c>
      <c r="G305" s="15" t="s">
        <v>1477</v>
      </c>
      <c r="H305" s="15" t="s">
        <v>67</v>
      </c>
      <c r="I305" s="15" t="s">
        <v>1478</v>
      </c>
      <c r="J305" s="15" t="s">
        <v>69</v>
      </c>
      <c r="K305" s="15">
        <v>430</v>
      </c>
      <c r="L305" s="15">
        <v>430</v>
      </c>
      <c r="M305" s="15" t="s">
        <v>56</v>
      </c>
      <c r="N305" s="15" t="s">
        <v>1478</v>
      </c>
      <c r="O305" s="15" t="s">
        <v>1478</v>
      </c>
      <c r="P305" s="15" t="s">
        <v>72</v>
      </c>
      <c r="Q305" s="15" t="s">
        <v>55</v>
      </c>
      <c r="R305" s="15" t="s">
        <v>56</v>
      </c>
      <c r="S305" s="15" t="s">
        <v>56</v>
      </c>
      <c r="T305" s="15" t="s">
        <v>56</v>
      </c>
      <c r="U305" s="15" t="s">
        <v>56</v>
      </c>
      <c r="V305" s="15">
        <v>190</v>
      </c>
      <c r="W305" s="15">
        <v>586</v>
      </c>
      <c r="X305" s="15" t="s">
        <v>56</v>
      </c>
      <c r="Y305" s="15" t="s">
        <v>56</v>
      </c>
      <c r="Z305" s="15" t="s">
        <v>57</v>
      </c>
      <c r="AA305" s="15" t="s">
        <v>195</v>
      </c>
      <c r="AB305" s="15" t="s">
        <v>1473</v>
      </c>
      <c r="AC305" s="253"/>
      <c r="AD305" s="253"/>
      <c r="AE305" s="253"/>
      <c r="AF305" s="253"/>
    </row>
    <row r="306" s="11" customFormat="1" ht="114" spans="1:46">
      <c r="A306" s="77"/>
      <c r="B306" s="15" t="s">
        <v>1479</v>
      </c>
      <c r="C306" s="15" t="s">
        <v>62</v>
      </c>
      <c r="D306" s="15" t="s">
        <v>63</v>
      </c>
      <c r="E306" s="169" t="s">
        <v>316</v>
      </c>
      <c r="F306" s="15" t="s">
        <v>317</v>
      </c>
      <c r="G306" s="15" t="s">
        <v>330</v>
      </c>
      <c r="H306" s="15" t="s">
        <v>67</v>
      </c>
      <c r="I306" s="15" t="s">
        <v>1480</v>
      </c>
      <c r="J306" s="15" t="s">
        <v>133</v>
      </c>
      <c r="K306" s="15">
        <v>700</v>
      </c>
      <c r="L306" s="15">
        <v>700</v>
      </c>
      <c r="M306" s="15" t="s">
        <v>56</v>
      </c>
      <c r="N306" s="15" t="s">
        <v>1481</v>
      </c>
      <c r="O306" s="15" t="s">
        <v>1481</v>
      </c>
      <c r="P306" s="15" t="s">
        <v>72</v>
      </c>
      <c r="Q306" s="15" t="s">
        <v>180</v>
      </c>
      <c r="R306" s="15"/>
      <c r="S306" s="15" t="s">
        <v>56</v>
      </c>
      <c r="T306" s="15" t="s">
        <v>56</v>
      </c>
      <c r="U306" s="15" t="s">
        <v>56</v>
      </c>
      <c r="V306" s="15">
        <v>286</v>
      </c>
      <c r="W306" s="15">
        <v>987</v>
      </c>
      <c r="X306" s="15"/>
      <c r="Y306" s="15"/>
      <c r="Z306" s="15" t="s">
        <v>57</v>
      </c>
      <c r="AA306" s="15" t="s">
        <v>218</v>
      </c>
      <c r="AB306" s="15" t="s">
        <v>1482</v>
      </c>
      <c r="AC306" s="253"/>
      <c r="AD306" s="253"/>
      <c r="AE306" s="253"/>
      <c r="AF306" s="253"/>
    </row>
    <row r="307" s="11" customFormat="1" ht="71.25" spans="1:46">
      <c r="A307" s="77"/>
      <c r="B307" s="287" t="s">
        <v>1483</v>
      </c>
      <c r="C307" s="169" t="s">
        <v>62</v>
      </c>
      <c r="D307" s="169" t="s">
        <v>63</v>
      </c>
      <c r="E307" s="169" t="s">
        <v>316</v>
      </c>
      <c r="F307" s="169" t="s">
        <v>317</v>
      </c>
      <c r="G307" s="69" t="s">
        <v>318</v>
      </c>
      <c r="H307" s="169" t="s">
        <v>67</v>
      </c>
      <c r="I307" s="169" t="s">
        <v>1484</v>
      </c>
      <c r="J307" s="169" t="s">
        <v>69</v>
      </c>
      <c r="K307" s="288">
        <v>980</v>
      </c>
      <c r="L307" s="288">
        <v>980</v>
      </c>
      <c r="M307" s="169" t="s">
        <v>56</v>
      </c>
      <c r="N307" s="169" t="s">
        <v>1485</v>
      </c>
      <c r="O307" s="169" t="s">
        <v>1485</v>
      </c>
      <c r="P307" s="169" t="s">
        <v>72</v>
      </c>
      <c r="Q307" s="169" t="s">
        <v>55</v>
      </c>
      <c r="R307" s="169" t="s">
        <v>56</v>
      </c>
      <c r="S307" s="169" t="s">
        <v>56</v>
      </c>
      <c r="T307" s="169" t="s">
        <v>56</v>
      </c>
      <c r="U307" s="169" t="s">
        <v>56</v>
      </c>
      <c r="V307" s="169">
        <v>1535</v>
      </c>
      <c r="W307" s="169">
        <v>4726</v>
      </c>
      <c r="X307" s="169" t="s">
        <v>56</v>
      </c>
      <c r="Y307" s="169" t="s">
        <v>56</v>
      </c>
      <c r="Z307" s="69" t="s">
        <v>57</v>
      </c>
      <c r="AA307" s="169" t="s">
        <v>195</v>
      </c>
      <c r="AB307" s="169" t="s">
        <v>1473</v>
      </c>
      <c r="AC307" s="253"/>
      <c r="AD307" s="253"/>
      <c r="AE307" s="253"/>
      <c r="AF307" s="253"/>
    </row>
    <row r="308" s="11" customFormat="1" ht="42.75" spans="1:46">
      <c r="A308" s="77"/>
      <c r="B308" s="69" t="s">
        <v>1486</v>
      </c>
      <c r="C308" s="69" t="s">
        <v>62</v>
      </c>
      <c r="D308" s="159" t="s">
        <v>63</v>
      </c>
      <c r="E308" s="174" t="s">
        <v>507</v>
      </c>
      <c r="F308" s="69" t="s">
        <v>508</v>
      </c>
      <c r="G308" s="69" t="s">
        <v>509</v>
      </c>
      <c r="H308" s="69" t="s">
        <v>67</v>
      </c>
      <c r="I308" s="69" t="s">
        <v>1487</v>
      </c>
      <c r="J308" s="169" t="s">
        <v>69</v>
      </c>
      <c r="K308" s="162">
        <v>300</v>
      </c>
      <c r="L308" s="162">
        <v>300</v>
      </c>
      <c r="M308" s="69"/>
      <c r="N308" s="15" t="s">
        <v>1488</v>
      </c>
      <c r="O308" s="69" t="s">
        <v>1487</v>
      </c>
      <c r="P308" s="15" t="s">
        <v>72</v>
      </c>
      <c r="Q308" s="15" t="s">
        <v>55</v>
      </c>
      <c r="R308" s="15" t="s">
        <v>56</v>
      </c>
      <c r="S308" s="15"/>
      <c r="T308" s="15"/>
      <c r="U308" s="15"/>
      <c r="V308" s="15">
        <v>821</v>
      </c>
      <c r="W308" s="15">
        <v>3645</v>
      </c>
      <c r="X308" s="15"/>
      <c r="Y308" s="15"/>
      <c r="Z308" s="69" t="s">
        <v>57</v>
      </c>
      <c r="AA308" s="69" t="s">
        <v>1489</v>
      </c>
      <c r="AB308" s="176" t="s">
        <v>1490</v>
      </c>
      <c r="AC308" s="253"/>
      <c r="AD308" s="253"/>
      <c r="AE308" s="254"/>
      <c r="AF308" s="253"/>
      <c r="AG308" s="18"/>
      <c r="AH308" s="18"/>
      <c r="AI308" s="18"/>
      <c r="AJ308" s="18"/>
      <c r="AK308" s="18"/>
      <c r="AL308" s="18"/>
      <c r="AM308" s="18"/>
      <c r="AN308" s="18"/>
      <c r="AO308" s="18"/>
      <c r="AP308" s="18"/>
      <c r="AQ308" s="18"/>
      <c r="AR308" s="18"/>
      <c r="AS308" s="18"/>
      <c r="AT308" s="18"/>
    </row>
    <row r="309" s="11" customFormat="1" ht="58.5" spans="1:46">
      <c r="A309" s="77"/>
      <c r="B309" s="69" t="s">
        <v>1491</v>
      </c>
      <c r="C309" s="69" t="s">
        <v>62</v>
      </c>
      <c r="D309" s="159" t="s">
        <v>63</v>
      </c>
      <c r="E309" s="159" t="s">
        <v>385</v>
      </c>
      <c r="F309" s="69" t="s">
        <v>386</v>
      </c>
      <c r="G309" s="69" t="s">
        <v>394</v>
      </c>
      <c r="H309" s="69" t="s">
        <v>67</v>
      </c>
      <c r="I309" s="69" t="s">
        <v>1492</v>
      </c>
      <c r="J309" s="159" t="s">
        <v>69</v>
      </c>
      <c r="K309" s="162">
        <v>480</v>
      </c>
      <c r="L309" s="91">
        <v>480</v>
      </c>
      <c r="M309" s="157"/>
      <c r="N309" s="15" t="s">
        <v>1493</v>
      </c>
      <c r="O309" s="69" t="s">
        <v>1494</v>
      </c>
      <c r="P309" s="165" t="s">
        <v>72</v>
      </c>
      <c r="Q309" s="165" t="s">
        <v>55</v>
      </c>
      <c r="R309" s="157"/>
      <c r="S309" s="237"/>
      <c r="T309" s="286"/>
      <c r="U309" s="157"/>
      <c r="V309" s="157">
        <v>325</v>
      </c>
      <c r="W309" s="157">
        <v>1270</v>
      </c>
      <c r="X309" s="157"/>
      <c r="Y309" s="157"/>
      <c r="Z309" s="69" t="s">
        <v>57</v>
      </c>
      <c r="AA309" s="69" t="s">
        <v>142</v>
      </c>
      <c r="AB309" s="186" t="s">
        <v>1495</v>
      </c>
      <c r="AC309" s="253"/>
      <c r="AD309" s="253"/>
      <c r="AE309" s="253"/>
      <c r="AF309" s="253"/>
    </row>
    <row r="310" s="11" customFormat="1" ht="57" spans="1:46">
      <c r="A310" s="77"/>
      <c r="B310" s="15" t="s">
        <v>1496</v>
      </c>
      <c r="C310" s="15" t="s">
        <v>62</v>
      </c>
      <c r="D310" s="159" t="s">
        <v>63</v>
      </c>
      <c r="E310" s="159" t="s">
        <v>385</v>
      </c>
      <c r="F310" s="15" t="s">
        <v>386</v>
      </c>
      <c r="G310" s="15" t="s">
        <v>402</v>
      </c>
      <c r="H310" s="15" t="s">
        <v>67</v>
      </c>
      <c r="I310" s="15" t="s">
        <v>1497</v>
      </c>
      <c r="J310" s="159" t="s">
        <v>69</v>
      </c>
      <c r="K310" s="15">
        <v>785</v>
      </c>
      <c r="L310" s="15">
        <v>785</v>
      </c>
      <c r="M310" s="15"/>
      <c r="N310" s="15" t="s">
        <v>1497</v>
      </c>
      <c r="O310" s="15" t="s">
        <v>1498</v>
      </c>
      <c r="P310" s="165" t="s">
        <v>72</v>
      </c>
      <c r="Q310" s="165" t="s">
        <v>55</v>
      </c>
      <c r="R310" s="15"/>
      <c r="S310" s="162"/>
      <c r="T310" s="171"/>
      <c r="U310" s="15"/>
      <c r="V310" s="15">
        <v>1297</v>
      </c>
      <c r="W310" s="15">
        <v>5287</v>
      </c>
      <c r="X310" s="15"/>
      <c r="Y310" s="15"/>
      <c r="Z310" s="69" t="s">
        <v>57</v>
      </c>
      <c r="AA310" s="69" t="s">
        <v>142</v>
      </c>
      <c r="AB310" s="186" t="s">
        <v>1495</v>
      </c>
      <c r="AC310" s="253"/>
      <c r="AD310" s="253"/>
      <c r="AE310" s="253"/>
      <c r="AF310" s="253"/>
    </row>
    <row r="311" s="11" customFormat="1" ht="71.25" spans="1:46">
      <c r="A311" s="77"/>
      <c r="B311" s="240" t="s">
        <v>1499</v>
      </c>
      <c r="C311" s="69" t="s">
        <v>62</v>
      </c>
      <c r="D311" s="69" t="s">
        <v>63</v>
      </c>
      <c r="E311" s="91" t="s">
        <v>656</v>
      </c>
      <c r="F311" s="69" t="s">
        <v>657</v>
      </c>
      <c r="G311" s="15" t="s">
        <v>928</v>
      </c>
      <c r="H311" s="69" t="s">
        <v>67</v>
      </c>
      <c r="I311" s="69" t="s">
        <v>1500</v>
      </c>
      <c r="J311" s="69" t="s">
        <v>660</v>
      </c>
      <c r="K311" s="15">
        <v>800</v>
      </c>
      <c r="L311" s="15">
        <v>800</v>
      </c>
      <c r="M311" s="15"/>
      <c r="N311" s="69" t="s">
        <v>1501</v>
      </c>
      <c r="O311" s="15" t="s">
        <v>1502</v>
      </c>
      <c r="P311" s="69" t="s">
        <v>72</v>
      </c>
      <c r="Q311" s="69" t="s">
        <v>55</v>
      </c>
      <c r="R311" s="69" t="s">
        <v>56</v>
      </c>
      <c r="S311" s="69" t="s">
        <v>56</v>
      </c>
      <c r="T311" s="69" t="s">
        <v>56</v>
      </c>
      <c r="U311" s="69" t="s">
        <v>56</v>
      </c>
      <c r="V311" s="85">
        <v>240</v>
      </c>
      <c r="W311" s="85">
        <v>1100</v>
      </c>
      <c r="X311" s="69"/>
      <c r="Y311" s="69"/>
      <c r="Z311" s="69" t="s">
        <v>57</v>
      </c>
      <c r="AA311" s="69" t="s">
        <v>353</v>
      </c>
      <c r="AB311" s="69" t="s">
        <v>1503</v>
      </c>
      <c r="AC311" s="253"/>
      <c r="AD311" s="253"/>
      <c r="AE311" s="254"/>
      <c r="AF311" s="253"/>
      <c r="AG311" s="18"/>
      <c r="AH311" s="18"/>
      <c r="AI311" s="18"/>
      <c r="AJ311" s="18"/>
      <c r="AK311" s="18"/>
      <c r="AL311" s="18"/>
      <c r="AM311" s="18"/>
      <c r="AN311" s="18"/>
      <c r="AO311" s="18"/>
      <c r="AP311" s="18"/>
      <c r="AQ311" s="18"/>
      <c r="AR311" s="18"/>
      <c r="AS311" s="18"/>
      <c r="AT311" s="18"/>
    </row>
    <row r="312" s="11" customFormat="1" ht="94" customHeight="1" spans="1:46">
      <c r="A312" s="77"/>
      <c r="B312" s="15" t="s">
        <v>1504</v>
      </c>
      <c r="C312" s="157" t="s">
        <v>87</v>
      </c>
      <c r="D312" s="15" t="s">
        <v>63</v>
      </c>
      <c r="E312" s="15" t="s">
        <v>191</v>
      </c>
      <c r="F312" s="69" t="s">
        <v>192</v>
      </c>
      <c r="G312" s="15" t="s">
        <v>437</v>
      </c>
      <c r="H312" s="69" t="s">
        <v>67</v>
      </c>
      <c r="I312" s="15" t="s">
        <v>1505</v>
      </c>
      <c r="J312" s="69" t="s">
        <v>69</v>
      </c>
      <c r="K312" s="15">
        <v>430</v>
      </c>
      <c r="L312" s="15">
        <v>430</v>
      </c>
      <c r="M312" s="69"/>
      <c r="N312" s="15" t="s">
        <v>1505</v>
      </c>
      <c r="O312" s="15" t="s">
        <v>1505</v>
      </c>
      <c r="P312" s="69">
        <v>1</v>
      </c>
      <c r="Q312" s="69">
        <v>1</v>
      </c>
      <c r="R312" s="69"/>
      <c r="S312" s="69"/>
      <c r="T312" s="69"/>
      <c r="U312" s="69"/>
      <c r="V312" s="15">
        <v>182</v>
      </c>
      <c r="W312" s="15">
        <v>608</v>
      </c>
      <c r="X312" s="69" t="s">
        <v>56</v>
      </c>
      <c r="Y312" s="69" t="s">
        <v>56</v>
      </c>
      <c r="Z312" s="15" t="s">
        <v>57</v>
      </c>
      <c r="AA312" s="69" t="s">
        <v>195</v>
      </c>
      <c r="AB312" s="69" t="s">
        <v>1506</v>
      </c>
      <c r="AC312" s="253"/>
      <c r="AD312" s="253"/>
      <c r="AE312" s="254"/>
      <c r="AF312" s="253"/>
      <c r="AG312" s="18"/>
      <c r="AH312" s="18"/>
      <c r="AI312" s="18"/>
      <c r="AJ312" s="18"/>
      <c r="AK312" s="18"/>
      <c r="AL312" s="18"/>
      <c r="AM312" s="18"/>
      <c r="AN312" s="18"/>
      <c r="AO312" s="18"/>
      <c r="AP312" s="18"/>
      <c r="AQ312" s="18"/>
      <c r="AR312" s="18"/>
      <c r="AS312" s="18"/>
      <c r="AT312" s="18"/>
    </row>
    <row r="313" s="11" customFormat="1" ht="78" customHeight="1" spans="1:46">
      <c r="A313" s="77"/>
      <c r="B313" s="15" t="s">
        <v>1507</v>
      </c>
      <c r="C313" s="159" t="s">
        <v>62</v>
      </c>
      <c r="D313" s="15" t="s">
        <v>63</v>
      </c>
      <c r="E313" s="15" t="s">
        <v>191</v>
      </c>
      <c r="F313" s="15" t="s">
        <v>192</v>
      </c>
      <c r="G313" s="15" t="s">
        <v>1508</v>
      </c>
      <c r="H313" s="15" t="s">
        <v>67</v>
      </c>
      <c r="I313" s="15" t="s">
        <v>1509</v>
      </c>
      <c r="J313" s="174" t="s">
        <v>69</v>
      </c>
      <c r="K313" s="15">
        <v>29.5</v>
      </c>
      <c r="L313" s="15">
        <v>29.5</v>
      </c>
      <c r="M313" s="15"/>
      <c r="N313" s="15" t="s">
        <v>1509</v>
      </c>
      <c r="O313" s="15" t="s">
        <v>1509</v>
      </c>
      <c r="P313" s="171" t="s">
        <v>72</v>
      </c>
      <c r="Q313" s="165">
        <v>1</v>
      </c>
      <c r="R313" s="15" t="s">
        <v>56</v>
      </c>
      <c r="S313" s="15" t="s">
        <v>56</v>
      </c>
      <c r="T313" s="15" t="s">
        <v>56</v>
      </c>
      <c r="U313" s="15" t="s">
        <v>56</v>
      </c>
      <c r="V313" s="15">
        <v>200</v>
      </c>
      <c r="W313" s="15">
        <v>1000</v>
      </c>
      <c r="X313" s="15" t="s">
        <v>56</v>
      </c>
      <c r="Y313" s="15" t="s">
        <v>56</v>
      </c>
      <c r="Z313" s="15" t="s">
        <v>57</v>
      </c>
      <c r="AA313" s="15" t="s">
        <v>195</v>
      </c>
      <c r="AB313" s="176" t="s">
        <v>1510</v>
      </c>
      <c r="AC313" s="253"/>
      <c r="AD313" s="253"/>
      <c r="AE313" s="254"/>
      <c r="AF313" s="253"/>
      <c r="AG313" s="18"/>
      <c r="AH313" s="18"/>
      <c r="AI313" s="18"/>
      <c r="AJ313" s="18"/>
      <c r="AK313" s="18"/>
      <c r="AL313" s="18"/>
      <c r="AM313" s="18"/>
      <c r="AN313" s="18"/>
      <c r="AO313" s="18"/>
      <c r="AP313" s="18"/>
      <c r="AQ313" s="18"/>
      <c r="AR313" s="18"/>
      <c r="AS313" s="18"/>
      <c r="AT313" s="18"/>
    </row>
    <row r="314" s="11" customFormat="1" ht="42.75" spans="1:46">
      <c r="A314" s="77"/>
      <c r="B314" s="69" t="s">
        <v>1511</v>
      </c>
      <c r="C314" s="69" t="s">
        <v>62</v>
      </c>
      <c r="D314" s="85" t="s">
        <v>63</v>
      </c>
      <c r="E314" s="15" t="s">
        <v>161</v>
      </c>
      <c r="F314" s="69" t="s">
        <v>162</v>
      </c>
      <c r="G314" s="69" t="s">
        <v>448</v>
      </c>
      <c r="H314" s="69" t="s">
        <v>82</v>
      </c>
      <c r="I314" s="69" t="s">
        <v>1512</v>
      </c>
      <c r="J314" s="159" t="s">
        <v>69</v>
      </c>
      <c r="K314" s="162">
        <v>280</v>
      </c>
      <c r="L314" s="91">
        <v>280</v>
      </c>
      <c r="M314" s="69"/>
      <c r="N314" s="69" t="s">
        <v>1512</v>
      </c>
      <c r="O314" s="69" t="s">
        <v>1513</v>
      </c>
      <c r="P314" s="165" t="s">
        <v>72</v>
      </c>
      <c r="Q314" s="165" t="s">
        <v>55</v>
      </c>
      <c r="R314" s="15" t="s">
        <v>56</v>
      </c>
      <c r="S314" s="162" t="s">
        <v>56</v>
      </c>
      <c r="T314" s="171" t="s">
        <v>56</v>
      </c>
      <c r="U314" s="15" t="s">
        <v>56</v>
      </c>
      <c r="V314" s="85">
        <v>360</v>
      </c>
      <c r="W314" s="85">
        <v>1210</v>
      </c>
      <c r="X314" s="15" t="s">
        <v>56</v>
      </c>
      <c r="Y314" s="15" t="s">
        <v>56</v>
      </c>
      <c r="Z314" s="69" t="s">
        <v>57</v>
      </c>
      <c r="AA314" s="69" t="s">
        <v>142</v>
      </c>
      <c r="AB314" s="186" t="s">
        <v>1514</v>
      </c>
      <c r="AC314" s="253"/>
      <c r="AD314" s="253"/>
      <c r="AE314" s="253"/>
      <c r="AF314" s="253"/>
    </row>
    <row r="315" s="12" customFormat="1" ht="42.75" spans="1:46">
      <c r="A315" s="77"/>
      <c r="B315" s="15" t="s">
        <v>1515</v>
      </c>
      <c r="C315" s="15" t="s">
        <v>87</v>
      </c>
      <c r="D315" s="159" t="s">
        <v>63</v>
      </c>
      <c r="E315" s="15" t="s">
        <v>342</v>
      </c>
      <c r="F315" s="69" t="s">
        <v>343</v>
      </c>
      <c r="G315" s="15" t="s">
        <v>344</v>
      </c>
      <c r="H315" s="15" t="s">
        <v>82</v>
      </c>
      <c r="I315" s="15" t="s">
        <v>1516</v>
      </c>
      <c r="J315" s="174">
        <v>46357</v>
      </c>
      <c r="K315" s="15">
        <v>55</v>
      </c>
      <c r="L315" s="15">
        <v>55</v>
      </c>
      <c r="M315" s="15" t="s">
        <v>56</v>
      </c>
      <c r="N315" s="15" t="s">
        <v>1517</v>
      </c>
      <c r="O315" s="15" t="s">
        <v>1518</v>
      </c>
      <c r="P315" s="171">
        <v>1</v>
      </c>
      <c r="Q315" s="171" t="s">
        <v>55</v>
      </c>
      <c r="R315" s="15" t="s">
        <v>56</v>
      </c>
      <c r="S315" s="15" t="s">
        <v>56</v>
      </c>
      <c r="T315" s="15" t="s">
        <v>56</v>
      </c>
      <c r="U315" s="15"/>
      <c r="V315" s="15">
        <v>1120</v>
      </c>
      <c r="W315" s="15">
        <v>4086</v>
      </c>
      <c r="X315" s="69" t="s">
        <v>56</v>
      </c>
      <c r="Y315" s="69" t="s">
        <v>56</v>
      </c>
      <c r="Z315" s="91" t="s">
        <v>57</v>
      </c>
      <c r="AA315" s="15" t="s">
        <v>218</v>
      </c>
      <c r="AB315" s="176" t="s">
        <v>1519</v>
      </c>
      <c r="AC315" s="253"/>
      <c r="AD315" s="253"/>
      <c r="AE315" s="253"/>
      <c r="AF315" s="253"/>
      <c r="AG315" s="12"/>
      <c r="AH315" s="12"/>
      <c r="AI315" s="12"/>
      <c r="AJ315" s="12"/>
      <c r="AK315" s="12"/>
      <c r="AL315" s="12"/>
      <c r="AM315" s="12"/>
      <c r="AN315" s="12"/>
      <c r="AO315" s="11"/>
    </row>
    <row r="316" s="11" customFormat="1" ht="82" customHeight="1" spans="1:46">
      <c r="A316" s="77"/>
      <c r="B316" s="15" t="s">
        <v>1520</v>
      </c>
      <c r="C316" s="15" t="s">
        <v>62</v>
      </c>
      <c r="D316" s="159" t="s">
        <v>63</v>
      </c>
      <c r="E316" s="15" t="s">
        <v>342</v>
      </c>
      <c r="F316" s="15" t="s">
        <v>343</v>
      </c>
      <c r="G316" s="15" t="s">
        <v>377</v>
      </c>
      <c r="H316" s="15" t="s">
        <v>67</v>
      </c>
      <c r="I316" s="15" t="s">
        <v>1521</v>
      </c>
      <c r="J316" s="174">
        <v>46357</v>
      </c>
      <c r="K316" s="91">
        <v>90</v>
      </c>
      <c r="L316" s="91">
        <v>90</v>
      </c>
      <c r="M316" s="15"/>
      <c r="N316" s="15" t="s">
        <v>1521</v>
      </c>
      <c r="O316" s="15" t="s">
        <v>1522</v>
      </c>
      <c r="P316" s="170">
        <v>1</v>
      </c>
      <c r="Q316" s="170">
        <v>1</v>
      </c>
      <c r="R316" s="69"/>
      <c r="S316" s="222"/>
      <c r="T316" s="222"/>
      <c r="U316" s="15"/>
      <c r="V316" s="15">
        <v>275</v>
      </c>
      <c r="W316" s="172">
        <v>980</v>
      </c>
      <c r="X316" s="158"/>
      <c r="Y316" s="158"/>
      <c r="Z316" s="91" t="s">
        <v>141</v>
      </c>
      <c r="AA316" s="15" t="s">
        <v>218</v>
      </c>
      <c r="AB316" s="15" t="s">
        <v>896</v>
      </c>
      <c r="AC316" s="157" t="s">
        <v>67</v>
      </c>
      <c r="AD316" s="157"/>
      <c r="AE316" s="157"/>
      <c r="AF316" s="157"/>
    </row>
    <row r="317" s="18" customFormat="1" ht="57" spans="1:46">
      <c r="A317" s="77"/>
      <c r="B317" s="158" t="s">
        <v>1523</v>
      </c>
      <c r="C317" s="289" t="s">
        <v>87</v>
      </c>
      <c r="D317" s="159" t="s">
        <v>63</v>
      </c>
      <c r="E317" s="15" t="s">
        <v>342</v>
      </c>
      <c r="F317" s="69" t="s">
        <v>343</v>
      </c>
      <c r="G317" s="15" t="s">
        <v>365</v>
      </c>
      <c r="H317" s="15" t="s">
        <v>67</v>
      </c>
      <c r="I317" s="289" t="s">
        <v>1524</v>
      </c>
      <c r="J317" s="174">
        <v>46357</v>
      </c>
      <c r="K317" s="177">
        <v>290</v>
      </c>
      <c r="L317" s="177">
        <v>290</v>
      </c>
      <c r="M317" s="162"/>
      <c r="N317" s="289" t="s">
        <v>1524</v>
      </c>
      <c r="O317" s="289" t="s">
        <v>1524</v>
      </c>
      <c r="P317" s="171">
        <v>1</v>
      </c>
      <c r="Q317" s="171" t="s">
        <v>55</v>
      </c>
      <c r="R317" s="85"/>
      <c r="S317" s="85"/>
      <c r="T317" s="69"/>
      <c r="U317" s="69"/>
      <c r="V317" s="15">
        <v>280</v>
      </c>
      <c r="W317" s="15">
        <v>1150</v>
      </c>
      <c r="X317" s="69"/>
      <c r="Y317" s="69"/>
      <c r="Z317" s="91" t="s">
        <v>57</v>
      </c>
      <c r="AA317" s="289" t="s">
        <v>218</v>
      </c>
      <c r="AB317" s="15" t="s">
        <v>896</v>
      </c>
      <c r="AC317" s="253"/>
      <c r="AD317" s="253"/>
      <c r="AE317" s="253"/>
      <c r="AF317" s="253"/>
    </row>
    <row r="318" s="11" customFormat="1" ht="57" spans="1:46">
      <c r="A318" s="77"/>
      <c r="B318" s="15" t="s">
        <v>1525</v>
      </c>
      <c r="C318" s="15" t="s">
        <v>62</v>
      </c>
      <c r="D318" s="159" t="s">
        <v>63</v>
      </c>
      <c r="E318" s="15" t="s">
        <v>96</v>
      </c>
      <c r="F318" s="15" t="s">
        <v>97</v>
      </c>
      <c r="G318" s="15" t="s">
        <v>1526</v>
      </c>
      <c r="H318" s="15" t="s">
        <v>56</v>
      </c>
      <c r="I318" s="15" t="s">
        <v>1505</v>
      </c>
      <c r="J318" s="174" t="s">
        <v>69</v>
      </c>
      <c r="K318" s="15">
        <v>400</v>
      </c>
      <c r="L318" s="15">
        <v>400</v>
      </c>
      <c r="M318" s="15"/>
      <c r="N318" s="15" t="s">
        <v>1505</v>
      </c>
      <c r="O318" s="15" t="s">
        <v>1505</v>
      </c>
      <c r="P318" s="171" t="s">
        <v>72</v>
      </c>
      <c r="Q318" s="171" t="s">
        <v>55</v>
      </c>
      <c r="R318" s="15"/>
      <c r="S318" s="15"/>
      <c r="T318" s="15"/>
      <c r="U318" s="15"/>
      <c r="V318" s="15">
        <v>500</v>
      </c>
      <c r="W318" s="15">
        <v>1500</v>
      </c>
      <c r="X318" s="15"/>
      <c r="Y318" s="15"/>
      <c r="Z318" s="69" t="s">
        <v>1527</v>
      </c>
      <c r="AA318" s="15" t="s">
        <v>195</v>
      </c>
      <c r="AB318" s="176" t="s">
        <v>1528</v>
      </c>
      <c r="AC318" s="253"/>
      <c r="AD318" s="253"/>
      <c r="AE318" s="254"/>
      <c r="AF318" s="253"/>
      <c r="AG318" s="18"/>
      <c r="AH318" s="18"/>
      <c r="AI318" s="18"/>
      <c r="AJ318" s="18"/>
      <c r="AK318" s="18"/>
      <c r="AL318" s="18"/>
      <c r="AM318" s="18"/>
      <c r="AN318" s="18"/>
      <c r="AO318" s="18"/>
      <c r="AP318" s="18"/>
      <c r="AQ318" s="18"/>
      <c r="AR318" s="18"/>
      <c r="AS318" s="18"/>
      <c r="AT318" s="18"/>
    </row>
    <row r="319" s="11" customFormat="1" ht="57" spans="1:46">
      <c r="A319" s="77"/>
      <c r="B319" s="15" t="s">
        <v>1529</v>
      </c>
      <c r="C319" s="15" t="s">
        <v>62</v>
      </c>
      <c r="D319" s="159" t="s">
        <v>63</v>
      </c>
      <c r="E319" s="15" t="s">
        <v>96</v>
      </c>
      <c r="F319" s="15" t="s">
        <v>97</v>
      </c>
      <c r="G319" s="15" t="s">
        <v>1111</v>
      </c>
      <c r="H319" s="15" t="s">
        <v>56</v>
      </c>
      <c r="I319" s="15" t="s">
        <v>1505</v>
      </c>
      <c r="J319" s="174" t="s">
        <v>69</v>
      </c>
      <c r="K319" s="15">
        <v>400</v>
      </c>
      <c r="L319" s="15">
        <v>400</v>
      </c>
      <c r="M319" s="15"/>
      <c r="N319" s="15" t="s">
        <v>1505</v>
      </c>
      <c r="O319" s="15" t="s">
        <v>1505</v>
      </c>
      <c r="P319" s="171" t="s">
        <v>72</v>
      </c>
      <c r="Q319" s="171" t="s">
        <v>55</v>
      </c>
      <c r="R319" s="15"/>
      <c r="S319" s="15"/>
      <c r="T319" s="15"/>
      <c r="U319" s="15"/>
      <c r="V319" s="15">
        <v>500</v>
      </c>
      <c r="W319" s="15">
        <v>1500</v>
      </c>
      <c r="X319" s="15"/>
      <c r="Y319" s="15"/>
      <c r="Z319" s="69" t="s">
        <v>1527</v>
      </c>
      <c r="AA319" s="15" t="s">
        <v>195</v>
      </c>
      <c r="AB319" s="176" t="s">
        <v>1528</v>
      </c>
      <c r="AC319" s="253"/>
      <c r="AD319" s="253"/>
      <c r="AE319" s="254"/>
      <c r="AF319" s="253"/>
      <c r="AG319" s="18"/>
      <c r="AH319" s="18"/>
      <c r="AI319" s="18"/>
      <c r="AJ319" s="18"/>
      <c r="AK319" s="18"/>
      <c r="AL319" s="18"/>
      <c r="AM319" s="18"/>
      <c r="AN319" s="18"/>
      <c r="AO319" s="18"/>
      <c r="AP319" s="18"/>
      <c r="AQ319" s="18"/>
      <c r="AR319" s="18"/>
      <c r="AS319" s="18"/>
      <c r="AT319" s="18"/>
    </row>
    <row r="320" s="11" customFormat="1" ht="71.25" spans="1:46">
      <c r="A320" s="77"/>
      <c r="B320" s="69" t="s">
        <v>1530</v>
      </c>
      <c r="C320" s="69" t="s">
        <v>62</v>
      </c>
      <c r="D320" s="69" t="s">
        <v>63</v>
      </c>
      <c r="E320" s="15" t="s">
        <v>232</v>
      </c>
      <c r="F320" s="69" t="s">
        <v>233</v>
      </c>
      <c r="G320" s="69" t="s">
        <v>1409</v>
      </c>
      <c r="H320" s="69" t="s">
        <v>82</v>
      </c>
      <c r="I320" s="69" t="s">
        <v>1531</v>
      </c>
      <c r="J320" s="69" t="s">
        <v>660</v>
      </c>
      <c r="K320" s="85">
        <v>400</v>
      </c>
      <c r="L320" s="85">
        <v>400</v>
      </c>
      <c r="M320" s="69"/>
      <c r="N320" s="69" t="s">
        <v>1532</v>
      </c>
      <c r="O320" s="69" t="s">
        <v>1533</v>
      </c>
      <c r="P320" s="69" t="s">
        <v>72</v>
      </c>
      <c r="Q320" s="69" t="s">
        <v>55</v>
      </c>
      <c r="R320" s="69" t="s">
        <v>56</v>
      </c>
      <c r="S320" s="69" t="s">
        <v>56</v>
      </c>
      <c r="T320" s="69" t="s">
        <v>56</v>
      </c>
      <c r="U320" s="69" t="s">
        <v>56</v>
      </c>
      <c r="V320" s="85">
        <v>287</v>
      </c>
      <c r="W320" s="85">
        <v>1050</v>
      </c>
      <c r="X320" s="69"/>
      <c r="Y320" s="69"/>
      <c r="Z320" s="69" t="s">
        <v>57</v>
      </c>
      <c r="AA320" s="69" t="s">
        <v>353</v>
      </c>
      <c r="AB320" s="69" t="s">
        <v>921</v>
      </c>
      <c r="AC320" s="254"/>
      <c r="AD320" s="253"/>
      <c r="AE320" s="253"/>
      <c r="AF320" s="253"/>
      <c r="AG320" s="18"/>
      <c r="AH320" s="18"/>
      <c r="AI320" s="18"/>
      <c r="AJ320" s="18"/>
      <c r="AK320" s="18"/>
      <c r="AL320" s="18"/>
      <c r="AM320" s="18"/>
      <c r="AN320" s="18"/>
      <c r="AO320" s="18"/>
      <c r="AP320" s="18"/>
      <c r="AQ320" s="18"/>
      <c r="AR320" s="18"/>
      <c r="AS320" s="18"/>
      <c r="AT320" s="18"/>
    </row>
    <row r="321" s="11" customFormat="1" ht="42.75" spans="1:46">
      <c r="A321" s="77"/>
      <c r="B321" s="15" t="s">
        <v>1534</v>
      </c>
      <c r="C321" s="15" t="s">
        <v>87</v>
      </c>
      <c r="D321" s="159" t="s">
        <v>63</v>
      </c>
      <c r="E321" s="169" t="s">
        <v>316</v>
      </c>
      <c r="F321" s="157" t="s">
        <v>317</v>
      </c>
      <c r="G321" s="174" t="s">
        <v>903</v>
      </c>
      <c r="H321" s="15" t="s">
        <v>82</v>
      </c>
      <c r="I321" s="15" t="s">
        <v>1535</v>
      </c>
      <c r="J321" s="91" t="s">
        <v>69</v>
      </c>
      <c r="K321" s="192">
        <v>10</v>
      </c>
      <c r="L321" s="162">
        <v>10</v>
      </c>
      <c r="M321" s="15" t="s">
        <v>56</v>
      </c>
      <c r="N321" s="15" t="s">
        <v>1536</v>
      </c>
      <c r="O321" s="15" t="s">
        <v>1537</v>
      </c>
      <c r="P321" s="171" t="s">
        <v>72</v>
      </c>
      <c r="Q321" s="171" t="s">
        <v>55</v>
      </c>
      <c r="R321" s="15" t="s">
        <v>56</v>
      </c>
      <c r="S321" s="15" t="s">
        <v>56</v>
      </c>
      <c r="T321" s="69" t="s">
        <v>56</v>
      </c>
      <c r="U321" s="69" t="s">
        <v>56</v>
      </c>
      <c r="V321" s="290">
        <v>190</v>
      </c>
      <c r="W321" s="15">
        <v>460</v>
      </c>
      <c r="X321" s="15" t="s">
        <v>56</v>
      </c>
      <c r="Y321" s="15" t="s">
        <v>56</v>
      </c>
      <c r="Z321" s="69" t="s">
        <v>57</v>
      </c>
      <c r="AA321" s="15" t="s">
        <v>195</v>
      </c>
      <c r="AB321" s="176" t="s">
        <v>1538</v>
      </c>
      <c r="AC321" s="254"/>
      <c r="AD321" s="253"/>
      <c r="AE321" s="253"/>
      <c r="AF321" s="253"/>
      <c r="AG321" s="18"/>
      <c r="AH321" s="18"/>
      <c r="AI321" s="18"/>
      <c r="AJ321" s="18"/>
      <c r="AK321" s="18"/>
      <c r="AL321" s="18"/>
      <c r="AM321" s="18"/>
      <c r="AN321" s="18"/>
      <c r="AO321" s="18"/>
      <c r="AP321" s="18"/>
      <c r="AQ321" s="18"/>
      <c r="AR321" s="18"/>
      <c r="AS321" s="18"/>
      <c r="AT321" s="18"/>
    </row>
    <row r="322" s="11" customFormat="1" ht="42.75" spans="1:46">
      <c r="A322" s="77"/>
      <c r="B322" s="15" t="s">
        <v>1539</v>
      </c>
      <c r="C322" s="15" t="s">
        <v>62</v>
      </c>
      <c r="D322" s="159" t="s">
        <v>63</v>
      </c>
      <c r="E322" s="15" t="s">
        <v>161</v>
      </c>
      <c r="F322" s="91" t="s">
        <v>162</v>
      </c>
      <c r="G322" s="91" t="s">
        <v>448</v>
      </c>
      <c r="H322" s="91" t="s">
        <v>82</v>
      </c>
      <c r="I322" s="69" t="s">
        <v>1540</v>
      </c>
      <c r="J322" s="159" t="s">
        <v>69</v>
      </c>
      <c r="K322" s="162">
        <v>900</v>
      </c>
      <c r="L322" s="85">
        <v>900</v>
      </c>
      <c r="M322" s="15"/>
      <c r="N322" s="159" t="s">
        <v>1541</v>
      </c>
      <c r="O322" s="159" t="s">
        <v>1542</v>
      </c>
      <c r="P322" s="15" t="s">
        <v>72</v>
      </c>
      <c r="Q322" s="15" t="s">
        <v>55</v>
      </c>
      <c r="R322" s="159"/>
      <c r="S322" s="159"/>
      <c r="T322" s="159"/>
      <c r="U322" s="159"/>
      <c r="V322" s="159">
        <v>360</v>
      </c>
      <c r="W322" s="159">
        <v>1300</v>
      </c>
      <c r="X322" s="159"/>
      <c r="Y322" s="159"/>
      <c r="Z322" s="69" t="s">
        <v>57</v>
      </c>
      <c r="AA322" s="159" t="s">
        <v>142</v>
      </c>
      <c r="AB322" s="291" t="s">
        <v>1543</v>
      </c>
      <c r="AC322" s="254"/>
      <c r="AD322" s="253"/>
      <c r="AE322" s="253"/>
      <c r="AF322" s="253"/>
      <c r="AG322" s="18"/>
      <c r="AH322" s="18"/>
      <c r="AI322" s="18"/>
      <c r="AJ322" s="18"/>
      <c r="AK322" s="18"/>
      <c r="AL322" s="18"/>
      <c r="AM322" s="18"/>
      <c r="AN322" s="18"/>
      <c r="AO322" s="18"/>
      <c r="AP322" s="18"/>
      <c r="AQ322" s="18"/>
      <c r="AR322" s="18"/>
      <c r="AS322" s="18"/>
      <c r="AT322" s="18"/>
    </row>
    <row r="323" s="11" customFormat="1" ht="57" spans="1:46">
      <c r="A323" s="77"/>
      <c r="B323" s="69" t="s">
        <v>1544</v>
      </c>
      <c r="C323" s="69" t="s">
        <v>62</v>
      </c>
      <c r="D323" s="159" t="s">
        <v>63</v>
      </c>
      <c r="E323" s="15" t="s">
        <v>161</v>
      </c>
      <c r="F323" s="69" t="s">
        <v>162</v>
      </c>
      <c r="G323" s="69" t="s">
        <v>862</v>
      </c>
      <c r="H323" s="69" t="s">
        <v>67</v>
      </c>
      <c r="I323" s="69" t="s">
        <v>1545</v>
      </c>
      <c r="J323" s="159" t="s">
        <v>69</v>
      </c>
      <c r="K323" s="162">
        <v>400</v>
      </c>
      <c r="L323" s="91">
        <v>400</v>
      </c>
      <c r="M323" s="69"/>
      <c r="N323" s="69" t="s">
        <v>1546</v>
      </c>
      <c r="O323" s="69" t="s">
        <v>1547</v>
      </c>
      <c r="P323" s="165" t="s">
        <v>72</v>
      </c>
      <c r="Q323" s="165" t="s">
        <v>55</v>
      </c>
      <c r="R323" s="15" t="s">
        <v>56</v>
      </c>
      <c r="S323" s="162" t="s">
        <v>56</v>
      </c>
      <c r="T323" s="171" t="s">
        <v>56</v>
      </c>
      <c r="U323" s="15" t="s">
        <v>56</v>
      </c>
      <c r="V323" s="85">
        <v>240</v>
      </c>
      <c r="W323" s="85">
        <v>893</v>
      </c>
      <c r="X323" s="15" t="s">
        <v>56</v>
      </c>
      <c r="Y323" s="15" t="s">
        <v>56</v>
      </c>
      <c r="Z323" s="69" t="s">
        <v>57</v>
      </c>
      <c r="AA323" s="69" t="s">
        <v>353</v>
      </c>
      <c r="AB323" s="186" t="s">
        <v>1548</v>
      </c>
      <c r="AC323" s="254"/>
      <c r="AD323" s="253"/>
      <c r="AE323" s="253"/>
      <c r="AF323" s="253"/>
      <c r="AG323" s="18"/>
      <c r="AH323" s="18"/>
      <c r="AI323" s="18"/>
      <c r="AJ323" s="18"/>
      <c r="AK323" s="18"/>
      <c r="AL323" s="18"/>
      <c r="AM323" s="18"/>
      <c r="AN323" s="18"/>
      <c r="AO323" s="18"/>
      <c r="AP323" s="18"/>
      <c r="AQ323" s="18"/>
      <c r="AR323" s="18"/>
      <c r="AS323" s="18"/>
      <c r="AT323" s="18"/>
    </row>
    <row r="324" s="11" customFormat="1" ht="57" spans="1:46">
      <c r="A324" s="77"/>
      <c r="B324" s="15" t="s">
        <v>1549</v>
      </c>
      <c r="C324" s="15" t="s">
        <v>62</v>
      </c>
      <c r="D324" s="159" t="s">
        <v>63</v>
      </c>
      <c r="E324" s="15" t="s">
        <v>161</v>
      </c>
      <c r="F324" s="15" t="s">
        <v>162</v>
      </c>
      <c r="G324" s="15" t="s">
        <v>456</v>
      </c>
      <c r="H324" s="15" t="s">
        <v>67</v>
      </c>
      <c r="I324" s="15" t="s">
        <v>1550</v>
      </c>
      <c r="J324" s="15" t="s">
        <v>69</v>
      </c>
      <c r="K324" s="15">
        <v>400</v>
      </c>
      <c r="L324" s="15">
        <v>400</v>
      </c>
      <c r="M324" s="15"/>
      <c r="N324" s="15" t="s">
        <v>1551</v>
      </c>
      <c r="O324" s="15" t="s">
        <v>1552</v>
      </c>
      <c r="P324" s="15" t="s">
        <v>72</v>
      </c>
      <c r="Q324" s="15" t="s">
        <v>55</v>
      </c>
      <c r="R324" s="15" t="s">
        <v>56</v>
      </c>
      <c r="S324" s="15" t="s">
        <v>56</v>
      </c>
      <c r="T324" s="15" t="s">
        <v>56</v>
      </c>
      <c r="U324" s="15" t="s">
        <v>56</v>
      </c>
      <c r="V324" s="15">
        <v>255</v>
      </c>
      <c r="W324" s="15">
        <v>867</v>
      </c>
      <c r="X324" s="15" t="s">
        <v>56</v>
      </c>
      <c r="Y324" s="15" t="s">
        <v>56</v>
      </c>
      <c r="Z324" s="69" t="s">
        <v>57</v>
      </c>
      <c r="AA324" s="69" t="s">
        <v>353</v>
      </c>
      <c r="AB324" s="176" t="s">
        <v>1553</v>
      </c>
      <c r="AC324" s="254"/>
      <c r="AD324" s="253"/>
      <c r="AE324" s="253"/>
      <c r="AF324" s="253"/>
      <c r="AG324" s="18"/>
      <c r="AH324" s="18"/>
      <c r="AI324" s="18"/>
      <c r="AJ324" s="18"/>
      <c r="AK324" s="18"/>
      <c r="AL324" s="18"/>
      <c r="AM324" s="18"/>
      <c r="AN324" s="18"/>
      <c r="AO324" s="18"/>
      <c r="AP324" s="18"/>
      <c r="AQ324" s="18"/>
      <c r="AR324" s="18"/>
      <c r="AS324" s="18"/>
      <c r="AT324" s="18"/>
    </row>
    <row r="325" s="11" customFormat="1" ht="86" customHeight="1" spans="1:46">
      <c r="A325" s="77"/>
      <c r="B325" s="15" t="s">
        <v>1554</v>
      </c>
      <c r="C325" s="162" t="s">
        <v>62</v>
      </c>
      <c r="D325" s="162" t="s">
        <v>63</v>
      </c>
      <c r="E325" s="161" t="s">
        <v>516</v>
      </c>
      <c r="F325" s="162" t="s">
        <v>271</v>
      </c>
      <c r="G325" s="162" t="s">
        <v>1555</v>
      </c>
      <c r="H325" s="162" t="s">
        <v>67</v>
      </c>
      <c r="I325" s="15" t="s">
        <v>1556</v>
      </c>
      <c r="J325" s="202" t="s">
        <v>69</v>
      </c>
      <c r="K325" s="162">
        <v>367</v>
      </c>
      <c r="L325" s="162">
        <v>367</v>
      </c>
      <c r="M325" s="162" t="s">
        <v>56</v>
      </c>
      <c r="N325" s="15" t="s">
        <v>1557</v>
      </c>
      <c r="O325" s="15" t="s">
        <v>1558</v>
      </c>
      <c r="P325" s="170">
        <v>1</v>
      </c>
      <c r="Q325" s="170">
        <v>1</v>
      </c>
      <c r="R325" s="292" t="s">
        <v>56</v>
      </c>
      <c r="S325" s="15"/>
      <c r="T325" s="171" t="s">
        <v>56</v>
      </c>
      <c r="U325" s="171" t="s">
        <v>56</v>
      </c>
      <c r="V325" s="15">
        <v>218</v>
      </c>
      <c r="W325" s="15">
        <v>435</v>
      </c>
      <c r="X325" s="157"/>
      <c r="Y325" s="157"/>
      <c r="Z325" s="91" t="s">
        <v>141</v>
      </c>
      <c r="AA325" s="15" t="s">
        <v>195</v>
      </c>
      <c r="AB325" s="15" t="s">
        <v>1559</v>
      </c>
      <c r="AD325" s="157"/>
      <c r="AE325" s="157"/>
      <c r="AF325" s="157"/>
    </row>
    <row r="326" s="11" customFormat="1" ht="134" customHeight="1" spans="1:46">
      <c r="A326" s="77"/>
      <c r="B326" s="15" t="s">
        <v>1560</v>
      </c>
      <c r="C326" s="15" t="s">
        <v>62</v>
      </c>
      <c r="D326" s="159" t="s">
        <v>63</v>
      </c>
      <c r="E326" s="198" t="s">
        <v>516</v>
      </c>
      <c r="F326" s="157" t="s">
        <v>271</v>
      </c>
      <c r="G326" s="157" t="s">
        <v>1561</v>
      </c>
      <c r="H326" s="157" t="s">
        <v>82</v>
      </c>
      <c r="I326" s="15" t="s">
        <v>1562</v>
      </c>
      <c r="J326" s="202" t="s">
        <v>69</v>
      </c>
      <c r="K326" s="157">
        <v>220</v>
      </c>
      <c r="L326" s="157">
        <v>220</v>
      </c>
      <c r="M326" s="11" t="s">
        <v>56</v>
      </c>
      <c r="N326" s="15" t="s">
        <v>1563</v>
      </c>
      <c r="O326" s="15" t="s">
        <v>1564</v>
      </c>
      <c r="P326" s="170">
        <v>1</v>
      </c>
      <c r="Q326" s="165" t="s">
        <v>55</v>
      </c>
      <c r="R326" s="292" t="s">
        <v>56</v>
      </c>
      <c r="S326" s="15"/>
      <c r="T326" s="171" t="s">
        <v>56</v>
      </c>
      <c r="U326" s="171" t="s">
        <v>56</v>
      </c>
      <c r="V326" s="157">
        <v>263</v>
      </c>
      <c r="W326" s="157">
        <v>800</v>
      </c>
      <c r="X326" s="162"/>
      <c r="Y326" s="162"/>
      <c r="Z326" s="91" t="s">
        <v>57</v>
      </c>
      <c r="AA326" s="15" t="s">
        <v>195</v>
      </c>
      <c r="AB326" s="176" t="s">
        <v>1565</v>
      </c>
      <c r="AC326" s="254"/>
      <c r="AD326" s="253"/>
      <c r="AE326" s="253"/>
      <c r="AF326" s="253"/>
    </row>
    <row r="327" s="11" customFormat="1" ht="142" customHeight="1" spans="1:46">
      <c r="A327" s="77"/>
      <c r="B327" s="15" t="s">
        <v>1566</v>
      </c>
      <c r="C327" s="15" t="s">
        <v>62</v>
      </c>
      <c r="D327" s="15" t="s">
        <v>63</v>
      </c>
      <c r="E327" s="198" t="s">
        <v>516</v>
      </c>
      <c r="F327" s="157" t="s">
        <v>271</v>
      </c>
      <c r="G327" s="157" t="s">
        <v>1561</v>
      </c>
      <c r="H327" s="157" t="s">
        <v>82</v>
      </c>
      <c r="I327" s="15" t="s">
        <v>1567</v>
      </c>
      <c r="J327" s="202" t="s">
        <v>69</v>
      </c>
      <c r="K327" s="157">
        <v>400</v>
      </c>
      <c r="L327" s="157">
        <v>400</v>
      </c>
      <c r="M327" s="162" t="s">
        <v>56</v>
      </c>
      <c r="N327" s="15" t="s">
        <v>1568</v>
      </c>
      <c r="O327" s="15" t="s">
        <v>1569</v>
      </c>
      <c r="P327" s="170">
        <v>1</v>
      </c>
      <c r="Q327" s="170">
        <v>1</v>
      </c>
      <c r="R327" s="292" t="s">
        <v>56</v>
      </c>
      <c r="S327" s="15"/>
      <c r="T327" s="171" t="s">
        <v>56</v>
      </c>
      <c r="U327" s="171" t="s">
        <v>56</v>
      </c>
      <c r="V327" s="157">
        <v>263</v>
      </c>
      <c r="W327" s="157">
        <v>800</v>
      </c>
      <c r="X327" s="157"/>
      <c r="Y327" s="157"/>
      <c r="Z327" s="91" t="s">
        <v>141</v>
      </c>
      <c r="AA327" s="15" t="s">
        <v>195</v>
      </c>
      <c r="AB327" s="15" t="s">
        <v>1570</v>
      </c>
      <c r="AC327" s="157"/>
      <c r="AD327" s="157"/>
      <c r="AE327" s="157"/>
      <c r="AF327" s="157"/>
    </row>
    <row r="328" s="11" customFormat="1" ht="72" customHeight="1" spans="1:46">
      <c r="A328" s="77"/>
      <c r="B328" s="15" t="s">
        <v>1571</v>
      </c>
      <c r="C328" s="158" t="s">
        <v>62</v>
      </c>
      <c r="D328" s="159" t="s">
        <v>63</v>
      </c>
      <c r="E328" s="161" t="s">
        <v>516</v>
      </c>
      <c r="F328" s="161" t="s">
        <v>271</v>
      </c>
      <c r="G328" s="15" t="s">
        <v>535</v>
      </c>
      <c r="H328" s="158" t="s">
        <v>67</v>
      </c>
      <c r="I328" s="158" t="s">
        <v>1572</v>
      </c>
      <c r="J328" s="159" t="s">
        <v>69</v>
      </c>
      <c r="K328" s="192">
        <v>265</v>
      </c>
      <c r="L328" s="192">
        <v>265</v>
      </c>
      <c r="M328" s="192"/>
      <c r="N328" s="158" t="s">
        <v>1573</v>
      </c>
      <c r="O328" s="69" t="s">
        <v>1574</v>
      </c>
      <c r="P328" s="256">
        <v>1</v>
      </c>
      <c r="Q328" s="200">
        <v>1</v>
      </c>
      <c r="R328" s="85"/>
      <c r="S328" s="85"/>
      <c r="T328" s="69"/>
      <c r="U328" s="157"/>
      <c r="V328" s="15">
        <v>1668</v>
      </c>
      <c r="W328" s="15">
        <v>5454</v>
      </c>
      <c r="X328" s="158"/>
      <c r="Y328" s="157"/>
      <c r="Z328" s="69" t="s">
        <v>141</v>
      </c>
      <c r="AA328" s="155" t="s">
        <v>728</v>
      </c>
      <c r="AB328" s="15" t="s">
        <v>1575</v>
      </c>
      <c r="AC328" s="157"/>
      <c r="AD328" s="157"/>
      <c r="AE328" s="157"/>
      <c r="AF328" s="157"/>
    </row>
    <row r="329" s="11" customFormat="1" ht="66" customHeight="1" spans="1:46">
      <c r="A329" s="77"/>
      <c r="B329" s="15" t="s">
        <v>1576</v>
      </c>
      <c r="C329" s="158" t="s">
        <v>62</v>
      </c>
      <c r="D329" s="159" t="s">
        <v>63</v>
      </c>
      <c r="E329" s="161" t="s">
        <v>516</v>
      </c>
      <c r="F329" s="161" t="s">
        <v>271</v>
      </c>
      <c r="G329" s="15" t="s">
        <v>535</v>
      </c>
      <c r="H329" s="158" t="s">
        <v>67</v>
      </c>
      <c r="I329" s="158" t="s">
        <v>1577</v>
      </c>
      <c r="J329" s="159" t="s">
        <v>69</v>
      </c>
      <c r="K329" s="192">
        <v>262</v>
      </c>
      <c r="L329" s="192">
        <v>262</v>
      </c>
      <c r="M329" s="192"/>
      <c r="N329" s="293" t="s">
        <v>1578</v>
      </c>
      <c r="O329" s="293" t="s">
        <v>1579</v>
      </c>
      <c r="P329" s="256">
        <v>1</v>
      </c>
      <c r="Q329" s="200">
        <v>1</v>
      </c>
      <c r="R329" s="85"/>
      <c r="S329" s="85"/>
      <c r="T329" s="69"/>
      <c r="U329" s="157"/>
      <c r="V329" s="15">
        <v>1668</v>
      </c>
      <c r="W329" s="15">
        <v>5454</v>
      </c>
      <c r="X329" s="158"/>
      <c r="Y329" s="157"/>
      <c r="Z329" s="69" t="s">
        <v>141</v>
      </c>
      <c r="AA329" s="155" t="s">
        <v>728</v>
      </c>
      <c r="AB329" s="15" t="s">
        <v>1575</v>
      </c>
      <c r="AC329" s="157"/>
      <c r="AD329" s="157"/>
      <c r="AE329" s="157"/>
      <c r="AF329" s="157"/>
    </row>
    <row r="330" s="11" customFormat="1" ht="77" customHeight="1" spans="1:46">
      <c r="A330" s="77"/>
      <c r="B330" s="15" t="s">
        <v>1580</v>
      </c>
      <c r="C330" s="15" t="s">
        <v>62</v>
      </c>
      <c r="D330" s="15" t="s">
        <v>63</v>
      </c>
      <c r="E330" s="15" t="s">
        <v>111</v>
      </c>
      <c r="F330" s="15" t="s">
        <v>112</v>
      </c>
      <c r="G330" s="15" t="s">
        <v>1581</v>
      </c>
      <c r="H330" s="15" t="s">
        <v>67</v>
      </c>
      <c r="I330" s="15" t="s">
        <v>1582</v>
      </c>
      <c r="J330" s="15" t="s">
        <v>69</v>
      </c>
      <c r="K330" s="15">
        <v>380</v>
      </c>
      <c r="L330" s="15">
        <v>380</v>
      </c>
      <c r="M330" s="15"/>
      <c r="N330" s="15" t="s">
        <v>1583</v>
      </c>
      <c r="O330" s="15" t="s">
        <v>1584</v>
      </c>
      <c r="P330" s="15" t="s">
        <v>72</v>
      </c>
      <c r="Q330" s="15" t="s">
        <v>55</v>
      </c>
      <c r="R330" s="15"/>
      <c r="S330" s="15"/>
      <c r="T330" s="69"/>
      <c r="U330" s="157"/>
      <c r="V330" s="15">
        <v>216</v>
      </c>
      <c r="W330" s="15">
        <v>660</v>
      </c>
      <c r="X330" s="158"/>
      <c r="Y330" s="157"/>
      <c r="Z330" s="15" t="s">
        <v>57</v>
      </c>
      <c r="AA330" s="15" t="s">
        <v>1585</v>
      </c>
      <c r="AB330" s="15" t="s">
        <v>1586</v>
      </c>
      <c r="AC330" s="254"/>
      <c r="AD330" s="253"/>
      <c r="AE330" s="157"/>
      <c r="AF330" s="157"/>
    </row>
    <row r="331" s="11" customFormat="1" ht="57" spans="1:46">
      <c r="A331" s="77"/>
      <c r="B331" s="69" t="s">
        <v>1587</v>
      </c>
      <c r="C331" s="69" t="s">
        <v>62</v>
      </c>
      <c r="D331" s="69" t="s">
        <v>63</v>
      </c>
      <c r="E331" s="69" t="s">
        <v>111</v>
      </c>
      <c r="F331" s="69" t="s">
        <v>112</v>
      </c>
      <c r="G331" s="69" t="s">
        <v>176</v>
      </c>
      <c r="H331" s="69" t="s">
        <v>82</v>
      </c>
      <c r="I331" s="69" t="s">
        <v>1588</v>
      </c>
      <c r="J331" s="159" t="s">
        <v>69</v>
      </c>
      <c r="K331" s="192">
        <v>400</v>
      </c>
      <c r="L331" s="91">
        <v>400</v>
      </c>
      <c r="M331" s="69"/>
      <c r="N331" s="69" t="s">
        <v>1589</v>
      </c>
      <c r="O331" s="69" t="s">
        <v>1590</v>
      </c>
      <c r="P331" s="15" t="s">
        <v>72</v>
      </c>
      <c r="Q331" s="15" t="s">
        <v>55</v>
      </c>
      <c r="R331" s="165"/>
      <c r="S331" s="85"/>
      <c r="T331" s="69"/>
      <c r="U331" s="157"/>
      <c r="V331" s="85">
        <v>260</v>
      </c>
      <c r="W331" s="85">
        <v>880</v>
      </c>
      <c r="X331" s="158"/>
      <c r="Y331" s="157"/>
      <c r="Z331" s="69" t="s">
        <v>1591</v>
      </c>
      <c r="AA331" s="69" t="s">
        <v>1585</v>
      </c>
      <c r="AB331" s="69" t="s">
        <v>1586</v>
      </c>
      <c r="AC331" s="156"/>
      <c r="AD331" s="157"/>
      <c r="AE331" s="157"/>
      <c r="AF331" s="157"/>
    </row>
    <row r="332" s="11" customFormat="1" ht="97" customHeight="1" spans="1:46">
      <c r="A332" s="77"/>
      <c r="B332" s="158" t="s">
        <v>1592</v>
      </c>
      <c r="C332" s="15" t="s">
        <v>87</v>
      </c>
      <c r="D332" s="177" t="s">
        <v>63</v>
      </c>
      <c r="E332" s="162" t="s">
        <v>310</v>
      </c>
      <c r="F332" s="161" t="s">
        <v>311</v>
      </c>
      <c r="G332" s="158" t="s">
        <v>1593</v>
      </c>
      <c r="H332" s="158" t="s">
        <v>67</v>
      </c>
      <c r="I332" s="162" t="s">
        <v>1594</v>
      </c>
      <c r="J332" s="174" t="s">
        <v>69</v>
      </c>
      <c r="K332" s="177">
        <v>920</v>
      </c>
      <c r="L332" s="177">
        <v>920</v>
      </c>
      <c r="M332" s="177" t="s">
        <v>56</v>
      </c>
      <c r="N332" s="162" t="s">
        <v>1594</v>
      </c>
      <c r="O332" s="171">
        <v>1</v>
      </c>
      <c r="P332" s="171">
        <v>1</v>
      </c>
      <c r="Q332" s="171" t="s">
        <v>141</v>
      </c>
      <c r="R332" s="162" t="s">
        <v>1594</v>
      </c>
      <c r="S332" s="15" t="s">
        <v>56</v>
      </c>
      <c r="T332" s="15" t="s">
        <v>396</v>
      </c>
      <c r="U332" s="15" t="s">
        <v>1595</v>
      </c>
      <c r="V332" s="15">
        <v>913</v>
      </c>
      <c r="W332" s="15">
        <v>3194</v>
      </c>
      <c r="X332" s="15" t="s">
        <v>56</v>
      </c>
      <c r="Y332" s="15" t="s">
        <v>56</v>
      </c>
      <c r="Z332" s="171" t="s">
        <v>141</v>
      </c>
      <c r="AA332" s="15" t="s">
        <v>396</v>
      </c>
      <c r="AB332" s="15" t="s">
        <v>1595</v>
      </c>
      <c r="AC332" s="155"/>
      <c r="AD332" s="155"/>
      <c r="AE332" s="155"/>
      <c r="AF332" s="155"/>
    </row>
    <row r="333" s="11" customFormat="1" ht="28.5" spans="1:46">
      <c r="A333" s="77"/>
      <c r="B333" s="15" t="s">
        <v>1596</v>
      </c>
      <c r="C333" s="15" t="s">
        <v>62</v>
      </c>
      <c r="D333" s="159" t="s">
        <v>63</v>
      </c>
      <c r="E333" s="15" t="s">
        <v>810</v>
      </c>
      <c r="F333" s="15" t="s">
        <v>802</v>
      </c>
      <c r="G333" s="15" t="s">
        <v>802</v>
      </c>
      <c r="H333" s="222" t="s">
        <v>56</v>
      </c>
      <c r="I333" s="15" t="s">
        <v>1597</v>
      </c>
      <c r="J333" s="15" t="s">
        <v>69</v>
      </c>
      <c r="K333" s="162">
        <v>40</v>
      </c>
      <c r="L333" s="162">
        <v>40</v>
      </c>
      <c r="M333" s="15"/>
      <c r="N333" s="15" t="s">
        <v>1598</v>
      </c>
      <c r="O333" s="15" t="s">
        <v>56</v>
      </c>
      <c r="P333" s="15" t="s">
        <v>72</v>
      </c>
      <c r="Q333" s="15" t="s">
        <v>55</v>
      </c>
      <c r="R333" s="15"/>
      <c r="S333" s="15"/>
      <c r="T333" s="15"/>
      <c r="U333" s="15"/>
      <c r="V333" s="15">
        <v>1000</v>
      </c>
      <c r="W333" s="15">
        <v>3000</v>
      </c>
      <c r="X333" s="15"/>
      <c r="Y333" s="15"/>
      <c r="Z333" s="15" t="s">
        <v>57</v>
      </c>
      <c r="AA333" s="15" t="s">
        <v>1172</v>
      </c>
      <c r="AB333" s="176" t="s">
        <v>1173</v>
      </c>
      <c r="AC333" s="253"/>
      <c r="AD333" s="253"/>
      <c r="AE333" s="254"/>
      <c r="AF333" s="253"/>
      <c r="AG333" s="18"/>
      <c r="AH333" s="18"/>
      <c r="AI333" s="18"/>
      <c r="AJ333" s="18"/>
      <c r="AK333" s="18"/>
      <c r="AL333" s="18"/>
      <c r="AM333" s="18"/>
      <c r="AN333" s="18"/>
      <c r="AO333" s="18"/>
      <c r="AP333" s="18"/>
      <c r="AQ333" s="18"/>
      <c r="AR333" s="18"/>
      <c r="AS333" s="18"/>
      <c r="AT333" s="18"/>
    </row>
    <row r="334" s="11" customFormat="1" ht="85.5" spans="1:46">
      <c r="A334" s="77"/>
      <c r="B334" s="15" t="s">
        <v>1599</v>
      </c>
      <c r="C334" s="15" t="s">
        <v>62</v>
      </c>
      <c r="D334" s="159" t="s">
        <v>63</v>
      </c>
      <c r="E334" s="15" t="s">
        <v>184</v>
      </c>
      <c r="F334" s="15" t="s">
        <v>185</v>
      </c>
      <c r="G334" s="15" t="s">
        <v>738</v>
      </c>
      <c r="H334" s="15" t="s">
        <v>67</v>
      </c>
      <c r="I334" s="69" t="s">
        <v>1600</v>
      </c>
      <c r="J334" s="221" t="s">
        <v>69</v>
      </c>
      <c r="K334" s="279">
        <v>400</v>
      </c>
      <c r="L334" s="223">
        <v>400</v>
      </c>
      <c r="M334" s="224"/>
      <c r="N334" s="69" t="s">
        <v>1601</v>
      </c>
      <c r="O334" s="69" t="s">
        <v>1601</v>
      </c>
      <c r="P334" s="69" t="s">
        <v>189</v>
      </c>
      <c r="Q334" s="69" t="s">
        <v>55</v>
      </c>
      <c r="R334" s="224" t="s">
        <v>56</v>
      </c>
      <c r="S334" s="224" t="s">
        <v>56</v>
      </c>
      <c r="T334" s="224" t="s">
        <v>56</v>
      </c>
      <c r="U334" s="224" t="s">
        <v>56</v>
      </c>
      <c r="V334" s="223">
        <v>345</v>
      </c>
      <c r="W334" s="223">
        <v>1269</v>
      </c>
      <c r="X334" s="224"/>
      <c r="Y334" s="224"/>
      <c r="Z334" s="69" t="s">
        <v>57</v>
      </c>
      <c r="AA334" s="69" t="s">
        <v>353</v>
      </c>
      <c r="AB334" s="176" t="s">
        <v>1602</v>
      </c>
      <c r="AC334" s="253"/>
      <c r="AD334" s="253"/>
      <c r="AE334" s="253"/>
      <c r="AF334" s="253"/>
    </row>
    <row r="335" s="11" customFormat="1" ht="75" customHeight="1" spans="1:46">
      <c r="A335" s="77"/>
      <c r="B335" s="15" t="s">
        <v>1603</v>
      </c>
      <c r="C335" s="15" t="s">
        <v>62</v>
      </c>
      <c r="D335" s="159" t="s">
        <v>63</v>
      </c>
      <c r="E335" s="15" t="s">
        <v>184</v>
      </c>
      <c r="F335" s="15" t="s">
        <v>185</v>
      </c>
      <c r="G335" s="15" t="s">
        <v>726</v>
      </c>
      <c r="H335" s="15" t="s">
        <v>82</v>
      </c>
      <c r="I335" s="15" t="s">
        <v>1604</v>
      </c>
      <c r="J335" s="221" t="s">
        <v>69</v>
      </c>
      <c r="K335" s="221">
        <v>400</v>
      </c>
      <c r="L335" s="221">
        <v>400</v>
      </c>
      <c r="M335" s="221"/>
      <c r="N335" s="15" t="s">
        <v>1605</v>
      </c>
      <c r="O335" s="15" t="s">
        <v>1606</v>
      </c>
      <c r="P335" s="171" t="s">
        <v>189</v>
      </c>
      <c r="Q335" s="171" t="s">
        <v>55</v>
      </c>
      <c r="R335" s="203"/>
      <c r="S335" s="279" t="s">
        <v>56</v>
      </c>
      <c r="T335" s="203" t="s">
        <v>56</v>
      </c>
      <c r="U335" s="221" t="s">
        <v>56</v>
      </c>
      <c r="V335" s="221">
        <v>497</v>
      </c>
      <c r="W335" s="221">
        <v>1710</v>
      </c>
      <c r="X335" s="221" t="s">
        <v>56</v>
      </c>
      <c r="Y335" s="221" t="s">
        <v>56</v>
      </c>
      <c r="Z335" s="69" t="s">
        <v>57</v>
      </c>
      <c r="AA335" s="15" t="s">
        <v>218</v>
      </c>
      <c r="AB335" s="176" t="s">
        <v>1602</v>
      </c>
      <c r="AC335" s="253"/>
      <c r="AD335" s="253"/>
      <c r="AE335" s="253"/>
      <c r="AF335" s="253"/>
    </row>
    <row r="336" s="11" customFormat="1" ht="57" spans="1:46">
      <c r="A336" s="77"/>
      <c r="B336" s="69" t="s">
        <v>1607</v>
      </c>
      <c r="C336" s="15" t="s">
        <v>62</v>
      </c>
      <c r="D336" s="159" t="s">
        <v>63</v>
      </c>
      <c r="E336" s="15" t="s">
        <v>88</v>
      </c>
      <c r="F336" s="15" t="s">
        <v>89</v>
      </c>
      <c r="G336" s="15" t="s">
        <v>593</v>
      </c>
      <c r="H336" s="15" t="s">
        <v>67</v>
      </c>
      <c r="I336" s="69" t="s">
        <v>1608</v>
      </c>
      <c r="J336" s="15" t="s">
        <v>69</v>
      </c>
      <c r="K336" s="192">
        <v>300</v>
      </c>
      <c r="L336" s="91">
        <v>300</v>
      </c>
      <c r="M336" s="69"/>
      <c r="N336" s="69" t="s">
        <v>1609</v>
      </c>
      <c r="O336" s="69" t="s">
        <v>1610</v>
      </c>
      <c r="P336" s="15" t="s">
        <v>72</v>
      </c>
      <c r="Q336" s="15" t="s">
        <v>55</v>
      </c>
      <c r="R336" s="15" t="s">
        <v>56</v>
      </c>
      <c r="S336" s="165" t="s">
        <v>56</v>
      </c>
      <c r="T336" s="165" t="s">
        <v>56</v>
      </c>
      <c r="U336" s="165" t="s">
        <v>56</v>
      </c>
      <c r="V336" s="15">
        <v>452</v>
      </c>
      <c r="W336" s="15">
        <v>828</v>
      </c>
      <c r="X336" s="15" t="s">
        <v>56</v>
      </c>
      <c r="Y336" s="15" t="s">
        <v>56</v>
      </c>
      <c r="Z336" s="69" t="s">
        <v>57</v>
      </c>
      <c r="AA336" s="69" t="s">
        <v>218</v>
      </c>
      <c r="AB336" s="176" t="s">
        <v>1595</v>
      </c>
      <c r="AC336" s="253"/>
      <c r="AD336" s="253"/>
      <c r="AE336" s="254"/>
      <c r="AF336" s="253"/>
      <c r="AG336" s="18"/>
      <c r="AH336" s="18"/>
      <c r="AI336" s="18"/>
      <c r="AJ336" s="18"/>
      <c r="AK336" s="18"/>
      <c r="AL336" s="18"/>
      <c r="AM336" s="18"/>
      <c r="AN336" s="18"/>
      <c r="AO336" s="18"/>
      <c r="AP336" s="18"/>
      <c r="AQ336" s="18"/>
      <c r="AR336" s="18"/>
      <c r="AS336" s="18"/>
      <c r="AT336" s="18"/>
    </row>
    <row r="337" s="11" customFormat="1" ht="42.75" spans="1:46">
      <c r="A337" s="77"/>
      <c r="B337" s="15" t="s">
        <v>1611</v>
      </c>
      <c r="C337" s="15" t="s">
        <v>62</v>
      </c>
      <c r="D337" s="159" t="s">
        <v>63</v>
      </c>
      <c r="E337" s="15" t="s">
        <v>88</v>
      </c>
      <c r="F337" s="15" t="s">
        <v>89</v>
      </c>
      <c r="G337" s="15" t="s">
        <v>1612</v>
      </c>
      <c r="H337" s="15" t="s">
        <v>82</v>
      </c>
      <c r="I337" s="15" t="s">
        <v>1613</v>
      </c>
      <c r="J337" s="15" t="s">
        <v>69</v>
      </c>
      <c r="K337" s="15">
        <v>730</v>
      </c>
      <c r="L337" s="15">
        <v>730</v>
      </c>
      <c r="M337" s="15"/>
      <c r="N337" s="15" t="s">
        <v>1614</v>
      </c>
      <c r="O337" s="15" t="s">
        <v>1615</v>
      </c>
      <c r="P337" s="15" t="s">
        <v>72</v>
      </c>
      <c r="Q337" s="15" t="s">
        <v>55</v>
      </c>
      <c r="R337" s="15" t="s">
        <v>56</v>
      </c>
      <c r="S337" s="15" t="s">
        <v>56</v>
      </c>
      <c r="T337" s="15" t="s">
        <v>56</v>
      </c>
      <c r="U337" s="15" t="s">
        <v>56</v>
      </c>
      <c r="V337" s="15">
        <v>1560</v>
      </c>
      <c r="W337" s="15">
        <v>3201</v>
      </c>
      <c r="X337" s="15" t="s">
        <v>56</v>
      </c>
      <c r="Y337" s="15" t="s">
        <v>56</v>
      </c>
      <c r="Z337" s="15" t="s">
        <v>57</v>
      </c>
      <c r="AA337" s="15" t="s">
        <v>218</v>
      </c>
      <c r="AB337" s="176" t="s">
        <v>1616</v>
      </c>
      <c r="AC337" s="253"/>
      <c r="AD337" s="253"/>
      <c r="AE337" s="254"/>
      <c r="AF337" s="253"/>
      <c r="AG337" s="18"/>
      <c r="AH337" s="18"/>
      <c r="AI337" s="18"/>
      <c r="AJ337" s="18"/>
      <c r="AK337" s="18"/>
      <c r="AL337" s="18"/>
      <c r="AM337" s="18"/>
      <c r="AN337" s="18"/>
      <c r="AO337" s="18"/>
      <c r="AP337" s="18"/>
      <c r="AQ337" s="18"/>
      <c r="AR337" s="18"/>
      <c r="AS337" s="18"/>
      <c r="AT337" s="18"/>
    </row>
    <row r="338" s="11" customFormat="1" ht="99.75" spans="1:46">
      <c r="A338" s="77"/>
      <c r="B338" s="15" t="s">
        <v>1617</v>
      </c>
      <c r="C338" s="15" t="s">
        <v>62</v>
      </c>
      <c r="D338" s="159" t="s">
        <v>63</v>
      </c>
      <c r="E338" s="15" t="s">
        <v>88</v>
      </c>
      <c r="F338" s="15" t="s">
        <v>89</v>
      </c>
      <c r="G338" s="15" t="s">
        <v>603</v>
      </c>
      <c r="H338" s="15" t="s">
        <v>67</v>
      </c>
      <c r="I338" s="15" t="s">
        <v>1618</v>
      </c>
      <c r="J338" s="202" t="s">
        <v>69</v>
      </c>
      <c r="K338" s="157">
        <v>530</v>
      </c>
      <c r="L338" s="157">
        <v>530</v>
      </c>
      <c r="M338" s="15" t="s">
        <v>56</v>
      </c>
      <c r="N338" s="15" t="s">
        <v>1618</v>
      </c>
      <c r="O338" s="15" t="s">
        <v>1618</v>
      </c>
      <c r="P338" s="15" t="s">
        <v>72</v>
      </c>
      <c r="Q338" s="15" t="s">
        <v>55</v>
      </c>
      <c r="R338" s="15" t="s">
        <v>56</v>
      </c>
      <c r="S338" s="69" t="s">
        <v>56</v>
      </c>
      <c r="T338" s="15" t="s">
        <v>56</v>
      </c>
      <c r="U338" s="15" t="s">
        <v>56</v>
      </c>
      <c r="V338" s="157">
        <v>369</v>
      </c>
      <c r="W338" s="157">
        <v>651</v>
      </c>
      <c r="X338" s="15" t="s">
        <v>1619</v>
      </c>
      <c r="Y338" s="15" t="s">
        <v>56</v>
      </c>
      <c r="Z338" s="165" t="s">
        <v>57</v>
      </c>
      <c r="AA338" s="69" t="s">
        <v>142</v>
      </c>
      <c r="AB338" s="176" t="s">
        <v>853</v>
      </c>
      <c r="AC338" s="253"/>
      <c r="AD338" s="253"/>
      <c r="AE338" s="254"/>
      <c r="AF338" s="253"/>
      <c r="AG338" s="18"/>
      <c r="AH338" s="18"/>
      <c r="AI338" s="18"/>
      <c r="AJ338" s="18"/>
      <c r="AK338" s="18"/>
      <c r="AL338" s="18"/>
      <c r="AM338" s="18"/>
      <c r="AN338" s="18"/>
      <c r="AO338" s="18"/>
      <c r="AP338" s="18"/>
      <c r="AQ338" s="18"/>
      <c r="AR338" s="18"/>
      <c r="AS338" s="18"/>
      <c r="AT338" s="18"/>
    </row>
    <row r="339" s="11" customFormat="1" ht="42.75" spans="1:46">
      <c r="A339" s="77"/>
      <c r="B339" s="69" t="s">
        <v>1620</v>
      </c>
      <c r="C339" s="15" t="s">
        <v>62</v>
      </c>
      <c r="D339" s="159" t="s">
        <v>63</v>
      </c>
      <c r="E339" s="15" t="s">
        <v>88</v>
      </c>
      <c r="F339" s="15" t="s">
        <v>89</v>
      </c>
      <c r="G339" s="15" t="s">
        <v>609</v>
      </c>
      <c r="H339" s="15" t="s">
        <v>67</v>
      </c>
      <c r="I339" s="69" t="s">
        <v>1621</v>
      </c>
      <c r="J339" s="15" t="s">
        <v>69</v>
      </c>
      <c r="K339" s="192">
        <v>365</v>
      </c>
      <c r="L339" s="91">
        <v>365</v>
      </c>
      <c r="M339" s="69"/>
      <c r="N339" s="69" t="s">
        <v>1622</v>
      </c>
      <c r="O339" s="69" t="s">
        <v>1621</v>
      </c>
      <c r="P339" s="15" t="s">
        <v>55</v>
      </c>
      <c r="Q339" s="15" t="s">
        <v>55</v>
      </c>
      <c r="R339" s="15" t="s">
        <v>56</v>
      </c>
      <c r="S339" s="165" t="s">
        <v>56</v>
      </c>
      <c r="T339" s="165" t="s">
        <v>56</v>
      </c>
      <c r="U339" s="165" t="s">
        <v>56</v>
      </c>
      <c r="V339" s="15">
        <v>452</v>
      </c>
      <c r="W339" s="15">
        <v>828</v>
      </c>
      <c r="X339" s="15" t="s">
        <v>56</v>
      </c>
      <c r="Y339" s="15" t="s">
        <v>56</v>
      </c>
      <c r="Z339" s="69" t="s">
        <v>57</v>
      </c>
      <c r="AA339" s="69" t="s">
        <v>218</v>
      </c>
      <c r="AB339" s="176" t="s">
        <v>1595</v>
      </c>
      <c r="AC339" s="253"/>
      <c r="AD339" s="253"/>
      <c r="AE339" s="254"/>
      <c r="AF339" s="253"/>
      <c r="AG339" s="18"/>
      <c r="AH339" s="18"/>
      <c r="AI339" s="18"/>
      <c r="AJ339" s="18"/>
      <c r="AK339" s="18"/>
      <c r="AL339" s="18"/>
      <c r="AM339" s="18"/>
      <c r="AN339" s="18"/>
      <c r="AO339" s="18"/>
      <c r="AP339" s="18"/>
      <c r="AQ339" s="18"/>
      <c r="AR339" s="18"/>
      <c r="AS339" s="18"/>
      <c r="AT339" s="18"/>
    </row>
    <row r="340" s="11" customFormat="1" ht="42.75" spans="1:46">
      <c r="A340" s="77"/>
      <c r="B340" s="15" t="s">
        <v>1623</v>
      </c>
      <c r="C340" s="15" t="s">
        <v>62</v>
      </c>
      <c r="D340" s="159" t="s">
        <v>63</v>
      </c>
      <c r="E340" s="15" t="s">
        <v>88</v>
      </c>
      <c r="F340" s="15" t="s">
        <v>89</v>
      </c>
      <c r="G340" s="15" t="s">
        <v>614</v>
      </c>
      <c r="H340" s="15" t="s">
        <v>67</v>
      </c>
      <c r="I340" s="15" t="s">
        <v>1624</v>
      </c>
      <c r="J340" s="162" t="s">
        <v>69</v>
      </c>
      <c r="K340" s="15">
        <v>39</v>
      </c>
      <c r="L340" s="15">
        <v>39</v>
      </c>
      <c r="M340" s="15">
        <v>0</v>
      </c>
      <c r="N340" s="15" t="s">
        <v>1624</v>
      </c>
      <c r="O340" s="15" t="s">
        <v>1624</v>
      </c>
      <c r="P340" s="15" t="s">
        <v>55</v>
      </c>
      <c r="Q340" s="15" t="s">
        <v>55</v>
      </c>
      <c r="R340" s="15" t="s">
        <v>56</v>
      </c>
      <c r="S340" s="15" t="s">
        <v>56</v>
      </c>
      <c r="T340" s="15" t="s">
        <v>56</v>
      </c>
      <c r="U340" s="15" t="s">
        <v>56</v>
      </c>
      <c r="V340" s="15">
        <v>650</v>
      </c>
      <c r="W340" s="15">
        <v>1350</v>
      </c>
      <c r="X340" s="15" t="s">
        <v>56</v>
      </c>
      <c r="Y340" s="15" t="s">
        <v>56</v>
      </c>
      <c r="Z340" s="91" t="s">
        <v>57</v>
      </c>
      <c r="AA340" s="15" t="s">
        <v>142</v>
      </c>
      <c r="AB340" s="176" t="s">
        <v>1595</v>
      </c>
      <c r="AC340" s="253"/>
      <c r="AD340" s="253"/>
      <c r="AE340" s="254"/>
      <c r="AF340" s="253"/>
      <c r="AG340" s="18"/>
      <c r="AH340" s="18"/>
      <c r="AI340" s="18"/>
      <c r="AJ340" s="18"/>
      <c r="AK340" s="18"/>
      <c r="AL340" s="18"/>
      <c r="AM340" s="18"/>
      <c r="AN340" s="18"/>
      <c r="AO340" s="18"/>
      <c r="AP340" s="18"/>
      <c r="AQ340" s="18"/>
      <c r="AR340" s="18"/>
      <c r="AS340" s="18"/>
      <c r="AT340" s="18"/>
    </row>
    <row r="341" s="11" customFormat="1" ht="57" spans="1:46">
      <c r="A341" s="77"/>
      <c r="B341" s="15" t="s">
        <v>1625</v>
      </c>
      <c r="C341" s="15" t="s">
        <v>62</v>
      </c>
      <c r="D341" s="159" t="s">
        <v>63</v>
      </c>
      <c r="E341" s="15" t="s">
        <v>153</v>
      </c>
      <c r="F341" s="15" t="s">
        <v>154</v>
      </c>
      <c r="G341" s="15" t="s">
        <v>227</v>
      </c>
      <c r="H341" s="15" t="s">
        <v>82</v>
      </c>
      <c r="I341" s="15" t="s">
        <v>1626</v>
      </c>
      <c r="J341" s="159" t="s">
        <v>133</v>
      </c>
      <c r="K341" s="192">
        <v>190</v>
      </c>
      <c r="L341" s="15">
        <v>190</v>
      </c>
      <c r="M341" s="15"/>
      <c r="N341" s="15" t="s">
        <v>1627</v>
      </c>
      <c r="O341" s="15" t="s">
        <v>1628</v>
      </c>
      <c r="P341" s="171">
        <v>1</v>
      </c>
      <c r="Q341" s="171" t="s">
        <v>55</v>
      </c>
      <c r="R341" s="15" t="s">
        <v>56</v>
      </c>
      <c r="S341" s="15" t="s">
        <v>56</v>
      </c>
      <c r="T341" s="15" t="s">
        <v>56</v>
      </c>
      <c r="U341" s="15" t="s">
        <v>56</v>
      </c>
      <c r="V341" s="15">
        <v>196</v>
      </c>
      <c r="W341" s="15" t="s">
        <v>1629</v>
      </c>
      <c r="X341" s="15" t="s">
        <v>1371</v>
      </c>
      <c r="Y341" s="15" t="s">
        <v>56</v>
      </c>
      <c r="Z341" s="91" t="s">
        <v>57</v>
      </c>
      <c r="AA341" s="15" t="s">
        <v>195</v>
      </c>
      <c r="AB341" s="176" t="s">
        <v>1630</v>
      </c>
      <c r="AC341" s="253"/>
      <c r="AD341" s="253"/>
      <c r="AE341" s="254"/>
      <c r="AF341" s="253"/>
      <c r="AG341" s="18"/>
      <c r="AH341" s="18"/>
      <c r="AI341" s="18"/>
      <c r="AJ341" s="18"/>
      <c r="AK341" s="18"/>
      <c r="AL341" s="18"/>
      <c r="AM341" s="18"/>
      <c r="AN341" s="18"/>
      <c r="AO341" s="18"/>
      <c r="AP341" s="18"/>
      <c r="AQ341" s="18"/>
      <c r="AR341" s="18"/>
      <c r="AS341" s="18"/>
      <c r="AT341" s="18"/>
    </row>
    <row r="342" s="11" customFormat="1" ht="42.75" spans="1:46">
      <c r="A342" s="77"/>
      <c r="B342" s="69" t="s">
        <v>1631</v>
      </c>
      <c r="C342" s="69" t="s">
        <v>62</v>
      </c>
      <c r="D342" s="159" t="s">
        <v>63</v>
      </c>
      <c r="E342" s="69" t="s">
        <v>802</v>
      </c>
      <c r="F342" s="69" t="s">
        <v>802</v>
      </c>
      <c r="G342" s="69"/>
      <c r="H342" s="69"/>
      <c r="I342" s="69" t="s">
        <v>1632</v>
      </c>
      <c r="J342" s="159" t="s">
        <v>69</v>
      </c>
      <c r="K342" s="85">
        <v>800</v>
      </c>
      <c r="L342" s="85">
        <v>800</v>
      </c>
      <c r="M342" s="69"/>
      <c r="N342" s="15" t="s">
        <v>1633</v>
      </c>
      <c r="O342" s="15" t="s">
        <v>56</v>
      </c>
      <c r="P342" s="15" t="s">
        <v>72</v>
      </c>
      <c r="Q342" s="15" t="s">
        <v>55</v>
      </c>
      <c r="R342" s="15"/>
      <c r="S342" s="15" t="s">
        <v>56</v>
      </c>
      <c r="T342" s="15" t="s">
        <v>56</v>
      </c>
      <c r="U342" s="15" t="s">
        <v>56</v>
      </c>
      <c r="V342" s="15">
        <v>8000</v>
      </c>
      <c r="W342" s="15">
        <v>22360</v>
      </c>
      <c r="X342" s="15"/>
      <c r="Y342" s="15"/>
      <c r="Z342" s="15" t="s">
        <v>57</v>
      </c>
      <c r="AA342" s="15" t="s">
        <v>218</v>
      </c>
      <c r="AB342" s="176" t="s">
        <v>896</v>
      </c>
      <c r="AC342" s="253"/>
      <c r="AD342" s="253"/>
      <c r="AE342" s="254"/>
      <c r="AF342" s="253"/>
      <c r="AG342" s="18"/>
      <c r="AH342" s="18"/>
      <c r="AI342" s="18"/>
      <c r="AJ342" s="18"/>
      <c r="AK342" s="18"/>
      <c r="AL342" s="18"/>
      <c r="AM342" s="18"/>
      <c r="AN342" s="18"/>
      <c r="AO342" s="18"/>
      <c r="AP342" s="18"/>
      <c r="AQ342" s="18"/>
      <c r="AR342" s="18"/>
      <c r="AS342" s="18"/>
      <c r="AT342" s="18"/>
    </row>
    <row r="343" s="11" customFormat="1" ht="28.5" spans="1:46">
      <c r="A343" s="77" t="s">
        <v>1634</v>
      </c>
      <c r="B343" s="199"/>
      <c r="C343" s="69"/>
      <c r="D343" s="206"/>
      <c r="E343" s="69"/>
      <c r="F343" s="15"/>
      <c r="G343" s="15"/>
      <c r="H343" s="15"/>
      <c r="I343" s="15"/>
      <c r="J343" s="69"/>
      <c r="K343" s="282">
        <f>L343+M343</f>
        <v>1520</v>
      </c>
      <c r="L343" s="282">
        <f>SUM(L344:L345)</f>
        <v>1520</v>
      </c>
      <c r="M343" s="236">
        <f>SUM(M344:M345)</f>
        <v>0</v>
      </c>
      <c r="N343" s="15"/>
      <c r="O343" s="15"/>
      <c r="P343" s="15"/>
      <c r="Q343" s="15"/>
      <c r="R343" s="15"/>
      <c r="S343" s="15"/>
      <c r="T343" s="15"/>
      <c r="U343" s="15"/>
      <c r="V343" s="15"/>
      <c r="W343" s="15"/>
      <c r="X343" s="15"/>
      <c r="Y343" s="15"/>
      <c r="Z343" s="15"/>
      <c r="AA343" s="15"/>
      <c r="AB343" s="157"/>
      <c r="AC343" s="253"/>
      <c r="AD343" s="253"/>
      <c r="AE343" s="254"/>
      <c r="AF343" s="253"/>
      <c r="AG343" s="18"/>
      <c r="AH343" s="18"/>
      <c r="AI343" s="18"/>
      <c r="AJ343" s="18"/>
      <c r="AK343" s="18"/>
      <c r="AL343" s="18"/>
      <c r="AM343" s="18"/>
      <c r="AN343" s="18"/>
      <c r="AO343" s="18"/>
      <c r="AP343" s="18"/>
      <c r="AQ343" s="18"/>
      <c r="AR343" s="18"/>
      <c r="AS343" s="18"/>
      <c r="AT343" s="18"/>
    </row>
    <row r="344" s="12" customFormat="1" ht="47.25" spans="1:46">
      <c r="A344" s="77"/>
      <c r="B344" s="15" t="s">
        <v>1635</v>
      </c>
      <c r="C344" s="15" t="s">
        <v>87</v>
      </c>
      <c r="D344" s="15" t="s">
        <v>1636</v>
      </c>
      <c r="E344" s="15" t="s">
        <v>1062</v>
      </c>
      <c r="F344" s="15" t="s">
        <v>1063</v>
      </c>
      <c r="G344" s="15" t="s">
        <v>1637</v>
      </c>
      <c r="H344" s="15" t="s">
        <v>67</v>
      </c>
      <c r="I344" s="15" t="s">
        <v>1638</v>
      </c>
      <c r="J344" s="202" t="s">
        <v>1639</v>
      </c>
      <c r="K344" s="282">
        <v>180</v>
      </c>
      <c r="L344" s="282">
        <v>180</v>
      </c>
      <c r="M344" s="162"/>
      <c r="N344" s="15" t="s">
        <v>1640</v>
      </c>
      <c r="O344" s="162" t="s">
        <v>1641</v>
      </c>
      <c r="P344" s="165">
        <v>1</v>
      </c>
      <c r="Q344" s="165" t="s">
        <v>55</v>
      </c>
      <c r="R344" s="15"/>
      <c r="S344" s="15"/>
      <c r="T344" s="15"/>
      <c r="U344" s="15"/>
      <c r="V344" s="15">
        <v>632</v>
      </c>
      <c r="W344" s="15">
        <v>2180</v>
      </c>
      <c r="X344" s="15"/>
      <c r="Y344" s="290" t="s">
        <v>1642</v>
      </c>
      <c r="Z344" s="91" t="s">
        <v>57</v>
      </c>
      <c r="AA344" s="15" t="s">
        <v>1643</v>
      </c>
      <c r="AB344" s="176" t="s">
        <v>1181</v>
      </c>
      <c r="AC344" s="253"/>
      <c r="AD344" s="253"/>
      <c r="AE344" s="254"/>
      <c r="AF344" s="253"/>
      <c r="AG344" s="240"/>
      <c r="AH344" s="240"/>
      <c r="AI344" s="240"/>
      <c r="AJ344" s="240"/>
      <c r="AK344" s="240"/>
      <c r="AL344" s="240"/>
      <c r="AM344" s="240"/>
      <c r="AN344" s="240"/>
      <c r="AO344" s="18"/>
      <c r="AP344" s="240"/>
      <c r="AQ344" s="240"/>
      <c r="AR344" s="240"/>
      <c r="AS344" s="240"/>
      <c r="AT344" s="240"/>
    </row>
    <row r="345" s="12" customFormat="1" ht="156.75" spans="1:46">
      <c r="A345" s="158"/>
      <c r="B345" s="15" t="s">
        <v>1644</v>
      </c>
      <c r="C345" s="15" t="s">
        <v>1645</v>
      </c>
      <c r="D345" s="15" t="s">
        <v>1636</v>
      </c>
      <c r="E345" s="15" t="s">
        <v>1646</v>
      </c>
      <c r="F345" s="15" t="s">
        <v>1647</v>
      </c>
      <c r="G345" s="15" t="s">
        <v>1648</v>
      </c>
      <c r="H345" s="157" t="s">
        <v>67</v>
      </c>
      <c r="I345" s="15" t="s">
        <v>1649</v>
      </c>
      <c r="J345" s="174">
        <v>46357</v>
      </c>
      <c r="K345" s="157">
        <v>1340</v>
      </c>
      <c r="L345" s="157">
        <v>1340</v>
      </c>
      <c r="M345" s="15"/>
      <c r="N345" s="15" t="s">
        <v>1640</v>
      </c>
      <c r="O345" s="15" t="s">
        <v>1650</v>
      </c>
      <c r="P345" s="165">
        <v>1</v>
      </c>
      <c r="Q345" s="165" t="s">
        <v>55</v>
      </c>
      <c r="R345" s="15"/>
      <c r="S345" s="15"/>
      <c r="T345" s="15"/>
      <c r="U345" s="15"/>
      <c r="V345" s="15">
        <v>2478</v>
      </c>
      <c r="W345" s="15">
        <v>9980</v>
      </c>
      <c r="X345" s="15"/>
      <c r="Y345" s="290" t="s">
        <v>1642</v>
      </c>
      <c r="Z345" s="91" t="s">
        <v>57</v>
      </c>
      <c r="AA345" s="15" t="s">
        <v>1643</v>
      </c>
      <c r="AB345" s="176" t="s">
        <v>1181</v>
      </c>
      <c r="AC345" s="253"/>
      <c r="AD345" s="253"/>
      <c r="AE345" s="254"/>
      <c r="AF345" s="253"/>
      <c r="AG345" s="240"/>
      <c r="AH345" s="240"/>
      <c r="AI345" s="240"/>
      <c r="AJ345" s="240"/>
      <c r="AK345" s="240"/>
      <c r="AL345" s="240"/>
      <c r="AM345" s="240"/>
      <c r="AN345" s="240"/>
      <c r="AO345" s="18"/>
      <c r="AP345" s="240"/>
      <c r="AQ345" s="240"/>
      <c r="AR345" s="240"/>
      <c r="AS345" s="240"/>
      <c r="AT345" s="240"/>
    </row>
    <row r="346" s="11" customFormat="1" ht="28.5" spans="1:46">
      <c r="A346" s="77" t="s">
        <v>1651</v>
      </c>
      <c r="B346" s="15"/>
      <c r="C346" s="69"/>
      <c r="D346" s="206"/>
      <c r="E346" s="69"/>
      <c r="F346" s="15"/>
      <c r="G346" s="15"/>
      <c r="H346" s="15"/>
      <c r="I346" s="15"/>
      <c r="J346" s="69"/>
      <c r="K346" s="282">
        <f>SUM(K347:K348)</f>
        <v>7910</v>
      </c>
      <c r="L346" s="282">
        <f>SUM(L347:L348)</f>
        <v>7910</v>
      </c>
      <c r="M346" s="236">
        <f>SUM(M347:M347)</f>
        <v>0</v>
      </c>
      <c r="N346" s="15"/>
      <c r="O346" s="15"/>
      <c r="P346" s="15"/>
      <c r="Q346" s="15"/>
      <c r="R346" s="15"/>
      <c r="S346" s="15"/>
      <c r="T346" s="15"/>
      <c r="U346" s="15"/>
      <c r="V346" s="15"/>
      <c r="W346" s="15"/>
      <c r="X346" s="15"/>
      <c r="Y346" s="15"/>
      <c r="Z346" s="15"/>
      <c r="AA346" s="15"/>
      <c r="AB346" s="15"/>
      <c r="AC346" s="253"/>
      <c r="AD346" s="253"/>
      <c r="AE346" s="254"/>
      <c r="AF346" s="253"/>
      <c r="AG346" s="18"/>
      <c r="AH346" s="18"/>
      <c r="AI346" s="18"/>
      <c r="AJ346" s="18"/>
      <c r="AK346" s="18"/>
      <c r="AL346" s="18"/>
      <c r="AM346" s="18"/>
      <c r="AN346" s="18"/>
      <c r="AO346" s="18"/>
      <c r="AP346" s="18"/>
      <c r="AQ346" s="18"/>
      <c r="AR346" s="18"/>
      <c r="AS346" s="18"/>
      <c r="AT346" s="18"/>
    </row>
    <row r="347" s="11" customFormat="1" ht="242.25" spans="1:46">
      <c r="A347" s="158"/>
      <c r="B347" s="259" t="s">
        <v>1652</v>
      </c>
      <c r="C347" s="69" t="s">
        <v>62</v>
      </c>
      <c r="D347" s="206" t="s">
        <v>1161</v>
      </c>
      <c r="E347" s="69" t="s">
        <v>1162</v>
      </c>
      <c r="F347" s="15" t="s">
        <v>802</v>
      </c>
      <c r="G347" s="15" t="s">
        <v>56</v>
      </c>
      <c r="H347" s="222" t="s">
        <v>56</v>
      </c>
      <c r="I347" s="15" t="s">
        <v>1653</v>
      </c>
      <c r="J347" s="159" t="s">
        <v>69</v>
      </c>
      <c r="K347" s="157">
        <v>6610</v>
      </c>
      <c r="L347" s="157">
        <v>6610</v>
      </c>
      <c r="M347" s="177"/>
      <c r="N347" s="15" t="s">
        <v>1654</v>
      </c>
      <c r="O347" s="15" t="s">
        <v>1655</v>
      </c>
      <c r="P347" s="15" t="s">
        <v>1656</v>
      </c>
      <c r="Q347" s="15" t="s">
        <v>1657</v>
      </c>
      <c r="R347" s="15" t="s">
        <v>1658</v>
      </c>
      <c r="S347" s="15">
        <v>390</v>
      </c>
      <c r="T347" s="15"/>
      <c r="U347" s="15">
        <v>2100</v>
      </c>
      <c r="V347" s="15">
        <v>34</v>
      </c>
      <c r="W347" s="15">
        <v>126</v>
      </c>
      <c r="X347" s="15" t="s">
        <v>1659</v>
      </c>
      <c r="Y347" s="15" t="s">
        <v>1660</v>
      </c>
      <c r="Z347" s="69" t="s">
        <v>57</v>
      </c>
      <c r="AA347" s="15" t="s">
        <v>520</v>
      </c>
      <c r="AB347" s="176" t="s">
        <v>896</v>
      </c>
      <c r="AC347" s="253"/>
      <c r="AD347" s="253"/>
      <c r="AE347" s="254"/>
      <c r="AF347" s="253"/>
      <c r="AG347" s="18"/>
      <c r="AH347" s="18"/>
      <c r="AI347" s="18"/>
      <c r="AJ347" s="18"/>
      <c r="AK347" s="18"/>
      <c r="AL347" s="18"/>
      <c r="AM347" s="18"/>
      <c r="AN347" s="18"/>
      <c r="AO347" s="18"/>
      <c r="AP347" s="18"/>
      <c r="AQ347" s="18"/>
      <c r="AR347" s="18"/>
      <c r="AS347" s="18"/>
      <c r="AT347" s="18"/>
    </row>
    <row r="348" s="11" customFormat="1" ht="114" spans="1:46">
      <c r="A348" s="158"/>
      <c r="B348" s="15" t="s">
        <v>1661</v>
      </c>
      <c r="C348" s="15" t="s">
        <v>62</v>
      </c>
      <c r="D348" s="15" t="s">
        <v>1072</v>
      </c>
      <c r="E348" s="15" t="s">
        <v>1662</v>
      </c>
      <c r="F348" s="15" t="s">
        <v>802</v>
      </c>
      <c r="G348" s="15" t="s">
        <v>56</v>
      </c>
      <c r="H348" s="222" t="s">
        <v>56</v>
      </c>
      <c r="I348" s="15" t="s">
        <v>1663</v>
      </c>
      <c r="J348" s="174" t="s">
        <v>69</v>
      </c>
      <c r="K348" s="157">
        <v>1300</v>
      </c>
      <c r="L348" s="157">
        <v>1300</v>
      </c>
      <c r="M348" s="192"/>
      <c r="N348" s="15" t="s">
        <v>1664</v>
      </c>
      <c r="O348" s="15" t="s">
        <v>1665</v>
      </c>
      <c r="P348" s="171" t="s">
        <v>72</v>
      </c>
      <c r="Q348" s="171" t="s">
        <v>55</v>
      </c>
      <c r="R348" s="15"/>
      <c r="S348" s="162">
        <v>100</v>
      </c>
      <c r="T348" s="171"/>
      <c r="U348" s="15"/>
      <c r="V348" s="15">
        <v>20000</v>
      </c>
      <c r="W348" s="15">
        <v>60000</v>
      </c>
      <c r="X348" s="15"/>
      <c r="Y348" s="15"/>
      <c r="Z348" s="69" t="s">
        <v>57</v>
      </c>
      <c r="AA348" s="15" t="s">
        <v>520</v>
      </c>
      <c r="AB348" s="15" t="s">
        <v>896</v>
      </c>
      <c r="AC348" s="253"/>
      <c r="AD348" s="253"/>
      <c r="AE348" s="254"/>
      <c r="AF348" s="253"/>
      <c r="AG348" s="18"/>
      <c r="AH348" s="18"/>
      <c r="AI348" s="18"/>
      <c r="AJ348" s="18"/>
      <c r="AK348" s="18"/>
      <c r="AL348" s="18"/>
      <c r="AM348" s="18"/>
      <c r="AN348" s="18"/>
      <c r="AO348" s="18"/>
      <c r="AP348" s="18"/>
      <c r="AQ348" s="18"/>
      <c r="AR348" s="18"/>
      <c r="AS348" s="18"/>
      <c r="AT348" s="18"/>
    </row>
    <row r="349" s="11" customFormat="1" ht="28.5" spans="1:46">
      <c r="A349" s="77" t="s">
        <v>1666</v>
      </c>
      <c r="B349" s="15"/>
      <c r="C349" s="15"/>
      <c r="D349" s="202"/>
      <c r="E349" s="15"/>
      <c r="F349" s="15"/>
      <c r="G349" s="15"/>
      <c r="H349" s="15"/>
      <c r="I349" s="15"/>
      <c r="J349" s="69"/>
      <c r="K349" s="282">
        <f>SUM(K350:K510)</f>
        <v>17895.67</v>
      </c>
      <c r="L349" s="282">
        <f>SUM(L350:L510)</f>
        <v>17895.67</v>
      </c>
      <c r="M349" s="236">
        <f>SUM(M350:M510)</f>
        <v>0</v>
      </c>
      <c r="N349" s="15"/>
      <c r="O349" s="15"/>
      <c r="P349" s="171"/>
      <c r="Q349" s="171"/>
      <c r="R349" s="15"/>
      <c r="S349" s="162"/>
      <c r="T349" s="171"/>
      <c r="U349" s="15"/>
      <c r="V349" s="15"/>
      <c r="W349" s="15"/>
      <c r="X349" s="15"/>
      <c r="Y349" s="15"/>
      <c r="Z349" s="69"/>
      <c r="AA349" s="15"/>
      <c r="AB349" s="15"/>
      <c r="AC349" s="253"/>
      <c r="AD349" s="253"/>
      <c r="AE349" s="254"/>
      <c r="AF349" s="253"/>
      <c r="AG349" s="18"/>
      <c r="AH349" s="18"/>
      <c r="AI349" s="18"/>
      <c r="AJ349" s="18"/>
      <c r="AK349" s="18"/>
      <c r="AL349" s="18"/>
      <c r="AM349" s="18"/>
      <c r="AN349" s="18"/>
      <c r="AO349" s="18"/>
      <c r="AP349" s="18"/>
      <c r="AQ349" s="18"/>
      <c r="AR349" s="18"/>
      <c r="AS349" s="18"/>
      <c r="AT349" s="18"/>
    </row>
    <row r="350" s="12" customFormat="1" ht="42.75" spans="1:46">
      <c r="A350" s="77"/>
      <c r="B350" s="15" t="s">
        <v>1667</v>
      </c>
      <c r="C350" s="15" t="s">
        <v>62</v>
      </c>
      <c r="D350" s="159" t="s">
        <v>63</v>
      </c>
      <c r="E350" s="15" t="s">
        <v>342</v>
      </c>
      <c r="F350" s="15" t="s">
        <v>343</v>
      </c>
      <c r="G350" s="15" t="s">
        <v>365</v>
      </c>
      <c r="H350" s="15" t="s">
        <v>67</v>
      </c>
      <c r="I350" s="15" t="s">
        <v>1668</v>
      </c>
      <c r="J350" s="174">
        <v>46357</v>
      </c>
      <c r="K350" s="15">
        <v>70</v>
      </c>
      <c r="L350" s="157">
        <v>70</v>
      </c>
      <c r="M350" s="15" t="s">
        <v>56</v>
      </c>
      <c r="N350" s="15" t="s">
        <v>1669</v>
      </c>
      <c r="O350" s="15" t="s">
        <v>1670</v>
      </c>
      <c r="P350" s="15">
        <v>1</v>
      </c>
      <c r="Q350" s="165" t="s">
        <v>180</v>
      </c>
      <c r="R350" s="15" t="s">
        <v>56</v>
      </c>
      <c r="S350" s="15" t="s">
        <v>56</v>
      </c>
      <c r="T350" s="15" t="s">
        <v>56</v>
      </c>
      <c r="U350" s="15" t="s">
        <v>56</v>
      </c>
      <c r="V350" s="15">
        <v>1383</v>
      </c>
      <c r="W350" s="15">
        <v>4904</v>
      </c>
      <c r="X350" s="15" t="s">
        <v>56</v>
      </c>
      <c r="Y350" s="15" t="s">
        <v>56</v>
      </c>
      <c r="Z350" s="91" t="s">
        <v>57</v>
      </c>
      <c r="AA350" s="15" t="s">
        <v>218</v>
      </c>
      <c r="AB350" s="176" t="s">
        <v>1616</v>
      </c>
      <c r="AC350" s="253"/>
      <c r="AD350" s="253"/>
      <c r="AE350" s="253"/>
      <c r="AF350" s="253"/>
      <c r="AO350" s="11"/>
    </row>
    <row r="351" s="12" customFormat="1" ht="57" spans="1:46">
      <c r="A351" s="77"/>
      <c r="B351" s="15" t="s">
        <v>1671</v>
      </c>
      <c r="C351" s="15" t="s">
        <v>87</v>
      </c>
      <c r="D351" s="159" t="s">
        <v>63</v>
      </c>
      <c r="E351" s="15" t="s">
        <v>342</v>
      </c>
      <c r="F351" s="69" t="s">
        <v>343</v>
      </c>
      <c r="G351" s="15" t="s">
        <v>344</v>
      </c>
      <c r="H351" s="15" t="s">
        <v>82</v>
      </c>
      <c r="I351" s="15" t="s">
        <v>1672</v>
      </c>
      <c r="J351" s="174">
        <v>46357</v>
      </c>
      <c r="K351" s="15">
        <v>58</v>
      </c>
      <c r="L351" s="157">
        <v>58</v>
      </c>
      <c r="M351" s="15"/>
      <c r="N351" s="15" t="s">
        <v>1673</v>
      </c>
      <c r="O351" s="15" t="s">
        <v>1673</v>
      </c>
      <c r="P351" s="162" t="s">
        <v>56</v>
      </c>
      <c r="Q351" s="171" t="s">
        <v>55</v>
      </c>
      <c r="R351" s="171">
        <v>1</v>
      </c>
      <c r="S351" s="15" t="s">
        <v>56</v>
      </c>
      <c r="T351" s="15" t="s">
        <v>56</v>
      </c>
      <c r="U351" s="15" t="s">
        <v>56</v>
      </c>
      <c r="V351" s="15">
        <v>1120</v>
      </c>
      <c r="W351" s="15">
        <v>4086</v>
      </c>
      <c r="X351" s="162" t="s">
        <v>56</v>
      </c>
      <c r="Y351" s="162" t="s">
        <v>56</v>
      </c>
      <c r="Z351" s="91" t="s">
        <v>57</v>
      </c>
      <c r="AA351" s="294" t="s">
        <v>353</v>
      </c>
      <c r="AB351" s="295" t="s">
        <v>1674</v>
      </c>
      <c r="AC351" s="253"/>
      <c r="AD351" s="253"/>
      <c r="AE351" s="253"/>
      <c r="AF351" s="253"/>
      <c r="AG351" s="12"/>
      <c r="AH351" s="12"/>
      <c r="AI351" s="12"/>
      <c r="AJ351" s="12"/>
      <c r="AK351" s="12"/>
      <c r="AL351" s="12"/>
      <c r="AM351" s="12"/>
      <c r="AN351" s="12"/>
      <c r="AO351" s="11"/>
    </row>
    <row r="352" s="11" customFormat="1" ht="42.75" spans="1:46">
      <c r="A352" s="77"/>
      <c r="B352" s="15" t="s">
        <v>1675</v>
      </c>
      <c r="C352" s="15" t="s">
        <v>62</v>
      </c>
      <c r="D352" s="15" t="s">
        <v>63</v>
      </c>
      <c r="E352" s="169" t="s">
        <v>316</v>
      </c>
      <c r="F352" s="15" t="s">
        <v>317</v>
      </c>
      <c r="G352" s="174" t="s">
        <v>984</v>
      </c>
      <c r="H352" s="15"/>
      <c r="I352" s="69" t="s">
        <v>1676</v>
      </c>
      <c r="J352" s="174" t="s">
        <v>69</v>
      </c>
      <c r="K352" s="192">
        <v>205</v>
      </c>
      <c r="L352" s="157">
        <v>205</v>
      </c>
      <c r="M352" s="192"/>
      <c r="N352" s="69" t="s">
        <v>1676</v>
      </c>
      <c r="O352" s="69" t="s">
        <v>1676</v>
      </c>
      <c r="P352" s="171" t="s">
        <v>72</v>
      </c>
      <c r="Q352" s="171" t="s">
        <v>55</v>
      </c>
      <c r="R352" s="15" t="s">
        <v>56</v>
      </c>
      <c r="S352" s="162" t="s">
        <v>56</v>
      </c>
      <c r="T352" s="171" t="s">
        <v>56</v>
      </c>
      <c r="U352" s="15" t="s">
        <v>56</v>
      </c>
      <c r="V352" s="15">
        <v>4253</v>
      </c>
      <c r="W352" s="15">
        <v>12757</v>
      </c>
      <c r="X352" s="15" t="s">
        <v>56</v>
      </c>
      <c r="Y352" s="15" t="s">
        <v>56</v>
      </c>
      <c r="Z352" s="69" t="s">
        <v>57</v>
      </c>
      <c r="AA352" s="15" t="s">
        <v>218</v>
      </c>
      <c r="AB352" s="15" t="s">
        <v>1616</v>
      </c>
      <c r="AC352" s="253"/>
      <c r="AD352" s="253"/>
      <c r="AE352" s="254"/>
      <c r="AF352" s="253"/>
      <c r="AG352" s="18"/>
      <c r="AH352" s="18"/>
      <c r="AI352" s="18"/>
      <c r="AJ352" s="18"/>
      <c r="AK352" s="18"/>
      <c r="AL352" s="18"/>
      <c r="AM352" s="18"/>
      <c r="AN352" s="18"/>
      <c r="AO352" s="18"/>
      <c r="AP352" s="18"/>
      <c r="AQ352" s="18"/>
      <c r="AR352" s="18"/>
      <c r="AS352" s="18"/>
      <c r="AT352" s="18"/>
    </row>
    <row r="353" s="11" customFormat="1" ht="85.5" spans="1:46">
      <c r="A353" s="77"/>
      <c r="B353" s="15" t="s">
        <v>1677</v>
      </c>
      <c r="C353" s="15" t="s">
        <v>62</v>
      </c>
      <c r="D353" s="159" t="s">
        <v>63</v>
      </c>
      <c r="E353" s="15" t="s">
        <v>497</v>
      </c>
      <c r="F353" s="15" t="s">
        <v>498</v>
      </c>
      <c r="G353" s="15" t="s">
        <v>1678</v>
      </c>
      <c r="H353" s="15" t="s">
        <v>67</v>
      </c>
      <c r="I353" s="15" t="s">
        <v>1679</v>
      </c>
      <c r="J353" s="174">
        <v>46387</v>
      </c>
      <c r="K353" s="15">
        <v>80</v>
      </c>
      <c r="L353" s="157">
        <v>80</v>
      </c>
      <c r="M353" s="15" t="s">
        <v>56</v>
      </c>
      <c r="N353" s="15" t="s">
        <v>1680</v>
      </c>
      <c r="O353" s="15" t="s">
        <v>1679</v>
      </c>
      <c r="P353" s="255" t="s">
        <v>1681</v>
      </c>
      <c r="Q353" s="171" t="s">
        <v>55</v>
      </c>
      <c r="R353" s="15" t="s">
        <v>56</v>
      </c>
      <c r="S353" s="15" t="s">
        <v>56</v>
      </c>
      <c r="T353" s="15" t="s">
        <v>56</v>
      </c>
      <c r="U353" s="15" t="s">
        <v>56</v>
      </c>
      <c r="V353" s="15">
        <v>1080</v>
      </c>
      <c r="W353" s="15">
        <v>3217</v>
      </c>
      <c r="X353" s="15" t="s">
        <v>1682</v>
      </c>
      <c r="Y353" s="15" t="s">
        <v>56</v>
      </c>
      <c r="Z353" s="15" t="s">
        <v>57</v>
      </c>
      <c r="AA353" s="15" t="s">
        <v>195</v>
      </c>
      <c r="AB353" s="176" t="s">
        <v>1683</v>
      </c>
      <c r="AC353" s="157"/>
      <c r="AD353" s="253"/>
      <c r="AE353" s="157"/>
      <c r="AF353" s="157"/>
    </row>
    <row r="354" s="11" customFormat="1" ht="57" spans="1:46">
      <c r="A354" s="77"/>
      <c r="B354" s="15" t="s">
        <v>1684</v>
      </c>
      <c r="C354" s="255" t="s">
        <v>62</v>
      </c>
      <c r="D354" s="15" t="s">
        <v>63</v>
      </c>
      <c r="E354" s="15" t="s">
        <v>497</v>
      </c>
      <c r="F354" s="255" t="s">
        <v>498</v>
      </c>
      <c r="G354" s="15" t="s">
        <v>499</v>
      </c>
      <c r="H354" s="15" t="s">
        <v>82</v>
      </c>
      <c r="I354" s="255" t="s">
        <v>1685</v>
      </c>
      <c r="J354" s="174">
        <v>46387</v>
      </c>
      <c r="K354" s="255">
        <v>25</v>
      </c>
      <c r="L354" s="157">
        <v>25</v>
      </c>
      <c r="M354" s="15" t="s">
        <v>56</v>
      </c>
      <c r="N354" s="255" t="s">
        <v>1686</v>
      </c>
      <c r="O354" s="255" t="s">
        <v>1687</v>
      </c>
      <c r="P354" s="255" t="s">
        <v>1681</v>
      </c>
      <c r="Q354" s="171" t="s">
        <v>55</v>
      </c>
      <c r="R354" s="15" t="s">
        <v>56</v>
      </c>
      <c r="S354" s="15" t="s">
        <v>56</v>
      </c>
      <c r="T354" s="15" t="s">
        <v>56</v>
      </c>
      <c r="U354" s="15" t="s">
        <v>56</v>
      </c>
      <c r="V354" s="15">
        <v>1722</v>
      </c>
      <c r="W354" s="15">
        <v>5379</v>
      </c>
      <c r="X354" s="15" t="s">
        <v>1688</v>
      </c>
      <c r="Y354" s="15" t="s">
        <v>56</v>
      </c>
      <c r="Z354" s="69" t="s">
        <v>57</v>
      </c>
      <c r="AA354" s="296" t="s">
        <v>728</v>
      </c>
      <c r="AB354" s="15" t="s">
        <v>1688</v>
      </c>
      <c r="AC354" s="157"/>
      <c r="AD354" s="253"/>
      <c r="AE354" s="157"/>
      <c r="AF354" s="157"/>
    </row>
    <row r="355" s="12" customFormat="1" ht="75" customHeight="1" spans="1:46">
      <c r="A355" s="77"/>
      <c r="B355" s="15" t="s">
        <v>1689</v>
      </c>
      <c r="C355" s="255" t="s">
        <v>62</v>
      </c>
      <c r="D355" s="15" t="s">
        <v>63</v>
      </c>
      <c r="E355" s="15" t="s">
        <v>497</v>
      </c>
      <c r="F355" s="255" t="s">
        <v>498</v>
      </c>
      <c r="G355" s="15" t="s">
        <v>1690</v>
      </c>
      <c r="H355" s="15" t="s">
        <v>67</v>
      </c>
      <c r="I355" s="15" t="s">
        <v>1691</v>
      </c>
      <c r="J355" s="174">
        <v>46387</v>
      </c>
      <c r="K355" s="15">
        <v>10</v>
      </c>
      <c r="L355" s="157">
        <v>10</v>
      </c>
      <c r="M355" s="15" t="s">
        <v>56</v>
      </c>
      <c r="N355" s="15" t="s">
        <v>1692</v>
      </c>
      <c r="O355" s="15" t="s">
        <v>1693</v>
      </c>
      <c r="P355" s="255" t="s">
        <v>1681</v>
      </c>
      <c r="Q355" s="171" t="s">
        <v>55</v>
      </c>
      <c r="R355" s="15" t="s">
        <v>56</v>
      </c>
      <c r="S355" s="15" t="s">
        <v>56</v>
      </c>
      <c r="T355" s="15" t="s">
        <v>56</v>
      </c>
      <c r="U355" s="15" t="s">
        <v>56</v>
      </c>
      <c r="V355" s="15">
        <v>358</v>
      </c>
      <c r="W355" s="15">
        <v>1089</v>
      </c>
      <c r="X355" s="15" t="s">
        <v>1694</v>
      </c>
      <c r="Y355" s="15" t="s">
        <v>56</v>
      </c>
      <c r="Z355" s="69" t="s">
        <v>57</v>
      </c>
      <c r="AA355" s="296" t="s">
        <v>728</v>
      </c>
      <c r="AB355" s="15" t="s">
        <v>1695</v>
      </c>
      <c r="AC355" s="15"/>
      <c r="AD355" s="15"/>
      <c r="AE355" s="15"/>
      <c r="AF355" s="15"/>
      <c r="AG355" s="12"/>
      <c r="AH355" s="12"/>
      <c r="AI355" s="12"/>
      <c r="AJ355" s="12"/>
      <c r="AK355" s="12"/>
      <c r="AL355" s="12"/>
      <c r="AM355" s="12"/>
      <c r="AN355" s="12"/>
      <c r="AO355" s="11"/>
    </row>
    <row r="356" s="11" customFormat="1" ht="42.75" spans="1:46">
      <c r="A356" s="77"/>
      <c r="B356" s="15" t="s">
        <v>1696</v>
      </c>
      <c r="C356" s="158" t="s">
        <v>62</v>
      </c>
      <c r="D356" s="159" t="s">
        <v>63</v>
      </c>
      <c r="E356" s="15" t="s">
        <v>191</v>
      </c>
      <c r="F356" s="69" t="s">
        <v>192</v>
      </c>
      <c r="G356" s="15" t="s">
        <v>193</v>
      </c>
      <c r="H356" s="15" t="s">
        <v>67</v>
      </c>
      <c r="I356" s="69" t="s">
        <v>1697</v>
      </c>
      <c r="J356" s="159" t="s">
        <v>69</v>
      </c>
      <c r="K356" s="15">
        <v>42</v>
      </c>
      <c r="L356" s="157">
        <v>42</v>
      </c>
      <c r="M356" s="15"/>
      <c r="N356" s="163" t="s">
        <v>1698</v>
      </c>
      <c r="O356" s="69" t="s">
        <v>1697</v>
      </c>
      <c r="P356" s="171">
        <v>1</v>
      </c>
      <c r="Q356" s="165" t="s">
        <v>55</v>
      </c>
      <c r="R356" s="15" t="s">
        <v>56</v>
      </c>
      <c r="S356" s="177" t="s">
        <v>56</v>
      </c>
      <c r="T356" s="15" t="s">
        <v>56</v>
      </c>
      <c r="U356" s="15" t="s">
        <v>56</v>
      </c>
      <c r="V356" s="201">
        <v>397</v>
      </c>
      <c r="W356" s="201">
        <v>776</v>
      </c>
      <c r="X356" s="15" t="s">
        <v>56</v>
      </c>
      <c r="Y356" s="15" t="s">
        <v>56</v>
      </c>
      <c r="Z356" s="69" t="s">
        <v>57</v>
      </c>
      <c r="AA356" s="155" t="s">
        <v>128</v>
      </c>
      <c r="AB356" s="164" t="s">
        <v>1699</v>
      </c>
      <c r="AC356" s="253"/>
      <c r="AD356" s="253"/>
      <c r="AE356" s="254"/>
      <c r="AF356" s="253"/>
      <c r="AG356" s="18"/>
      <c r="AH356" s="18"/>
      <c r="AI356" s="18"/>
      <c r="AJ356" s="18"/>
      <c r="AK356" s="18"/>
      <c r="AL356" s="18"/>
      <c r="AM356" s="18"/>
      <c r="AN356" s="18"/>
      <c r="AO356" s="18"/>
      <c r="AP356" s="18"/>
      <c r="AQ356" s="18"/>
      <c r="AR356" s="18"/>
      <c r="AS356" s="18"/>
      <c r="AT356" s="18"/>
    </row>
    <row r="357" s="11" customFormat="1" ht="42.75" spans="1:46">
      <c r="A357" s="77"/>
      <c r="B357" s="15" t="s">
        <v>1700</v>
      </c>
      <c r="C357" s="158" t="s">
        <v>62</v>
      </c>
      <c r="D357" s="159" t="s">
        <v>63</v>
      </c>
      <c r="E357" s="15" t="s">
        <v>191</v>
      </c>
      <c r="F357" s="69" t="s">
        <v>192</v>
      </c>
      <c r="G357" s="15" t="s">
        <v>1701</v>
      </c>
      <c r="H357" s="15" t="s">
        <v>82</v>
      </c>
      <c r="I357" s="69" t="s">
        <v>1702</v>
      </c>
      <c r="J357" s="159" t="s">
        <v>69</v>
      </c>
      <c r="K357" s="15">
        <v>84</v>
      </c>
      <c r="L357" s="157">
        <v>84</v>
      </c>
      <c r="M357" s="15"/>
      <c r="N357" s="163" t="s">
        <v>1703</v>
      </c>
      <c r="O357" s="69" t="s">
        <v>1702</v>
      </c>
      <c r="P357" s="171">
        <v>1</v>
      </c>
      <c r="Q357" s="165" t="s">
        <v>55</v>
      </c>
      <c r="R357" s="15" t="s">
        <v>56</v>
      </c>
      <c r="S357" s="177" t="s">
        <v>56</v>
      </c>
      <c r="T357" s="15" t="s">
        <v>56</v>
      </c>
      <c r="U357" s="15" t="s">
        <v>56</v>
      </c>
      <c r="V357" s="201">
        <v>1613</v>
      </c>
      <c r="W357" s="201">
        <v>5419</v>
      </c>
      <c r="X357" s="15" t="s">
        <v>56</v>
      </c>
      <c r="Y357" s="15" t="s">
        <v>56</v>
      </c>
      <c r="Z357" s="69" t="s">
        <v>57</v>
      </c>
      <c r="AA357" s="155" t="s">
        <v>128</v>
      </c>
      <c r="AB357" s="164" t="s">
        <v>1699</v>
      </c>
      <c r="AC357" s="253"/>
      <c r="AD357" s="253"/>
      <c r="AE357" s="254"/>
      <c r="AF357" s="253"/>
      <c r="AG357" s="18"/>
      <c r="AH357" s="18"/>
      <c r="AI357" s="18"/>
      <c r="AJ357" s="18"/>
      <c r="AK357" s="18"/>
      <c r="AL357" s="18"/>
      <c r="AM357" s="18"/>
      <c r="AN357" s="18"/>
      <c r="AO357" s="18"/>
      <c r="AP357" s="18"/>
      <c r="AQ357" s="18"/>
      <c r="AR357" s="18"/>
      <c r="AS357" s="18"/>
      <c r="AT357" s="18"/>
    </row>
    <row r="358" s="11" customFormat="1" ht="42.75" spans="1:46">
      <c r="A358" s="77"/>
      <c r="B358" s="15" t="s">
        <v>1704</v>
      </c>
      <c r="C358" s="15" t="s">
        <v>62</v>
      </c>
      <c r="D358" s="159" t="s">
        <v>63</v>
      </c>
      <c r="E358" s="15" t="s">
        <v>191</v>
      </c>
      <c r="F358" s="69" t="s">
        <v>192</v>
      </c>
      <c r="G358" s="15" t="s">
        <v>1705</v>
      </c>
      <c r="H358" s="15" t="s">
        <v>67</v>
      </c>
      <c r="I358" s="15" t="s">
        <v>1706</v>
      </c>
      <c r="J358" s="159" t="s">
        <v>69</v>
      </c>
      <c r="K358" s="15">
        <v>45</v>
      </c>
      <c r="L358" s="157">
        <v>45</v>
      </c>
      <c r="M358" s="15"/>
      <c r="N358" s="15" t="s">
        <v>1707</v>
      </c>
      <c r="O358" s="15" t="s">
        <v>1706</v>
      </c>
      <c r="P358" s="171">
        <v>1</v>
      </c>
      <c r="Q358" s="165" t="s">
        <v>55</v>
      </c>
      <c r="R358" s="69" t="s">
        <v>56</v>
      </c>
      <c r="S358" s="69" t="s">
        <v>56</v>
      </c>
      <c r="T358" s="290" t="s">
        <v>56</v>
      </c>
      <c r="U358" s="290" t="s">
        <v>56</v>
      </c>
      <c r="V358" s="15">
        <v>320</v>
      </c>
      <c r="W358" s="15">
        <v>658</v>
      </c>
      <c r="X358" s="172" t="s">
        <v>56</v>
      </c>
      <c r="Y358" s="172" t="s">
        <v>56</v>
      </c>
      <c r="Z358" s="69" t="s">
        <v>57</v>
      </c>
      <c r="AA358" s="15" t="s">
        <v>128</v>
      </c>
      <c r="AB358" s="176" t="s">
        <v>1699</v>
      </c>
      <c r="AC358" s="253"/>
      <c r="AD358" s="253"/>
      <c r="AE358" s="254"/>
      <c r="AF358" s="253"/>
      <c r="AG358" s="18"/>
      <c r="AH358" s="18"/>
      <c r="AI358" s="18"/>
      <c r="AJ358" s="18"/>
      <c r="AK358" s="18"/>
      <c r="AL358" s="18"/>
      <c r="AM358" s="18"/>
      <c r="AN358" s="18"/>
      <c r="AO358" s="18"/>
      <c r="AP358" s="18"/>
      <c r="AQ358" s="18"/>
      <c r="AR358" s="18"/>
      <c r="AS358" s="18"/>
      <c r="AT358" s="18"/>
    </row>
    <row r="359" s="11" customFormat="1" ht="85.5" spans="1:46">
      <c r="A359" s="77"/>
      <c r="B359" s="15" t="s">
        <v>1708</v>
      </c>
      <c r="C359" s="15" t="s">
        <v>62</v>
      </c>
      <c r="D359" s="159" t="s">
        <v>63</v>
      </c>
      <c r="E359" s="15" t="s">
        <v>191</v>
      </c>
      <c r="F359" s="15" t="s">
        <v>192</v>
      </c>
      <c r="G359" s="15" t="s">
        <v>1709</v>
      </c>
      <c r="H359" s="15"/>
      <c r="I359" s="15" t="s">
        <v>1710</v>
      </c>
      <c r="J359" s="174">
        <v>46357</v>
      </c>
      <c r="K359" s="15">
        <v>515.33</v>
      </c>
      <c r="L359" s="157">
        <v>515.33</v>
      </c>
      <c r="M359" s="15" t="s">
        <v>56</v>
      </c>
      <c r="N359" s="15" t="s">
        <v>1711</v>
      </c>
      <c r="O359" s="15"/>
      <c r="P359" s="15">
        <v>1</v>
      </c>
      <c r="Q359" s="165" t="s">
        <v>180</v>
      </c>
      <c r="R359" s="15" t="s">
        <v>56</v>
      </c>
      <c r="S359" s="15" t="s">
        <v>56</v>
      </c>
      <c r="T359" s="15" t="s">
        <v>56</v>
      </c>
      <c r="U359" s="15" t="s">
        <v>56</v>
      </c>
      <c r="V359" s="15">
        <v>5560</v>
      </c>
      <c r="W359" s="15">
        <v>18680</v>
      </c>
      <c r="X359" s="15" t="s">
        <v>56</v>
      </c>
      <c r="Y359" s="15" t="s">
        <v>56</v>
      </c>
      <c r="Z359" s="91" t="s">
        <v>57</v>
      </c>
      <c r="AA359" s="15" t="s">
        <v>218</v>
      </c>
      <c r="AB359" s="176" t="s">
        <v>1712</v>
      </c>
      <c r="AC359" s="253"/>
      <c r="AD359" s="253"/>
      <c r="AE359" s="254"/>
      <c r="AF359" s="253"/>
      <c r="AG359" s="18"/>
      <c r="AH359" s="18"/>
      <c r="AI359" s="18"/>
      <c r="AJ359" s="18"/>
      <c r="AK359" s="18"/>
      <c r="AL359" s="18"/>
      <c r="AM359" s="18"/>
      <c r="AN359" s="18"/>
      <c r="AO359" s="18"/>
      <c r="AP359" s="18"/>
      <c r="AQ359" s="18"/>
      <c r="AR359" s="18"/>
      <c r="AS359" s="18"/>
      <c r="AT359" s="18"/>
    </row>
    <row r="360" s="11" customFormat="1" ht="68" customHeight="1" spans="1:46">
      <c r="A360" s="77"/>
      <c r="B360" s="15" t="s">
        <v>1713</v>
      </c>
      <c r="C360" s="157" t="s">
        <v>62</v>
      </c>
      <c r="D360" s="159" t="s">
        <v>63</v>
      </c>
      <c r="E360" s="15" t="s">
        <v>120</v>
      </c>
      <c r="F360" s="157" t="s">
        <v>121</v>
      </c>
      <c r="G360" s="157" t="s">
        <v>1714</v>
      </c>
      <c r="H360" s="157" t="s">
        <v>82</v>
      </c>
      <c r="I360" s="15" t="s">
        <v>1715</v>
      </c>
      <c r="J360" s="15" t="s">
        <v>69</v>
      </c>
      <c r="K360" s="157">
        <v>85</v>
      </c>
      <c r="L360" s="157">
        <v>85</v>
      </c>
      <c r="M360" s="157"/>
      <c r="N360" s="15" t="s">
        <v>1716</v>
      </c>
      <c r="O360" s="157" t="s">
        <v>1717</v>
      </c>
      <c r="P360" s="171" t="s">
        <v>72</v>
      </c>
      <c r="Q360" s="171" t="s">
        <v>55</v>
      </c>
      <c r="R360" s="157"/>
      <c r="S360" s="157"/>
      <c r="T360" s="157"/>
      <c r="U360" s="157"/>
      <c r="V360" s="157">
        <v>856</v>
      </c>
      <c r="W360" s="157">
        <v>3465</v>
      </c>
      <c r="X360" s="157"/>
      <c r="Y360" s="157"/>
      <c r="Z360" s="69" t="s">
        <v>57</v>
      </c>
      <c r="AA360" s="15" t="s">
        <v>195</v>
      </c>
      <c r="AB360" s="15" t="s">
        <v>1718</v>
      </c>
      <c r="AC360" s="253"/>
      <c r="AD360" s="253"/>
      <c r="AE360" s="253"/>
      <c r="AF360" s="253"/>
    </row>
    <row r="361" s="11" customFormat="1" ht="68" customHeight="1" spans="1:46">
      <c r="A361" s="77"/>
      <c r="B361" s="15" t="s">
        <v>1719</v>
      </c>
      <c r="C361" s="157" t="s">
        <v>62</v>
      </c>
      <c r="D361" s="159" t="s">
        <v>63</v>
      </c>
      <c r="E361" s="15" t="s">
        <v>120</v>
      </c>
      <c r="F361" s="157" t="s">
        <v>121</v>
      </c>
      <c r="G361" s="15" t="s">
        <v>1720</v>
      </c>
      <c r="H361" s="157" t="s">
        <v>82</v>
      </c>
      <c r="I361" s="15" t="s">
        <v>1721</v>
      </c>
      <c r="J361" s="15" t="s">
        <v>69</v>
      </c>
      <c r="K361" s="157">
        <v>450</v>
      </c>
      <c r="L361" s="157">
        <v>450</v>
      </c>
      <c r="M361" s="157"/>
      <c r="N361" s="15" t="s">
        <v>1722</v>
      </c>
      <c r="O361" s="15" t="s">
        <v>1723</v>
      </c>
      <c r="P361" s="171" t="s">
        <v>72</v>
      </c>
      <c r="Q361" s="171" t="s">
        <v>55</v>
      </c>
      <c r="R361" s="157"/>
      <c r="S361" s="157"/>
      <c r="T361" s="157"/>
      <c r="U361" s="157"/>
      <c r="V361" s="157">
        <v>8560</v>
      </c>
      <c r="W361" s="157">
        <v>42230</v>
      </c>
      <c r="X361" s="157"/>
      <c r="Y361" s="157"/>
      <c r="Z361" s="69" t="s">
        <v>57</v>
      </c>
      <c r="AA361" s="15" t="s">
        <v>195</v>
      </c>
      <c r="AB361" s="15" t="s">
        <v>1722</v>
      </c>
      <c r="AC361" s="253"/>
      <c r="AD361" s="253"/>
      <c r="AE361" s="253"/>
      <c r="AF361" s="253"/>
    </row>
    <row r="362" s="11" customFormat="1" ht="68" customHeight="1" spans="1:46">
      <c r="A362" s="77"/>
      <c r="B362" s="15" t="s">
        <v>1724</v>
      </c>
      <c r="C362" s="157" t="s">
        <v>62</v>
      </c>
      <c r="D362" s="159" t="s">
        <v>63</v>
      </c>
      <c r="E362" s="15" t="s">
        <v>120</v>
      </c>
      <c r="F362" s="157" t="s">
        <v>121</v>
      </c>
      <c r="G362" s="15" t="s">
        <v>1725</v>
      </c>
      <c r="H362" s="157" t="s">
        <v>82</v>
      </c>
      <c r="I362" s="15" t="s">
        <v>1726</v>
      </c>
      <c r="J362" s="15" t="s">
        <v>69</v>
      </c>
      <c r="K362" s="157">
        <v>320</v>
      </c>
      <c r="L362" s="157">
        <v>320</v>
      </c>
      <c r="M362" s="157"/>
      <c r="N362" s="15" t="s">
        <v>1727</v>
      </c>
      <c r="O362" s="157" t="s">
        <v>1728</v>
      </c>
      <c r="P362" s="11"/>
      <c r="Q362" s="165" t="s">
        <v>180</v>
      </c>
      <c r="R362" s="157"/>
      <c r="S362" s="157"/>
      <c r="T362" s="157"/>
      <c r="U362" s="157"/>
      <c r="V362" s="157">
        <v>25</v>
      </c>
      <c r="W362" s="157">
        <v>85</v>
      </c>
      <c r="X362" s="157"/>
      <c r="Y362" s="157"/>
      <c r="Z362" s="69" t="s">
        <v>1729</v>
      </c>
      <c r="AA362" s="208" t="s">
        <v>353</v>
      </c>
      <c r="AB362" s="15" t="s">
        <v>1727</v>
      </c>
      <c r="AC362" s="253"/>
      <c r="AD362" s="253"/>
      <c r="AE362" s="253"/>
      <c r="AF362" s="253"/>
    </row>
    <row r="363" s="11" customFormat="1" ht="68" customHeight="1" spans="1:46">
      <c r="A363" s="77"/>
      <c r="B363" s="15" t="s">
        <v>1730</v>
      </c>
      <c r="C363" s="157" t="s">
        <v>62</v>
      </c>
      <c r="D363" s="159" t="s">
        <v>63</v>
      </c>
      <c r="E363" s="15" t="s">
        <v>120</v>
      </c>
      <c r="F363" s="157" t="s">
        <v>121</v>
      </c>
      <c r="G363" s="157" t="s">
        <v>783</v>
      </c>
      <c r="H363" s="157" t="s">
        <v>82</v>
      </c>
      <c r="I363" s="15" t="s">
        <v>1731</v>
      </c>
      <c r="J363" s="15" t="s">
        <v>69</v>
      </c>
      <c r="K363" s="157">
        <v>50</v>
      </c>
      <c r="L363" s="157">
        <v>50</v>
      </c>
      <c r="M363" s="157"/>
      <c r="N363" s="15" t="s">
        <v>1732</v>
      </c>
      <c r="O363" s="15" t="s">
        <v>1733</v>
      </c>
      <c r="P363" s="171" t="s">
        <v>72</v>
      </c>
      <c r="Q363" s="165" t="s">
        <v>180</v>
      </c>
      <c r="R363" s="157"/>
      <c r="S363" s="157"/>
      <c r="T363" s="157"/>
      <c r="U363" s="157"/>
      <c r="V363" s="157">
        <v>205</v>
      </c>
      <c r="W363" s="157">
        <v>800</v>
      </c>
      <c r="X363" s="157"/>
      <c r="Y363" s="157"/>
      <c r="Z363" s="69" t="s">
        <v>1734</v>
      </c>
      <c r="AA363" s="208" t="s">
        <v>353</v>
      </c>
      <c r="AB363" s="15" t="s">
        <v>1735</v>
      </c>
      <c r="AC363" s="253"/>
      <c r="AD363" s="253"/>
      <c r="AE363" s="253"/>
      <c r="AF363" s="253"/>
    </row>
    <row r="364" s="11" customFormat="1" ht="42.75" spans="1:46">
      <c r="A364" s="77"/>
      <c r="B364" s="15" t="s">
        <v>1736</v>
      </c>
      <c r="C364" s="15" t="s">
        <v>87</v>
      </c>
      <c r="D364" s="159" t="s">
        <v>63</v>
      </c>
      <c r="E364" s="15" t="s">
        <v>855</v>
      </c>
      <c r="F364" s="15" t="s">
        <v>1737</v>
      </c>
      <c r="G364" s="297" t="s">
        <v>1738</v>
      </c>
      <c r="H364" s="69" t="s">
        <v>67</v>
      </c>
      <c r="I364" s="15" t="s">
        <v>1739</v>
      </c>
      <c r="J364" s="69" t="s">
        <v>300</v>
      </c>
      <c r="K364" s="157">
        <v>150</v>
      </c>
      <c r="L364" s="157">
        <v>150</v>
      </c>
      <c r="M364" s="157"/>
      <c r="N364" s="15" t="s">
        <v>1740</v>
      </c>
      <c r="O364" s="15" t="s">
        <v>1741</v>
      </c>
      <c r="P364" s="171" t="s">
        <v>72</v>
      </c>
      <c r="Q364" s="171" t="s">
        <v>55</v>
      </c>
      <c r="R364" s="157"/>
      <c r="S364" s="157"/>
      <c r="T364" s="157"/>
      <c r="U364" s="157"/>
      <c r="V364" s="157">
        <v>4998</v>
      </c>
      <c r="W364" s="157">
        <v>16316</v>
      </c>
      <c r="X364" s="157"/>
      <c r="Y364" s="157"/>
      <c r="Z364" s="69" t="s">
        <v>57</v>
      </c>
      <c r="AA364" s="15" t="s">
        <v>218</v>
      </c>
      <c r="AB364" s="15" t="s">
        <v>1742</v>
      </c>
      <c r="AC364" s="253"/>
      <c r="AD364" s="253"/>
      <c r="AE364" s="254"/>
      <c r="AF364" s="253"/>
      <c r="AG364" s="18"/>
      <c r="AH364" s="18"/>
      <c r="AI364" s="18"/>
      <c r="AJ364" s="18"/>
      <c r="AK364" s="18"/>
      <c r="AL364" s="18"/>
      <c r="AM364" s="18"/>
      <c r="AN364" s="18"/>
      <c r="AO364" s="18"/>
      <c r="AP364" s="18"/>
      <c r="AQ364" s="18"/>
      <c r="AR364" s="18"/>
      <c r="AS364" s="18"/>
      <c r="AT364" s="18"/>
    </row>
    <row r="365" s="11" customFormat="1" ht="42.75" spans="1:46">
      <c r="A365" s="77"/>
      <c r="B365" s="15" t="s">
        <v>1743</v>
      </c>
      <c r="C365" s="15" t="s">
        <v>62</v>
      </c>
      <c r="D365" s="159" t="s">
        <v>63</v>
      </c>
      <c r="E365" s="158" t="s">
        <v>161</v>
      </c>
      <c r="F365" s="15" t="s">
        <v>162</v>
      </c>
      <c r="G365" s="15" t="s">
        <v>264</v>
      </c>
      <c r="H365" s="15" t="s">
        <v>444</v>
      </c>
      <c r="I365" s="157" t="s">
        <v>1744</v>
      </c>
      <c r="J365" s="15" t="s">
        <v>69</v>
      </c>
      <c r="K365" s="157">
        <v>435</v>
      </c>
      <c r="L365" s="157">
        <v>435</v>
      </c>
      <c r="M365" s="157"/>
      <c r="N365" s="15" t="s">
        <v>1745</v>
      </c>
      <c r="O365" s="157" t="s">
        <v>1744</v>
      </c>
      <c r="P365" s="15" t="s">
        <v>72</v>
      </c>
      <c r="Q365" s="15" t="s">
        <v>55</v>
      </c>
      <c r="R365" s="15" t="s">
        <v>56</v>
      </c>
      <c r="S365" s="157"/>
      <c r="T365" s="157"/>
      <c r="U365" s="157"/>
      <c r="V365" s="15">
        <v>1450</v>
      </c>
      <c r="W365" s="15">
        <v>4560</v>
      </c>
      <c r="X365" s="157"/>
      <c r="Y365" s="157"/>
      <c r="Z365" s="69" t="s">
        <v>57</v>
      </c>
      <c r="AA365" s="69" t="s">
        <v>1489</v>
      </c>
      <c r="AB365" s="176" t="s">
        <v>1746</v>
      </c>
      <c r="AC365" s="253"/>
      <c r="AD365" s="253"/>
      <c r="AE365" s="254"/>
      <c r="AF365" s="253"/>
      <c r="AG365" s="18"/>
      <c r="AH365" s="18"/>
      <c r="AI365" s="18"/>
      <c r="AJ365" s="18"/>
      <c r="AK365" s="18"/>
      <c r="AL365" s="18"/>
      <c r="AM365" s="18"/>
      <c r="AN365" s="18"/>
      <c r="AO365" s="18"/>
      <c r="AP365" s="18"/>
      <c r="AQ365" s="18"/>
      <c r="AR365" s="18"/>
      <c r="AS365" s="18"/>
      <c r="AT365" s="18"/>
    </row>
    <row r="366" s="11" customFormat="1" ht="42.75" spans="1:46">
      <c r="A366" s="77"/>
      <c r="B366" s="15" t="s">
        <v>1747</v>
      </c>
      <c r="C366" s="15" t="s">
        <v>87</v>
      </c>
      <c r="D366" s="159" t="s">
        <v>63</v>
      </c>
      <c r="E366" s="158" t="s">
        <v>161</v>
      </c>
      <c r="F366" s="15" t="s">
        <v>162</v>
      </c>
      <c r="G366" s="15" t="s">
        <v>465</v>
      </c>
      <c r="H366" s="15" t="s">
        <v>444</v>
      </c>
      <c r="I366" s="157" t="s">
        <v>1748</v>
      </c>
      <c r="J366" s="15" t="s">
        <v>69</v>
      </c>
      <c r="K366" s="157">
        <v>217</v>
      </c>
      <c r="L366" s="157">
        <v>217</v>
      </c>
      <c r="M366" s="157"/>
      <c r="N366" s="15" t="s">
        <v>1749</v>
      </c>
      <c r="O366" s="157" t="s">
        <v>1744</v>
      </c>
      <c r="P366" s="15" t="s">
        <v>72</v>
      </c>
      <c r="Q366" s="15" t="s">
        <v>55</v>
      </c>
      <c r="R366" s="69" t="s">
        <v>56</v>
      </c>
      <c r="S366" s="69" t="s">
        <v>56</v>
      </c>
      <c r="T366" s="69" t="s">
        <v>56</v>
      </c>
      <c r="U366" s="69" t="s">
        <v>56</v>
      </c>
      <c r="V366" s="15">
        <v>1468</v>
      </c>
      <c r="W366" s="15">
        <v>4839</v>
      </c>
      <c r="X366" s="157"/>
      <c r="Y366" s="157"/>
      <c r="Z366" s="69" t="s">
        <v>57</v>
      </c>
      <c r="AA366" s="69" t="s">
        <v>1489</v>
      </c>
      <c r="AB366" s="176" t="s">
        <v>1750</v>
      </c>
      <c r="AC366" s="253"/>
      <c r="AD366" s="253"/>
      <c r="AE366" s="254"/>
      <c r="AF366" s="253"/>
      <c r="AG366" s="18"/>
      <c r="AH366" s="18"/>
      <c r="AI366" s="18"/>
      <c r="AJ366" s="18"/>
      <c r="AK366" s="18"/>
      <c r="AL366" s="18"/>
      <c r="AM366" s="18"/>
      <c r="AN366" s="18"/>
      <c r="AO366" s="18"/>
      <c r="AP366" s="18"/>
      <c r="AQ366" s="18"/>
      <c r="AR366" s="18"/>
      <c r="AS366" s="18"/>
      <c r="AT366" s="18"/>
    </row>
    <row r="367" s="11" customFormat="1" ht="42.75" spans="1:46">
      <c r="A367" s="77"/>
      <c r="B367" s="15" t="s">
        <v>1751</v>
      </c>
      <c r="C367" s="15" t="s">
        <v>62</v>
      </c>
      <c r="D367" s="159" t="s">
        <v>63</v>
      </c>
      <c r="E367" s="158" t="s">
        <v>161</v>
      </c>
      <c r="F367" s="15" t="s">
        <v>162</v>
      </c>
      <c r="G367" s="15" t="s">
        <v>862</v>
      </c>
      <c r="H367" s="158" t="s">
        <v>67</v>
      </c>
      <c r="I367" s="15" t="s">
        <v>1752</v>
      </c>
      <c r="J367" s="15" t="s">
        <v>69</v>
      </c>
      <c r="K367" s="157">
        <v>35</v>
      </c>
      <c r="L367" s="157">
        <v>35</v>
      </c>
      <c r="M367" s="157"/>
      <c r="N367" s="15" t="s">
        <v>1753</v>
      </c>
      <c r="O367" s="157" t="s">
        <v>1754</v>
      </c>
      <c r="P367" s="15" t="s">
        <v>72</v>
      </c>
      <c r="Q367" s="15" t="s">
        <v>55</v>
      </c>
      <c r="R367" s="15" t="s">
        <v>56</v>
      </c>
      <c r="S367" s="157"/>
      <c r="T367" s="157"/>
      <c r="U367" s="157"/>
      <c r="V367" s="15">
        <v>1420</v>
      </c>
      <c r="W367" s="15">
        <v>5946</v>
      </c>
      <c r="X367" s="157"/>
      <c r="Y367" s="157"/>
      <c r="Z367" s="69" t="s">
        <v>57</v>
      </c>
      <c r="AA367" s="69" t="s">
        <v>1489</v>
      </c>
      <c r="AB367" s="176" t="s">
        <v>1755</v>
      </c>
      <c r="AC367" s="253"/>
      <c r="AD367" s="253"/>
      <c r="AE367" s="254"/>
      <c r="AF367" s="253"/>
      <c r="AG367" s="18"/>
      <c r="AH367" s="18"/>
      <c r="AI367" s="18"/>
      <c r="AJ367" s="18"/>
      <c r="AK367" s="18"/>
      <c r="AL367" s="18"/>
      <c r="AM367" s="18"/>
      <c r="AN367" s="18"/>
      <c r="AO367" s="18"/>
      <c r="AP367" s="18"/>
      <c r="AQ367" s="18"/>
      <c r="AR367" s="18"/>
      <c r="AS367" s="18"/>
      <c r="AT367" s="18"/>
    </row>
    <row r="368" s="11" customFormat="1" ht="42.75" spans="1:46">
      <c r="A368" s="77"/>
      <c r="B368" s="15" t="s">
        <v>1756</v>
      </c>
      <c r="C368" s="15" t="s">
        <v>62</v>
      </c>
      <c r="D368" s="159" t="s">
        <v>63</v>
      </c>
      <c r="E368" s="15" t="s">
        <v>161</v>
      </c>
      <c r="F368" s="15" t="s">
        <v>162</v>
      </c>
      <c r="G368" s="91" t="s">
        <v>890</v>
      </c>
      <c r="H368" s="15" t="s">
        <v>67</v>
      </c>
      <c r="I368" s="15" t="s">
        <v>1757</v>
      </c>
      <c r="J368" s="15" t="s">
        <v>69</v>
      </c>
      <c r="K368" s="15">
        <v>110</v>
      </c>
      <c r="L368" s="157">
        <v>110</v>
      </c>
      <c r="M368" s="15"/>
      <c r="N368" s="15" t="s">
        <v>896</v>
      </c>
      <c r="O368" s="15" t="s">
        <v>1758</v>
      </c>
      <c r="P368" s="15" t="s">
        <v>72</v>
      </c>
      <c r="Q368" s="15" t="s">
        <v>55</v>
      </c>
      <c r="R368" s="15"/>
      <c r="S368" s="15"/>
      <c r="T368" s="15"/>
      <c r="U368" s="15"/>
      <c r="V368" s="15">
        <v>1210</v>
      </c>
      <c r="W368" s="15">
        <v>3850</v>
      </c>
      <c r="X368" s="15"/>
      <c r="Y368" s="15"/>
      <c r="Z368" s="69" t="s">
        <v>57</v>
      </c>
      <c r="AA368" s="15" t="s">
        <v>195</v>
      </c>
      <c r="AB368" s="176" t="s">
        <v>1759</v>
      </c>
      <c r="AC368" s="253"/>
      <c r="AD368" s="253"/>
      <c r="AE368" s="254"/>
      <c r="AF368" s="253"/>
      <c r="AG368" s="18"/>
      <c r="AH368" s="18"/>
      <c r="AI368" s="18"/>
      <c r="AJ368" s="18"/>
      <c r="AK368" s="18"/>
      <c r="AL368" s="18"/>
      <c r="AM368" s="18"/>
      <c r="AN368" s="18"/>
      <c r="AO368" s="18"/>
      <c r="AP368" s="18"/>
      <c r="AQ368" s="18"/>
      <c r="AR368" s="18"/>
      <c r="AS368" s="18"/>
      <c r="AT368" s="18"/>
    </row>
    <row r="369" s="11" customFormat="1" ht="42.75" spans="1:46">
      <c r="A369" s="77"/>
      <c r="B369" s="15" t="s">
        <v>1760</v>
      </c>
      <c r="C369" s="15" t="s">
        <v>62</v>
      </c>
      <c r="D369" s="159" t="s">
        <v>63</v>
      </c>
      <c r="E369" s="161" t="s">
        <v>553</v>
      </c>
      <c r="F369" s="15" t="s">
        <v>271</v>
      </c>
      <c r="G369" s="157" t="s">
        <v>547</v>
      </c>
      <c r="H369" s="157" t="s">
        <v>82</v>
      </c>
      <c r="I369" s="15" t="s">
        <v>1761</v>
      </c>
      <c r="J369" s="202" t="s">
        <v>69</v>
      </c>
      <c r="K369" s="157">
        <v>215</v>
      </c>
      <c r="L369" s="157">
        <v>215</v>
      </c>
      <c r="M369" s="157"/>
      <c r="N369" s="15" t="s">
        <v>1762</v>
      </c>
      <c r="O369" s="15" t="s">
        <v>1761</v>
      </c>
      <c r="P369" s="286">
        <v>1</v>
      </c>
      <c r="Q369" s="165" t="s">
        <v>55</v>
      </c>
      <c r="R369" s="157"/>
      <c r="S369" s="15"/>
      <c r="T369" s="157" t="s">
        <v>56</v>
      </c>
      <c r="U369" s="157" t="s">
        <v>56</v>
      </c>
      <c r="V369" s="157">
        <v>1735</v>
      </c>
      <c r="W369" s="157">
        <v>5800</v>
      </c>
      <c r="X369" s="157" t="s">
        <v>56</v>
      </c>
      <c r="Y369" s="157" t="s">
        <v>56</v>
      </c>
      <c r="Z369" s="91" t="s">
        <v>57</v>
      </c>
      <c r="AA369" s="15" t="s">
        <v>1763</v>
      </c>
      <c r="AB369" s="176" t="s">
        <v>1764</v>
      </c>
      <c r="AC369" s="253"/>
      <c r="AD369" s="253"/>
      <c r="AE369" s="254"/>
      <c r="AF369" s="253"/>
      <c r="AG369" s="18"/>
      <c r="AH369" s="18"/>
      <c r="AI369" s="18"/>
      <c r="AJ369" s="18"/>
      <c r="AK369" s="18"/>
      <c r="AL369" s="18"/>
      <c r="AM369" s="18"/>
      <c r="AN369" s="18"/>
      <c r="AO369" s="18"/>
      <c r="AP369" s="18"/>
      <c r="AQ369" s="18"/>
      <c r="AR369" s="18"/>
      <c r="AS369" s="18"/>
      <c r="AT369" s="18"/>
    </row>
    <row r="370" s="11" customFormat="1" ht="70" customHeight="1" spans="1:46">
      <c r="A370" s="77"/>
      <c r="B370" s="91" t="s">
        <v>1765</v>
      </c>
      <c r="C370" s="15" t="s">
        <v>62</v>
      </c>
      <c r="D370" s="91" t="s">
        <v>63</v>
      </c>
      <c r="E370" s="177" t="s">
        <v>296</v>
      </c>
      <c r="F370" s="15" t="s">
        <v>297</v>
      </c>
      <c r="G370" s="15" t="s">
        <v>1766</v>
      </c>
      <c r="H370" s="15" t="s">
        <v>56</v>
      </c>
      <c r="I370" s="15" t="s">
        <v>1767</v>
      </c>
      <c r="J370" s="15" t="s">
        <v>69</v>
      </c>
      <c r="K370" s="192">
        <v>993</v>
      </c>
      <c r="L370" s="157">
        <v>993</v>
      </c>
      <c r="M370" s="15"/>
      <c r="N370" s="15" t="s">
        <v>1768</v>
      </c>
      <c r="O370" s="15" t="s">
        <v>1769</v>
      </c>
      <c r="P370" s="171" t="s">
        <v>72</v>
      </c>
      <c r="Q370" s="171" t="s">
        <v>55</v>
      </c>
      <c r="R370" s="15" t="s">
        <v>56</v>
      </c>
      <c r="S370" s="162" t="s">
        <v>56</v>
      </c>
      <c r="T370" s="171" t="s">
        <v>56</v>
      </c>
      <c r="U370" s="15" t="s">
        <v>56</v>
      </c>
      <c r="V370" s="15">
        <v>1610</v>
      </c>
      <c r="W370" s="15">
        <v>3060</v>
      </c>
      <c r="X370" s="15" t="s">
        <v>56</v>
      </c>
      <c r="Y370" s="15" t="s">
        <v>56</v>
      </c>
      <c r="Z370" s="69" t="s">
        <v>57</v>
      </c>
      <c r="AA370" s="15" t="s">
        <v>218</v>
      </c>
      <c r="AB370" s="15" t="s">
        <v>1616</v>
      </c>
      <c r="AC370" s="252"/>
      <c r="AD370" s="253"/>
      <c r="AE370" s="253"/>
      <c r="AF370" s="253"/>
    </row>
    <row r="371" s="11" customFormat="1" ht="57" spans="1:46">
      <c r="A371" s="77"/>
      <c r="B371" s="222" t="s">
        <v>1770</v>
      </c>
      <c r="C371" s="15" t="s">
        <v>62</v>
      </c>
      <c r="D371" s="159" t="s">
        <v>63</v>
      </c>
      <c r="E371" s="155" t="s">
        <v>310</v>
      </c>
      <c r="F371" s="15" t="s">
        <v>311</v>
      </c>
      <c r="G371" s="15" t="s">
        <v>1771</v>
      </c>
      <c r="H371" s="15" t="s">
        <v>67</v>
      </c>
      <c r="I371" s="15" t="s">
        <v>1772</v>
      </c>
      <c r="J371" s="15" t="s">
        <v>248</v>
      </c>
      <c r="K371" s="177">
        <v>230</v>
      </c>
      <c r="L371" s="157">
        <v>230</v>
      </c>
      <c r="M371" s="15"/>
      <c r="N371" s="69" t="s">
        <v>1773</v>
      </c>
      <c r="O371" s="69" t="s">
        <v>1773</v>
      </c>
      <c r="P371" s="165">
        <v>1</v>
      </c>
      <c r="Q371" s="165" t="s">
        <v>55</v>
      </c>
      <c r="R371" s="165" t="s">
        <v>56</v>
      </c>
      <c r="S371" s="85" t="s">
        <v>56</v>
      </c>
      <c r="T371" s="177" t="s">
        <v>56</v>
      </c>
      <c r="U371" s="165" t="s">
        <v>56</v>
      </c>
      <c r="V371" s="15">
        <v>450</v>
      </c>
      <c r="W371" s="15">
        <v>1230</v>
      </c>
      <c r="X371" s="15"/>
      <c r="Y371" s="15"/>
      <c r="Z371" s="91" t="s">
        <v>57</v>
      </c>
      <c r="AA371" s="15" t="s">
        <v>353</v>
      </c>
      <c r="AB371" s="298" t="s">
        <v>1774</v>
      </c>
      <c r="AC371" s="253"/>
      <c r="AD371" s="254"/>
      <c r="AE371" s="253"/>
      <c r="AG371" s="18"/>
      <c r="AH371" s="18"/>
      <c r="AI371" s="18"/>
      <c r="AJ371" s="18"/>
      <c r="AK371" s="18"/>
      <c r="AL371" s="18"/>
      <c r="AM371" s="18"/>
      <c r="AN371" s="18"/>
      <c r="AO371" s="18"/>
      <c r="AP371" s="18"/>
      <c r="AQ371" s="18"/>
      <c r="AR371" s="18"/>
      <c r="AS371" s="18"/>
      <c r="AT371" s="18"/>
    </row>
    <row r="372" s="11" customFormat="1" ht="28.5" spans="1:46">
      <c r="A372" s="77"/>
      <c r="B372" s="15" t="s">
        <v>1775</v>
      </c>
      <c r="C372" s="15" t="s">
        <v>62</v>
      </c>
      <c r="D372" s="159" t="s">
        <v>63</v>
      </c>
      <c r="E372" s="15" t="s">
        <v>153</v>
      </c>
      <c r="F372" s="15" t="s">
        <v>154</v>
      </c>
      <c r="G372" s="15" t="s">
        <v>227</v>
      </c>
      <c r="H372" s="222" t="s">
        <v>56</v>
      </c>
      <c r="I372" s="15" t="s">
        <v>1776</v>
      </c>
      <c r="J372" s="174">
        <v>46357</v>
      </c>
      <c r="K372" s="192">
        <v>12</v>
      </c>
      <c r="L372" s="157">
        <v>12</v>
      </c>
      <c r="M372" s="299"/>
      <c r="N372" s="15" t="s">
        <v>1640</v>
      </c>
      <c r="O372" s="15" t="s">
        <v>1776</v>
      </c>
      <c r="P372" s="165">
        <v>1</v>
      </c>
      <c r="Q372" s="165" t="s">
        <v>55</v>
      </c>
      <c r="R372" s="165"/>
      <c r="S372" s="290" t="s">
        <v>56</v>
      </c>
      <c r="T372" s="290" t="s">
        <v>56</v>
      </c>
      <c r="U372" s="69"/>
      <c r="V372" s="157">
        <v>350</v>
      </c>
      <c r="W372" s="157">
        <v>750</v>
      </c>
      <c r="X372" s="290" t="s">
        <v>56</v>
      </c>
      <c r="Y372" s="290" t="s">
        <v>1642</v>
      </c>
      <c r="Z372" s="91" t="s">
        <v>57</v>
      </c>
      <c r="AA372" s="15" t="s">
        <v>1643</v>
      </c>
      <c r="AB372" s="300" t="s">
        <v>1777</v>
      </c>
      <c r="AC372" s="253"/>
      <c r="AD372" s="253"/>
      <c r="AE372" s="254"/>
      <c r="AF372" s="253"/>
      <c r="AG372" s="18"/>
      <c r="AH372" s="18"/>
      <c r="AI372" s="18"/>
      <c r="AJ372" s="18"/>
      <c r="AK372" s="18"/>
      <c r="AL372" s="18"/>
      <c r="AM372" s="18"/>
      <c r="AN372" s="18"/>
      <c r="AO372" s="18"/>
      <c r="AP372" s="18"/>
      <c r="AQ372" s="18"/>
      <c r="AR372" s="18"/>
      <c r="AS372" s="18"/>
      <c r="AT372" s="18"/>
    </row>
    <row r="373" s="11" customFormat="1" ht="42.75" spans="1:46">
      <c r="A373" s="77"/>
      <c r="B373" s="15" t="s">
        <v>1778</v>
      </c>
      <c r="C373" s="15" t="s">
        <v>62</v>
      </c>
      <c r="D373" s="159" t="s">
        <v>63</v>
      </c>
      <c r="E373" s="15" t="s">
        <v>153</v>
      </c>
      <c r="F373" s="15" t="s">
        <v>154</v>
      </c>
      <c r="G373" s="15" t="s">
        <v>1779</v>
      </c>
      <c r="H373" s="15" t="s">
        <v>67</v>
      </c>
      <c r="I373" s="15" t="s">
        <v>1780</v>
      </c>
      <c r="J373" s="174" t="s">
        <v>133</v>
      </c>
      <c r="K373" s="177">
        <v>80</v>
      </c>
      <c r="L373" s="157">
        <v>80</v>
      </c>
      <c r="M373" s="157"/>
      <c r="N373" s="15" t="s">
        <v>1780</v>
      </c>
      <c r="O373" s="15" t="s">
        <v>1780</v>
      </c>
      <c r="P373" s="301">
        <v>1</v>
      </c>
      <c r="Q373" s="301" t="s">
        <v>55</v>
      </c>
      <c r="R373" s="15"/>
      <c r="S373" s="162"/>
      <c r="T373" s="15"/>
      <c r="U373" s="15"/>
      <c r="V373" s="15">
        <v>1368</v>
      </c>
      <c r="W373" s="172">
        <v>5068</v>
      </c>
      <c r="X373" s="15"/>
      <c r="Y373" s="15"/>
      <c r="Z373" s="91" t="s">
        <v>57</v>
      </c>
      <c r="AA373" s="15" t="s">
        <v>195</v>
      </c>
      <c r="AB373" s="176" t="s">
        <v>1781</v>
      </c>
      <c r="AC373" s="253"/>
      <c r="AD373" s="253"/>
      <c r="AE373" s="254"/>
      <c r="AF373" s="253"/>
      <c r="AG373" s="18"/>
      <c r="AH373" s="18"/>
      <c r="AI373" s="18"/>
      <c r="AJ373" s="18"/>
      <c r="AK373" s="18"/>
      <c r="AL373" s="18"/>
      <c r="AM373" s="18"/>
      <c r="AN373" s="18"/>
      <c r="AO373" s="18"/>
      <c r="AP373" s="18"/>
      <c r="AQ373" s="18"/>
      <c r="AR373" s="18"/>
      <c r="AS373" s="18"/>
      <c r="AT373" s="18"/>
    </row>
    <row r="374" s="11" customFormat="1" ht="42.75" spans="1:46">
      <c r="A374" s="77"/>
      <c r="B374" s="15" t="s">
        <v>1782</v>
      </c>
      <c r="C374" s="15" t="s">
        <v>62</v>
      </c>
      <c r="D374" s="159" t="s">
        <v>63</v>
      </c>
      <c r="E374" s="15" t="s">
        <v>153</v>
      </c>
      <c r="F374" s="15" t="s">
        <v>154</v>
      </c>
      <c r="G374" s="15" t="s">
        <v>1779</v>
      </c>
      <c r="H374" s="15" t="s">
        <v>67</v>
      </c>
      <c r="I374" s="15" t="s">
        <v>1780</v>
      </c>
      <c r="J374" s="174" t="s">
        <v>133</v>
      </c>
      <c r="K374" s="177">
        <v>80</v>
      </c>
      <c r="L374" s="157">
        <v>80</v>
      </c>
      <c r="M374" s="157"/>
      <c r="N374" s="15" t="s">
        <v>1780</v>
      </c>
      <c r="O374" s="15" t="s">
        <v>1780</v>
      </c>
      <c r="P374" s="301">
        <v>1</v>
      </c>
      <c r="Q374" s="301" t="s">
        <v>55</v>
      </c>
      <c r="R374" s="15"/>
      <c r="S374" s="162"/>
      <c r="T374" s="15"/>
      <c r="U374" s="15"/>
      <c r="V374" s="15">
        <v>1368</v>
      </c>
      <c r="W374" s="172">
        <v>5068</v>
      </c>
      <c r="X374" s="15"/>
      <c r="Y374" s="15"/>
      <c r="Z374" s="91" t="s">
        <v>57</v>
      </c>
      <c r="AA374" s="15" t="s">
        <v>195</v>
      </c>
      <c r="AB374" s="176" t="s">
        <v>1781</v>
      </c>
      <c r="AC374" s="253"/>
      <c r="AD374" s="253"/>
      <c r="AE374" s="254"/>
      <c r="AF374" s="253"/>
      <c r="AG374" s="18"/>
      <c r="AH374" s="18"/>
      <c r="AI374" s="18"/>
      <c r="AJ374" s="18"/>
      <c r="AK374" s="18"/>
      <c r="AL374" s="18"/>
      <c r="AM374" s="18"/>
      <c r="AN374" s="18"/>
      <c r="AO374" s="18"/>
      <c r="AP374" s="18"/>
      <c r="AQ374" s="18"/>
      <c r="AR374" s="18"/>
      <c r="AS374" s="18"/>
      <c r="AT374" s="18"/>
    </row>
    <row r="375" s="11" customFormat="1" ht="28.5" spans="1:46">
      <c r="A375" s="77"/>
      <c r="B375" s="15" t="s">
        <v>1783</v>
      </c>
      <c r="C375" s="15" t="s">
        <v>62</v>
      </c>
      <c r="D375" s="159" t="s">
        <v>63</v>
      </c>
      <c r="E375" s="15" t="s">
        <v>153</v>
      </c>
      <c r="F375" s="15" t="s">
        <v>154</v>
      </c>
      <c r="G375" s="15" t="s">
        <v>1784</v>
      </c>
      <c r="H375" s="15" t="s">
        <v>67</v>
      </c>
      <c r="I375" s="15" t="s">
        <v>1785</v>
      </c>
      <c r="J375" s="159" t="s">
        <v>69</v>
      </c>
      <c r="K375" s="162">
        <v>500</v>
      </c>
      <c r="L375" s="157">
        <v>500</v>
      </c>
      <c r="M375" s="15"/>
      <c r="N375" s="15" t="s">
        <v>1785</v>
      </c>
      <c r="O375" s="15" t="s">
        <v>1785</v>
      </c>
      <c r="P375" s="171" t="s">
        <v>72</v>
      </c>
      <c r="Q375" s="171" t="s">
        <v>55</v>
      </c>
      <c r="R375" s="15"/>
      <c r="S375" s="15"/>
      <c r="T375" s="15"/>
      <c r="U375" s="15"/>
      <c r="V375" s="15">
        <v>480</v>
      </c>
      <c r="W375" s="15">
        <v>1050</v>
      </c>
      <c r="X375" s="15"/>
      <c r="Y375" s="15"/>
      <c r="Z375" s="69" t="s">
        <v>57</v>
      </c>
      <c r="AA375" s="15" t="s">
        <v>1786</v>
      </c>
      <c r="AB375" s="176" t="s">
        <v>1787</v>
      </c>
      <c r="AC375" s="253"/>
      <c r="AD375" s="253"/>
      <c r="AE375" s="254"/>
      <c r="AF375" s="253"/>
      <c r="AG375" s="18"/>
      <c r="AH375" s="18"/>
      <c r="AI375" s="18"/>
      <c r="AJ375" s="18"/>
      <c r="AK375" s="18"/>
      <c r="AL375" s="18"/>
      <c r="AM375" s="18"/>
      <c r="AN375" s="18"/>
      <c r="AO375" s="18"/>
      <c r="AP375" s="18"/>
      <c r="AQ375" s="18"/>
      <c r="AR375" s="18"/>
      <c r="AS375" s="18"/>
      <c r="AT375" s="18"/>
    </row>
    <row r="376" s="11" customFormat="1" ht="28.5" spans="1:46">
      <c r="A376" s="77"/>
      <c r="B376" s="15" t="s">
        <v>1788</v>
      </c>
      <c r="C376" s="15" t="s">
        <v>62</v>
      </c>
      <c r="D376" s="159" t="s">
        <v>63</v>
      </c>
      <c r="E376" s="15" t="s">
        <v>153</v>
      </c>
      <c r="F376" s="15" t="s">
        <v>154</v>
      </c>
      <c r="G376" s="15" t="s">
        <v>1789</v>
      </c>
      <c r="H376" s="15" t="s">
        <v>67</v>
      </c>
      <c r="I376" s="15" t="s">
        <v>1790</v>
      </c>
      <c r="J376" s="159" t="s">
        <v>69</v>
      </c>
      <c r="K376" s="15">
        <v>40</v>
      </c>
      <c r="L376" s="157">
        <v>40</v>
      </c>
      <c r="M376" s="15"/>
      <c r="N376" s="15" t="s">
        <v>1790</v>
      </c>
      <c r="O376" s="15" t="s">
        <v>1790</v>
      </c>
      <c r="P376" s="171" t="s">
        <v>72</v>
      </c>
      <c r="Q376" s="171" t="s">
        <v>55</v>
      </c>
      <c r="R376" s="15"/>
      <c r="S376" s="15"/>
      <c r="T376" s="15"/>
      <c r="U376" s="15"/>
      <c r="V376" s="15">
        <v>210</v>
      </c>
      <c r="W376" s="15">
        <v>461</v>
      </c>
      <c r="X376" s="15"/>
      <c r="Y376" s="15"/>
      <c r="Z376" s="69" t="s">
        <v>57</v>
      </c>
      <c r="AA376" s="15" t="s">
        <v>1786</v>
      </c>
      <c r="AB376" s="176" t="s">
        <v>1787</v>
      </c>
      <c r="AC376" s="253"/>
      <c r="AD376" s="253"/>
      <c r="AE376" s="254"/>
      <c r="AF376" s="253"/>
      <c r="AG376" s="18"/>
      <c r="AH376" s="18"/>
      <c r="AI376" s="18"/>
      <c r="AJ376" s="18"/>
      <c r="AK376" s="18"/>
      <c r="AL376" s="18"/>
      <c r="AM376" s="18"/>
      <c r="AN376" s="18"/>
      <c r="AO376" s="18"/>
      <c r="AP376" s="18"/>
      <c r="AQ376" s="18"/>
      <c r="AR376" s="18"/>
      <c r="AS376" s="18"/>
      <c r="AT376" s="18"/>
    </row>
    <row r="377" s="11" customFormat="1" ht="28.5" spans="1:46">
      <c r="A377" s="77"/>
      <c r="B377" s="15" t="s">
        <v>1791</v>
      </c>
      <c r="C377" s="15" t="s">
        <v>62</v>
      </c>
      <c r="D377" s="159" t="s">
        <v>63</v>
      </c>
      <c r="E377" s="15" t="s">
        <v>153</v>
      </c>
      <c r="F377" s="15" t="s">
        <v>154</v>
      </c>
      <c r="G377" s="15" t="s">
        <v>1784</v>
      </c>
      <c r="H377" s="15" t="s">
        <v>67</v>
      </c>
      <c r="I377" s="15" t="s">
        <v>1792</v>
      </c>
      <c r="J377" s="159" t="s">
        <v>69</v>
      </c>
      <c r="K377" s="15">
        <v>100</v>
      </c>
      <c r="L377" s="157">
        <v>100</v>
      </c>
      <c r="M377" s="15"/>
      <c r="N377" s="15" t="s">
        <v>1792</v>
      </c>
      <c r="O377" s="15" t="s">
        <v>1792</v>
      </c>
      <c r="P377" s="171" t="s">
        <v>72</v>
      </c>
      <c r="Q377" s="171" t="s">
        <v>55</v>
      </c>
      <c r="R377" s="15"/>
      <c r="S377" s="15"/>
      <c r="T377" s="15"/>
      <c r="U377" s="15"/>
      <c r="V377" s="15">
        <v>80</v>
      </c>
      <c r="W377" s="15">
        <v>210</v>
      </c>
      <c r="X377" s="15"/>
      <c r="Y377" s="15"/>
      <c r="Z377" s="69" t="s">
        <v>57</v>
      </c>
      <c r="AA377" s="15" t="s">
        <v>1786</v>
      </c>
      <c r="AB377" s="176" t="s">
        <v>1787</v>
      </c>
      <c r="AC377" s="253"/>
      <c r="AD377" s="253"/>
      <c r="AE377" s="254"/>
      <c r="AF377" s="253"/>
      <c r="AG377" s="18"/>
      <c r="AH377" s="18"/>
      <c r="AI377" s="18"/>
      <c r="AJ377" s="18"/>
      <c r="AK377" s="18"/>
      <c r="AL377" s="18"/>
      <c r="AM377" s="18"/>
      <c r="AN377" s="18"/>
      <c r="AO377" s="18"/>
      <c r="AP377" s="18"/>
      <c r="AQ377" s="18"/>
      <c r="AR377" s="18"/>
      <c r="AS377" s="18"/>
      <c r="AT377" s="18"/>
    </row>
    <row r="378" s="11" customFormat="1" ht="28.5" spans="1:46">
      <c r="A378" s="77"/>
      <c r="B378" s="15" t="s">
        <v>1793</v>
      </c>
      <c r="C378" s="15" t="s">
        <v>62</v>
      </c>
      <c r="D378" s="159" t="s">
        <v>63</v>
      </c>
      <c r="E378" s="15" t="s">
        <v>153</v>
      </c>
      <c r="F378" s="15" t="s">
        <v>154</v>
      </c>
      <c r="G378" s="15" t="s">
        <v>1779</v>
      </c>
      <c r="H378" s="15" t="s">
        <v>67</v>
      </c>
      <c r="I378" s="15" t="s">
        <v>1794</v>
      </c>
      <c r="J378" s="159" t="s">
        <v>69</v>
      </c>
      <c r="K378" s="15">
        <v>160</v>
      </c>
      <c r="L378" s="157">
        <v>160</v>
      </c>
      <c r="M378" s="15"/>
      <c r="N378" s="15" t="s">
        <v>1794</v>
      </c>
      <c r="O378" s="15" t="s">
        <v>1794</v>
      </c>
      <c r="P378" s="301">
        <v>1</v>
      </c>
      <c r="Q378" s="301" t="s">
        <v>55</v>
      </c>
      <c r="R378" s="15"/>
      <c r="S378" s="15"/>
      <c r="T378" s="15"/>
      <c r="U378" s="15"/>
      <c r="V378" s="15">
        <v>1368</v>
      </c>
      <c r="W378" s="15">
        <v>5068</v>
      </c>
      <c r="X378" s="15"/>
      <c r="Y378" s="15"/>
      <c r="Z378" s="69" t="s">
        <v>57</v>
      </c>
      <c r="AA378" s="15" t="s">
        <v>1786</v>
      </c>
      <c r="AB378" s="176" t="s">
        <v>1787</v>
      </c>
      <c r="AC378" s="253"/>
      <c r="AD378" s="253"/>
      <c r="AE378" s="254"/>
      <c r="AF378" s="253"/>
      <c r="AG378" s="18"/>
      <c r="AH378" s="18"/>
      <c r="AI378" s="18"/>
      <c r="AJ378" s="18"/>
      <c r="AK378" s="18"/>
      <c r="AL378" s="18"/>
      <c r="AM378" s="18"/>
      <c r="AN378" s="18"/>
      <c r="AO378" s="18"/>
      <c r="AP378" s="18"/>
      <c r="AQ378" s="18"/>
      <c r="AR378" s="18"/>
      <c r="AS378" s="18"/>
      <c r="AT378" s="18"/>
    </row>
    <row r="379" s="11" customFormat="1" ht="28.5" spans="1:46">
      <c r="A379" s="77"/>
      <c r="B379" s="15" t="s">
        <v>1795</v>
      </c>
      <c r="C379" s="15" t="s">
        <v>62</v>
      </c>
      <c r="D379" s="159" t="s">
        <v>63</v>
      </c>
      <c r="E379" s="15" t="s">
        <v>153</v>
      </c>
      <c r="F379" s="15" t="s">
        <v>154</v>
      </c>
      <c r="G379" s="15" t="s">
        <v>155</v>
      </c>
      <c r="H379" s="15" t="s">
        <v>82</v>
      </c>
      <c r="I379" s="15" t="s">
        <v>1796</v>
      </c>
      <c r="J379" s="15" t="s">
        <v>69</v>
      </c>
      <c r="K379" s="15">
        <v>100</v>
      </c>
      <c r="L379" s="157">
        <v>100</v>
      </c>
      <c r="M379" s="15"/>
      <c r="N379" s="15" t="s">
        <v>1796</v>
      </c>
      <c r="O379" s="15" t="s">
        <v>1796</v>
      </c>
      <c r="P379" s="15"/>
      <c r="Q379" s="219" t="s">
        <v>55</v>
      </c>
      <c r="R379" s="15"/>
      <c r="S379" s="15"/>
      <c r="T379" s="15"/>
      <c r="U379" s="15"/>
      <c r="V379" s="15">
        <v>1293</v>
      </c>
      <c r="W379" s="15">
        <v>5241</v>
      </c>
      <c r="X379" s="15"/>
      <c r="Y379" s="15"/>
      <c r="Z379" s="91" t="s">
        <v>57</v>
      </c>
      <c r="AA379" s="15" t="s">
        <v>1786</v>
      </c>
      <c r="AB379" s="176" t="s">
        <v>1787</v>
      </c>
      <c r="AC379" s="253"/>
      <c r="AD379" s="253"/>
      <c r="AE379" s="254"/>
      <c r="AF379" s="253"/>
      <c r="AG379" s="18"/>
      <c r="AH379" s="18"/>
      <c r="AI379" s="18"/>
      <c r="AJ379" s="18"/>
      <c r="AK379" s="18"/>
      <c r="AL379" s="18"/>
      <c r="AM379" s="18"/>
      <c r="AN379" s="18"/>
      <c r="AO379" s="18"/>
      <c r="AP379" s="18"/>
      <c r="AQ379" s="18"/>
      <c r="AR379" s="18"/>
      <c r="AS379" s="18"/>
      <c r="AT379" s="18"/>
    </row>
    <row r="380" s="11" customFormat="1" ht="28.5" spans="1:46">
      <c r="A380" s="77"/>
      <c r="B380" s="15" t="s">
        <v>1797</v>
      </c>
      <c r="C380" s="15" t="s">
        <v>62</v>
      </c>
      <c r="D380" s="159" t="s">
        <v>63</v>
      </c>
      <c r="E380" s="15" t="s">
        <v>153</v>
      </c>
      <c r="F380" s="15" t="s">
        <v>154</v>
      </c>
      <c r="G380" s="15" t="s">
        <v>1798</v>
      </c>
      <c r="H380" s="15" t="s">
        <v>67</v>
      </c>
      <c r="I380" s="15" t="s">
        <v>1799</v>
      </c>
      <c r="J380" s="159" t="s">
        <v>69</v>
      </c>
      <c r="K380" s="15">
        <v>50</v>
      </c>
      <c r="L380" s="157">
        <v>50</v>
      </c>
      <c r="M380" s="15"/>
      <c r="N380" s="15" t="s">
        <v>1799</v>
      </c>
      <c r="O380" s="15" t="s">
        <v>1799</v>
      </c>
      <c r="P380" s="171" t="s">
        <v>72</v>
      </c>
      <c r="Q380" s="171" t="s">
        <v>55</v>
      </c>
      <c r="R380" s="15"/>
      <c r="S380" s="15"/>
      <c r="T380" s="15"/>
      <c r="U380" s="15"/>
      <c r="V380" s="15">
        <v>80</v>
      </c>
      <c r="W380" s="15">
        <v>210</v>
      </c>
      <c r="X380" s="15"/>
      <c r="Y380" s="15"/>
      <c r="Z380" s="69" t="s">
        <v>57</v>
      </c>
      <c r="AA380" s="15" t="s">
        <v>1786</v>
      </c>
      <c r="AB380" s="176" t="s">
        <v>1787</v>
      </c>
      <c r="AC380" s="253"/>
      <c r="AD380" s="253"/>
      <c r="AE380" s="254"/>
      <c r="AF380" s="253"/>
      <c r="AG380" s="18"/>
      <c r="AH380" s="18"/>
      <c r="AI380" s="18"/>
      <c r="AJ380" s="18"/>
      <c r="AK380" s="18"/>
      <c r="AL380" s="18"/>
      <c r="AM380" s="18"/>
      <c r="AN380" s="18"/>
      <c r="AO380" s="18"/>
      <c r="AP380" s="18"/>
      <c r="AQ380" s="18"/>
      <c r="AR380" s="18"/>
      <c r="AS380" s="18"/>
      <c r="AT380" s="18"/>
    </row>
    <row r="381" s="11" customFormat="1" ht="28.5" spans="1:46">
      <c r="A381" s="77"/>
      <c r="B381" s="15" t="s">
        <v>1800</v>
      </c>
      <c r="C381" s="15" t="s">
        <v>62</v>
      </c>
      <c r="D381" s="159" t="s">
        <v>63</v>
      </c>
      <c r="E381" s="15" t="s">
        <v>153</v>
      </c>
      <c r="F381" s="15" t="s">
        <v>154</v>
      </c>
      <c r="G381" s="15" t="s">
        <v>1789</v>
      </c>
      <c r="H381" s="15" t="s">
        <v>67</v>
      </c>
      <c r="I381" s="15" t="s">
        <v>1801</v>
      </c>
      <c r="J381" s="159" t="s">
        <v>69</v>
      </c>
      <c r="K381" s="15">
        <v>26</v>
      </c>
      <c r="L381" s="157">
        <v>26</v>
      </c>
      <c r="M381" s="15"/>
      <c r="N381" s="15" t="s">
        <v>1802</v>
      </c>
      <c r="O381" s="15" t="s">
        <v>1802</v>
      </c>
      <c r="P381" s="171" t="s">
        <v>72</v>
      </c>
      <c r="Q381" s="171" t="s">
        <v>55</v>
      </c>
      <c r="R381" s="15"/>
      <c r="S381" s="15"/>
      <c r="T381" s="15"/>
      <c r="U381" s="15"/>
      <c r="V381" s="15">
        <v>300</v>
      </c>
      <c r="W381" s="15">
        <v>450</v>
      </c>
      <c r="X381" s="15"/>
      <c r="Y381" s="15"/>
      <c r="Z381" s="69" t="s">
        <v>57</v>
      </c>
      <c r="AA381" s="15" t="s">
        <v>1786</v>
      </c>
      <c r="AB381" s="176" t="s">
        <v>1787</v>
      </c>
      <c r="AC381" s="253"/>
      <c r="AD381" s="253"/>
      <c r="AE381" s="254"/>
      <c r="AF381" s="253"/>
      <c r="AG381" s="18"/>
      <c r="AH381" s="18"/>
      <c r="AI381" s="18"/>
      <c r="AJ381" s="18"/>
      <c r="AK381" s="18"/>
      <c r="AL381" s="18"/>
      <c r="AM381" s="18"/>
      <c r="AN381" s="18"/>
      <c r="AO381" s="18"/>
      <c r="AP381" s="18"/>
      <c r="AQ381" s="18"/>
      <c r="AR381" s="18"/>
      <c r="AS381" s="18"/>
      <c r="AT381" s="18"/>
    </row>
    <row r="382" s="11" customFormat="1" ht="28.5" spans="1:46">
      <c r="A382" s="77"/>
      <c r="B382" s="15" t="s">
        <v>1803</v>
      </c>
      <c r="C382" s="15" t="s">
        <v>62</v>
      </c>
      <c r="D382" s="159" t="s">
        <v>63</v>
      </c>
      <c r="E382" s="15" t="s">
        <v>153</v>
      </c>
      <c r="F382" s="15" t="s">
        <v>154</v>
      </c>
      <c r="G382" s="15" t="s">
        <v>155</v>
      </c>
      <c r="H382" s="15" t="s">
        <v>82</v>
      </c>
      <c r="I382" s="15" t="s">
        <v>1804</v>
      </c>
      <c r="J382" s="15" t="s">
        <v>69</v>
      </c>
      <c r="K382" s="15">
        <v>12</v>
      </c>
      <c r="L382" s="157">
        <v>12</v>
      </c>
      <c r="M382" s="15"/>
      <c r="N382" s="15" t="s">
        <v>1804</v>
      </c>
      <c r="O382" s="15" t="s">
        <v>1804</v>
      </c>
      <c r="P382" s="15"/>
      <c r="Q382" s="219" t="s">
        <v>55</v>
      </c>
      <c r="R382" s="15"/>
      <c r="S382" s="15"/>
      <c r="T382" s="15"/>
      <c r="U382" s="15"/>
      <c r="V382" s="15">
        <v>1293</v>
      </c>
      <c r="W382" s="15">
        <v>5241</v>
      </c>
      <c r="X382" s="15"/>
      <c r="Y382" s="15"/>
      <c r="Z382" s="91" t="s">
        <v>57</v>
      </c>
      <c r="AA382" s="15" t="s">
        <v>1786</v>
      </c>
      <c r="AB382" s="176" t="s">
        <v>1787</v>
      </c>
      <c r="AC382" s="253"/>
      <c r="AD382" s="253"/>
      <c r="AE382" s="254"/>
      <c r="AF382" s="253"/>
      <c r="AG382" s="18"/>
      <c r="AH382" s="18"/>
      <c r="AI382" s="18"/>
      <c r="AJ382" s="18"/>
      <c r="AK382" s="18"/>
      <c r="AL382" s="18"/>
      <c r="AM382" s="18"/>
      <c r="AN382" s="18"/>
      <c r="AO382" s="18"/>
      <c r="AP382" s="18"/>
      <c r="AQ382" s="18"/>
      <c r="AR382" s="18"/>
      <c r="AS382" s="18"/>
      <c r="AT382" s="18"/>
    </row>
    <row r="383" s="11" customFormat="1" ht="28.5" spans="1:46">
      <c r="A383" s="77"/>
      <c r="B383" s="15" t="s">
        <v>1805</v>
      </c>
      <c r="C383" s="15" t="s">
        <v>62</v>
      </c>
      <c r="D383" s="159" t="s">
        <v>63</v>
      </c>
      <c r="E383" s="15" t="s">
        <v>153</v>
      </c>
      <c r="F383" s="15" t="s">
        <v>154</v>
      </c>
      <c r="G383" s="15" t="s">
        <v>1798</v>
      </c>
      <c r="H383" s="15" t="s">
        <v>67</v>
      </c>
      <c r="I383" s="15" t="s">
        <v>1804</v>
      </c>
      <c r="J383" s="159" t="s">
        <v>69</v>
      </c>
      <c r="K383" s="15">
        <v>12</v>
      </c>
      <c r="L383" s="157">
        <v>12</v>
      </c>
      <c r="M383" s="15"/>
      <c r="N383" s="15" t="s">
        <v>1806</v>
      </c>
      <c r="O383" s="15" t="s">
        <v>1806</v>
      </c>
      <c r="P383" s="171" t="s">
        <v>72</v>
      </c>
      <c r="Q383" s="171" t="s">
        <v>55</v>
      </c>
      <c r="R383" s="15"/>
      <c r="S383" s="15"/>
      <c r="T383" s="15"/>
      <c r="U383" s="15"/>
      <c r="V383" s="15">
        <v>32</v>
      </c>
      <c r="W383" s="15">
        <v>89</v>
      </c>
      <c r="X383" s="15"/>
      <c r="Y383" s="15"/>
      <c r="Z383" s="69" t="s">
        <v>57</v>
      </c>
      <c r="AA383" s="15" t="s">
        <v>1786</v>
      </c>
      <c r="AB383" s="176" t="s">
        <v>1787</v>
      </c>
      <c r="AC383" s="253"/>
      <c r="AD383" s="253"/>
      <c r="AE383" s="254"/>
      <c r="AF383" s="253"/>
      <c r="AG383" s="18"/>
      <c r="AH383" s="18"/>
      <c r="AI383" s="18"/>
      <c r="AJ383" s="18"/>
      <c r="AK383" s="18"/>
      <c r="AL383" s="18"/>
      <c r="AM383" s="18"/>
      <c r="AN383" s="18"/>
      <c r="AO383" s="18"/>
      <c r="AP383" s="18"/>
      <c r="AQ383" s="18"/>
      <c r="AR383" s="18"/>
      <c r="AS383" s="18"/>
      <c r="AT383" s="18"/>
    </row>
    <row r="384" s="11" customFormat="1" ht="28.5" spans="1:46">
      <c r="A384" s="77"/>
      <c r="B384" s="15" t="s">
        <v>1807</v>
      </c>
      <c r="C384" s="15" t="s">
        <v>62</v>
      </c>
      <c r="D384" s="159" t="s">
        <v>63</v>
      </c>
      <c r="E384" s="15" t="s">
        <v>153</v>
      </c>
      <c r="F384" s="15" t="s">
        <v>154</v>
      </c>
      <c r="G384" s="15" t="s">
        <v>1779</v>
      </c>
      <c r="H384" s="15" t="s">
        <v>67</v>
      </c>
      <c r="I384" s="15" t="s">
        <v>1808</v>
      </c>
      <c r="J384" s="159" t="s">
        <v>69</v>
      </c>
      <c r="K384" s="15">
        <v>24</v>
      </c>
      <c r="L384" s="157">
        <v>24</v>
      </c>
      <c r="M384" s="15"/>
      <c r="N384" s="15" t="s">
        <v>1808</v>
      </c>
      <c r="O384" s="15" t="s">
        <v>1808</v>
      </c>
      <c r="P384" s="301">
        <v>1</v>
      </c>
      <c r="Q384" s="301" t="s">
        <v>55</v>
      </c>
      <c r="R384" s="15"/>
      <c r="S384" s="15"/>
      <c r="T384" s="15"/>
      <c r="U384" s="15"/>
      <c r="V384" s="15">
        <v>1368</v>
      </c>
      <c r="W384" s="15">
        <v>5068</v>
      </c>
      <c r="X384" s="15"/>
      <c r="Y384" s="15"/>
      <c r="Z384" s="69" t="s">
        <v>57</v>
      </c>
      <c r="AA384" s="15" t="s">
        <v>1786</v>
      </c>
      <c r="AB384" s="176" t="s">
        <v>1787</v>
      </c>
      <c r="AC384" s="253"/>
      <c r="AD384" s="253"/>
      <c r="AE384" s="254"/>
      <c r="AF384" s="253"/>
      <c r="AG384" s="18"/>
      <c r="AH384" s="18"/>
      <c r="AI384" s="18"/>
      <c r="AJ384" s="18"/>
      <c r="AK384" s="18"/>
      <c r="AL384" s="18"/>
      <c r="AM384" s="18"/>
      <c r="AN384" s="18"/>
      <c r="AO384" s="18"/>
      <c r="AP384" s="18"/>
      <c r="AQ384" s="18"/>
      <c r="AR384" s="18"/>
      <c r="AS384" s="18"/>
      <c r="AT384" s="18"/>
    </row>
    <row r="385" s="11" customFormat="1" ht="28.5" spans="1:46">
      <c r="A385" s="77"/>
      <c r="B385" s="15" t="s">
        <v>1809</v>
      </c>
      <c r="C385" s="15" t="s">
        <v>62</v>
      </c>
      <c r="D385" s="159" t="s">
        <v>63</v>
      </c>
      <c r="E385" s="15" t="s">
        <v>153</v>
      </c>
      <c r="F385" s="15" t="s">
        <v>154</v>
      </c>
      <c r="G385" s="15" t="s">
        <v>1784</v>
      </c>
      <c r="H385" s="15" t="s">
        <v>67</v>
      </c>
      <c r="I385" s="15" t="s">
        <v>1810</v>
      </c>
      <c r="J385" s="159" t="s">
        <v>69</v>
      </c>
      <c r="K385" s="15">
        <v>36</v>
      </c>
      <c r="L385" s="157">
        <v>36</v>
      </c>
      <c r="M385" s="15"/>
      <c r="N385" s="15" t="s">
        <v>1810</v>
      </c>
      <c r="O385" s="15" t="s">
        <v>1810</v>
      </c>
      <c r="P385" s="171" t="s">
        <v>72</v>
      </c>
      <c r="Q385" s="171" t="s">
        <v>55</v>
      </c>
      <c r="R385" s="15"/>
      <c r="S385" s="15"/>
      <c r="T385" s="15"/>
      <c r="U385" s="15"/>
      <c r="V385" s="15">
        <v>32</v>
      </c>
      <c r="W385" s="15">
        <v>89</v>
      </c>
      <c r="X385" s="15"/>
      <c r="Y385" s="15"/>
      <c r="Z385" s="69" t="s">
        <v>57</v>
      </c>
      <c r="AA385" s="15" t="s">
        <v>1786</v>
      </c>
      <c r="AB385" s="176" t="s">
        <v>1787</v>
      </c>
      <c r="AC385" s="253"/>
      <c r="AD385" s="253"/>
      <c r="AE385" s="254"/>
      <c r="AF385" s="253"/>
      <c r="AG385" s="18"/>
      <c r="AH385" s="18"/>
      <c r="AI385" s="18"/>
      <c r="AJ385" s="18"/>
      <c r="AK385" s="18"/>
      <c r="AL385" s="18"/>
      <c r="AM385" s="18"/>
      <c r="AN385" s="18"/>
      <c r="AO385" s="18"/>
      <c r="AP385" s="18"/>
      <c r="AQ385" s="18"/>
      <c r="AR385" s="18"/>
      <c r="AS385" s="18"/>
      <c r="AT385" s="18"/>
    </row>
    <row r="386" s="11" customFormat="1" ht="28.5" spans="1:46">
      <c r="A386" s="77"/>
      <c r="B386" s="15" t="s">
        <v>1811</v>
      </c>
      <c r="C386" s="15" t="s">
        <v>62</v>
      </c>
      <c r="D386" s="159" t="s">
        <v>63</v>
      </c>
      <c r="E386" s="15" t="s">
        <v>153</v>
      </c>
      <c r="F386" s="15" t="s">
        <v>154</v>
      </c>
      <c r="G386" s="15" t="s">
        <v>155</v>
      </c>
      <c r="H386" s="15" t="s">
        <v>82</v>
      </c>
      <c r="I386" s="15" t="s">
        <v>1785</v>
      </c>
      <c r="J386" s="15" t="s">
        <v>69</v>
      </c>
      <c r="K386" s="162">
        <v>500</v>
      </c>
      <c r="L386" s="237">
        <v>500</v>
      </c>
      <c r="M386" s="15"/>
      <c r="N386" s="15" t="s">
        <v>1785</v>
      </c>
      <c r="O386" s="15" t="s">
        <v>1785</v>
      </c>
      <c r="P386" s="15"/>
      <c r="Q386" s="219" t="s">
        <v>55</v>
      </c>
      <c r="R386" s="15"/>
      <c r="S386" s="15"/>
      <c r="T386" s="15"/>
      <c r="U386" s="15"/>
      <c r="V386" s="15">
        <v>1293</v>
      </c>
      <c r="W386" s="15">
        <v>5241</v>
      </c>
      <c r="X386" s="15"/>
      <c r="Y386" s="15"/>
      <c r="Z386" s="91" t="s">
        <v>57</v>
      </c>
      <c r="AA386" s="15" t="s">
        <v>1786</v>
      </c>
      <c r="AB386" s="176" t="s">
        <v>1787</v>
      </c>
      <c r="AC386" s="253"/>
      <c r="AD386" s="253"/>
      <c r="AE386" s="254"/>
      <c r="AF386" s="253"/>
      <c r="AG386" s="18"/>
      <c r="AH386" s="18"/>
      <c r="AI386" s="18"/>
      <c r="AJ386" s="18"/>
      <c r="AK386" s="18"/>
      <c r="AL386" s="18"/>
      <c r="AM386" s="18"/>
      <c r="AN386" s="18"/>
      <c r="AO386" s="18"/>
      <c r="AP386" s="18"/>
      <c r="AQ386" s="18"/>
      <c r="AR386" s="18"/>
      <c r="AS386" s="18"/>
      <c r="AT386" s="18"/>
    </row>
    <row r="387" s="11" customFormat="1" ht="28.5" spans="1:46">
      <c r="A387" s="77"/>
      <c r="B387" s="15" t="s">
        <v>1812</v>
      </c>
      <c r="C387" s="15" t="s">
        <v>62</v>
      </c>
      <c r="D387" s="159" t="s">
        <v>63</v>
      </c>
      <c r="E387" s="15" t="s">
        <v>153</v>
      </c>
      <c r="F387" s="15" t="s">
        <v>154</v>
      </c>
      <c r="G387" s="15" t="s">
        <v>155</v>
      </c>
      <c r="H387" s="15" t="s">
        <v>82</v>
      </c>
      <c r="I387" s="15" t="s">
        <v>1813</v>
      </c>
      <c r="J387" s="15" t="s">
        <v>69</v>
      </c>
      <c r="K387" s="15">
        <v>90</v>
      </c>
      <c r="L387" s="157">
        <v>90</v>
      </c>
      <c r="M387" s="15"/>
      <c r="N387" s="15" t="s">
        <v>1813</v>
      </c>
      <c r="O387" s="15" t="s">
        <v>1813</v>
      </c>
      <c r="P387" s="15"/>
      <c r="Q387" s="219" t="s">
        <v>55</v>
      </c>
      <c r="R387" s="15"/>
      <c r="S387" s="15"/>
      <c r="T387" s="15"/>
      <c r="U387" s="15"/>
      <c r="V387" s="15">
        <v>1293</v>
      </c>
      <c r="W387" s="15">
        <v>5241</v>
      </c>
      <c r="X387" s="15"/>
      <c r="Y387" s="15"/>
      <c r="Z387" s="91" t="s">
        <v>57</v>
      </c>
      <c r="AA387" s="15" t="s">
        <v>1786</v>
      </c>
      <c r="AB387" s="176" t="s">
        <v>1787</v>
      </c>
      <c r="AC387" s="253"/>
      <c r="AD387" s="253"/>
      <c r="AE387" s="254"/>
      <c r="AF387" s="253"/>
      <c r="AG387" s="18"/>
      <c r="AH387" s="18"/>
      <c r="AI387" s="18"/>
      <c r="AJ387" s="18"/>
      <c r="AK387" s="18"/>
      <c r="AL387" s="18"/>
      <c r="AM387" s="18"/>
      <c r="AN387" s="18"/>
      <c r="AO387" s="18"/>
      <c r="AP387" s="18"/>
      <c r="AQ387" s="18"/>
      <c r="AR387" s="18"/>
      <c r="AS387" s="18"/>
      <c r="AT387" s="18"/>
    </row>
    <row r="388" s="11" customFormat="1" ht="55" customHeight="1" spans="1:46">
      <c r="A388" s="77"/>
      <c r="B388" s="15" t="s">
        <v>1814</v>
      </c>
      <c r="C388" s="15" t="s">
        <v>62</v>
      </c>
      <c r="D388" s="159" t="s">
        <v>63</v>
      </c>
      <c r="E388" s="15" t="s">
        <v>111</v>
      </c>
      <c r="F388" s="15" t="s">
        <v>112</v>
      </c>
      <c r="G388" s="91" t="s">
        <v>214</v>
      </c>
      <c r="H388" s="91" t="s">
        <v>67</v>
      </c>
      <c r="I388" s="15" t="s">
        <v>1815</v>
      </c>
      <c r="J388" s="174" t="s">
        <v>69</v>
      </c>
      <c r="K388" s="192">
        <v>19.58</v>
      </c>
      <c r="L388" s="157">
        <v>19.58</v>
      </c>
      <c r="M388" s="192" t="s">
        <v>56</v>
      </c>
      <c r="N388" s="15" t="s">
        <v>1816</v>
      </c>
      <c r="O388" s="15" t="s">
        <v>1815</v>
      </c>
      <c r="P388" s="15" t="s">
        <v>56</v>
      </c>
      <c r="Q388" s="162" t="s">
        <v>56</v>
      </c>
      <c r="R388" s="171" t="s">
        <v>56</v>
      </c>
      <c r="S388" s="15" t="s">
        <v>56</v>
      </c>
      <c r="T388" s="15">
        <v>96</v>
      </c>
      <c r="U388" s="15">
        <v>288</v>
      </c>
      <c r="V388" s="15" t="s">
        <v>56</v>
      </c>
      <c r="W388" s="15" t="s">
        <v>56</v>
      </c>
      <c r="X388" s="69" t="s">
        <v>57</v>
      </c>
      <c r="Y388" s="15" t="s">
        <v>218</v>
      </c>
      <c r="Z388" s="176" t="s">
        <v>1616</v>
      </c>
      <c r="AA388" s="253"/>
      <c r="AB388" s="253"/>
      <c r="AC388" s="253"/>
      <c r="AD388" s="253"/>
    </row>
    <row r="389" s="11" customFormat="1" ht="42.75" spans="1:46">
      <c r="A389" s="77"/>
      <c r="B389" s="15" t="s">
        <v>1817</v>
      </c>
      <c r="C389" s="15" t="s">
        <v>62</v>
      </c>
      <c r="D389" s="159" t="s">
        <v>63</v>
      </c>
      <c r="E389" s="15" t="s">
        <v>111</v>
      </c>
      <c r="F389" s="15" t="s">
        <v>112</v>
      </c>
      <c r="G389" s="91" t="s">
        <v>1818</v>
      </c>
      <c r="H389" s="91" t="s">
        <v>67</v>
      </c>
      <c r="I389" s="15" t="s">
        <v>1819</v>
      </c>
      <c r="J389" s="174" t="s">
        <v>69</v>
      </c>
      <c r="K389" s="192">
        <v>17.34</v>
      </c>
      <c r="L389" s="157">
        <v>17.34</v>
      </c>
      <c r="M389" s="157"/>
      <c r="N389" s="15" t="s">
        <v>1816</v>
      </c>
      <c r="O389" s="15" t="s">
        <v>1820</v>
      </c>
      <c r="P389" s="171" t="s">
        <v>72</v>
      </c>
      <c r="Q389" s="171" t="s">
        <v>55</v>
      </c>
      <c r="R389" s="157"/>
      <c r="S389" s="157"/>
      <c r="T389" s="157"/>
      <c r="U389" s="157"/>
      <c r="V389" s="15">
        <v>143</v>
      </c>
      <c r="W389" s="15">
        <v>644</v>
      </c>
      <c r="X389" s="157"/>
      <c r="Y389" s="157"/>
      <c r="Z389" s="69" t="s">
        <v>57</v>
      </c>
      <c r="AA389" s="15" t="s">
        <v>218</v>
      </c>
      <c r="AB389" s="176" t="s">
        <v>1616</v>
      </c>
      <c r="AC389" s="253"/>
      <c r="AD389" s="253"/>
      <c r="AE389" s="254"/>
      <c r="AF389" s="253"/>
      <c r="AG389" s="18"/>
      <c r="AH389" s="18"/>
      <c r="AI389" s="18"/>
      <c r="AJ389" s="18"/>
      <c r="AK389" s="18"/>
      <c r="AL389" s="18"/>
      <c r="AM389" s="18"/>
      <c r="AN389" s="18"/>
      <c r="AO389" s="18"/>
      <c r="AP389" s="18"/>
      <c r="AQ389" s="18"/>
      <c r="AR389" s="18"/>
      <c r="AS389" s="18"/>
      <c r="AT389" s="18"/>
    </row>
    <row r="390" s="11" customFormat="1" ht="42.75" spans="1:46">
      <c r="A390" s="77"/>
      <c r="B390" s="15" t="s">
        <v>1821</v>
      </c>
      <c r="C390" s="15" t="s">
        <v>62</v>
      </c>
      <c r="D390" s="159" t="s">
        <v>63</v>
      </c>
      <c r="E390" s="15" t="s">
        <v>111</v>
      </c>
      <c r="F390" s="15" t="s">
        <v>112</v>
      </c>
      <c r="G390" s="91" t="s">
        <v>1822</v>
      </c>
      <c r="H390" s="91" t="s">
        <v>67</v>
      </c>
      <c r="I390" s="15" t="s">
        <v>1823</v>
      </c>
      <c r="J390" s="174" t="s">
        <v>69</v>
      </c>
      <c r="K390" s="192">
        <v>17.34</v>
      </c>
      <c r="L390" s="157">
        <v>17.34</v>
      </c>
      <c r="M390" s="192"/>
      <c r="N390" s="15" t="s">
        <v>1816</v>
      </c>
      <c r="O390" s="15" t="s">
        <v>1824</v>
      </c>
      <c r="P390" s="171" t="s">
        <v>72</v>
      </c>
      <c r="Q390" s="171" t="s">
        <v>55</v>
      </c>
      <c r="R390" s="15" t="s">
        <v>56</v>
      </c>
      <c r="S390" s="162" t="s">
        <v>56</v>
      </c>
      <c r="T390" s="171" t="s">
        <v>56</v>
      </c>
      <c r="U390" s="15" t="s">
        <v>56</v>
      </c>
      <c r="V390" s="15">
        <v>143</v>
      </c>
      <c r="W390" s="15">
        <v>644</v>
      </c>
      <c r="X390" s="15" t="s">
        <v>56</v>
      </c>
      <c r="Y390" s="15" t="s">
        <v>56</v>
      </c>
      <c r="Z390" s="69" t="s">
        <v>57</v>
      </c>
      <c r="AA390" s="15" t="s">
        <v>218</v>
      </c>
      <c r="AB390" s="176" t="s">
        <v>1616</v>
      </c>
      <c r="AC390" s="253"/>
      <c r="AD390" s="253"/>
      <c r="AE390" s="254"/>
      <c r="AF390" s="253"/>
      <c r="AG390" s="18"/>
      <c r="AH390" s="18"/>
      <c r="AI390" s="18"/>
      <c r="AJ390" s="18"/>
      <c r="AK390" s="18"/>
      <c r="AL390" s="18"/>
      <c r="AM390" s="18"/>
      <c r="AN390" s="18"/>
      <c r="AO390" s="18"/>
      <c r="AP390" s="18"/>
      <c r="AQ390" s="18"/>
      <c r="AR390" s="18"/>
      <c r="AS390" s="18"/>
      <c r="AT390" s="18"/>
    </row>
    <row r="391" s="11" customFormat="1" ht="42.75" spans="1:46">
      <c r="A391" s="77"/>
      <c r="B391" s="15" t="s">
        <v>1825</v>
      </c>
      <c r="C391" s="15" t="s">
        <v>62</v>
      </c>
      <c r="D391" s="159" t="s">
        <v>63</v>
      </c>
      <c r="E391" s="15" t="s">
        <v>88</v>
      </c>
      <c r="F391" s="15" t="s">
        <v>89</v>
      </c>
      <c r="G391" s="15" t="s">
        <v>593</v>
      </c>
      <c r="H391" s="15" t="s">
        <v>67</v>
      </c>
      <c r="I391" s="15" t="s">
        <v>1826</v>
      </c>
      <c r="J391" s="174" t="s">
        <v>69</v>
      </c>
      <c r="K391" s="192">
        <v>600</v>
      </c>
      <c r="L391" s="157">
        <v>600</v>
      </c>
      <c r="M391" s="192" t="s">
        <v>56</v>
      </c>
      <c r="N391" s="15" t="s">
        <v>1827</v>
      </c>
      <c r="O391" s="15" t="s">
        <v>1828</v>
      </c>
      <c r="P391" s="171" t="s">
        <v>72</v>
      </c>
      <c r="Q391" s="171" t="s">
        <v>55</v>
      </c>
      <c r="R391" s="15" t="s">
        <v>56</v>
      </c>
      <c r="S391" s="162" t="s">
        <v>56</v>
      </c>
      <c r="T391" s="171" t="s">
        <v>56</v>
      </c>
      <c r="U391" s="15" t="s">
        <v>56</v>
      </c>
      <c r="V391" s="15">
        <v>452</v>
      </c>
      <c r="W391" s="15">
        <v>828</v>
      </c>
      <c r="X391" s="15" t="s">
        <v>56</v>
      </c>
      <c r="Y391" s="15" t="s">
        <v>56</v>
      </c>
      <c r="Z391" s="69" t="s">
        <v>57</v>
      </c>
      <c r="AA391" s="15" t="s">
        <v>218</v>
      </c>
      <c r="AB391" s="176" t="s">
        <v>1616</v>
      </c>
      <c r="AC391" s="253"/>
      <c r="AD391" s="253"/>
      <c r="AE391" s="254"/>
      <c r="AF391" s="253"/>
      <c r="AG391" s="18"/>
      <c r="AH391" s="18"/>
      <c r="AI391" s="18"/>
      <c r="AJ391" s="18"/>
      <c r="AK391" s="18"/>
      <c r="AL391" s="18"/>
      <c r="AM391" s="18"/>
      <c r="AN391" s="18"/>
      <c r="AO391" s="18"/>
      <c r="AP391" s="18"/>
      <c r="AQ391" s="18"/>
      <c r="AR391" s="18"/>
      <c r="AS391" s="18"/>
      <c r="AT391" s="18"/>
    </row>
    <row r="392" s="11" customFormat="1" ht="42.75" spans="1:46">
      <c r="A392" s="77"/>
      <c r="B392" s="199" t="s">
        <v>1829</v>
      </c>
      <c r="C392" s="15" t="s">
        <v>62</v>
      </c>
      <c r="D392" s="159" t="s">
        <v>63</v>
      </c>
      <c r="E392" s="15" t="s">
        <v>88</v>
      </c>
      <c r="F392" s="15" t="s">
        <v>89</v>
      </c>
      <c r="G392" s="15" t="s">
        <v>220</v>
      </c>
      <c r="H392" s="15" t="s">
        <v>67</v>
      </c>
      <c r="I392" s="15" t="s">
        <v>1830</v>
      </c>
      <c r="J392" s="15" t="s">
        <v>69</v>
      </c>
      <c r="K392" s="177">
        <v>900</v>
      </c>
      <c r="L392" s="157">
        <v>900</v>
      </c>
      <c r="M392" s="192" t="s">
        <v>56</v>
      </c>
      <c r="N392" s="15" t="s">
        <v>1831</v>
      </c>
      <c r="O392" s="15" t="s">
        <v>1832</v>
      </c>
      <c r="P392" s="170" t="s">
        <v>72</v>
      </c>
      <c r="Q392" s="170" t="s">
        <v>55</v>
      </c>
      <c r="R392" s="15" t="s">
        <v>56</v>
      </c>
      <c r="S392" s="15" t="s">
        <v>56</v>
      </c>
      <c r="T392" s="15" t="s">
        <v>56</v>
      </c>
      <c r="U392" s="162" t="s">
        <v>56</v>
      </c>
      <c r="V392" s="15" t="s">
        <v>56</v>
      </c>
      <c r="W392" s="15" t="s">
        <v>56</v>
      </c>
      <c r="X392" s="15" t="s">
        <v>56</v>
      </c>
      <c r="Y392" s="15" t="s">
        <v>56</v>
      </c>
      <c r="Z392" s="69" t="s">
        <v>57</v>
      </c>
      <c r="AA392" s="69" t="s">
        <v>218</v>
      </c>
      <c r="AB392" s="176" t="s">
        <v>1833</v>
      </c>
      <c r="AC392" s="253"/>
      <c r="AD392" s="253"/>
      <c r="AE392" s="254"/>
      <c r="AF392" s="253"/>
      <c r="AG392" s="18"/>
      <c r="AH392" s="18"/>
      <c r="AI392" s="18"/>
      <c r="AJ392" s="18"/>
      <c r="AK392" s="18"/>
      <c r="AL392" s="18"/>
      <c r="AM392" s="18"/>
      <c r="AN392" s="18"/>
      <c r="AO392" s="18"/>
      <c r="AP392" s="18"/>
      <c r="AQ392" s="18"/>
      <c r="AR392" s="18"/>
      <c r="AS392" s="18"/>
      <c r="AT392" s="18"/>
    </row>
    <row r="393" s="11" customFormat="1" ht="42.75" spans="1:46">
      <c r="A393" s="77"/>
      <c r="B393" s="69" t="s">
        <v>1834</v>
      </c>
      <c r="C393" s="157" t="s">
        <v>62</v>
      </c>
      <c r="D393" s="159" t="s">
        <v>63</v>
      </c>
      <c r="E393" s="15" t="s">
        <v>88</v>
      </c>
      <c r="F393" s="15" t="s">
        <v>89</v>
      </c>
      <c r="G393" s="15" t="s">
        <v>1337</v>
      </c>
      <c r="H393" s="15" t="s">
        <v>82</v>
      </c>
      <c r="I393" s="69" t="s">
        <v>1835</v>
      </c>
      <c r="J393" s="15" t="s">
        <v>69</v>
      </c>
      <c r="K393" s="157">
        <v>12</v>
      </c>
      <c r="L393" s="157">
        <v>12</v>
      </c>
      <c r="M393" s="192" t="s">
        <v>56</v>
      </c>
      <c r="N393" s="15" t="s">
        <v>1836</v>
      </c>
      <c r="O393" s="69" t="s">
        <v>1837</v>
      </c>
      <c r="P393" s="85" t="s">
        <v>72</v>
      </c>
      <c r="Q393" s="85" t="s">
        <v>55</v>
      </c>
      <c r="R393" s="15" t="s">
        <v>56</v>
      </c>
      <c r="S393" s="15" t="s">
        <v>56</v>
      </c>
      <c r="T393" s="15" t="s">
        <v>56</v>
      </c>
      <c r="U393" s="162" t="s">
        <v>56</v>
      </c>
      <c r="V393" s="158">
        <v>1751</v>
      </c>
      <c r="W393" s="190">
        <v>5610</v>
      </c>
      <c r="X393" s="15" t="s">
        <v>56</v>
      </c>
      <c r="Y393" s="15" t="s">
        <v>56</v>
      </c>
      <c r="Z393" s="69" t="s">
        <v>1527</v>
      </c>
      <c r="AA393" s="15" t="s">
        <v>728</v>
      </c>
      <c r="AB393" s="176" t="s">
        <v>1777</v>
      </c>
      <c r="AC393" s="253"/>
      <c r="AD393" s="253"/>
      <c r="AE393" s="254"/>
      <c r="AF393" s="253"/>
      <c r="AG393" s="18"/>
      <c r="AH393" s="18"/>
      <c r="AI393" s="18"/>
      <c r="AJ393" s="18"/>
      <c r="AK393" s="18"/>
      <c r="AL393" s="18"/>
      <c r="AM393" s="18"/>
      <c r="AN393" s="18"/>
      <c r="AO393" s="18"/>
      <c r="AP393" s="18"/>
      <c r="AQ393" s="18"/>
      <c r="AR393" s="18"/>
      <c r="AS393" s="18"/>
      <c r="AT393" s="18"/>
    </row>
    <row r="394" s="11" customFormat="1" ht="42.75" spans="1:46">
      <c r="A394" s="77"/>
      <c r="B394" s="15" t="s">
        <v>1838</v>
      </c>
      <c r="C394" s="15" t="s">
        <v>87</v>
      </c>
      <c r="D394" s="159" t="s">
        <v>63</v>
      </c>
      <c r="E394" s="174" t="s">
        <v>64</v>
      </c>
      <c r="F394" s="157" t="s">
        <v>65</v>
      </c>
      <c r="G394" s="174" t="s">
        <v>1839</v>
      </c>
      <c r="H394" s="15" t="s">
        <v>82</v>
      </c>
      <c r="I394" s="15" t="s">
        <v>1840</v>
      </c>
      <c r="J394" s="91" t="s">
        <v>69</v>
      </c>
      <c r="K394" s="192">
        <v>19</v>
      </c>
      <c r="L394" s="157">
        <v>19</v>
      </c>
      <c r="M394" s="15" t="s">
        <v>56</v>
      </c>
      <c r="N394" s="15" t="s">
        <v>1840</v>
      </c>
      <c r="O394" s="15" t="s">
        <v>1840</v>
      </c>
      <c r="P394" s="171" t="s">
        <v>72</v>
      </c>
      <c r="Q394" s="171" t="s">
        <v>55</v>
      </c>
      <c r="R394" s="15" t="s">
        <v>56</v>
      </c>
      <c r="S394" s="15" t="s">
        <v>56</v>
      </c>
      <c r="T394" s="69" t="s">
        <v>56</v>
      </c>
      <c r="U394" s="69" t="s">
        <v>56</v>
      </c>
      <c r="V394" s="290">
        <v>190</v>
      </c>
      <c r="W394" s="15">
        <v>460</v>
      </c>
      <c r="X394" s="15" t="s">
        <v>56</v>
      </c>
      <c r="Y394" s="15" t="s">
        <v>56</v>
      </c>
      <c r="Z394" s="69" t="s">
        <v>57</v>
      </c>
      <c r="AA394" s="15" t="s">
        <v>195</v>
      </c>
      <c r="AB394" s="176" t="s">
        <v>1538</v>
      </c>
      <c r="AC394" s="253"/>
      <c r="AD394" s="253"/>
      <c r="AE394" s="254"/>
      <c r="AF394" s="253"/>
      <c r="AG394" s="18"/>
      <c r="AH394" s="18"/>
      <c r="AI394" s="18"/>
      <c r="AJ394" s="18"/>
      <c r="AK394" s="18"/>
      <c r="AL394" s="18"/>
      <c r="AM394" s="18"/>
      <c r="AN394" s="18"/>
      <c r="AO394" s="18"/>
      <c r="AP394" s="18"/>
      <c r="AQ394" s="18"/>
      <c r="AR394" s="18"/>
      <c r="AS394" s="18"/>
      <c r="AT394" s="18"/>
    </row>
    <row r="395" s="11" customFormat="1" ht="42.75" spans="1:46">
      <c r="A395" s="77"/>
      <c r="B395" s="15" t="s">
        <v>1841</v>
      </c>
      <c r="C395" s="15" t="s">
        <v>62</v>
      </c>
      <c r="D395" s="159" t="s">
        <v>63</v>
      </c>
      <c r="E395" s="174" t="s">
        <v>64</v>
      </c>
      <c r="F395" s="157" t="s">
        <v>65</v>
      </c>
      <c r="G395" s="15" t="s">
        <v>1842</v>
      </c>
      <c r="H395" s="15" t="s">
        <v>82</v>
      </c>
      <c r="I395" s="15" t="s">
        <v>1843</v>
      </c>
      <c r="J395" s="91" t="s">
        <v>69</v>
      </c>
      <c r="K395" s="15">
        <v>80</v>
      </c>
      <c r="L395" s="157">
        <v>80</v>
      </c>
      <c r="M395" s="15"/>
      <c r="N395" s="15" t="s">
        <v>1843</v>
      </c>
      <c r="O395" s="15" t="s">
        <v>1843</v>
      </c>
      <c r="P395" s="15" t="s">
        <v>72</v>
      </c>
      <c r="Q395" s="15" t="s">
        <v>55</v>
      </c>
      <c r="R395" s="15" t="s">
        <v>56</v>
      </c>
      <c r="S395" s="15" t="s">
        <v>56</v>
      </c>
      <c r="T395" s="15" t="s">
        <v>56</v>
      </c>
      <c r="U395" s="15" t="s">
        <v>56</v>
      </c>
      <c r="V395" s="15">
        <v>1800</v>
      </c>
      <c r="W395" s="15">
        <v>7800</v>
      </c>
      <c r="X395" s="15" t="s">
        <v>56</v>
      </c>
      <c r="Y395" s="15" t="s">
        <v>56</v>
      </c>
      <c r="Z395" s="15" t="s">
        <v>57</v>
      </c>
      <c r="AA395" s="15" t="s">
        <v>218</v>
      </c>
      <c r="AB395" s="176" t="s">
        <v>1616</v>
      </c>
      <c r="AC395" s="253"/>
      <c r="AD395" s="253"/>
      <c r="AE395" s="254"/>
      <c r="AF395" s="253"/>
      <c r="AG395" s="18"/>
      <c r="AH395" s="18"/>
      <c r="AI395" s="18"/>
      <c r="AJ395" s="18"/>
      <c r="AK395" s="18"/>
      <c r="AL395" s="18"/>
      <c r="AM395" s="18"/>
      <c r="AN395" s="18"/>
      <c r="AO395" s="18"/>
      <c r="AP395" s="18"/>
      <c r="AQ395" s="18"/>
      <c r="AR395" s="18"/>
      <c r="AS395" s="18"/>
      <c r="AT395" s="18"/>
    </row>
    <row r="396" s="11" customFormat="1" ht="114" spans="1:46">
      <c r="A396" s="77"/>
      <c r="B396" s="15" t="s">
        <v>1844</v>
      </c>
      <c r="C396" s="15" t="s">
        <v>62</v>
      </c>
      <c r="D396" s="159" t="s">
        <v>63</v>
      </c>
      <c r="E396" s="174" t="s">
        <v>64</v>
      </c>
      <c r="F396" s="157" t="s">
        <v>65</v>
      </c>
      <c r="G396" s="15" t="s">
        <v>1845</v>
      </c>
      <c r="H396" s="15" t="s">
        <v>67</v>
      </c>
      <c r="I396" s="15" t="s">
        <v>1846</v>
      </c>
      <c r="J396" s="91" t="s">
        <v>69</v>
      </c>
      <c r="K396" s="157">
        <v>542</v>
      </c>
      <c r="L396" s="157">
        <v>542</v>
      </c>
      <c r="M396" s="15" t="s">
        <v>56</v>
      </c>
      <c r="N396" s="15" t="s">
        <v>1847</v>
      </c>
      <c r="O396" s="15" t="s">
        <v>1847</v>
      </c>
      <c r="P396" s="15" t="s">
        <v>72</v>
      </c>
      <c r="Q396" s="15" t="s">
        <v>55</v>
      </c>
      <c r="R396" s="15" t="s">
        <v>56</v>
      </c>
      <c r="S396" s="69" t="s">
        <v>56</v>
      </c>
      <c r="T396" s="15" t="s">
        <v>56</v>
      </c>
      <c r="U396" s="15" t="s">
        <v>56</v>
      </c>
      <c r="V396" s="157">
        <v>12800</v>
      </c>
      <c r="W396" s="157">
        <v>45000</v>
      </c>
      <c r="X396" s="15" t="s">
        <v>1619</v>
      </c>
      <c r="Y396" s="15" t="s">
        <v>56</v>
      </c>
      <c r="Z396" s="165" t="s">
        <v>57</v>
      </c>
      <c r="AA396" s="69" t="s">
        <v>142</v>
      </c>
      <c r="AB396" s="176" t="s">
        <v>853</v>
      </c>
      <c r="AC396" s="253"/>
      <c r="AD396" s="253"/>
      <c r="AE396" s="254"/>
      <c r="AF396" s="253"/>
      <c r="AG396" s="18"/>
      <c r="AH396" s="18"/>
      <c r="AI396" s="18"/>
      <c r="AJ396" s="18"/>
      <c r="AK396" s="18"/>
      <c r="AL396" s="18"/>
      <c r="AM396" s="18"/>
      <c r="AN396" s="18"/>
      <c r="AO396" s="18"/>
      <c r="AP396" s="18"/>
      <c r="AQ396" s="18"/>
      <c r="AR396" s="18"/>
      <c r="AS396" s="18"/>
      <c r="AT396" s="18"/>
    </row>
    <row r="397" s="11" customFormat="1" ht="42.75" spans="1:46">
      <c r="A397" s="77"/>
      <c r="B397" s="15" t="s">
        <v>1848</v>
      </c>
      <c r="C397" s="158" t="s">
        <v>62</v>
      </c>
      <c r="D397" s="159" t="s">
        <v>63</v>
      </c>
      <c r="E397" s="174" t="s">
        <v>64</v>
      </c>
      <c r="F397" s="157" t="s">
        <v>65</v>
      </c>
      <c r="G397" s="15" t="s">
        <v>448</v>
      </c>
      <c r="H397" s="15" t="s">
        <v>67</v>
      </c>
      <c r="I397" s="69" t="s">
        <v>1849</v>
      </c>
      <c r="J397" s="91" t="s">
        <v>69</v>
      </c>
      <c r="K397" s="15">
        <v>14</v>
      </c>
      <c r="L397" s="157">
        <v>14</v>
      </c>
      <c r="M397" s="15"/>
      <c r="N397" s="69" t="s">
        <v>1849</v>
      </c>
      <c r="O397" s="69" t="s">
        <v>1849</v>
      </c>
      <c r="P397" s="171">
        <v>1</v>
      </c>
      <c r="Q397" s="165" t="s">
        <v>55</v>
      </c>
      <c r="R397" s="15" t="s">
        <v>56</v>
      </c>
      <c r="S397" s="177" t="s">
        <v>56</v>
      </c>
      <c r="T397" s="15" t="s">
        <v>56</v>
      </c>
      <c r="U397" s="15" t="s">
        <v>56</v>
      </c>
      <c r="V397" s="201">
        <v>189</v>
      </c>
      <c r="W397" s="201">
        <v>680</v>
      </c>
      <c r="X397" s="15" t="s">
        <v>56</v>
      </c>
      <c r="Y397" s="15" t="s">
        <v>56</v>
      </c>
      <c r="Z397" s="69" t="s">
        <v>57</v>
      </c>
      <c r="AA397" s="155" t="s">
        <v>128</v>
      </c>
      <c r="AB397" s="164" t="s">
        <v>1699</v>
      </c>
      <c r="AC397" s="253"/>
      <c r="AD397" s="253"/>
      <c r="AE397" s="254"/>
      <c r="AF397" s="253"/>
      <c r="AG397" s="18"/>
      <c r="AH397" s="18"/>
      <c r="AI397" s="18"/>
      <c r="AJ397" s="18"/>
      <c r="AK397" s="18"/>
      <c r="AL397" s="18"/>
      <c r="AM397" s="18"/>
      <c r="AN397" s="18"/>
      <c r="AO397" s="18"/>
      <c r="AP397" s="18"/>
      <c r="AQ397" s="18"/>
      <c r="AR397" s="18"/>
      <c r="AS397" s="18"/>
      <c r="AT397" s="18"/>
    </row>
    <row r="398" s="11" customFormat="1" ht="42.75" spans="1:46">
      <c r="A398" s="77"/>
      <c r="B398" s="15" t="s">
        <v>1850</v>
      </c>
      <c r="C398" s="158" t="s">
        <v>62</v>
      </c>
      <c r="D398" s="159" t="s">
        <v>63</v>
      </c>
      <c r="E398" s="174" t="s">
        <v>64</v>
      </c>
      <c r="F398" s="157" t="s">
        <v>65</v>
      </c>
      <c r="G398" s="15" t="s">
        <v>1851</v>
      </c>
      <c r="H398" s="15" t="s">
        <v>82</v>
      </c>
      <c r="I398" s="69" t="s">
        <v>1852</v>
      </c>
      <c r="J398" s="91" t="s">
        <v>69</v>
      </c>
      <c r="K398" s="15">
        <v>22</v>
      </c>
      <c r="L398" s="157">
        <v>22</v>
      </c>
      <c r="M398" s="15"/>
      <c r="N398" s="163" t="s">
        <v>1853</v>
      </c>
      <c r="O398" s="69" t="s">
        <v>1853</v>
      </c>
      <c r="P398" s="171">
        <v>1</v>
      </c>
      <c r="Q398" s="165" t="s">
        <v>55</v>
      </c>
      <c r="R398" s="15" t="s">
        <v>56</v>
      </c>
      <c r="S398" s="177" t="s">
        <v>56</v>
      </c>
      <c r="T398" s="15" t="s">
        <v>56</v>
      </c>
      <c r="U398" s="15" t="s">
        <v>56</v>
      </c>
      <c r="V398" s="201">
        <v>1600</v>
      </c>
      <c r="W398" s="201">
        <v>6120</v>
      </c>
      <c r="X398" s="15" t="s">
        <v>56</v>
      </c>
      <c r="Y398" s="15" t="s">
        <v>56</v>
      </c>
      <c r="Z398" s="69" t="s">
        <v>57</v>
      </c>
      <c r="AA398" s="155" t="s">
        <v>128</v>
      </c>
      <c r="AB398" s="164" t="s">
        <v>1699</v>
      </c>
      <c r="AC398" s="253"/>
      <c r="AD398" s="253"/>
      <c r="AE398" s="254"/>
      <c r="AF398" s="253"/>
      <c r="AG398" s="18"/>
      <c r="AH398" s="18"/>
      <c r="AI398" s="18"/>
      <c r="AJ398" s="18"/>
      <c r="AK398" s="18"/>
      <c r="AL398" s="18"/>
      <c r="AM398" s="18"/>
      <c r="AN398" s="18"/>
      <c r="AO398" s="18"/>
      <c r="AP398" s="18"/>
      <c r="AQ398" s="18"/>
      <c r="AR398" s="18"/>
      <c r="AS398" s="18"/>
      <c r="AT398" s="18"/>
    </row>
    <row r="399" s="11" customFormat="1" ht="42.75" spans="1:46">
      <c r="A399" s="77"/>
      <c r="B399" s="15" t="s">
        <v>1854</v>
      </c>
      <c r="C399" s="15" t="s">
        <v>62</v>
      </c>
      <c r="D399" s="159" t="s">
        <v>63</v>
      </c>
      <c r="E399" s="174" t="s">
        <v>64</v>
      </c>
      <c r="F399" s="157" t="s">
        <v>65</v>
      </c>
      <c r="G399" s="15" t="s">
        <v>66</v>
      </c>
      <c r="H399" s="15" t="s">
        <v>67</v>
      </c>
      <c r="I399" s="15" t="s">
        <v>1855</v>
      </c>
      <c r="J399" s="91" t="s">
        <v>69</v>
      </c>
      <c r="K399" s="15">
        <v>27</v>
      </c>
      <c r="L399" s="157">
        <v>27</v>
      </c>
      <c r="M399" s="15"/>
      <c r="N399" s="15" t="s">
        <v>1855</v>
      </c>
      <c r="O399" s="15" t="s">
        <v>1855</v>
      </c>
      <c r="P399" s="171">
        <v>1</v>
      </c>
      <c r="Q399" s="165" t="s">
        <v>55</v>
      </c>
      <c r="R399" s="69" t="s">
        <v>56</v>
      </c>
      <c r="S399" s="69" t="s">
        <v>56</v>
      </c>
      <c r="T399" s="290" t="s">
        <v>56</v>
      </c>
      <c r="U399" s="290" t="s">
        <v>56</v>
      </c>
      <c r="V399" s="15">
        <v>360</v>
      </c>
      <c r="W399" s="15">
        <v>1200</v>
      </c>
      <c r="X399" s="172" t="s">
        <v>56</v>
      </c>
      <c r="Y399" s="172" t="s">
        <v>56</v>
      </c>
      <c r="Z399" s="69" t="s">
        <v>57</v>
      </c>
      <c r="AA399" s="15" t="s">
        <v>128</v>
      </c>
      <c r="AB399" s="176" t="s">
        <v>1699</v>
      </c>
      <c r="AC399" s="253"/>
      <c r="AD399" s="253"/>
      <c r="AE399" s="254"/>
      <c r="AF399" s="253"/>
      <c r="AG399" s="18"/>
      <c r="AH399" s="18"/>
      <c r="AI399" s="18"/>
      <c r="AJ399" s="18"/>
      <c r="AK399" s="18"/>
      <c r="AL399" s="18"/>
      <c r="AM399" s="18"/>
      <c r="AN399" s="18"/>
      <c r="AO399" s="18"/>
      <c r="AP399" s="18"/>
      <c r="AQ399" s="18"/>
      <c r="AR399" s="18"/>
      <c r="AS399" s="18"/>
      <c r="AT399" s="18"/>
    </row>
    <row r="400" s="11" customFormat="1" ht="57" spans="1:46">
      <c r="A400" s="77"/>
      <c r="B400" s="15" t="s">
        <v>1856</v>
      </c>
      <c r="C400" s="15" t="s">
        <v>62</v>
      </c>
      <c r="D400" s="159" t="s">
        <v>63</v>
      </c>
      <c r="E400" s="174" t="s">
        <v>64</v>
      </c>
      <c r="F400" s="157" t="s">
        <v>65</v>
      </c>
      <c r="G400" s="15" t="s">
        <v>78</v>
      </c>
      <c r="H400" s="15" t="s">
        <v>67</v>
      </c>
      <c r="I400" s="15" t="s">
        <v>1857</v>
      </c>
      <c r="J400" s="91" t="s">
        <v>69</v>
      </c>
      <c r="K400" s="15">
        <v>54</v>
      </c>
      <c r="L400" s="157">
        <v>54</v>
      </c>
      <c r="M400" s="162" t="s">
        <v>56</v>
      </c>
      <c r="N400" s="15" t="s">
        <v>1857</v>
      </c>
      <c r="O400" s="15" t="s">
        <v>1857</v>
      </c>
      <c r="P400" s="175">
        <v>1</v>
      </c>
      <c r="Q400" s="175" t="s">
        <v>55</v>
      </c>
      <c r="R400" s="302" t="s">
        <v>56</v>
      </c>
      <c r="S400" s="302" t="s">
        <v>56</v>
      </c>
      <c r="T400" s="303" t="s">
        <v>56</v>
      </c>
      <c r="U400" s="303" t="s">
        <v>56</v>
      </c>
      <c r="V400" s="259">
        <v>260</v>
      </c>
      <c r="W400" s="15">
        <v>1250</v>
      </c>
      <c r="X400" s="303" t="s">
        <v>56</v>
      </c>
      <c r="Y400" s="303" t="s">
        <v>56</v>
      </c>
      <c r="Z400" s="91" t="s">
        <v>57</v>
      </c>
      <c r="AA400" s="294" t="s">
        <v>353</v>
      </c>
      <c r="AB400" s="295" t="s">
        <v>1674</v>
      </c>
      <c r="AC400" s="253"/>
      <c r="AD400" s="253"/>
      <c r="AE400" s="254"/>
      <c r="AF400" s="253"/>
      <c r="AG400" s="18"/>
      <c r="AH400" s="18"/>
      <c r="AI400" s="18"/>
      <c r="AJ400" s="18"/>
      <c r="AK400" s="18"/>
      <c r="AL400" s="18"/>
      <c r="AM400" s="18"/>
      <c r="AN400" s="18"/>
      <c r="AO400" s="18"/>
      <c r="AP400" s="18"/>
      <c r="AQ400" s="18"/>
      <c r="AR400" s="18"/>
      <c r="AS400" s="18"/>
      <c r="AT400" s="18"/>
    </row>
    <row r="401" s="11" customFormat="1" ht="57" spans="1:46">
      <c r="A401" s="77"/>
      <c r="B401" s="15" t="s">
        <v>1858</v>
      </c>
      <c r="C401" s="15" t="s">
        <v>62</v>
      </c>
      <c r="D401" s="159" t="s">
        <v>63</v>
      </c>
      <c r="E401" s="174" t="s">
        <v>64</v>
      </c>
      <c r="F401" s="157" t="s">
        <v>65</v>
      </c>
      <c r="G401" s="15" t="s">
        <v>1859</v>
      </c>
      <c r="H401" s="15" t="s">
        <v>67</v>
      </c>
      <c r="I401" s="15" t="s">
        <v>1860</v>
      </c>
      <c r="J401" s="91" t="s">
        <v>69</v>
      </c>
      <c r="K401" s="177">
        <v>43</v>
      </c>
      <c r="L401" s="157">
        <v>43</v>
      </c>
      <c r="M401" s="15"/>
      <c r="N401" s="15" t="s">
        <v>1860</v>
      </c>
      <c r="O401" s="15" t="s">
        <v>1860</v>
      </c>
      <c r="P401" s="165">
        <v>1</v>
      </c>
      <c r="Q401" s="165" t="s">
        <v>55</v>
      </c>
      <c r="R401" s="165" t="s">
        <v>56</v>
      </c>
      <c r="S401" s="85" t="s">
        <v>56</v>
      </c>
      <c r="T401" s="177" t="s">
        <v>56</v>
      </c>
      <c r="U401" s="165" t="s">
        <v>56</v>
      </c>
      <c r="V401" s="15">
        <v>85</v>
      </c>
      <c r="W401" s="15">
        <v>350</v>
      </c>
      <c r="X401" s="15"/>
      <c r="Y401" s="15"/>
      <c r="Z401" s="91" t="s">
        <v>57</v>
      </c>
      <c r="AA401" s="15" t="s">
        <v>353</v>
      </c>
      <c r="AB401" s="298" t="s">
        <v>1774</v>
      </c>
      <c r="AC401" s="253"/>
      <c r="AD401" s="253"/>
      <c r="AE401" s="254"/>
      <c r="AF401" s="253"/>
      <c r="AG401" s="18"/>
      <c r="AH401" s="18"/>
      <c r="AI401" s="18"/>
      <c r="AJ401" s="18"/>
      <c r="AK401" s="18"/>
      <c r="AL401" s="18"/>
      <c r="AM401" s="18"/>
      <c r="AN401" s="18"/>
      <c r="AO401" s="18"/>
      <c r="AP401" s="18"/>
      <c r="AQ401" s="18"/>
      <c r="AR401" s="18"/>
      <c r="AS401" s="18"/>
      <c r="AT401" s="18"/>
    </row>
    <row r="402" s="11" customFormat="1" ht="28.5" spans="1:46">
      <c r="A402" s="77"/>
      <c r="B402" s="15" t="s">
        <v>1861</v>
      </c>
      <c r="C402" s="15" t="s">
        <v>62</v>
      </c>
      <c r="D402" s="159" t="s">
        <v>63</v>
      </c>
      <c r="E402" s="174" t="s">
        <v>64</v>
      </c>
      <c r="F402" s="157" t="s">
        <v>65</v>
      </c>
      <c r="G402" s="15" t="s">
        <v>1862</v>
      </c>
      <c r="H402" s="222" t="s">
        <v>56</v>
      </c>
      <c r="I402" s="15" t="s">
        <v>1863</v>
      </c>
      <c r="J402" s="91" t="s">
        <v>69</v>
      </c>
      <c r="K402" s="192">
        <v>24</v>
      </c>
      <c r="L402" s="157">
        <v>24</v>
      </c>
      <c r="M402" s="299"/>
      <c r="N402" s="15" t="s">
        <v>1863</v>
      </c>
      <c r="O402" s="15" t="s">
        <v>1863</v>
      </c>
      <c r="P402" s="165">
        <v>1</v>
      </c>
      <c r="Q402" s="165" t="s">
        <v>55</v>
      </c>
      <c r="R402" s="165"/>
      <c r="S402" s="290" t="s">
        <v>56</v>
      </c>
      <c r="T402" s="290" t="s">
        <v>56</v>
      </c>
      <c r="U402" s="69"/>
      <c r="V402" s="157">
        <v>580</v>
      </c>
      <c r="W402" s="157">
        <v>2100</v>
      </c>
      <c r="X402" s="290" t="s">
        <v>56</v>
      </c>
      <c r="Y402" s="290" t="s">
        <v>1642</v>
      </c>
      <c r="Z402" s="91" t="s">
        <v>57</v>
      </c>
      <c r="AA402" s="15" t="s">
        <v>1643</v>
      </c>
      <c r="AB402" s="300" t="s">
        <v>1777</v>
      </c>
      <c r="AC402" s="253"/>
      <c r="AD402" s="253"/>
      <c r="AE402" s="254"/>
      <c r="AF402" s="253"/>
      <c r="AG402" s="18"/>
      <c r="AH402" s="18"/>
      <c r="AI402" s="18"/>
      <c r="AJ402" s="18"/>
      <c r="AK402" s="18"/>
      <c r="AL402" s="18"/>
      <c r="AM402" s="18"/>
      <c r="AN402" s="18"/>
      <c r="AO402" s="18"/>
      <c r="AP402" s="18"/>
      <c r="AQ402" s="18"/>
      <c r="AR402" s="18"/>
      <c r="AS402" s="18"/>
      <c r="AT402" s="18"/>
    </row>
    <row r="403" s="11" customFormat="1" ht="42.75" spans="1:46">
      <c r="A403" s="77"/>
      <c r="B403" s="15" t="s">
        <v>1864</v>
      </c>
      <c r="C403" s="15" t="s">
        <v>62</v>
      </c>
      <c r="D403" s="159" t="s">
        <v>63</v>
      </c>
      <c r="E403" s="174" t="s">
        <v>64</v>
      </c>
      <c r="F403" s="157" t="s">
        <v>65</v>
      </c>
      <c r="G403" s="15" t="s">
        <v>81</v>
      </c>
      <c r="H403" s="15" t="s">
        <v>67</v>
      </c>
      <c r="I403" s="15" t="s">
        <v>1865</v>
      </c>
      <c r="J403" s="91" t="s">
        <v>69</v>
      </c>
      <c r="K403" s="177">
        <v>58</v>
      </c>
      <c r="L403" s="157">
        <v>58</v>
      </c>
      <c r="M403" s="157"/>
      <c r="N403" s="15" t="s">
        <v>1866</v>
      </c>
      <c r="O403" s="15" t="s">
        <v>1866</v>
      </c>
      <c r="P403" s="301">
        <v>1</v>
      </c>
      <c r="Q403" s="301" t="s">
        <v>55</v>
      </c>
      <c r="R403" s="15"/>
      <c r="S403" s="162"/>
      <c r="T403" s="15"/>
      <c r="U403" s="15"/>
      <c r="V403" s="15">
        <v>1020</v>
      </c>
      <c r="W403" s="172">
        <v>3890</v>
      </c>
      <c r="X403" s="15"/>
      <c r="Y403" s="15"/>
      <c r="Z403" s="91" t="s">
        <v>57</v>
      </c>
      <c r="AA403" s="15" t="s">
        <v>195</v>
      </c>
      <c r="AB403" s="176" t="s">
        <v>1781</v>
      </c>
      <c r="AC403" s="253"/>
      <c r="AD403" s="253"/>
      <c r="AE403" s="254"/>
      <c r="AF403" s="253"/>
      <c r="AG403" s="18"/>
      <c r="AH403" s="18"/>
      <c r="AI403" s="18"/>
      <c r="AJ403" s="18"/>
      <c r="AK403" s="18"/>
      <c r="AL403" s="18"/>
      <c r="AM403" s="18"/>
      <c r="AN403" s="18"/>
      <c r="AO403" s="18"/>
      <c r="AP403" s="18"/>
      <c r="AQ403" s="18"/>
      <c r="AR403" s="18"/>
      <c r="AS403" s="18"/>
      <c r="AT403" s="18"/>
    </row>
    <row r="404" s="11" customFormat="1" ht="42.75" spans="1:46">
      <c r="A404" s="77"/>
      <c r="B404" s="15" t="s">
        <v>1867</v>
      </c>
      <c r="C404" s="15" t="s">
        <v>62</v>
      </c>
      <c r="D404" s="159" t="s">
        <v>63</v>
      </c>
      <c r="E404" s="174" t="s">
        <v>64</v>
      </c>
      <c r="F404" s="157" t="s">
        <v>65</v>
      </c>
      <c r="G404" s="15" t="s">
        <v>1868</v>
      </c>
      <c r="H404" s="15" t="s">
        <v>67</v>
      </c>
      <c r="I404" s="15" t="s">
        <v>1869</v>
      </c>
      <c r="J404" s="91" t="s">
        <v>69</v>
      </c>
      <c r="K404" s="177">
        <v>23</v>
      </c>
      <c r="L404" s="157">
        <v>23</v>
      </c>
      <c r="M404" s="157"/>
      <c r="N404" s="15" t="s">
        <v>1869</v>
      </c>
      <c r="O404" s="15" t="s">
        <v>1869</v>
      </c>
      <c r="P404" s="301">
        <v>1</v>
      </c>
      <c r="Q404" s="301" t="s">
        <v>55</v>
      </c>
      <c r="R404" s="15"/>
      <c r="S404" s="162"/>
      <c r="T404" s="15"/>
      <c r="U404" s="15"/>
      <c r="V404" s="15">
        <v>1368</v>
      </c>
      <c r="W404" s="172">
        <v>5068</v>
      </c>
      <c r="X404" s="15"/>
      <c r="Y404" s="15"/>
      <c r="Z404" s="91" t="s">
        <v>57</v>
      </c>
      <c r="AA404" s="15" t="s">
        <v>195</v>
      </c>
      <c r="AB404" s="176" t="s">
        <v>1781</v>
      </c>
      <c r="AC404" s="253"/>
      <c r="AD404" s="253"/>
      <c r="AE404" s="254"/>
      <c r="AF404" s="253"/>
      <c r="AG404" s="18"/>
      <c r="AH404" s="18"/>
      <c r="AI404" s="18"/>
      <c r="AJ404" s="18"/>
      <c r="AK404" s="18"/>
      <c r="AL404" s="18"/>
      <c r="AM404" s="18"/>
      <c r="AN404" s="18"/>
      <c r="AO404" s="18"/>
      <c r="AP404" s="18"/>
      <c r="AQ404" s="18"/>
      <c r="AR404" s="18"/>
      <c r="AS404" s="18"/>
      <c r="AT404" s="18"/>
    </row>
    <row r="405" s="11" customFormat="1" ht="28.5" spans="1:46">
      <c r="A405" s="77"/>
      <c r="B405" s="15" t="s">
        <v>1870</v>
      </c>
      <c r="C405" s="15" t="s">
        <v>62</v>
      </c>
      <c r="D405" s="159" t="s">
        <v>63</v>
      </c>
      <c r="E405" s="174" t="s">
        <v>64</v>
      </c>
      <c r="F405" s="157" t="s">
        <v>65</v>
      </c>
      <c r="G405" s="15" t="s">
        <v>1871</v>
      </c>
      <c r="H405" s="15" t="s">
        <v>67</v>
      </c>
      <c r="I405" s="15" t="s">
        <v>1872</v>
      </c>
      <c r="J405" s="91" t="s">
        <v>69</v>
      </c>
      <c r="K405" s="162">
        <v>23</v>
      </c>
      <c r="L405" s="157">
        <v>23</v>
      </c>
      <c r="M405" s="15"/>
      <c r="N405" s="15" t="s">
        <v>1872</v>
      </c>
      <c r="O405" s="15" t="s">
        <v>1872</v>
      </c>
      <c r="P405" s="171" t="s">
        <v>72</v>
      </c>
      <c r="Q405" s="171" t="s">
        <v>55</v>
      </c>
      <c r="R405" s="15"/>
      <c r="S405" s="15"/>
      <c r="T405" s="15"/>
      <c r="U405" s="15"/>
      <c r="V405" s="15">
        <v>820</v>
      </c>
      <c r="W405" s="15">
        <v>2800</v>
      </c>
      <c r="X405" s="15"/>
      <c r="Y405" s="15"/>
      <c r="Z405" s="69" t="s">
        <v>57</v>
      </c>
      <c r="AA405" s="15" t="s">
        <v>1786</v>
      </c>
      <c r="AB405" s="176" t="s">
        <v>1787</v>
      </c>
      <c r="AC405" s="253"/>
      <c r="AD405" s="253"/>
      <c r="AE405" s="254"/>
      <c r="AF405" s="253"/>
      <c r="AG405" s="18"/>
      <c r="AH405" s="18"/>
      <c r="AI405" s="18"/>
      <c r="AJ405" s="18"/>
      <c r="AK405" s="18"/>
      <c r="AL405" s="18"/>
      <c r="AM405" s="18"/>
      <c r="AN405" s="18"/>
      <c r="AO405" s="18"/>
      <c r="AP405" s="18"/>
      <c r="AQ405" s="18"/>
      <c r="AR405" s="18"/>
      <c r="AS405" s="18"/>
      <c r="AT405" s="18"/>
    </row>
    <row r="406" s="11" customFormat="1" ht="28.5" spans="1:46">
      <c r="A406" s="77"/>
      <c r="B406" s="15" t="s">
        <v>1873</v>
      </c>
      <c r="C406" s="15" t="s">
        <v>62</v>
      </c>
      <c r="D406" s="159" t="s">
        <v>63</v>
      </c>
      <c r="E406" s="174" t="s">
        <v>64</v>
      </c>
      <c r="F406" s="157" t="s">
        <v>65</v>
      </c>
      <c r="G406" s="15" t="s">
        <v>1874</v>
      </c>
      <c r="H406" s="15" t="s">
        <v>67</v>
      </c>
      <c r="I406" s="15" t="s">
        <v>1875</v>
      </c>
      <c r="J406" s="91" t="s">
        <v>69</v>
      </c>
      <c r="K406" s="15">
        <v>19</v>
      </c>
      <c r="L406" s="157">
        <v>19</v>
      </c>
      <c r="M406" s="15"/>
      <c r="N406" s="15" t="s">
        <v>1875</v>
      </c>
      <c r="O406" s="15" t="s">
        <v>1875</v>
      </c>
      <c r="P406" s="171" t="s">
        <v>72</v>
      </c>
      <c r="Q406" s="171" t="s">
        <v>55</v>
      </c>
      <c r="R406" s="15"/>
      <c r="S406" s="15"/>
      <c r="T406" s="15"/>
      <c r="U406" s="15"/>
      <c r="V406" s="15">
        <v>458</v>
      </c>
      <c r="W406" s="15">
        <v>1560</v>
      </c>
      <c r="X406" s="15"/>
      <c r="Y406" s="15"/>
      <c r="Z406" s="69" t="s">
        <v>57</v>
      </c>
      <c r="AA406" s="15" t="s">
        <v>1786</v>
      </c>
      <c r="AB406" s="176" t="s">
        <v>1787</v>
      </c>
      <c r="AC406" s="253"/>
      <c r="AD406" s="253"/>
      <c r="AE406" s="254"/>
      <c r="AF406" s="253"/>
      <c r="AG406" s="18"/>
      <c r="AH406" s="18"/>
      <c r="AI406" s="18"/>
      <c r="AJ406" s="18"/>
      <c r="AK406" s="18"/>
      <c r="AL406" s="18"/>
      <c r="AM406" s="18"/>
      <c r="AN406" s="18"/>
      <c r="AO406" s="18"/>
      <c r="AP406" s="18"/>
      <c r="AQ406" s="18"/>
      <c r="AR406" s="18"/>
      <c r="AS406" s="18"/>
      <c r="AT406" s="18"/>
    </row>
    <row r="407" s="11" customFormat="1" ht="28.5" spans="1:46">
      <c r="A407" s="77"/>
      <c r="B407" s="15" t="s">
        <v>1876</v>
      </c>
      <c r="C407" s="15" t="s">
        <v>62</v>
      </c>
      <c r="D407" s="159" t="s">
        <v>63</v>
      </c>
      <c r="E407" s="174" t="s">
        <v>64</v>
      </c>
      <c r="F407" s="157" t="s">
        <v>65</v>
      </c>
      <c r="G407" s="15" t="s">
        <v>84</v>
      </c>
      <c r="H407" s="15" t="s">
        <v>67</v>
      </c>
      <c r="I407" s="15" t="s">
        <v>1877</v>
      </c>
      <c r="J407" s="91" t="s">
        <v>69</v>
      </c>
      <c r="K407" s="15">
        <v>46</v>
      </c>
      <c r="L407" s="157">
        <v>46</v>
      </c>
      <c r="M407" s="15"/>
      <c r="N407" s="15" t="s">
        <v>1877</v>
      </c>
      <c r="O407" s="15" t="s">
        <v>1877</v>
      </c>
      <c r="P407" s="171" t="s">
        <v>72</v>
      </c>
      <c r="Q407" s="171" t="s">
        <v>55</v>
      </c>
      <c r="R407" s="15"/>
      <c r="S407" s="15"/>
      <c r="T407" s="15"/>
      <c r="U407" s="15"/>
      <c r="V407" s="15">
        <v>48</v>
      </c>
      <c r="W407" s="15">
        <v>1980</v>
      </c>
      <c r="X407" s="15"/>
      <c r="Y407" s="15"/>
      <c r="Z407" s="69" t="s">
        <v>57</v>
      </c>
      <c r="AA407" s="15" t="s">
        <v>1786</v>
      </c>
      <c r="AB407" s="176" t="s">
        <v>1787</v>
      </c>
      <c r="AC407" s="253"/>
      <c r="AD407" s="253"/>
      <c r="AE407" s="254"/>
      <c r="AF407" s="253"/>
      <c r="AG407" s="18"/>
      <c r="AH407" s="18"/>
      <c r="AI407" s="18"/>
      <c r="AJ407" s="18"/>
      <c r="AK407" s="18"/>
      <c r="AL407" s="18"/>
      <c r="AM407" s="18"/>
      <c r="AN407" s="18"/>
      <c r="AO407" s="18"/>
      <c r="AP407" s="18"/>
      <c r="AQ407" s="18"/>
      <c r="AR407" s="18"/>
      <c r="AS407" s="18"/>
      <c r="AT407" s="18"/>
    </row>
    <row r="408" s="11" customFormat="1" ht="42.75" spans="1:46">
      <c r="A408" s="77"/>
      <c r="B408" s="15" t="s">
        <v>1878</v>
      </c>
      <c r="C408" s="15" t="s">
        <v>62</v>
      </c>
      <c r="D408" s="159" t="s">
        <v>63</v>
      </c>
      <c r="E408" s="15" t="s">
        <v>232</v>
      </c>
      <c r="F408" s="15" t="s">
        <v>233</v>
      </c>
      <c r="G408" s="15" t="s">
        <v>535</v>
      </c>
      <c r="H408" s="157" t="s">
        <v>82</v>
      </c>
      <c r="I408" s="15" t="s">
        <v>1879</v>
      </c>
      <c r="J408" s="15" t="s">
        <v>69</v>
      </c>
      <c r="K408" s="192">
        <v>30</v>
      </c>
      <c r="L408" s="157">
        <v>30</v>
      </c>
      <c r="M408" s="157"/>
      <c r="N408" s="15" t="s">
        <v>1816</v>
      </c>
      <c r="O408" s="15" t="s">
        <v>1879</v>
      </c>
      <c r="P408" s="171" t="s">
        <v>72</v>
      </c>
      <c r="Q408" s="171" t="s">
        <v>55</v>
      </c>
      <c r="R408" s="171"/>
      <c r="S408" s="157"/>
      <c r="T408" s="157"/>
      <c r="U408" s="157"/>
      <c r="V408" s="157">
        <v>1343</v>
      </c>
      <c r="W408" s="157">
        <v>4259</v>
      </c>
      <c r="X408" s="157"/>
      <c r="Y408" s="157"/>
      <c r="Z408" s="69" t="s">
        <v>57</v>
      </c>
      <c r="AA408" s="15" t="s">
        <v>195</v>
      </c>
      <c r="AB408" s="15" t="s">
        <v>1616</v>
      </c>
      <c r="AC408" s="253"/>
      <c r="AD408" s="253"/>
      <c r="AE408" s="254"/>
      <c r="AF408" s="253"/>
      <c r="AG408" s="18"/>
      <c r="AH408" s="18"/>
      <c r="AI408" s="18"/>
      <c r="AJ408" s="18"/>
      <c r="AK408" s="18"/>
      <c r="AL408" s="18"/>
      <c r="AM408" s="18"/>
      <c r="AN408" s="18"/>
      <c r="AO408" s="18"/>
      <c r="AP408" s="18"/>
      <c r="AQ408" s="18"/>
      <c r="AR408" s="18"/>
      <c r="AS408" s="18"/>
      <c r="AT408" s="18"/>
    </row>
    <row r="409" s="11" customFormat="1" ht="42.75" spans="1:46">
      <c r="A409" s="77"/>
      <c r="B409" s="15" t="s">
        <v>1880</v>
      </c>
      <c r="C409" s="15" t="s">
        <v>62</v>
      </c>
      <c r="D409" s="159" t="s">
        <v>63</v>
      </c>
      <c r="E409" s="15" t="s">
        <v>232</v>
      </c>
      <c r="F409" s="157" t="s">
        <v>233</v>
      </c>
      <c r="G409" s="91" t="s">
        <v>1404</v>
      </c>
      <c r="H409" s="157" t="s">
        <v>67</v>
      </c>
      <c r="I409" s="15" t="s">
        <v>1881</v>
      </c>
      <c r="J409" s="15" t="s">
        <v>69</v>
      </c>
      <c r="K409" s="157">
        <v>20</v>
      </c>
      <c r="L409" s="157">
        <v>20</v>
      </c>
      <c r="M409" s="157"/>
      <c r="N409" s="15" t="s">
        <v>1816</v>
      </c>
      <c r="O409" s="15" t="s">
        <v>1881</v>
      </c>
      <c r="P409" s="171" t="s">
        <v>72</v>
      </c>
      <c r="Q409" s="171" t="s">
        <v>55</v>
      </c>
      <c r="R409" s="157"/>
      <c r="S409" s="157"/>
      <c r="T409" s="157"/>
      <c r="U409" s="157"/>
      <c r="V409" s="157">
        <v>1120</v>
      </c>
      <c r="W409" s="157">
        <v>3800</v>
      </c>
      <c r="X409" s="157"/>
      <c r="Y409" s="157"/>
      <c r="Z409" s="69" t="s">
        <v>57</v>
      </c>
      <c r="AA409" s="15" t="s">
        <v>218</v>
      </c>
      <c r="AB409" s="15" t="s">
        <v>1616</v>
      </c>
      <c r="AC409" s="253"/>
      <c r="AD409" s="253"/>
      <c r="AE409" s="254"/>
      <c r="AF409" s="253"/>
      <c r="AG409" s="18"/>
      <c r="AH409" s="18"/>
      <c r="AI409" s="18"/>
      <c r="AJ409" s="18"/>
      <c r="AK409" s="18"/>
      <c r="AL409" s="18"/>
      <c r="AM409" s="18"/>
      <c r="AN409" s="18"/>
      <c r="AO409" s="18"/>
      <c r="AP409" s="18"/>
      <c r="AQ409" s="18"/>
      <c r="AR409" s="18"/>
      <c r="AS409" s="18"/>
      <c r="AT409" s="18"/>
    </row>
    <row r="410" s="11" customFormat="1" ht="42.75" spans="1:46">
      <c r="A410" s="77"/>
      <c r="B410" s="15" t="s">
        <v>1882</v>
      </c>
      <c r="C410" s="15" t="s">
        <v>62</v>
      </c>
      <c r="D410" s="159" t="s">
        <v>63</v>
      </c>
      <c r="E410" s="15" t="s">
        <v>232</v>
      </c>
      <c r="F410" s="157" t="s">
        <v>233</v>
      </c>
      <c r="G410" s="91" t="s">
        <v>1397</v>
      </c>
      <c r="H410" s="157" t="s">
        <v>67</v>
      </c>
      <c r="I410" s="15" t="s">
        <v>1883</v>
      </c>
      <c r="J410" s="15" t="s">
        <v>69</v>
      </c>
      <c r="K410" s="157">
        <v>57.5</v>
      </c>
      <c r="L410" s="157">
        <v>57.5</v>
      </c>
      <c r="M410" s="157"/>
      <c r="N410" s="15" t="s">
        <v>1816</v>
      </c>
      <c r="O410" s="15" t="s">
        <v>1884</v>
      </c>
      <c r="P410" s="171" t="s">
        <v>72</v>
      </c>
      <c r="Q410" s="171" t="s">
        <v>55</v>
      </c>
      <c r="R410" s="157"/>
      <c r="S410" s="157"/>
      <c r="T410" s="157"/>
      <c r="U410" s="157"/>
      <c r="V410" s="157">
        <v>1750</v>
      </c>
      <c r="W410" s="157">
        <v>5800</v>
      </c>
      <c r="X410" s="157"/>
      <c r="Y410" s="157"/>
      <c r="Z410" s="69" t="s">
        <v>57</v>
      </c>
      <c r="AA410" s="15" t="s">
        <v>218</v>
      </c>
      <c r="AB410" s="15" t="s">
        <v>1616</v>
      </c>
      <c r="AC410" s="253"/>
      <c r="AD410" s="253"/>
      <c r="AE410" s="254"/>
      <c r="AF410" s="253"/>
      <c r="AG410" s="18"/>
      <c r="AH410" s="18"/>
      <c r="AI410" s="18"/>
      <c r="AJ410" s="18"/>
      <c r="AK410" s="18"/>
      <c r="AL410" s="18"/>
      <c r="AM410" s="18"/>
      <c r="AN410" s="18"/>
      <c r="AO410" s="18"/>
      <c r="AP410" s="18"/>
      <c r="AQ410" s="18"/>
      <c r="AR410" s="18"/>
      <c r="AS410" s="18"/>
      <c r="AT410" s="18"/>
    </row>
    <row r="411" s="11" customFormat="1" ht="85.5" spans="1:46">
      <c r="A411" s="77"/>
      <c r="B411" s="15" t="s">
        <v>1885</v>
      </c>
      <c r="C411" s="15" t="s">
        <v>62</v>
      </c>
      <c r="D411" s="159" t="s">
        <v>63</v>
      </c>
      <c r="E411" s="15" t="s">
        <v>232</v>
      </c>
      <c r="F411" s="157" t="s">
        <v>233</v>
      </c>
      <c r="G411" s="91" t="s">
        <v>1886</v>
      </c>
      <c r="H411" s="157" t="s">
        <v>82</v>
      </c>
      <c r="I411" s="15" t="s">
        <v>1887</v>
      </c>
      <c r="J411" s="15" t="s">
        <v>69</v>
      </c>
      <c r="K411" s="157">
        <v>57.58</v>
      </c>
      <c r="L411" s="157">
        <v>57.58</v>
      </c>
      <c r="M411" s="157"/>
      <c r="N411" s="15" t="s">
        <v>1816</v>
      </c>
      <c r="O411" s="15" t="s">
        <v>1888</v>
      </c>
      <c r="P411" s="171" t="s">
        <v>72</v>
      </c>
      <c r="Q411" s="171" t="s">
        <v>55</v>
      </c>
      <c r="R411" s="157"/>
      <c r="S411" s="157"/>
      <c r="T411" s="157"/>
      <c r="U411" s="157"/>
      <c r="V411" s="157">
        <v>450</v>
      </c>
      <c r="W411" s="157">
        <v>1568</v>
      </c>
      <c r="X411" s="157"/>
      <c r="Y411" s="157"/>
      <c r="Z411" s="69" t="s">
        <v>57</v>
      </c>
      <c r="AA411" s="15" t="s">
        <v>195</v>
      </c>
      <c r="AB411" s="15" t="s">
        <v>1616</v>
      </c>
      <c r="AC411" s="253"/>
      <c r="AD411" s="253"/>
      <c r="AE411" s="254"/>
      <c r="AF411" s="253"/>
      <c r="AG411" s="18"/>
      <c r="AH411" s="18"/>
      <c r="AI411" s="18"/>
      <c r="AJ411" s="18"/>
      <c r="AK411" s="18"/>
      <c r="AL411" s="18"/>
      <c r="AM411" s="18"/>
      <c r="AN411" s="18"/>
      <c r="AO411" s="18"/>
      <c r="AP411" s="18"/>
      <c r="AQ411" s="18"/>
      <c r="AR411" s="18"/>
      <c r="AS411" s="18"/>
      <c r="AT411" s="18"/>
    </row>
    <row r="412" s="11" customFormat="1" ht="42.75" spans="1:46">
      <c r="A412" s="77"/>
      <c r="B412" s="304" t="s">
        <v>1889</v>
      </c>
      <c r="C412" s="304" t="s">
        <v>1890</v>
      </c>
      <c r="D412" s="304" t="s">
        <v>1636</v>
      </c>
      <c r="E412" s="235" t="s">
        <v>88</v>
      </c>
      <c r="F412" s="304" t="s">
        <v>89</v>
      </c>
      <c r="G412" s="304" t="s">
        <v>1891</v>
      </c>
      <c r="H412" s="304" t="s">
        <v>67</v>
      </c>
      <c r="I412" s="304" t="s">
        <v>1892</v>
      </c>
      <c r="J412" s="305" t="s">
        <v>1893</v>
      </c>
      <c r="K412" s="157">
        <v>180</v>
      </c>
      <c r="L412" s="306">
        <v>180</v>
      </c>
      <c r="M412" s="307"/>
      <c r="N412" s="304" t="s">
        <v>1894</v>
      </c>
      <c r="O412" s="304" t="s">
        <v>1895</v>
      </c>
      <c r="P412" s="304" t="s">
        <v>1896</v>
      </c>
      <c r="Q412" s="308"/>
      <c r="R412" s="309"/>
      <c r="S412" s="310"/>
      <c r="T412" s="311"/>
      <c r="U412" s="312"/>
      <c r="V412" s="313">
        <v>1350</v>
      </c>
      <c r="W412" s="313">
        <v>4510</v>
      </c>
      <c r="X412" s="314"/>
      <c r="Y412" s="314"/>
      <c r="Z412" s="121" t="s">
        <v>1897</v>
      </c>
      <c r="AA412" s="315" t="s">
        <v>728</v>
      </c>
      <c r="AB412" s="316" t="s">
        <v>1777</v>
      </c>
      <c r="AC412" s="317"/>
      <c r="AD412" s="253"/>
      <c r="AE412" s="254"/>
      <c r="AF412" s="253"/>
      <c r="AG412" s="18"/>
      <c r="AH412" s="18"/>
      <c r="AI412" s="18"/>
      <c r="AJ412" s="18"/>
      <c r="AK412" s="18"/>
      <c r="AL412" s="18"/>
      <c r="AM412" s="18"/>
      <c r="AN412" s="18"/>
      <c r="AO412" s="18"/>
      <c r="AP412" s="18"/>
      <c r="AQ412" s="18"/>
      <c r="AR412" s="18"/>
      <c r="AS412" s="18"/>
      <c r="AT412" s="18"/>
    </row>
    <row r="413" s="11" customFormat="1" ht="42.75" spans="1:46">
      <c r="A413" s="77"/>
      <c r="B413" s="15" t="s">
        <v>1898</v>
      </c>
      <c r="C413" s="15" t="s">
        <v>1899</v>
      </c>
      <c r="D413" s="15" t="s">
        <v>1636</v>
      </c>
      <c r="E413" s="69" t="s">
        <v>111</v>
      </c>
      <c r="F413" s="15" t="s">
        <v>112</v>
      </c>
      <c r="G413" s="15" t="s">
        <v>1581</v>
      </c>
      <c r="H413" s="15" t="s">
        <v>67</v>
      </c>
      <c r="I413" s="15" t="s">
        <v>1900</v>
      </c>
      <c r="J413" s="15" t="s">
        <v>69</v>
      </c>
      <c r="K413" s="162">
        <v>30</v>
      </c>
      <c r="L413" s="157">
        <f t="shared" ref="L413:L431" si="0">K413</f>
        <v>30</v>
      </c>
      <c r="M413" s="157"/>
      <c r="N413" s="15" t="s">
        <v>1901</v>
      </c>
      <c r="O413" s="15" t="s">
        <v>1902</v>
      </c>
      <c r="P413" s="15" t="s">
        <v>1681</v>
      </c>
      <c r="Q413" s="157"/>
      <c r="R413" s="157"/>
      <c r="S413" s="157"/>
      <c r="T413" s="157"/>
      <c r="U413" s="157"/>
      <c r="V413" s="15">
        <v>35</v>
      </c>
      <c r="W413" s="15">
        <v>120</v>
      </c>
      <c r="X413" s="157"/>
      <c r="Y413" s="157"/>
      <c r="Z413" s="69" t="s">
        <v>57</v>
      </c>
      <c r="AA413" s="222" t="s">
        <v>728</v>
      </c>
      <c r="AB413" s="222" t="s">
        <v>1777</v>
      </c>
      <c r="AC413" s="253"/>
      <c r="AD413" s="253"/>
      <c r="AE413" s="254"/>
      <c r="AF413" s="253"/>
      <c r="AG413" s="18"/>
      <c r="AH413" s="18"/>
      <c r="AI413" s="18"/>
      <c r="AJ413" s="18"/>
      <c r="AK413" s="18"/>
      <c r="AL413" s="18"/>
      <c r="AM413" s="18"/>
      <c r="AN413" s="18"/>
      <c r="AO413" s="18"/>
      <c r="AP413" s="18"/>
      <c r="AQ413" s="18"/>
      <c r="AR413" s="18"/>
      <c r="AS413" s="18"/>
      <c r="AT413" s="18"/>
    </row>
    <row r="414" s="11" customFormat="1" ht="42.75" spans="1:46">
      <c r="A414" s="77"/>
      <c r="B414" s="15" t="s">
        <v>1903</v>
      </c>
      <c r="C414" s="15" t="s">
        <v>1899</v>
      </c>
      <c r="D414" s="15" t="s">
        <v>1636</v>
      </c>
      <c r="E414" s="69" t="s">
        <v>111</v>
      </c>
      <c r="F414" s="15" t="s">
        <v>112</v>
      </c>
      <c r="G414" s="15" t="s">
        <v>122</v>
      </c>
      <c r="H414" s="15" t="s">
        <v>67</v>
      </c>
      <c r="I414" s="15" t="s">
        <v>1904</v>
      </c>
      <c r="J414" s="15" t="s">
        <v>69</v>
      </c>
      <c r="K414" s="162">
        <v>25</v>
      </c>
      <c r="L414" s="157">
        <f t="shared" si="0"/>
        <v>25</v>
      </c>
      <c r="M414" s="157"/>
      <c r="N414" s="15" t="s">
        <v>1901</v>
      </c>
      <c r="O414" s="15" t="s">
        <v>1902</v>
      </c>
      <c r="P414" s="15" t="s">
        <v>1681</v>
      </c>
      <c r="Q414" s="157"/>
      <c r="R414" s="157"/>
      <c r="S414" s="157"/>
      <c r="T414" s="157"/>
      <c r="U414" s="157"/>
      <c r="V414" s="15">
        <v>30</v>
      </c>
      <c r="W414" s="15">
        <v>120</v>
      </c>
      <c r="X414" s="157"/>
      <c r="Y414" s="157"/>
      <c r="Z414" s="69" t="s">
        <v>57</v>
      </c>
      <c r="AA414" s="222" t="s">
        <v>728</v>
      </c>
      <c r="AB414" s="222" t="s">
        <v>1777</v>
      </c>
      <c r="AC414" s="253"/>
      <c r="AD414" s="253"/>
      <c r="AE414" s="254"/>
      <c r="AF414" s="253"/>
      <c r="AG414" s="18"/>
      <c r="AH414" s="18"/>
      <c r="AI414" s="18"/>
      <c r="AJ414" s="18"/>
      <c r="AK414" s="18"/>
      <c r="AL414" s="18"/>
      <c r="AM414" s="18"/>
      <c r="AN414" s="18"/>
      <c r="AO414" s="18"/>
      <c r="AP414" s="18"/>
      <c r="AQ414" s="18"/>
      <c r="AR414" s="18"/>
      <c r="AS414" s="18"/>
      <c r="AT414" s="18"/>
    </row>
    <row r="415" s="11" customFormat="1" ht="42.75" spans="1:46">
      <c r="A415" s="77"/>
      <c r="B415" s="15" t="s">
        <v>1905</v>
      </c>
      <c r="C415" s="15" t="s">
        <v>1890</v>
      </c>
      <c r="D415" s="15" t="s">
        <v>1636</v>
      </c>
      <c r="E415" s="69" t="s">
        <v>111</v>
      </c>
      <c r="F415" s="15" t="s">
        <v>112</v>
      </c>
      <c r="G415" s="15" t="s">
        <v>1818</v>
      </c>
      <c r="H415" s="15" t="s">
        <v>67</v>
      </c>
      <c r="I415" s="15" t="s">
        <v>1906</v>
      </c>
      <c r="J415" s="15" t="s">
        <v>69</v>
      </c>
      <c r="K415" s="162">
        <v>100</v>
      </c>
      <c r="L415" s="157">
        <f t="shared" si="0"/>
        <v>100</v>
      </c>
      <c r="M415" s="157"/>
      <c r="N415" s="15" t="s">
        <v>1907</v>
      </c>
      <c r="O415" s="15" t="s">
        <v>1908</v>
      </c>
      <c r="P415" s="15" t="s">
        <v>1681</v>
      </c>
      <c r="Q415" s="157"/>
      <c r="R415" s="157"/>
      <c r="S415" s="157"/>
      <c r="T415" s="157"/>
      <c r="U415" s="157"/>
      <c r="V415" s="15">
        <v>160</v>
      </c>
      <c r="W415" s="15">
        <v>700</v>
      </c>
      <c r="X415" s="157"/>
      <c r="Y415" s="157"/>
      <c r="Z415" s="69" t="s">
        <v>57</v>
      </c>
      <c r="AA415" s="222" t="s">
        <v>728</v>
      </c>
      <c r="AB415" s="222" t="s">
        <v>1777</v>
      </c>
      <c r="AC415" s="253"/>
      <c r="AD415" s="253"/>
      <c r="AE415" s="254"/>
      <c r="AF415" s="253"/>
      <c r="AG415" s="18"/>
      <c r="AH415" s="18"/>
      <c r="AI415" s="18"/>
      <c r="AJ415" s="18"/>
      <c r="AK415" s="18"/>
      <c r="AL415" s="18"/>
      <c r="AM415" s="18"/>
      <c r="AN415" s="18"/>
      <c r="AO415" s="18"/>
      <c r="AP415" s="18"/>
      <c r="AQ415" s="18"/>
      <c r="AR415" s="18"/>
      <c r="AS415" s="18"/>
      <c r="AT415" s="18"/>
    </row>
    <row r="416" s="11" customFormat="1" ht="42.75" spans="1:46">
      <c r="A416" s="77"/>
      <c r="B416" s="15" t="s">
        <v>1909</v>
      </c>
      <c r="C416" s="15" t="s">
        <v>1890</v>
      </c>
      <c r="D416" s="15" t="s">
        <v>1636</v>
      </c>
      <c r="E416" s="69" t="s">
        <v>111</v>
      </c>
      <c r="F416" s="15" t="s">
        <v>112</v>
      </c>
      <c r="G416" s="15" t="s">
        <v>1581</v>
      </c>
      <c r="H416" s="15" t="s">
        <v>67</v>
      </c>
      <c r="I416" s="15" t="s">
        <v>1910</v>
      </c>
      <c r="J416" s="15" t="s">
        <v>69</v>
      </c>
      <c r="K416" s="162">
        <v>120</v>
      </c>
      <c r="L416" s="157">
        <f t="shared" si="0"/>
        <v>120</v>
      </c>
      <c r="M416" s="157"/>
      <c r="N416" s="15" t="s">
        <v>1907</v>
      </c>
      <c r="O416" s="15" t="s">
        <v>1908</v>
      </c>
      <c r="P416" s="15" t="s">
        <v>1681</v>
      </c>
      <c r="Q416" s="157"/>
      <c r="R416" s="157"/>
      <c r="S416" s="157"/>
      <c r="T416" s="157"/>
      <c r="U416" s="157"/>
      <c r="V416" s="15">
        <v>180</v>
      </c>
      <c r="W416" s="15">
        <v>750</v>
      </c>
      <c r="X416" s="157"/>
      <c r="Y416" s="157"/>
      <c r="Z416" s="69" t="s">
        <v>57</v>
      </c>
      <c r="AA416" s="222" t="s">
        <v>728</v>
      </c>
      <c r="AB416" s="222" t="s">
        <v>1777</v>
      </c>
      <c r="AC416" s="253"/>
      <c r="AD416" s="253"/>
      <c r="AE416" s="254"/>
      <c r="AF416" s="253"/>
      <c r="AG416" s="18"/>
      <c r="AH416" s="18"/>
      <c r="AI416" s="18"/>
      <c r="AJ416" s="18"/>
      <c r="AK416" s="18"/>
      <c r="AL416" s="18"/>
      <c r="AM416" s="18"/>
      <c r="AN416" s="18"/>
      <c r="AO416" s="18"/>
      <c r="AP416" s="18"/>
      <c r="AQ416" s="18"/>
      <c r="AR416" s="18"/>
      <c r="AS416" s="18"/>
      <c r="AT416" s="18"/>
    </row>
    <row r="417" s="11" customFormat="1" ht="42.75" spans="1:46">
      <c r="A417" s="77"/>
      <c r="B417" s="15" t="s">
        <v>1911</v>
      </c>
      <c r="C417" s="15" t="s">
        <v>1890</v>
      </c>
      <c r="D417" s="15" t="s">
        <v>1636</v>
      </c>
      <c r="E417" s="69" t="s">
        <v>111</v>
      </c>
      <c r="F417" s="15" t="s">
        <v>112</v>
      </c>
      <c r="G417" s="15" t="s">
        <v>1912</v>
      </c>
      <c r="H417" s="15" t="s">
        <v>67</v>
      </c>
      <c r="I417" s="15" t="s">
        <v>1913</v>
      </c>
      <c r="J417" s="15" t="s">
        <v>69</v>
      </c>
      <c r="K417" s="162">
        <v>40</v>
      </c>
      <c r="L417" s="157">
        <f t="shared" si="0"/>
        <v>40</v>
      </c>
      <c r="M417" s="157"/>
      <c r="N417" s="15" t="s">
        <v>1907</v>
      </c>
      <c r="O417" s="15" t="s">
        <v>1908</v>
      </c>
      <c r="P417" s="15" t="s">
        <v>1681</v>
      </c>
      <c r="Q417" s="157"/>
      <c r="R417" s="157"/>
      <c r="S417" s="157"/>
      <c r="T417" s="157"/>
      <c r="U417" s="157"/>
      <c r="V417" s="15">
        <v>120</v>
      </c>
      <c r="W417" s="15">
        <v>450</v>
      </c>
      <c r="X417" s="157"/>
      <c r="Y417" s="157"/>
      <c r="Z417" s="69" t="s">
        <v>57</v>
      </c>
      <c r="AA417" s="222" t="s">
        <v>728</v>
      </c>
      <c r="AB417" s="222" t="s">
        <v>1777</v>
      </c>
      <c r="AC417" s="253"/>
      <c r="AD417" s="253"/>
      <c r="AE417" s="254"/>
      <c r="AF417" s="253"/>
      <c r="AG417" s="18"/>
      <c r="AH417" s="18"/>
      <c r="AI417" s="18"/>
      <c r="AJ417" s="18"/>
      <c r="AK417" s="18"/>
      <c r="AL417" s="18"/>
      <c r="AM417" s="18"/>
      <c r="AN417" s="18"/>
      <c r="AO417" s="18"/>
      <c r="AP417" s="18"/>
      <c r="AQ417" s="18"/>
      <c r="AR417" s="18"/>
      <c r="AS417" s="18"/>
      <c r="AT417" s="18"/>
    </row>
    <row r="418" s="11" customFormat="1" ht="42.75" spans="1:46">
      <c r="A418" s="77"/>
      <c r="B418" s="158" t="s">
        <v>1914</v>
      </c>
      <c r="C418" s="158" t="s">
        <v>1899</v>
      </c>
      <c r="D418" s="15" t="s">
        <v>1636</v>
      </c>
      <c r="E418" s="15" t="s">
        <v>153</v>
      </c>
      <c r="F418" s="161" t="s">
        <v>154</v>
      </c>
      <c r="G418" s="158" t="s">
        <v>1134</v>
      </c>
      <c r="H418" s="15" t="s">
        <v>82</v>
      </c>
      <c r="I418" s="158" t="s">
        <v>1915</v>
      </c>
      <c r="J418" s="15" t="s">
        <v>69</v>
      </c>
      <c r="K418" s="192">
        <v>50</v>
      </c>
      <c r="L418" s="157">
        <f t="shared" si="0"/>
        <v>50</v>
      </c>
      <c r="M418" s="157"/>
      <c r="N418" s="15" t="s">
        <v>1916</v>
      </c>
      <c r="O418" s="15" t="s">
        <v>1917</v>
      </c>
      <c r="P418" s="15" t="s">
        <v>1681</v>
      </c>
      <c r="Q418" s="157"/>
      <c r="R418" s="157"/>
      <c r="S418" s="157"/>
      <c r="T418" s="157"/>
      <c r="U418" s="157"/>
      <c r="V418" s="15">
        <v>80</v>
      </c>
      <c r="W418" s="15">
        <v>200</v>
      </c>
      <c r="X418" s="157"/>
      <c r="Y418" s="157"/>
      <c r="Z418" s="69" t="s">
        <v>57</v>
      </c>
      <c r="AA418" s="222" t="s">
        <v>728</v>
      </c>
      <c r="AB418" s="222" t="s">
        <v>1777</v>
      </c>
      <c r="AC418" s="253"/>
      <c r="AD418" s="253"/>
      <c r="AE418" s="254"/>
      <c r="AF418" s="253"/>
      <c r="AG418" s="18"/>
      <c r="AH418" s="18"/>
      <c r="AI418" s="18"/>
      <c r="AJ418" s="18"/>
      <c r="AK418" s="18"/>
      <c r="AL418" s="18"/>
      <c r="AM418" s="18"/>
      <c r="AN418" s="18"/>
      <c r="AO418" s="18"/>
      <c r="AP418" s="18"/>
      <c r="AQ418" s="18"/>
      <c r="AR418" s="18"/>
      <c r="AS418" s="18"/>
      <c r="AT418" s="18"/>
    </row>
    <row r="419" s="11" customFormat="1" ht="42.75" spans="1:46">
      <c r="A419" s="77"/>
      <c r="B419" s="222" t="s">
        <v>1918</v>
      </c>
      <c r="C419" s="15" t="s">
        <v>1890</v>
      </c>
      <c r="D419" s="15" t="s">
        <v>1636</v>
      </c>
      <c r="E419" s="15" t="s">
        <v>153</v>
      </c>
      <c r="F419" s="161" t="s">
        <v>154</v>
      </c>
      <c r="G419" s="222" t="s">
        <v>1784</v>
      </c>
      <c r="H419" s="158" t="s">
        <v>67</v>
      </c>
      <c r="I419" s="158" t="s">
        <v>1915</v>
      </c>
      <c r="J419" s="15" t="s">
        <v>69</v>
      </c>
      <c r="K419" s="192">
        <v>200</v>
      </c>
      <c r="L419" s="157">
        <f t="shared" si="0"/>
        <v>200</v>
      </c>
      <c r="M419" s="157"/>
      <c r="N419" s="15" t="s">
        <v>1907</v>
      </c>
      <c r="O419" s="15" t="s">
        <v>1908</v>
      </c>
      <c r="P419" s="15" t="s">
        <v>1681</v>
      </c>
      <c r="Q419" s="157"/>
      <c r="R419" s="157"/>
      <c r="S419" s="157"/>
      <c r="T419" s="157"/>
      <c r="U419" s="157"/>
      <c r="V419" s="15">
        <v>60</v>
      </c>
      <c r="W419" s="15">
        <v>160</v>
      </c>
      <c r="X419" s="157"/>
      <c r="Y419" s="157"/>
      <c r="Z419" s="69" t="s">
        <v>57</v>
      </c>
      <c r="AA419" s="222" t="s">
        <v>728</v>
      </c>
      <c r="AB419" s="222" t="s">
        <v>1777</v>
      </c>
      <c r="AC419" s="253"/>
      <c r="AD419" s="253"/>
      <c r="AE419" s="254"/>
      <c r="AF419" s="253"/>
      <c r="AG419" s="18"/>
      <c r="AH419" s="18"/>
      <c r="AI419" s="18"/>
      <c r="AJ419" s="18"/>
      <c r="AK419" s="18"/>
      <c r="AL419" s="18"/>
      <c r="AM419" s="18"/>
      <c r="AN419" s="18"/>
      <c r="AO419" s="18"/>
      <c r="AP419" s="18"/>
      <c r="AQ419" s="18"/>
      <c r="AR419" s="18"/>
      <c r="AS419" s="18"/>
      <c r="AT419" s="18"/>
    </row>
    <row r="420" s="11" customFormat="1" ht="42.75" spans="1:46">
      <c r="A420" s="77"/>
      <c r="B420" s="222" t="s">
        <v>1919</v>
      </c>
      <c r="C420" s="15" t="s">
        <v>1899</v>
      </c>
      <c r="D420" s="15" t="s">
        <v>1636</v>
      </c>
      <c r="E420" s="15" t="s">
        <v>153</v>
      </c>
      <c r="F420" s="161" t="s">
        <v>154</v>
      </c>
      <c r="G420" s="222" t="s">
        <v>1779</v>
      </c>
      <c r="H420" s="15" t="s">
        <v>67</v>
      </c>
      <c r="I420" s="158" t="s">
        <v>1915</v>
      </c>
      <c r="J420" s="15" t="s">
        <v>69</v>
      </c>
      <c r="K420" s="192">
        <v>50</v>
      </c>
      <c r="L420" s="157">
        <f t="shared" si="0"/>
        <v>50</v>
      </c>
      <c r="M420" s="157"/>
      <c r="N420" s="15" t="s">
        <v>1916</v>
      </c>
      <c r="O420" s="15" t="s">
        <v>1917</v>
      </c>
      <c r="P420" s="15" t="s">
        <v>1681</v>
      </c>
      <c r="Q420" s="157"/>
      <c r="R420" s="157"/>
      <c r="S420" s="157"/>
      <c r="T420" s="157"/>
      <c r="U420" s="157"/>
      <c r="V420" s="15">
        <v>80</v>
      </c>
      <c r="W420" s="15">
        <v>200</v>
      </c>
      <c r="X420" s="157"/>
      <c r="Y420" s="157"/>
      <c r="Z420" s="69" t="s">
        <v>57</v>
      </c>
      <c r="AA420" s="222" t="s">
        <v>728</v>
      </c>
      <c r="AB420" s="222" t="s">
        <v>1777</v>
      </c>
      <c r="AC420" s="253"/>
      <c r="AD420" s="253"/>
      <c r="AE420" s="254"/>
      <c r="AF420" s="253"/>
      <c r="AG420" s="18"/>
      <c r="AH420" s="18"/>
      <c r="AI420" s="18"/>
      <c r="AJ420" s="18"/>
      <c r="AK420" s="18"/>
      <c r="AL420" s="18"/>
      <c r="AM420" s="18"/>
      <c r="AN420" s="18"/>
      <c r="AO420" s="18"/>
      <c r="AP420" s="18"/>
      <c r="AQ420" s="18"/>
      <c r="AR420" s="18"/>
      <c r="AS420" s="18"/>
      <c r="AT420" s="18"/>
    </row>
    <row r="421" s="11" customFormat="1" ht="42.75" spans="1:46">
      <c r="A421" s="77"/>
      <c r="B421" s="222" t="s">
        <v>1920</v>
      </c>
      <c r="C421" s="15" t="s">
        <v>1899</v>
      </c>
      <c r="D421" s="15" t="s">
        <v>1636</v>
      </c>
      <c r="E421" s="15" t="s">
        <v>153</v>
      </c>
      <c r="F421" s="161" t="s">
        <v>154</v>
      </c>
      <c r="G421" s="222" t="s">
        <v>1779</v>
      </c>
      <c r="H421" s="15" t="s">
        <v>67</v>
      </c>
      <c r="I421" s="158" t="s">
        <v>1915</v>
      </c>
      <c r="J421" s="15" t="s">
        <v>69</v>
      </c>
      <c r="K421" s="192">
        <v>50</v>
      </c>
      <c r="L421" s="157">
        <f t="shared" si="0"/>
        <v>50</v>
      </c>
      <c r="M421" s="157"/>
      <c r="N421" s="15" t="s">
        <v>1916</v>
      </c>
      <c r="O421" s="15" t="s">
        <v>1917</v>
      </c>
      <c r="P421" s="15" t="s">
        <v>1681</v>
      </c>
      <c r="Q421" s="157"/>
      <c r="R421" s="157"/>
      <c r="S421" s="157"/>
      <c r="T421" s="157"/>
      <c r="U421" s="157"/>
      <c r="V421" s="15">
        <v>100</v>
      </c>
      <c r="W421" s="15">
        <v>300</v>
      </c>
      <c r="X421" s="157"/>
      <c r="Y421" s="157"/>
      <c r="Z421" s="69" t="s">
        <v>57</v>
      </c>
      <c r="AA421" s="222" t="s">
        <v>728</v>
      </c>
      <c r="AB421" s="222" t="s">
        <v>1777</v>
      </c>
      <c r="AC421" s="253"/>
      <c r="AD421" s="253"/>
      <c r="AE421" s="254"/>
      <c r="AF421" s="253"/>
      <c r="AG421" s="18"/>
      <c r="AH421" s="18"/>
      <c r="AI421" s="18"/>
      <c r="AJ421" s="18"/>
      <c r="AK421" s="18"/>
      <c r="AL421" s="18"/>
      <c r="AM421" s="18"/>
      <c r="AN421" s="18"/>
      <c r="AO421" s="18"/>
      <c r="AP421" s="18"/>
      <c r="AQ421" s="18"/>
      <c r="AR421" s="18"/>
      <c r="AS421" s="18"/>
      <c r="AT421" s="18"/>
    </row>
    <row r="422" s="11" customFormat="1" ht="42.75" spans="1:46">
      <c r="A422" s="77"/>
      <c r="B422" s="15" t="s">
        <v>1921</v>
      </c>
      <c r="C422" s="15" t="s">
        <v>1890</v>
      </c>
      <c r="D422" s="15" t="s">
        <v>1636</v>
      </c>
      <c r="E422" s="15" t="s">
        <v>207</v>
      </c>
      <c r="F422" s="15" t="s">
        <v>208</v>
      </c>
      <c r="G422" s="15" t="s">
        <v>574</v>
      </c>
      <c r="H422" s="15" t="s">
        <v>67</v>
      </c>
      <c r="I422" s="162" t="s">
        <v>1922</v>
      </c>
      <c r="J422" s="15" t="s">
        <v>69</v>
      </c>
      <c r="K422" s="15">
        <v>270</v>
      </c>
      <c r="L422" s="157">
        <f t="shared" si="0"/>
        <v>270</v>
      </c>
      <c r="M422" s="157"/>
      <c r="N422" s="162" t="s">
        <v>1923</v>
      </c>
      <c r="O422" s="15" t="s">
        <v>1681</v>
      </c>
      <c r="P422" s="85" t="s">
        <v>55</v>
      </c>
      <c r="Q422" s="157"/>
      <c r="R422" s="157"/>
      <c r="S422" s="157"/>
      <c r="T422" s="157"/>
      <c r="U422" s="157"/>
      <c r="V422" s="15">
        <v>311</v>
      </c>
      <c r="W422" s="15">
        <v>966</v>
      </c>
      <c r="X422" s="157"/>
      <c r="Y422" s="157"/>
      <c r="Z422" s="69" t="s">
        <v>57</v>
      </c>
      <c r="AA422" s="222" t="s">
        <v>728</v>
      </c>
      <c r="AB422" s="222" t="s">
        <v>1777</v>
      </c>
      <c r="AC422" s="253"/>
      <c r="AD422" s="253"/>
      <c r="AE422" s="254"/>
      <c r="AF422" s="253"/>
      <c r="AG422" s="18"/>
      <c r="AH422" s="18"/>
      <c r="AI422" s="18"/>
      <c r="AJ422" s="18"/>
      <c r="AK422" s="18"/>
      <c r="AL422" s="18"/>
      <c r="AM422" s="18"/>
      <c r="AN422" s="18"/>
      <c r="AO422" s="18"/>
      <c r="AP422" s="18"/>
      <c r="AQ422" s="18"/>
      <c r="AR422" s="18"/>
      <c r="AS422" s="18"/>
      <c r="AT422" s="18"/>
    </row>
    <row r="423" s="11" customFormat="1" ht="42.75" spans="1:46">
      <c r="A423" s="77"/>
      <c r="B423" s="15" t="s">
        <v>1924</v>
      </c>
      <c r="C423" s="15" t="s">
        <v>1890</v>
      </c>
      <c r="D423" s="15" t="s">
        <v>1636</v>
      </c>
      <c r="E423" s="15" t="s">
        <v>161</v>
      </c>
      <c r="F423" s="15" t="s">
        <v>162</v>
      </c>
      <c r="G423" s="15" t="s">
        <v>867</v>
      </c>
      <c r="H423" s="15" t="s">
        <v>82</v>
      </c>
      <c r="I423" s="15" t="s">
        <v>1925</v>
      </c>
      <c r="J423" s="15" t="s">
        <v>69</v>
      </c>
      <c r="K423" s="162">
        <v>120</v>
      </c>
      <c r="L423" s="157">
        <f t="shared" si="0"/>
        <v>120</v>
      </c>
      <c r="M423" s="157"/>
      <c r="N423" s="15" t="s">
        <v>1907</v>
      </c>
      <c r="O423" s="15" t="s">
        <v>1908</v>
      </c>
      <c r="P423" s="15" t="s">
        <v>1681</v>
      </c>
      <c r="Q423" s="157"/>
      <c r="R423" s="157"/>
      <c r="S423" s="157"/>
      <c r="T423" s="157"/>
      <c r="U423" s="157"/>
      <c r="V423" s="15">
        <v>350</v>
      </c>
      <c r="W423" s="15">
        <v>1420</v>
      </c>
      <c r="X423" s="157"/>
      <c r="Y423" s="157"/>
      <c r="Z423" s="69" t="s">
        <v>57</v>
      </c>
      <c r="AA423" s="222" t="s">
        <v>728</v>
      </c>
      <c r="AB423" s="222" t="s">
        <v>1777</v>
      </c>
      <c r="AC423" s="253"/>
      <c r="AD423" s="253"/>
      <c r="AE423" s="254"/>
      <c r="AF423" s="253"/>
      <c r="AG423" s="18"/>
      <c r="AH423" s="18"/>
      <c r="AI423" s="18"/>
      <c r="AJ423" s="18"/>
      <c r="AK423" s="18"/>
      <c r="AL423" s="18"/>
      <c r="AM423" s="18"/>
      <c r="AN423" s="18"/>
      <c r="AO423" s="18"/>
      <c r="AP423" s="18"/>
      <c r="AQ423" s="18"/>
      <c r="AR423" s="18"/>
      <c r="AS423" s="18"/>
      <c r="AT423" s="18"/>
    </row>
    <row r="424" s="11" customFormat="1" ht="42.75" spans="1:46">
      <c r="A424" s="77"/>
      <c r="B424" s="15" t="s">
        <v>1926</v>
      </c>
      <c r="C424" s="15" t="s">
        <v>1890</v>
      </c>
      <c r="D424" s="15" t="s">
        <v>1636</v>
      </c>
      <c r="E424" s="15" t="s">
        <v>161</v>
      </c>
      <c r="F424" s="15" t="s">
        <v>162</v>
      </c>
      <c r="G424" s="15" t="s">
        <v>1927</v>
      </c>
      <c r="H424" s="15" t="s">
        <v>82</v>
      </c>
      <c r="I424" s="15" t="s">
        <v>1928</v>
      </c>
      <c r="J424" s="15" t="s">
        <v>69</v>
      </c>
      <c r="K424" s="15">
        <v>50</v>
      </c>
      <c r="L424" s="157">
        <f t="shared" si="0"/>
        <v>50</v>
      </c>
      <c r="M424" s="157"/>
      <c r="N424" s="15" t="s">
        <v>1907</v>
      </c>
      <c r="O424" s="15" t="s">
        <v>1908</v>
      </c>
      <c r="P424" s="15" t="s">
        <v>1681</v>
      </c>
      <c r="Q424" s="157"/>
      <c r="R424" s="157"/>
      <c r="S424" s="157"/>
      <c r="T424" s="157"/>
      <c r="U424" s="157"/>
      <c r="V424" s="15">
        <v>320</v>
      </c>
      <c r="W424" s="15">
        <v>940</v>
      </c>
      <c r="X424" s="157"/>
      <c r="Y424" s="157"/>
      <c r="Z424" s="69" t="s">
        <v>57</v>
      </c>
      <c r="AA424" s="222" t="s">
        <v>728</v>
      </c>
      <c r="AB424" s="222" t="s">
        <v>1777</v>
      </c>
      <c r="AC424" s="253"/>
      <c r="AD424" s="253"/>
      <c r="AE424" s="254"/>
      <c r="AF424" s="253"/>
      <c r="AG424" s="18"/>
      <c r="AH424" s="18"/>
      <c r="AI424" s="18"/>
      <c r="AJ424" s="18"/>
      <c r="AK424" s="18"/>
      <c r="AL424" s="18"/>
      <c r="AM424" s="18"/>
      <c r="AN424" s="18"/>
      <c r="AO424" s="18"/>
      <c r="AP424" s="18"/>
      <c r="AQ424" s="18"/>
      <c r="AR424" s="18"/>
      <c r="AS424" s="18"/>
      <c r="AT424" s="18"/>
    </row>
    <row r="425" s="11" customFormat="1" ht="42.75" spans="1:46">
      <c r="A425" s="77"/>
      <c r="B425" s="15" t="s">
        <v>1929</v>
      </c>
      <c r="C425" s="15" t="s">
        <v>1890</v>
      </c>
      <c r="D425" s="15" t="s">
        <v>1636</v>
      </c>
      <c r="E425" s="15" t="s">
        <v>161</v>
      </c>
      <c r="F425" s="15" t="s">
        <v>162</v>
      </c>
      <c r="G425" s="15" t="s">
        <v>1927</v>
      </c>
      <c r="H425" s="15" t="s">
        <v>82</v>
      </c>
      <c r="I425" s="15" t="s">
        <v>1906</v>
      </c>
      <c r="J425" s="15" t="s">
        <v>69</v>
      </c>
      <c r="K425" s="15">
        <v>60</v>
      </c>
      <c r="L425" s="157">
        <f t="shared" si="0"/>
        <v>60</v>
      </c>
      <c r="M425" s="157"/>
      <c r="N425" s="15" t="s">
        <v>1907</v>
      </c>
      <c r="O425" s="15" t="s">
        <v>1908</v>
      </c>
      <c r="P425" s="15" t="s">
        <v>1681</v>
      </c>
      <c r="Q425" s="157"/>
      <c r="R425" s="157"/>
      <c r="S425" s="157"/>
      <c r="T425" s="157"/>
      <c r="U425" s="157"/>
      <c r="V425" s="15">
        <v>330</v>
      </c>
      <c r="W425" s="15">
        <v>1080</v>
      </c>
      <c r="X425" s="157"/>
      <c r="Y425" s="157"/>
      <c r="Z425" s="69" t="s">
        <v>57</v>
      </c>
      <c r="AA425" s="222" t="s">
        <v>728</v>
      </c>
      <c r="AB425" s="222" t="s">
        <v>1777</v>
      </c>
      <c r="AC425" s="253"/>
      <c r="AD425" s="253"/>
      <c r="AE425" s="254"/>
      <c r="AF425" s="253"/>
      <c r="AG425" s="18"/>
      <c r="AH425" s="18"/>
      <c r="AI425" s="18"/>
      <c r="AJ425" s="18"/>
      <c r="AK425" s="18"/>
      <c r="AL425" s="18"/>
      <c r="AM425" s="18"/>
      <c r="AN425" s="18"/>
      <c r="AO425" s="18"/>
      <c r="AP425" s="18"/>
      <c r="AQ425" s="18"/>
      <c r="AR425" s="18"/>
      <c r="AS425" s="18"/>
      <c r="AT425" s="18"/>
    </row>
    <row r="426" s="11" customFormat="1" ht="42.75" spans="1:46">
      <c r="A426" s="77"/>
      <c r="B426" s="15" t="s">
        <v>1930</v>
      </c>
      <c r="C426" s="15" t="s">
        <v>1890</v>
      </c>
      <c r="D426" s="15" t="s">
        <v>1636</v>
      </c>
      <c r="E426" s="15" t="s">
        <v>232</v>
      </c>
      <c r="F426" s="15" t="s">
        <v>233</v>
      </c>
      <c r="G426" s="15" t="s">
        <v>1418</v>
      </c>
      <c r="H426" s="15" t="s">
        <v>82</v>
      </c>
      <c r="I426" s="15" t="s">
        <v>1928</v>
      </c>
      <c r="J426" s="15" t="s">
        <v>69</v>
      </c>
      <c r="K426" s="162">
        <v>50</v>
      </c>
      <c r="L426" s="157">
        <f t="shared" si="0"/>
        <v>50</v>
      </c>
      <c r="M426" s="157"/>
      <c r="N426" s="15" t="s">
        <v>1907</v>
      </c>
      <c r="O426" s="15" t="s">
        <v>1908</v>
      </c>
      <c r="P426" s="171" t="s">
        <v>72</v>
      </c>
      <c r="Q426" s="157"/>
      <c r="R426" s="157"/>
      <c r="S426" s="157"/>
      <c r="T426" s="157"/>
      <c r="U426" s="157"/>
      <c r="V426" s="15">
        <v>96</v>
      </c>
      <c r="W426" s="15">
        <v>370</v>
      </c>
      <c r="X426" s="157"/>
      <c r="Y426" s="157"/>
      <c r="Z426" s="69" t="s">
        <v>57</v>
      </c>
      <c r="AA426" s="222" t="s">
        <v>728</v>
      </c>
      <c r="AB426" s="222" t="s">
        <v>1777</v>
      </c>
      <c r="AC426" s="253"/>
      <c r="AD426" s="253"/>
      <c r="AE426" s="254"/>
      <c r="AF426" s="253"/>
      <c r="AG426" s="18"/>
      <c r="AH426" s="18"/>
      <c r="AI426" s="18"/>
      <c r="AJ426" s="18"/>
      <c r="AK426" s="18"/>
      <c r="AL426" s="18"/>
      <c r="AM426" s="18"/>
      <c r="AN426" s="18"/>
      <c r="AO426" s="18"/>
      <c r="AP426" s="18"/>
      <c r="AQ426" s="18"/>
      <c r="AR426" s="18"/>
      <c r="AS426" s="18"/>
      <c r="AT426" s="18"/>
    </row>
    <row r="427" s="11" customFormat="1" ht="42.75" spans="1:46">
      <c r="A427" s="77"/>
      <c r="B427" s="15" t="s">
        <v>1931</v>
      </c>
      <c r="C427" s="15" t="s">
        <v>1890</v>
      </c>
      <c r="D427" s="15" t="s">
        <v>1636</v>
      </c>
      <c r="E427" s="15" t="s">
        <v>232</v>
      </c>
      <c r="F427" s="15" t="s">
        <v>233</v>
      </c>
      <c r="G427" s="15" t="s">
        <v>240</v>
      </c>
      <c r="H427" s="157" t="s">
        <v>82</v>
      </c>
      <c r="I427" s="15" t="s">
        <v>1932</v>
      </c>
      <c r="J427" s="15" t="s">
        <v>69</v>
      </c>
      <c r="K427" s="192">
        <v>90</v>
      </c>
      <c r="L427" s="157">
        <f t="shared" si="0"/>
        <v>90</v>
      </c>
      <c r="M427" s="157"/>
      <c r="N427" s="15" t="s">
        <v>1907</v>
      </c>
      <c r="O427" s="15" t="s">
        <v>1908</v>
      </c>
      <c r="P427" s="171" t="s">
        <v>72</v>
      </c>
      <c r="Q427" s="157"/>
      <c r="R427" s="157"/>
      <c r="S427" s="157"/>
      <c r="T427" s="157"/>
      <c r="U427" s="157"/>
      <c r="V427" s="157">
        <v>1977</v>
      </c>
      <c r="W427" s="157">
        <v>6431</v>
      </c>
      <c r="X427" s="157"/>
      <c r="Y427" s="157"/>
      <c r="Z427" s="69" t="s">
        <v>57</v>
      </c>
      <c r="AA427" s="222" t="s">
        <v>728</v>
      </c>
      <c r="AB427" s="222" t="s">
        <v>1777</v>
      </c>
      <c r="AC427" s="253"/>
      <c r="AD427" s="253"/>
      <c r="AE427" s="254"/>
      <c r="AF427" s="253"/>
      <c r="AG427" s="18"/>
      <c r="AH427" s="18"/>
      <c r="AI427" s="18"/>
      <c r="AJ427" s="18"/>
      <c r="AK427" s="18"/>
      <c r="AL427" s="18"/>
      <c r="AM427" s="18"/>
      <c r="AN427" s="18"/>
      <c r="AO427" s="18"/>
      <c r="AP427" s="18"/>
      <c r="AQ427" s="18"/>
      <c r="AR427" s="18"/>
      <c r="AS427" s="18"/>
      <c r="AT427" s="18"/>
    </row>
    <row r="428" s="11" customFormat="1" ht="42.75" spans="1:46">
      <c r="A428" s="77"/>
      <c r="B428" s="161" t="s">
        <v>1933</v>
      </c>
      <c r="C428" s="161" t="s">
        <v>62</v>
      </c>
      <c r="D428" s="15" t="s">
        <v>1636</v>
      </c>
      <c r="E428" s="15" t="s">
        <v>296</v>
      </c>
      <c r="F428" s="161" t="s">
        <v>297</v>
      </c>
      <c r="G428" s="161" t="s">
        <v>1466</v>
      </c>
      <c r="H428" s="161" t="s">
        <v>67</v>
      </c>
      <c r="I428" s="161" t="s">
        <v>1934</v>
      </c>
      <c r="J428" s="15" t="s">
        <v>69</v>
      </c>
      <c r="K428" s="161">
        <v>60</v>
      </c>
      <c r="L428" s="157">
        <f t="shared" si="0"/>
        <v>60</v>
      </c>
      <c r="M428" s="157"/>
      <c r="N428" s="15" t="s">
        <v>1935</v>
      </c>
      <c r="O428" s="15" t="s">
        <v>1936</v>
      </c>
      <c r="P428" s="15" t="s">
        <v>1681</v>
      </c>
      <c r="Q428" s="157"/>
      <c r="R428" s="157"/>
      <c r="S428" s="157"/>
      <c r="T428" s="157"/>
      <c r="U428" s="157"/>
      <c r="V428" s="15">
        <v>1560</v>
      </c>
      <c r="W428" s="15">
        <v>5576</v>
      </c>
      <c r="X428" s="157"/>
      <c r="Y428" s="157"/>
      <c r="Z428" s="69" t="s">
        <v>57</v>
      </c>
      <c r="AA428" s="222" t="s">
        <v>728</v>
      </c>
      <c r="AB428" s="222" t="s">
        <v>1777</v>
      </c>
      <c r="AC428" s="253"/>
      <c r="AD428" s="253"/>
      <c r="AE428" s="254"/>
      <c r="AF428" s="253"/>
      <c r="AG428" s="18"/>
      <c r="AH428" s="18"/>
      <c r="AI428" s="18"/>
      <c r="AJ428" s="18"/>
      <c r="AK428" s="18"/>
      <c r="AL428" s="18"/>
      <c r="AM428" s="18"/>
      <c r="AN428" s="18"/>
      <c r="AO428" s="18"/>
      <c r="AP428" s="18"/>
      <c r="AQ428" s="18"/>
      <c r="AR428" s="18"/>
      <c r="AS428" s="18"/>
      <c r="AT428" s="18"/>
    </row>
    <row r="429" s="11" customFormat="1" ht="42.75" spans="1:46">
      <c r="A429" s="77"/>
      <c r="B429" s="161" t="s">
        <v>1937</v>
      </c>
      <c r="C429" s="161" t="s">
        <v>62</v>
      </c>
      <c r="D429" s="15" t="s">
        <v>1636</v>
      </c>
      <c r="E429" s="15" t="s">
        <v>296</v>
      </c>
      <c r="F429" s="161" t="s">
        <v>297</v>
      </c>
      <c r="G429" s="161" t="s">
        <v>1466</v>
      </c>
      <c r="H429" s="161" t="s">
        <v>67</v>
      </c>
      <c r="I429" s="161" t="s">
        <v>1934</v>
      </c>
      <c r="J429" s="15" t="s">
        <v>69</v>
      </c>
      <c r="K429" s="161">
        <v>60</v>
      </c>
      <c r="L429" s="157">
        <f t="shared" si="0"/>
        <v>60</v>
      </c>
      <c r="M429" s="157"/>
      <c r="N429" s="15" t="s">
        <v>1938</v>
      </c>
      <c r="O429" s="15" t="s">
        <v>1936</v>
      </c>
      <c r="P429" s="15" t="s">
        <v>1681</v>
      </c>
      <c r="Q429" s="157"/>
      <c r="R429" s="157"/>
      <c r="S429" s="157"/>
      <c r="T429" s="157"/>
      <c r="U429" s="157"/>
      <c r="V429" s="15">
        <v>1560</v>
      </c>
      <c r="W429" s="15">
        <v>5576</v>
      </c>
      <c r="X429" s="157"/>
      <c r="Y429" s="157"/>
      <c r="Z429" s="69" t="s">
        <v>57</v>
      </c>
      <c r="AA429" s="222" t="s">
        <v>728</v>
      </c>
      <c r="AB429" s="222" t="s">
        <v>1777</v>
      </c>
      <c r="AC429" s="253"/>
      <c r="AD429" s="253"/>
      <c r="AE429" s="254"/>
      <c r="AF429" s="253"/>
      <c r="AG429" s="18"/>
      <c r="AH429" s="18"/>
      <c r="AI429" s="18"/>
      <c r="AJ429" s="18"/>
      <c r="AK429" s="18"/>
      <c r="AL429" s="18"/>
      <c r="AM429" s="18"/>
      <c r="AN429" s="18"/>
      <c r="AO429" s="18"/>
      <c r="AP429" s="18"/>
      <c r="AQ429" s="18"/>
      <c r="AR429" s="18"/>
      <c r="AS429" s="18"/>
      <c r="AT429" s="18"/>
    </row>
    <row r="430" s="11" customFormat="1" ht="42.75" spans="1:46">
      <c r="A430" s="77"/>
      <c r="B430" s="15" t="s">
        <v>1939</v>
      </c>
      <c r="C430" s="15" t="s">
        <v>1890</v>
      </c>
      <c r="D430" s="15" t="s">
        <v>1636</v>
      </c>
      <c r="E430" s="15" t="s">
        <v>296</v>
      </c>
      <c r="F430" s="161" t="s">
        <v>297</v>
      </c>
      <c r="G430" s="161" t="s">
        <v>298</v>
      </c>
      <c r="H430" s="161" t="s">
        <v>67</v>
      </c>
      <c r="I430" s="161" t="s">
        <v>1906</v>
      </c>
      <c r="J430" s="15" t="s">
        <v>69</v>
      </c>
      <c r="K430" s="161">
        <v>60</v>
      </c>
      <c r="L430" s="157">
        <f t="shared" si="0"/>
        <v>60</v>
      </c>
      <c r="M430" s="157"/>
      <c r="N430" s="15" t="s">
        <v>1907</v>
      </c>
      <c r="O430" s="15" t="s">
        <v>1908</v>
      </c>
      <c r="P430" s="15" t="s">
        <v>1681</v>
      </c>
      <c r="Q430" s="157"/>
      <c r="R430" s="157"/>
      <c r="S430" s="157"/>
      <c r="T430" s="157"/>
      <c r="U430" s="157"/>
      <c r="V430" s="15">
        <v>100</v>
      </c>
      <c r="W430" s="15">
        <v>300</v>
      </c>
      <c r="X430" s="157"/>
      <c r="Y430" s="157"/>
      <c r="Z430" s="69" t="s">
        <v>57</v>
      </c>
      <c r="AA430" s="222" t="s">
        <v>728</v>
      </c>
      <c r="AB430" s="222" t="s">
        <v>1777</v>
      </c>
      <c r="AC430" s="253"/>
      <c r="AD430" s="253"/>
      <c r="AE430" s="254"/>
      <c r="AF430" s="253"/>
      <c r="AG430" s="18"/>
      <c r="AH430" s="18"/>
      <c r="AI430" s="18"/>
      <c r="AJ430" s="18"/>
      <c r="AK430" s="18"/>
      <c r="AL430" s="18"/>
      <c r="AM430" s="18"/>
      <c r="AN430" s="18"/>
      <c r="AO430" s="18"/>
      <c r="AP430" s="18"/>
      <c r="AQ430" s="18"/>
      <c r="AR430" s="18"/>
      <c r="AS430" s="18"/>
      <c r="AT430" s="18"/>
    </row>
    <row r="431" s="11" customFormat="1" ht="42.75" spans="1:46">
      <c r="A431" s="77"/>
      <c r="B431" s="15" t="s">
        <v>1940</v>
      </c>
      <c r="C431" s="15" t="s">
        <v>1890</v>
      </c>
      <c r="D431" s="15" t="s">
        <v>1636</v>
      </c>
      <c r="E431" s="15" t="s">
        <v>296</v>
      </c>
      <c r="F431" s="161" t="s">
        <v>297</v>
      </c>
      <c r="G431" s="161" t="s">
        <v>298</v>
      </c>
      <c r="H431" s="161" t="s">
        <v>67</v>
      </c>
      <c r="I431" s="161" t="s">
        <v>1906</v>
      </c>
      <c r="J431" s="15" t="s">
        <v>69</v>
      </c>
      <c r="K431" s="161">
        <v>60</v>
      </c>
      <c r="L431" s="157">
        <f t="shared" si="0"/>
        <v>60</v>
      </c>
      <c r="M431" s="157"/>
      <c r="N431" s="15" t="s">
        <v>1907</v>
      </c>
      <c r="O431" s="15" t="s">
        <v>1908</v>
      </c>
      <c r="P431" s="15" t="s">
        <v>1681</v>
      </c>
      <c r="Q431" s="157"/>
      <c r="R431" s="157"/>
      <c r="S431" s="157"/>
      <c r="T431" s="157"/>
      <c r="U431" s="157"/>
      <c r="V431" s="15">
        <v>300</v>
      </c>
      <c r="W431" s="15">
        <v>1550</v>
      </c>
      <c r="X431" s="157"/>
      <c r="Y431" s="157"/>
      <c r="Z431" s="69" t="s">
        <v>57</v>
      </c>
      <c r="AA431" s="222" t="s">
        <v>728</v>
      </c>
      <c r="AB431" s="222" t="s">
        <v>1777</v>
      </c>
      <c r="AC431" s="253"/>
      <c r="AD431" s="253"/>
      <c r="AE431" s="254"/>
      <c r="AF431" s="253"/>
      <c r="AG431" s="18"/>
      <c r="AH431" s="18"/>
      <c r="AI431" s="18"/>
      <c r="AJ431" s="18"/>
      <c r="AK431" s="18"/>
      <c r="AL431" s="18"/>
      <c r="AM431" s="18"/>
      <c r="AN431" s="18"/>
      <c r="AO431" s="18"/>
      <c r="AP431" s="18"/>
      <c r="AQ431" s="18"/>
      <c r="AR431" s="18"/>
      <c r="AS431" s="18"/>
      <c r="AT431" s="18"/>
    </row>
    <row r="432" s="11" customFormat="1" ht="42.75" spans="1:46">
      <c r="A432" s="77"/>
      <c r="B432" s="15" t="s">
        <v>1941</v>
      </c>
      <c r="C432" s="15" t="s">
        <v>1890</v>
      </c>
      <c r="D432" s="15" t="s">
        <v>1636</v>
      </c>
      <c r="E432" s="15" t="s">
        <v>296</v>
      </c>
      <c r="F432" s="161" t="s">
        <v>297</v>
      </c>
      <c r="G432" s="161" t="s">
        <v>1942</v>
      </c>
      <c r="H432" s="161" t="s">
        <v>67</v>
      </c>
      <c r="I432" s="161" t="s">
        <v>1906</v>
      </c>
      <c r="J432" s="15" t="s">
        <v>69</v>
      </c>
      <c r="K432" s="161">
        <v>60</v>
      </c>
      <c r="L432" s="157">
        <f t="shared" ref="L432:L480" si="1">K432</f>
        <v>60</v>
      </c>
      <c r="M432" s="157"/>
      <c r="N432" s="15" t="s">
        <v>1943</v>
      </c>
      <c r="O432" s="15" t="s">
        <v>1908</v>
      </c>
      <c r="P432" s="15" t="s">
        <v>1681</v>
      </c>
      <c r="Q432" s="157"/>
      <c r="R432" s="157"/>
      <c r="S432" s="157"/>
      <c r="T432" s="157"/>
      <c r="U432" s="157"/>
      <c r="V432" s="15">
        <v>960</v>
      </c>
      <c r="W432" s="15">
        <v>3300</v>
      </c>
      <c r="X432" s="157"/>
      <c r="Y432" s="157"/>
      <c r="Z432" s="69" t="s">
        <v>57</v>
      </c>
      <c r="AA432" s="222" t="s">
        <v>728</v>
      </c>
      <c r="AB432" s="222" t="s">
        <v>1777</v>
      </c>
      <c r="AC432" s="253"/>
      <c r="AD432" s="253"/>
      <c r="AE432" s="254"/>
      <c r="AF432" s="253"/>
      <c r="AG432" s="18"/>
      <c r="AH432" s="18"/>
      <c r="AI432" s="18"/>
      <c r="AJ432" s="18"/>
      <c r="AK432" s="18"/>
      <c r="AL432" s="18"/>
      <c r="AM432" s="18"/>
      <c r="AN432" s="18"/>
      <c r="AO432" s="18"/>
      <c r="AP432" s="18"/>
      <c r="AQ432" s="18"/>
      <c r="AR432" s="18"/>
      <c r="AS432" s="18"/>
      <c r="AT432" s="18"/>
    </row>
    <row r="433" s="11" customFormat="1" ht="42.75" spans="1:46">
      <c r="A433" s="77"/>
      <c r="B433" s="15" t="s">
        <v>1944</v>
      </c>
      <c r="C433" s="15" t="s">
        <v>1890</v>
      </c>
      <c r="D433" s="15" t="s">
        <v>1636</v>
      </c>
      <c r="E433" s="169" t="s">
        <v>316</v>
      </c>
      <c r="F433" s="15" t="s">
        <v>317</v>
      </c>
      <c r="G433" s="15" t="s">
        <v>330</v>
      </c>
      <c r="H433" s="15" t="s">
        <v>67</v>
      </c>
      <c r="I433" s="15" t="s">
        <v>1945</v>
      </c>
      <c r="J433" s="15" t="s">
        <v>69</v>
      </c>
      <c r="K433" s="15">
        <v>60</v>
      </c>
      <c r="L433" s="157">
        <f t="shared" si="1"/>
        <v>60</v>
      </c>
      <c r="M433" s="157"/>
      <c r="N433" s="15" t="s">
        <v>1907</v>
      </c>
      <c r="O433" s="15" t="s">
        <v>1908</v>
      </c>
      <c r="P433" s="15" t="s">
        <v>72</v>
      </c>
      <c r="Q433" s="157"/>
      <c r="R433" s="157"/>
      <c r="S433" s="157"/>
      <c r="T433" s="157"/>
      <c r="U433" s="157"/>
      <c r="V433" s="15">
        <v>130</v>
      </c>
      <c r="W433" s="15">
        <v>500</v>
      </c>
      <c r="X433" s="157"/>
      <c r="Y433" s="157"/>
      <c r="Z433" s="69" t="s">
        <v>57</v>
      </c>
      <c r="AA433" s="222" t="s">
        <v>728</v>
      </c>
      <c r="AB433" s="222" t="s">
        <v>1777</v>
      </c>
      <c r="AC433" s="253"/>
      <c r="AD433" s="253"/>
      <c r="AE433" s="254"/>
      <c r="AF433" s="253"/>
      <c r="AG433" s="18"/>
      <c r="AH433" s="18"/>
      <c r="AI433" s="18"/>
      <c r="AJ433" s="18"/>
      <c r="AK433" s="18"/>
      <c r="AL433" s="18"/>
      <c r="AM433" s="18"/>
      <c r="AN433" s="18"/>
      <c r="AO433" s="18"/>
      <c r="AP433" s="18"/>
      <c r="AQ433" s="18"/>
      <c r="AR433" s="18"/>
      <c r="AS433" s="18"/>
      <c r="AT433" s="18"/>
    </row>
    <row r="434" s="11" customFormat="1" ht="42.75" spans="1:46">
      <c r="A434" s="77"/>
      <c r="B434" s="15" t="s">
        <v>1946</v>
      </c>
      <c r="C434" s="15" t="s">
        <v>1890</v>
      </c>
      <c r="D434" s="15" t="s">
        <v>1636</v>
      </c>
      <c r="E434" s="169" t="s">
        <v>316</v>
      </c>
      <c r="F434" s="15" t="s">
        <v>317</v>
      </c>
      <c r="G434" s="15" t="s">
        <v>325</v>
      </c>
      <c r="H434" s="15" t="s">
        <v>82</v>
      </c>
      <c r="I434" s="15" t="s">
        <v>1945</v>
      </c>
      <c r="J434" s="15" t="s">
        <v>69</v>
      </c>
      <c r="K434" s="162">
        <v>60</v>
      </c>
      <c r="L434" s="157">
        <f t="shared" si="1"/>
        <v>60</v>
      </c>
      <c r="M434" s="157"/>
      <c r="N434" s="15" t="s">
        <v>1947</v>
      </c>
      <c r="O434" s="15" t="s">
        <v>1908</v>
      </c>
      <c r="P434" s="15" t="s">
        <v>1681</v>
      </c>
      <c r="Q434" s="157"/>
      <c r="R434" s="157"/>
      <c r="S434" s="157"/>
      <c r="T434" s="157"/>
      <c r="U434" s="157"/>
      <c r="V434" s="15">
        <v>206</v>
      </c>
      <c r="W434" s="222">
        <v>601</v>
      </c>
      <c r="X434" s="157"/>
      <c r="Y434" s="157"/>
      <c r="Z434" s="69" t="s">
        <v>57</v>
      </c>
      <c r="AA434" s="222" t="s">
        <v>728</v>
      </c>
      <c r="AB434" s="222" t="s">
        <v>1777</v>
      </c>
      <c r="AC434" s="253"/>
      <c r="AD434" s="253"/>
      <c r="AE434" s="254"/>
      <c r="AF434" s="253"/>
      <c r="AG434" s="18"/>
      <c r="AH434" s="18"/>
      <c r="AI434" s="18"/>
      <c r="AJ434" s="18"/>
      <c r="AK434" s="18"/>
      <c r="AL434" s="18"/>
      <c r="AM434" s="18"/>
      <c r="AN434" s="18"/>
      <c r="AO434" s="18"/>
      <c r="AP434" s="18"/>
      <c r="AQ434" s="18"/>
      <c r="AR434" s="18"/>
      <c r="AS434" s="18"/>
      <c r="AT434" s="18"/>
    </row>
    <row r="435" s="11" customFormat="1" ht="42.75" spans="1:46">
      <c r="A435" s="77"/>
      <c r="B435" s="15" t="s">
        <v>1948</v>
      </c>
      <c r="C435" s="15" t="s">
        <v>1890</v>
      </c>
      <c r="D435" s="15" t="s">
        <v>1636</v>
      </c>
      <c r="E435" s="169" t="s">
        <v>316</v>
      </c>
      <c r="F435" s="15" t="s">
        <v>317</v>
      </c>
      <c r="G435" s="15" t="s">
        <v>325</v>
      </c>
      <c r="H435" s="15" t="s">
        <v>82</v>
      </c>
      <c r="I435" s="15" t="s">
        <v>1949</v>
      </c>
      <c r="J435" s="15" t="s">
        <v>69</v>
      </c>
      <c r="K435" s="162">
        <v>70</v>
      </c>
      <c r="L435" s="157">
        <f t="shared" si="1"/>
        <v>70</v>
      </c>
      <c r="M435" s="157"/>
      <c r="N435" s="15" t="s">
        <v>1947</v>
      </c>
      <c r="O435" s="15" t="s">
        <v>1908</v>
      </c>
      <c r="P435" s="15" t="s">
        <v>1681</v>
      </c>
      <c r="Q435" s="157"/>
      <c r="R435" s="157"/>
      <c r="S435" s="157"/>
      <c r="T435" s="157"/>
      <c r="U435" s="157"/>
      <c r="V435" s="15">
        <v>206</v>
      </c>
      <c r="W435" s="222">
        <v>601</v>
      </c>
      <c r="X435" s="157"/>
      <c r="Y435" s="157"/>
      <c r="Z435" s="69" t="s">
        <v>57</v>
      </c>
      <c r="AA435" s="222" t="s">
        <v>728</v>
      </c>
      <c r="AB435" s="222" t="s">
        <v>1777</v>
      </c>
      <c r="AC435" s="253"/>
      <c r="AD435" s="253"/>
      <c r="AE435" s="254"/>
      <c r="AF435" s="253"/>
      <c r="AG435" s="18"/>
      <c r="AH435" s="18"/>
      <c r="AI435" s="18"/>
      <c r="AJ435" s="18"/>
      <c r="AK435" s="18"/>
      <c r="AL435" s="18"/>
      <c r="AM435" s="18"/>
      <c r="AN435" s="18"/>
      <c r="AO435" s="18"/>
      <c r="AP435" s="18"/>
      <c r="AQ435" s="18"/>
      <c r="AR435" s="18"/>
      <c r="AS435" s="18"/>
      <c r="AT435" s="18"/>
    </row>
    <row r="436" s="11" customFormat="1" ht="42.75" spans="1:46">
      <c r="A436" s="77"/>
      <c r="B436" s="15" t="s">
        <v>1950</v>
      </c>
      <c r="C436" s="15" t="s">
        <v>1890</v>
      </c>
      <c r="D436" s="15" t="s">
        <v>1636</v>
      </c>
      <c r="E436" s="169" t="s">
        <v>316</v>
      </c>
      <c r="F436" s="15" t="s">
        <v>317</v>
      </c>
      <c r="G436" s="15" t="s">
        <v>1477</v>
      </c>
      <c r="H436" s="15" t="s">
        <v>82</v>
      </c>
      <c r="I436" s="15" t="s">
        <v>1951</v>
      </c>
      <c r="J436" s="15" t="s">
        <v>69</v>
      </c>
      <c r="K436" s="162">
        <v>80</v>
      </c>
      <c r="L436" s="157">
        <f t="shared" si="1"/>
        <v>80</v>
      </c>
      <c r="M436" s="157"/>
      <c r="N436" s="15" t="s">
        <v>1907</v>
      </c>
      <c r="O436" s="15" t="s">
        <v>1908</v>
      </c>
      <c r="P436" s="15" t="s">
        <v>1681</v>
      </c>
      <c r="Q436" s="157"/>
      <c r="R436" s="157"/>
      <c r="S436" s="157"/>
      <c r="T436" s="157"/>
      <c r="U436" s="157"/>
      <c r="V436" s="162">
        <v>130</v>
      </c>
      <c r="W436" s="15">
        <v>500</v>
      </c>
      <c r="X436" s="157"/>
      <c r="Y436" s="157"/>
      <c r="Z436" s="69" t="s">
        <v>57</v>
      </c>
      <c r="AA436" s="222" t="s">
        <v>728</v>
      </c>
      <c r="AB436" s="222" t="s">
        <v>1777</v>
      </c>
      <c r="AC436" s="253"/>
      <c r="AD436" s="253"/>
      <c r="AE436" s="254"/>
      <c r="AF436" s="253"/>
      <c r="AG436" s="18"/>
      <c r="AH436" s="18"/>
      <c r="AI436" s="18"/>
      <c r="AJ436" s="18"/>
      <c r="AK436" s="18"/>
      <c r="AL436" s="18"/>
      <c r="AM436" s="18"/>
      <c r="AN436" s="18"/>
      <c r="AO436" s="18"/>
      <c r="AP436" s="18"/>
      <c r="AQ436" s="18"/>
      <c r="AR436" s="18"/>
      <c r="AS436" s="18"/>
      <c r="AT436" s="18"/>
    </row>
    <row r="437" s="11" customFormat="1" ht="42.75" spans="1:46">
      <c r="A437" s="77"/>
      <c r="B437" s="15" t="s">
        <v>1952</v>
      </c>
      <c r="C437" s="15" t="s">
        <v>1899</v>
      </c>
      <c r="D437" s="15" t="s">
        <v>1636</v>
      </c>
      <c r="E437" s="15" t="s">
        <v>96</v>
      </c>
      <c r="F437" s="15" t="s">
        <v>97</v>
      </c>
      <c r="G437" s="15" t="s">
        <v>1953</v>
      </c>
      <c r="H437" s="15" t="s">
        <v>82</v>
      </c>
      <c r="I437" s="15" t="s">
        <v>1954</v>
      </c>
      <c r="J437" s="15" t="s">
        <v>69</v>
      </c>
      <c r="K437" s="15">
        <v>50</v>
      </c>
      <c r="L437" s="157">
        <f t="shared" si="1"/>
        <v>50</v>
      </c>
      <c r="M437" s="157"/>
      <c r="N437" s="15" t="s">
        <v>1916</v>
      </c>
      <c r="O437" s="15" t="s">
        <v>1917</v>
      </c>
      <c r="P437" s="15" t="s">
        <v>1681</v>
      </c>
      <c r="Q437" s="157"/>
      <c r="R437" s="157"/>
      <c r="S437" s="157"/>
      <c r="T437" s="157"/>
      <c r="U437" s="157"/>
      <c r="V437" s="15">
        <v>220</v>
      </c>
      <c r="W437" s="15">
        <v>710</v>
      </c>
      <c r="X437" s="157"/>
      <c r="Y437" s="157"/>
      <c r="Z437" s="69" t="s">
        <v>57</v>
      </c>
      <c r="AA437" s="222" t="s">
        <v>728</v>
      </c>
      <c r="AB437" s="222" t="s">
        <v>1777</v>
      </c>
      <c r="AC437" s="253"/>
      <c r="AD437" s="253"/>
      <c r="AE437" s="254"/>
      <c r="AF437" s="253"/>
      <c r="AG437" s="18"/>
      <c r="AH437" s="18"/>
      <c r="AI437" s="18"/>
      <c r="AJ437" s="18"/>
      <c r="AK437" s="18"/>
      <c r="AL437" s="18"/>
      <c r="AM437" s="18"/>
      <c r="AN437" s="18"/>
      <c r="AO437" s="18"/>
      <c r="AP437" s="18"/>
      <c r="AQ437" s="18"/>
      <c r="AR437" s="18"/>
      <c r="AS437" s="18"/>
      <c r="AT437" s="18"/>
    </row>
    <row r="438" s="11" customFormat="1" ht="42.75" spans="1:46">
      <c r="A438" s="77"/>
      <c r="B438" s="15" t="s">
        <v>1955</v>
      </c>
      <c r="C438" s="15" t="s">
        <v>1890</v>
      </c>
      <c r="D438" s="15" t="s">
        <v>1636</v>
      </c>
      <c r="E438" s="15" t="s">
        <v>96</v>
      </c>
      <c r="F438" s="15" t="s">
        <v>97</v>
      </c>
      <c r="G438" s="15" t="s">
        <v>1953</v>
      </c>
      <c r="H438" s="15" t="s">
        <v>82</v>
      </c>
      <c r="I438" s="15" t="s">
        <v>1956</v>
      </c>
      <c r="J438" s="15" t="s">
        <v>69</v>
      </c>
      <c r="K438" s="15">
        <v>240</v>
      </c>
      <c r="L438" s="157">
        <f t="shared" si="1"/>
        <v>240</v>
      </c>
      <c r="M438" s="157"/>
      <c r="N438" s="15" t="s">
        <v>1907</v>
      </c>
      <c r="O438" s="15" t="s">
        <v>1908</v>
      </c>
      <c r="P438" s="15" t="s">
        <v>1681</v>
      </c>
      <c r="Q438" s="157"/>
      <c r="R438" s="157"/>
      <c r="S438" s="157"/>
      <c r="T438" s="157"/>
      <c r="U438" s="157"/>
      <c r="V438" s="15">
        <v>180</v>
      </c>
      <c r="W438" s="15">
        <v>600</v>
      </c>
      <c r="X438" s="157"/>
      <c r="Y438" s="157"/>
      <c r="Z438" s="69" t="s">
        <v>57</v>
      </c>
      <c r="AA438" s="222" t="s">
        <v>728</v>
      </c>
      <c r="AB438" s="222" t="s">
        <v>1777</v>
      </c>
      <c r="AC438" s="253"/>
      <c r="AD438" s="253"/>
      <c r="AE438" s="254"/>
      <c r="AF438" s="253"/>
      <c r="AG438" s="18"/>
      <c r="AH438" s="18"/>
      <c r="AI438" s="18"/>
      <c r="AJ438" s="18"/>
      <c r="AK438" s="18"/>
      <c r="AL438" s="18"/>
      <c r="AM438" s="18"/>
      <c r="AN438" s="18"/>
      <c r="AO438" s="18"/>
      <c r="AP438" s="18"/>
      <c r="AQ438" s="18"/>
      <c r="AR438" s="18"/>
      <c r="AS438" s="18"/>
      <c r="AT438" s="18"/>
    </row>
    <row r="439" s="11" customFormat="1" ht="42.75" spans="1:46">
      <c r="A439" s="77"/>
      <c r="B439" s="15" t="s">
        <v>1957</v>
      </c>
      <c r="C439" s="15" t="s">
        <v>1890</v>
      </c>
      <c r="D439" s="15" t="s">
        <v>1636</v>
      </c>
      <c r="E439" s="15" t="s">
        <v>96</v>
      </c>
      <c r="F439" s="15" t="s">
        <v>97</v>
      </c>
      <c r="G439" s="15" t="s">
        <v>1958</v>
      </c>
      <c r="H439" s="15" t="s">
        <v>67</v>
      </c>
      <c r="I439" s="15" t="s">
        <v>1906</v>
      </c>
      <c r="J439" s="15" t="s">
        <v>69</v>
      </c>
      <c r="K439" s="15">
        <v>60</v>
      </c>
      <c r="L439" s="157">
        <f t="shared" si="1"/>
        <v>60</v>
      </c>
      <c r="M439" s="157"/>
      <c r="N439" s="15" t="s">
        <v>1907</v>
      </c>
      <c r="O439" s="15" t="s">
        <v>1908</v>
      </c>
      <c r="P439" s="15" t="s">
        <v>1681</v>
      </c>
      <c r="Q439" s="157"/>
      <c r="R439" s="157"/>
      <c r="S439" s="157"/>
      <c r="T439" s="157"/>
      <c r="U439" s="157"/>
      <c r="V439" s="15">
        <v>170</v>
      </c>
      <c r="W439" s="15">
        <v>530</v>
      </c>
      <c r="X439" s="157"/>
      <c r="Y439" s="157"/>
      <c r="Z439" s="69" t="s">
        <v>57</v>
      </c>
      <c r="AA439" s="222" t="s">
        <v>728</v>
      </c>
      <c r="AB439" s="222" t="s">
        <v>1777</v>
      </c>
      <c r="AC439" s="253"/>
      <c r="AD439" s="253"/>
      <c r="AE439" s="254"/>
      <c r="AF439" s="253"/>
      <c r="AG439" s="18"/>
      <c r="AH439" s="18"/>
      <c r="AI439" s="18"/>
      <c r="AJ439" s="18"/>
      <c r="AK439" s="18"/>
      <c r="AL439" s="18"/>
      <c r="AM439" s="18"/>
      <c r="AN439" s="18"/>
      <c r="AO439" s="18"/>
      <c r="AP439" s="18"/>
      <c r="AQ439" s="18"/>
      <c r="AR439" s="18"/>
      <c r="AS439" s="18"/>
      <c r="AT439" s="18"/>
    </row>
    <row r="440" s="11" customFormat="1" ht="42.75" spans="1:46">
      <c r="A440" s="77"/>
      <c r="B440" s="15" t="s">
        <v>1959</v>
      </c>
      <c r="C440" s="15" t="s">
        <v>1890</v>
      </c>
      <c r="D440" s="15" t="s">
        <v>1636</v>
      </c>
      <c r="E440" s="15" t="s">
        <v>96</v>
      </c>
      <c r="F440" s="15" t="s">
        <v>97</v>
      </c>
      <c r="G440" s="15" t="s">
        <v>1960</v>
      </c>
      <c r="H440" s="15" t="s">
        <v>82</v>
      </c>
      <c r="I440" s="15" t="s">
        <v>1915</v>
      </c>
      <c r="J440" s="15" t="s">
        <v>69</v>
      </c>
      <c r="K440" s="15">
        <v>180</v>
      </c>
      <c r="L440" s="157">
        <f t="shared" si="1"/>
        <v>180</v>
      </c>
      <c r="M440" s="157"/>
      <c r="N440" s="15" t="s">
        <v>1907</v>
      </c>
      <c r="O440" s="15" t="s">
        <v>1908</v>
      </c>
      <c r="P440" s="15" t="s">
        <v>1681</v>
      </c>
      <c r="Q440" s="157"/>
      <c r="R440" s="157"/>
      <c r="S440" s="157"/>
      <c r="T440" s="157"/>
      <c r="U440" s="157"/>
      <c r="V440" s="15">
        <v>120</v>
      </c>
      <c r="W440" s="15">
        <v>400</v>
      </c>
      <c r="X440" s="157"/>
      <c r="Y440" s="157"/>
      <c r="Z440" s="69" t="s">
        <v>57</v>
      </c>
      <c r="AA440" s="222" t="s">
        <v>728</v>
      </c>
      <c r="AB440" s="222" t="s">
        <v>1777</v>
      </c>
      <c r="AC440" s="253"/>
      <c r="AD440" s="253"/>
      <c r="AE440" s="254"/>
      <c r="AF440" s="253"/>
      <c r="AG440" s="18"/>
      <c r="AH440" s="18"/>
      <c r="AI440" s="18"/>
      <c r="AJ440" s="18"/>
      <c r="AK440" s="18"/>
      <c r="AL440" s="18"/>
      <c r="AM440" s="18"/>
      <c r="AN440" s="18"/>
      <c r="AO440" s="18"/>
      <c r="AP440" s="18"/>
      <c r="AQ440" s="18"/>
      <c r="AR440" s="18"/>
      <c r="AS440" s="18"/>
      <c r="AT440" s="18"/>
    </row>
    <row r="441" s="11" customFormat="1" ht="42.75" spans="1:46">
      <c r="A441" s="77"/>
      <c r="B441" s="15" t="s">
        <v>1961</v>
      </c>
      <c r="C441" s="15" t="s">
        <v>1890</v>
      </c>
      <c r="D441" s="15" t="s">
        <v>1636</v>
      </c>
      <c r="E441" s="15" t="s">
        <v>96</v>
      </c>
      <c r="F441" s="15" t="s">
        <v>97</v>
      </c>
      <c r="G441" s="15" t="s">
        <v>1962</v>
      </c>
      <c r="H441" s="15" t="s">
        <v>82</v>
      </c>
      <c r="I441" s="15" t="s">
        <v>1906</v>
      </c>
      <c r="J441" s="15" t="s">
        <v>69</v>
      </c>
      <c r="K441" s="15">
        <v>10</v>
      </c>
      <c r="L441" s="157">
        <f t="shared" si="1"/>
        <v>10</v>
      </c>
      <c r="M441" s="157"/>
      <c r="N441" s="15" t="s">
        <v>1916</v>
      </c>
      <c r="O441" s="15" t="s">
        <v>1917</v>
      </c>
      <c r="P441" s="15" t="s">
        <v>1681</v>
      </c>
      <c r="Q441" s="157"/>
      <c r="R441" s="157"/>
      <c r="S441" s="157"/>
      <c r="T441" s="157"/>
      <c r="U441" s="157"/>
      <c r="V441" s="192">
        <v>70</v>
      </c>
      <c r="W441" s="192">
        <v>360</v>
      </c>
      <c r="X441" s="157"/>
      <c r="Y441" s="157"/>
      <c r="Z441" s="69" t="s">
        <v>57</v>
      </c>
      <c r="AA441" s="222" t="s">
        <v>728</v>
      </c>
      <c r="AB441" s="222" t="s">
        <v>1777</v>
      </c>
      <c r="AC441" s="253"/>
      <c r="AD441" s="253"/>
      <c r="AE441" s="254"/>
      <c r="AF441" s="253"/>
      <c r="AG441" s="18"/>
      <c r="AH441" s="18"/>
      <c r="AI441" s="18"/>
      <c r="AJ441" s="18"/>
      <c r="AK441" s="18"/>
      <c r="AL441" s="18"/>
      <c r="AM441" s="18"/>
      <c r="AN441" s="18"/>
      <c r="AO441" s="18"/>
      <c r="AP441" s="18"/>
      <c r="AQ441" s="18"/>
      <c r="AR441" s="18"/>
      <c r="AS441" s="18"/>
      <c r="AT441" s="18"/>
    </row>
    <row r="442" s="11" customFormat="1" ht="42.75" spans="1:46">
      <c r="A442" s="77"/>
      <c r="B442" s="15" t="s">
        <v>1963</v>
      </c>
      <c r="C442" s="15" t="s">
        <v>1899</v>
      </c>
      <c r="D442" s="15" t="s">
        <v>1636</v>
      </c>
      <c r="E442" s="15" t="s">
        <v>96</v>
      </c>
      <c r="F442" s="15" t="s">
        <v>97</v>
      </c>
      <c r="G442" s="15" t="s">
        <v>98</v>
      </c>
      <c r="H442" s="15" t="s">
        <v>67</v>
      </c>
      <c r="I442" s="15" t="s">
        <v>1928</v>
      </c>
      <c r="J442" s="15" t="s">
        <v>69</v>
      </c>
      <c r="K442" s="15">
        <v>10</v>
      </c>
      <c r="L442" s="157">
        <f t="shared" si="1"/>
        <v>10</v>
      </c>
      <c r="M442" s="157"/>
      <c r="N442" s="15" t="s">
        <v>1916</v>
      </c>
      <c r="O442" s="15" t="s">
        <v>1917</v>
      </c>
      <c r="P442" s="15" t="s">
        <v>1681</v>
      </c>
      <c r="Q442" s="157"/>
      <c r="R442" s="157"/>
      <c r="S442" s="157"/>
      <c r="T442" s="157"/>
      <c r="U442" s="157"/>
      <c r="V442" s="192">
        <v>285</v>
      </c>
      <c r="W442" s="192">
        <v>892</v>
      </c>
      <c r="X442" s="157"/>
      <c r="Y442" s="157"/>
      <c r="Z442" s="69" t="s">
        <v>57</v>
      </c>
      <c r="AA442" s="222" t="s">
        <v>728</v>
      </c>
      <c r="AB442" s="222" t="s">
        <v>1777</v>
      </c>
      <c r="AC442" s="253"/>
      <c r="AD442" s="253"/>
      <c r="AE442" s="254"/>
      <c r="AF442" s="253"/>
      <c r="AG442" s="18"/>
      <c r="AH442" s="18"/>
      <c r="AI442" s="18"/>
      <c r="AJ442" s="18"/>
      <c r="AK442" s="18"/>
      <c r="AL442" s="18"/>
      <c r="AM442" s="18"/>
      <c r="AN442" s="18"/>
      <c r="AO442" s="18"/>
      <c r="AP442" s="18"/>
      <c r="AQ442" s="18"/>
      <c r="AR442" s="18"/>
      <c r="AS442" s="18"/>
      <c r="AT442" s="18"/>
    </row>
    <row r="443" s="11" customFormat="1" ht="42.75" spans="1:46">
      <c r="A443" s="77"/>
      <c r="B443" s="15" t="s">
        <v>1964</v>
      </c>
      <c r="C443" s="15" t="s">
        <v>1890</v>
      </c>
      <c r="D443" s="15" t="s">
        <v>1636</v>
      </c>
      <c r="E443" s="15" t="s">
        <v>64</v>
      </c>
      <c r="F443" s="15" t="s">
        <v>65</v>
      </c>
      <c r="G443" s="15" t="s">
        <v>84</v>
      </c>
      <c r="H443" s="15" t="s">
        <v>67</v>
      </c>
      <c r="I443" s="15" t="s">
        <v>1915</v>
      </c>
      <c r="J443" s="15" t="s">
        <v>69</v>
      </c>
      <c r="K443" s="15">
        <v>200</v>
      </c>
      <c r="L443" s="157">
        <f t="shared" si="1"/>
        <v>200</v>
      </c>
      <c r="M443" s="157"/>
      <c r="N443" s="15" t="s">
        <v>1907</v>
      </c>
      <c r="O443" s="15" t="s">
        <v>1908</v>
      </c>
      <c r="P443" s="15" t="s">
        <v>1681</v>
      </c>
      <c r="Q443" s="157"/>
      <c r="R443" s="157"/>
      <c r="S443" s="157"/>
      <c r="T443" s="157"/>
      <c r="U443" s="157"/>
      <c r="V443" s="15">
        <v>75</v>
      </c>
      <c r="W443" s="15">
        <v>300</v>
      </c>
      <c r="X443" s="157"/>
      <c r="Y443" s="157"/>
      <c r="Z443" s="69" t="s">
        <v>57</v>
      </c>
      <c r="AA443" s="222" t="s">
        <v>728</v>
      </c>
      <c r="AB443" s="222" t="s">
        <v>1777</v>
      </c>
      <c r="AC443" s="253"/>
      <c r="AD443" s="253"/>
      <c r="AE443" s="254"/>
      <c r="AF443" s="253"/>
      <c r="AG443" s="18"/>
      <c r="AH443" s="18"/>
      <c r="AI443" s="18"/>
      <c r="AJ443" s="18"/>
      <c r="AK443" s="18"/>
      <c r="AL443" s="18"/>
      <c r="AM443" s="18"/>
      <c r="AN443" s="18"/>
      <c r="AO443" s="18"/>
      <c r="AP443" s="18"/>
      <c r="AQ443" s="18"/>
      <c r="AR443" s="18"/>
      <c r="AS443" s="18"/>
      <c r="AT443" s="18"/>
    </row>
    <row r="444" s="11" customFormat="1" ht="42.75" spans="1:46">
      <c r="A444" s="77"/>
      <c r="B444" s="15" t="s">
        <v>1965</v>
      </c>
      <c r="C444" s="15" t="s">
        <v>1890</v>
      </c>
      <c r="D444" s="15" t="s">
        <v>1636</v>
      </c>
      <c r="E444" s="15" t="s">
        <v>64</v>
      </c>
      <c r="F444" s="15" t="s">
        <v>65</v>
      </c>
      <c r="G444" s="15" t="s">
        <v>84</v>
      </c>
      <c r="H444" s="15" t="s">
        <v>67</v>
      </c>
      <c r="I444" s="15" t="s">
        <v>1925</v>
      </c>
      <c r="J444" s="15" t="s">
        <v>69</v>
      </c>
      <c r="K444" s="15">
        <v>120</v>
      </c>
      <c r="L444" s="157">
        <f t="shared" si="1"/>
        <v>120</v>
      </c>
      <c r="M444" s="157"/>
      <c r="N444" s="15" t="s">
        <v>1907</v>
      </c>
      <c r="O444" s="15" t="s">
        <v>1908</v>
      </c>
      <c r="P444" s="15" t="s">
        <v>1681</v>
      </c>
      <c r="Q444" s="157"/>
      <c r="R444" s="157"/>
      <c r="S444" s="157"/>
      <c r="T444" s="157"/>
      <c r="U444" s="157"/>
      <c r="V444" s="15">
        <v>90</v>
      </c>
      <c r="W444" s="15">
        <v>370</v>
      </c>
      <c r="X444" s="157"/>
      <c r="Y444" s="157"/>
      <c r="Z444" s="69" t="s">
        <v>57</v>
      </c>
      <c r="AA444" s="222" t="s">
        <v>728</v>
      </c>
      <c r="AB444" s="222" t="s">
        <v>1777</v>
      </c>
      <c r="AC444" s="253"/>
      <c r="AD444" s="253"/>
      <c r="AE444" s="254"/>
      <c r="AF444" s="253"/>
      <c r="AG444" s="18"/>
      <c r="AH444" s="18"/>
      <c r="AI444" s="18"/>
      <c r="AJ444" s="18"/>
      <c r="AK444" s="18"/>
      <c r="AL444" s="18"/>
      <c r="AM444" s="18"/>
      <c r="AN444" s="18"/>
      <c r="AO444" s="18"/>
      <c r="AP444" s="18"/>
      <c r="AQ444" s="18"/>
      <c r="AR444" s="18"/>
      <c r="AS444" s="18"/>
      <c r="AT444" s="18"/>
    </row>
    <row r="445" s="11" customFormat="1" ht="42.75" spans="1:46">
      <c r="A445" s="77"/>
      <c r="B445" s="15" t="s">
        <v>1966</v>
      </c>
      <c r="C445" s="15" t="s">
        <v>1890</v>
      </c>
      <c r="D445" s="15" t="s">
        <v>1636</v>
      </c>
      <c r="E445" s="15" t="s">
        <v>64</v>
      </c>
      <c r="F445" s="15" t="s">
        <v>65</v>
      </c>
      <c r="G445" s="15" t="s">
        <v>84</v>
      </c>
      <c r="H445" s="15" t="s">
        <v>67</v>
      </c>
      <c r="I445" s="15" t="s">
        <v>1915</v>
      </c>
      <c r="J445" s="15" t="s">
        <v>69</v>
      </c>
      <c r="K445" s="15">
        <v>200</v>
      </c>
      <c r="L445" s="157">
        <f t="shared" si="1"/>
        <v>200</v>
      </c>
      <c r="M445" s="157"/>
      <c r="N445" s="15" t="s">
        <v>1907</v>
      </c>
      <c r="O445" s="15" t="s">
        <v>1908</v>
      </c>
      <c r="P445" s="15" t="s">
        <v>1681</v>
      </c>
      <c r="Q445" s="157"/>
      <c r="R445" s="157"/>
      <c r="S445" s="157"/>
      <c r="T445" s="157"/>
      <c r="U445" s="157"/>
      <c r="V445" s="15">
        <v>80</v>
      </c>
      <c r="W445" s="15">
        <v>320</v>
      </c>
      <c r="X445" s="157"/>
      <c r="Y445" s="157"/>
      <c r="Z445" s="69" t="s">
        <v>57</v>
      </c>
      <c r="AA445" s="222" t="s">
        <v>728</v>
      </c>
      <c r="AB445" s="222" t="s">
        <v>1777</v>
      </c>
      <c r="AC445" s="253"/>
      <c r="AD445" s="253"/>
      <c r="AE445" s="254"/>
      <c r="AF445" s="253"/>
      <c r="AG445" s="18"/>
      <c r="AH445" s="18"/>
      <c r="AI445" s="18"/>
      <c r="AJ445" s="18"/>
      <c r="AK445" s="18"/>
      <c r="AL445" s="18"/>
      <c r="AM445" s="18"/>
      <c r="AN445" s="18"/>
      <c r="AO445" s="18"/>
      <c r="AP445" s="18"/>
      <c r="AQ445" s="18"/>
      <c r="AR445" s="18"/>
      <c r="AS445" s="18"/>
      <c r="AT445" s="18"/>
    </row>
    <row r="446" s="11" customFormat="1" ht="42.75" spans="1:46">
      <c r="A446" s="77"/>
      <c r="B446" s="15" t="s">
        <v>1967</v>
      </c>
      <c r="C446" s="15" t="s">
        <v>1890</v>
      </c>
      <c r="D446" s="15" t="s">
        <v>1636</v>
      </c>
      <c r="E446" s="15" t="s">
        <v>64</v>
      </c>
      <c r="F446" s="15" t="s">
        <v>65</v>
      </c>
      <c r="G446" s="15" t="s">
        <v>1839</v>
      </c>
      <c r="H446" s="15" t="s">
        <v>67</v>
      </c>
      <c r="I446" s="162" t="s">
        <v>1906</v>
      </c>
      <c r="J446" s="15" t="s">
        <v>69</v>
      </c>
      <c r="K446" s="162">
        <v>70</v>
      </c>
      <c r="L446" s="157">
        <f t="shared" si="1"/>
        <v>70</v>
      </c>
      <c r="M446" s="157"/>
      <c r="N446" s="15" t="s">
        <v>1907</v>
      </c>
      <c r="O446" s="15" t="s">
        <v>1908</v>
      </c>
      <c r="P446" s="15" t="s">
        <v>1681</v>
      </c>
      <c r="Q446" s="157"/>
      <c r="R446" s="157"/>
      <c r="S446" s="157"/>
      <c r="T446" s="157"/>
      <c r="U446" s="157"/>
      <c r="V446" s="15">
        <v>70</v>
      </c>
      <c r="W446" s="15">
        <v>260</v>
      </c>
      <c r="X446" s="157"/>
      <c r="Y446" s="157"/>
      <c r="Z446" s="69" t="s">
        <v>57</v>
      </c>
      <c r="AA446" s="222" t="s">
        <v>728</v>
      </c>
      <c r="AB446" s="222" t="s">
        <v>1777</v>
      </c>
      <c r="AC446" s="253"/>
      <c r="AD446" s="253"/>
      <c r="AE446" s="254"/>
      <c r="AF446" s="253"/>
      <c r="AG446" s="18"/>
      <c r="AH446" s="18"/>
      <c r="AI446" s="18"/>
      <c r="AJ446" s="18"/>
      <c r="AK446" s="18"/>
      <c r="AL446" s="18"/>
      <c r="AM446" s="18"/>
      <c r="AN446" s="18"/>
      <c r="AO446" s="18"/>
      <c r="AP446" s="18"/>
      <c r="AQ446" s="18"/>
      <c r="AR446" s="18"/>
      <c r="AS446" s="18"/>
      <c r="AT446" s="18"/>
    </row>
    <row r="447" s="11" customFormat="1" ht="42.75" spans="1:46">
      <c r="A447" s="77"/>
      <c r="B447" s="15" t="s">
        <v>1968</v>
      </c>
      <c r="C447" s="15" t="s">
        <v>1890</v>
      </c>
      <c r="D447" s="15" t="s">
        <v>1636</v>
      </c>
      <c r="E447" s="15" t="s">
        <v>64</v>
      </c>
      <c r="F447" s="15" t="s">
        <v>65</v>
      </c>
      <c r="G447" s="15" t="s">
        <v>1839</v>
      </c>
      <c r="H447" s="15" t="s">
        <v>67</v>
      </c>
      <c r="I447" s="162" t="s">
        <v>1915</v>
      </c>
      <c r="J447" s="15" t="s">
        <v>69</v>
      </c>
      <c r="K447" s="162">
        <v>200</v>
      </c>
      <c r="L447" s="157">
        <f t="shared" si="1"/>
        <v>200</v>
      </c>
      <c r="M447" s="157"/>
      <c r="N447" s="15" t="s">
        <v>1907</v>
      </c>
      <c r="O447" s="15" t="s">
        <v>1908</v>
      </c>
      <c r="P447" s="15" t="s">
        <v>1681</v>
      </c>
      <c r="Q447" s="157"/>
      <c r="R447" s="157"/>
      <c r="S447" s="157"/>
      <c r="T447" s="157"/>
      <c r="U447" s="157"/>
      <c r="V447" s="15">
        <v>120</v>
      </c>
      <c r="W447" s="15">
        <v>450</v>
      </c>
      <c r="X447" s="157"/>
      <c r="Y447" s="157"/>
      <c r="Z447" s="69" t="s">
        <v>57</v>
      </c>
      <c r="AA447" s="222" t="s">
        <v>728</v>
      </c>
      <c r="AB447" s="222" t="s">
        <v>1777</v>
      </c>
      <c r="AC447" s="253"/>
      <c r="AD447" s="253"/>
      <c r="AE447" s="254"/>
      <c r="AF447" s="253"/>
      <c r="AG447" s="18"/>
      <c r="AH447" s="18"/>
      <c r="AI447" s="18"/>
      <c r="AJ447" s="18"/>
      <c r="AK447" s="18"/>
      <c r="AL447" s="18"/>
      <c r="AM447" s="18"/>
      <c r="AN447" s="18"/>
      <c r="AO447" s="18"/>
      <c r="AP447" s="18"/>
      <c r="AQ447" s="18"/>
      <c r="AR447" s="18"/>
      <c r="AS447" s="18"/>
      <c r="AT447" s="18"/>
    </row>
    <row r="448" s="11" customFormat="1" ht="42.75" spans="1:46">
      <c r="A448" s="77"/>
      <c r="B448" s="318" t="s">
        <v>1969</v>
      </c>
      <c r="C448" s="15" t="s">
        <v>1890</v>
      </c>
      <c r="D448" s="15" t="s">
        <v>1636</v>
      </c>
      <c r="E448" s="15" t="s">
        <v>64</v>
      </c>
      <c r="F448" s="15" t="s">
        <v>65</v>
      </c>
      <c r="G448" s="15" t="s">
        <v>1839</v>
      </c>
      <c r="H448" s="15" t="s">
        <v>67</v>
      </c>
      <c r="I448" s="162" t="s">
        <v>1915</v>
      </c>
      <c r="J448" s="15" t="s">
        <v>69</v>
      </c>
      <c r="K448" s="162">
        <v>200</v>
      </c>
      <c r="L448" s="157">
        <f t="shared" si="1"/>
        <v>200</v>
      </c>
      <c r="M448" s="157"/>
      <c r="N448" s="15" t="s">
        <v>1907</v>
      </c>
      <c r="O448" s="15" t="s">
        <v>1908</v>
      </c>
      <c r="P448" s="15" t="s">
        <v>1681</v>
      </c>
      <c r="Q448" s="157"/>
      <c r="R448" s="157"/>
      <c r="S448" s="157"/>
      <c r="T448" s="157"/>
      <c r="U448" s="157"/>
      <c r="V448" s="15">
        <v>120</v>
      </c>
      <c r="W448" s="15">
        <v>430</v>
      </c>
      <c r="X448" s="157"/>
      <c r="Y448" s="157"/>
      <c r="Z448" s="69" t="s">
        <v>57</v>
      </c>
      <c r="AA448" s="222" t="s">
        <v>728</v>
      </c>
      <c r="AB448" s="222" t="s">
        <v>1777</v>
      </c>
      <c r="AC448" s="253"/>
      <c r="AD448" s="253"/>
      <c r="AE448" s="254"/>
      <c r="AF448" s="253"/>
      <c r="AG448" s="18"/>
      <c r="AH448" s="18"/>
      <c r="AI448" s="18"/>
      <c r="AJ448" s="18"/>
      <c r="AK448" s="18"/>
      <c r="AL448" s="18"/>
      <c r="AM448" s="18"/>
      <c r="AN448" s="18"/>
      <c r="AO448" s="18"/>
      <c r="AP448" s="18"/>
      <c r="AQ448" s="18"/>
      <c r="AR448" s="18"/>
      <c r="AS448" s="18"/>
      <c r="AT448" s="18"/>
    </row>
    <row r="449" s="11" customFormat="1" ht="42.75" spans="1:46">
      <c r="A449" s="77"/>
      <c r="B449" s="15" t="s">
        <v>1970</v>
      </c>
      <c r="C449" s="15" t="s">
        <v>1890</v>
      </c>
      <c r="D449" s="15" t="s">
        <v>1636</v>
      </c>
      <c r="E449" s="15" t="s">
        <v>64</v>
      </c>
      <c r="F449" s="15" t="s">
        <v>65</v>
      </c>
      <c r="G449" s="15" t="s">
        <v>1971</v>
      </c>
      <c r="H449" s="15" t="s">
        <v>82</v>
      </c>
      <c r="I449" s="162" t="s">
        <v>1915</v>
      </c>
      <c r="J449" s="15" t="s">
        <v>69</v>
      </c>
      <c r="K449" s="162">
        <v>200</v>
      </c>
      <c r="L449" s="157">
        <f t="shared" si="1"/>
        <v>200</v>
      </c>
      <c r="M449" s="157"/>
      <c r="N449" s="15" t="s">
        <v>1907</v>
      </c>
      <c r="O449" s="15" t="s">
        <v>1908</v>
      </c>
      <c r="P449" s="15" t="s">
        <v>1681</v>
      </c>
      <c r="Q449" s="157"/>
      <c r="R449" s="157"/>
      <c r="S449" s="157"/>
      <c r="T449" s="157"/>
      <c r="U449" s="157"/>
      <c r="V449" s="15">
        <v>130</v>
      </c>
      <c r="W449" s="15">
        <v>500</v>
      </c>
      <c r="X449" s="157"/>
      <c r="Y449" s="157"/>
      <c r="Z449" s="69" t="s">
        <v>57</v>
      </c>
      <c r="AA449" s="222" t="s">
        <v>728</v>
      </c>
      <c r="AB449" s="222" t="s">
        <v>1777</v>
      </c>
      <c r="AC449" s="253"/>
      <c r="AD449" s="253"/>
      <c r="AE449" s="254"/>
      <c r="AF449" s="253"/>
      <c r="AG449" s="18"/>
      <c r="AH449" s="18"/>
      <c r="AI449" s="18"/>
      <c r="AJ449" s="18"/>
      <c r="AK449" s="18"/>
      <c r="AL449" s="18"/>
      <c r="AM449" s="18"/>
      <c r="AN449" s="18"/>
      <c r="AO449" s="18"/>
      <c r="AP449" s="18"/>
      <c r="AQ449" s="18"/>
      <c r="AR449" s="18"/>
      <c r="AS449" s="18"/>
      <c r="AT449" s="18"/>
    </row>
    <row r="450" s="11" customFormat="1" ht="42.75" spans="1:46">
      <c r="A450" s="77"/>
      <c r="B450" s="15" t="s">
        <v>1972</v>
      </c>
      <c r="C450" s="15" t="s">
        <v>1890</v>
      </c>
      <c r="D450" s="15" t="s">
        <v>1636</v>
      </c>
      <c r="E450" s="15" t="s">
        <v>64</v>
      </c>
      <c r="F450" s="15" t="s">
        <v>65</v>
      </c>
      <c r="G450" s="15" t="s">
        <v>1868</v>
      </c>
      <c r="H450" s="15" t="s">
        <v>82</v>
      </c>
      <c r="I450" s="15" t="s">
        <v>1973</v>
      </c>
      <c r="J450" s="15" t="s">
        <v>69</v>
      </c>
      <c r="K450" s="162">
        <v>120</v>
      </c>
      <c r="L450" s="157">
        <f t="shared" si="1"/>
        <v>120</v>
      </c>
      <c r="M450" s="157"/>
      <c r="N450" s="15" t="s">
        <v>1907</v>
      </c>
      <c r="O450" s="158" t="s">
        <v>1974</v>
      </c>
      <c r="P450" s="15" t="s">
        <v>1681</v>
      </c>
      <c r="Q450" s="157"/>
      <c r="R450" s="157"/>
      <c r="S450" s="157"/>
      <c r="T450" s="157"/>
      <c r="U450" s="157"/>
      <c r="V450" s="15">
        <v>360</v>
      </c>
      <c r="W450" s="15">
        <v>1100</v>
      </c>
      <c r="X450" s="157"/>
      <c r="Y450" s="157"/>
      <c r="Z450" s="69" t="s">
        <v>57</v>
      </c>
      <c r="AA450" s="222" t="s">
        <v>728</v>
      </c>
      <c r="AB450" s="222" t="s">
        <v>1777</v>
      </c>
      <c r="AC450" s="253"/>
      <c r="AD450" s="253"/>
      <c r="AE450" s="254"/>
      <c r="AF450" s="253"/>
      <c r="AG450" s="18"/>
      <c r="AH450" s="18"/>
      <c r="AI450" s="18"/>
      <c r="AJ450" s="18"/>
      <c r="AK450" s="18"/>
      <c r="AL450" s="18"/>
      <c r="AM450" s="18"/>
      <c r="AN450" s="18"/>
      <c r="AO450" s="18"/>
      <c r="AP450" s="18"/>
      <c r="AQ450" s="18"/>
      <c r="AR450" s="18"/>
      <c r="AS450" s="18"/>
      <c r="AT450" s="18"/>
    </row>
    <row r="451" s="11" customFormat="1" ht="42.75" spans="1:46">
      <c r="A451" s="77"/>
      <c r="B451" s="15" t="s">
        <v>1975</v>
      </c>
      <c r="C451" s="15" t="s">
        <v>1890</v>
      </c>
      <c r="D451" s="15" t="s">
        <v>1636</v>
      </c>
      <c r="E451" s="15" t="s">
        <v>64</v>
      </c>
      <c r="F451" s="15" t="s">
        <v>65</v>
      </c>
      <c r="G451" s="15" t="s">
        <v>1868</v>
      </c>
      <c r="H451" s="15" t="s">
        <v>82</v>
      </c>
      <c r="I451" s="15" t="s">
        <v>1973</v>
      </c>
      <c r="J451" s="15" t="s">
        <v>69</v>
      </c>
      <c r="K451" s="279">
        <v>120</v>
      </c>
      <c r="L451" s="157">
        <f t="shared" si="1"/>
        <v>120</v>
      </c>
      <c r="M451" s="157"/>
      <c r="N451" s="15" t="s">
        <v>1907</v>
      </c>
      <c r="O451" s="158" t="s">
        <v>1974</v>
      </c>
      <c r="P451" s="15" t="s">
        <v>1681</v>
      </c>
      <c r="Q451" s="157"/>
      <c r="R451" s="157"/>
      <c r="S451" s="157"/>
      <c r="T451" s="157"/>
      <c r="U451" s="157"/>
      <c r="V451" s="15">
        <v>110</v>
      </c>
      <c r="W451" s="15">
        <v>400</v>
      </c>
      <c r="X451" s="157"/>
      <c r="Y451" s="157"/>
      <c r="Z451" s="69" t="s">
        <v>57</v>
      </c>
      <c r="AA451" s="222" t="s">
        <v>728</v>
      </c>
      <c r="AB451" s="222" t="s">
        <v>1777</v>
      </c>
      <c r="AC451" s="253"/>
      <c r="AD451" s="253"/>
      <c r="AE451" s="254"/>
      <c r="AF451" s="253"/>
      <c r="AG451" s="18"/>
      <c r="AH451" s="18"/>
      <c r="AI451" s="18"/>
      <c r="AJ451" s="18"/>
      <c r="AK451" s="18"/>
      <c r="AL451" s="18"/>
      <c r="AM451" s="18"/>
      <c r="AN451" s="18"/>
      <c r="AO451" s="18"/>
      <c r="AP451" s="18"/>
      <c r="AQ451" s="18"/>
      <c r="AR451" s="18"/>
      <c r="AS451" s="18"/>
      <c r="AT451" s="18"/>
    </row>
    <row r="452" s="11" customFormat="1" ht="42.75" spans="1:46">
      <c r="A452" s="77"/>
      <c r="B452" s="15" t="s">
        <v>1976</v>
      </c>
      <c r="C452" s="15" t="s">
        <v>1890</v>
      </c>
      <c r="D452" s="15" t="s">
        <v>1636</v>
      </c>
      <c r="E452" s="15" t="s">
        <v>64</v>
      </c>
      <c r="F452" s="15" t="s">
        <v>65</v>
      </c>
      <c r="G452" s="15" t="s">
        <v>78</v>
      </c>
      <c r="H452" s="15" t="s">
        <v>67</v>
      </c>
      <c r="I452" s="162" t="s">
        <v>1925</v>
      </c>
      <c r="J452" s="15" t="s">
        <v>69</v>
      </c>
      <c r="K452" s="162">
        <v>120</v>
      </c>
      <c r="L452" s="157">
        <f t="shared" si="1"/>
        <v>120</v>
      </c>
      <c r="M452" s="157"/>
      <c r="N452" s="15" t="s">
        <v>1907</v>
      </c>
      <c r="O452" s="15" t="s">
        <v>1908</v>
      </c>
      <c r="P452" s="15" t="s">
        <v>1681</v>
      </c>
      <c r="Q452" s="157"/>
      <c r="R452" s="157"/>
      <c r="S452" s="157"/>
      <c r="T452" s="157"/>
      <c r="U452" s="157"/>
      <c r="V452" s="15">
        <v>110</v>
      </c>
      <c r="W452" s="15">
        <v>450</v>
      </c>
      <c r="X452" s="157"/>
      <c r="Y452" s="157"/>
      <c r="Z452" s="69" t="s">
        <v>57</v>
      </c>
      <c r="AA452" s="222" t="s">
        <v>728</v>
      </c>
      <c r="AB452" s="222" t="s">
        <v>1777</v>
      </c>
      <c r="AC452" s="253"/>
      <c r="AD452" s="253"/>
      <c r="AE452" s="254"/>
      <c r="AF452" s="253"/>
      <c r="AG452" s="18"/>
      <c r="AH452" s="18"/>
      <c r="AI452" s="18"/>
      <c r="AJ452" s="18"/>
      <c r="AK452" s="18"/>
      <c r="AL452" s="18"/>
      <c r="AM452" s="18"/>
      <c r="AN452" s="18"/>
      <c r="AO452" s="18"/>
      <c r="AP452" s="18"/>
      <c r="AQ452" s="18"/>
      <c r="AR452" s="18"/>
      <c r="AS452" s="18"/>
      <c r="AT452" s="18"/>
    </row>
    <row r="453" s="11" customFormat="1" ht="42.75" spans="1:46">
      <c r="A453" s="77"/>
      <c r="B453" s="15" t="s">
        <v>1977</v>
      </c>
      <c r="C453" s="15" t="s">
        <v>1890</v>
      </c>
      <c r="D453" s="15" t="s">
        <v>1636</v>
      </c>
      <c r="E453" s="15" t="s">
        <v>64</v>
      </c>
      <c r="F453" s="15" t="s">
        <v>65</v>
      </c>
      <c r="G453" s="15" t="s">
        <v>1978</v>
      </c>
      <c r="H453" s="15" t="s">
        <v>67</v>
      </c>
      <c r="I453" s="162" t="s">
        <v>1915</v>
      </c>
      <c r="J453" s="15" t="s">
        <v>69</v>
      </c>
      <c r="K453" s="279">
        <v>200</v>
      </c>
      <c r="L453" s="157">
        <f t="shared" si="1"/>
        <v>200</v>
      </c>
      <c r="M453" s="157"/>
      <c r="N453" s="15" t="s">
        <v>1907</v>
      </c>
      <c r="O453" s="158" t="s">
        <v>1974</v>
      </c>
      <c r="P453" s="15" t="s">
        <v>1681</v>
      </c>
      <c r="Q453" s="157"/>
      <c r="R453" s="157"/>
      <c r="S453" s="157"/>
      <c r="T453" s="157"/>
      <c r="U453" s="157"/>
      <c r="V453" s="15">
        <v>130</v>
      </c>
      <c r="W453" s="15">
        <v>460</v>
      </c>
      <c r="X453" s="157"/>
      <c r="Y453" s="157"/>
      <c r="Z453" s="69" t="s">
        <v>57</v>
      </c>
      <c r="AA453" s="222" t="s">
        <v>728</v>
      </c>
      <c r="AB453" s="222" t="s">
        <v>1777</v>
      </c>
      <c r="AC453" s="253"/>
      <c r="AD453" s="253"/>
      <c r="AE453" s="254"/>
      <c r="AF453" s="253"/>
      <c r="AG453" s="18"/>
      <c r="AH453" s="18"/>
      <c r="AI453" s="18"/>
      <c r="AJ453" s="18"/>
      <c r="AK453" s="18"/>
      <c r="AL453" s="18"/>
      <c r="AM453" s="18"/>
      <c r="AN453" s="18"/>
      <c r="AO453" s="18"/>
      <c r="AP453" s="18"/>
      <c r="AQ453" s="18"/>
      <c r="AR453" s="18"/>
      <c r="AS453" s="18"/>
      <c r="AT453" s="18"/>
    </row>
    <row r="454" s="11" customFormat="1" ht="42.75" spans="1:46">
      <c r="A454" s="77"/>
      <c r="B454" s="15" t="s">
        <v>1979</v>
      </c>
      <c r="C454" s="15" t="s">
        <v>1890</v>
      </c>
      <c r="D454" s="15" t="s">
        <v>1636</v>
      </c>
      <c r="E454" s="15" t="s">
        <v>64</v>
      </c>
      <c r="F454" s="15" t="s">
        <v>65</v>
      </c>
      <c r="G454" s="15" t="s">
        <v>81</v>
      </c>
      <c r="H454" s="15" t="s">
        <v>82</v>
      </c>
      <c r="I454" s="162" t="s">
        <v>1906</v>
      </c>
      <c r="J454" s="15" t="s">
        <v>69</v>
      </c>
      <c r="K454" s="162">
        <v>70</v>
      </c>
      <c r="L454" s="157">
        <f t="shared" si="1"/>
        <v>70</v>
      </c>
      <c r="M454" s="157"/>
      <c r="N454" s="15" t="s">
        <v>1907</v>
      </c>
      <c r="O454" s="158" t="s">
        <v>1974</v>
      </c>
      <c r="P454" s="15" t="s">
        <v>1681</v>
      </c>
      <c r="Q454" s="157"/>
      <c r="R454" s="157"/>
      <c r="S454" s="157"/>
      <c r="T454" s="157"/>
      <c r="U454" s="157"/>
      <c r="V454" s="15">
        <v>90</v>
      </c>
      <c r="W454" s="15">
        <v>360</v>
      </c>
      <c r="X454" s="157"/>
      <c r="Y454" s="157"/>
      <c r="Z454" s="69" t="s">
        <v>57</v>
      </c>
      <c r="AA454" s="222" t="s">
        <v>728</v>
      </c>
      <c r="AB454" s="222" t="s">
        <v>1777</v>
      </c>
      <c r="AC454" s="253"/>
      <c r="AD454" s="253"/>
      <c r="AE454" s="254"/>
      <c r="AF454" s="253"/>
      <c r="AG454" s="18"/>
      <c r="AH454" s="18"/>
      <c r="AI454" s="18"/>
      <c r="AJ454" s="18"/>
      <c r="AK454" s="18"/>
      <c r="AL454" s="18"/>
      <c r="AM454" s="18"/>
      <c r="AN454" s="18"/>
      <c r="AO454" s="18"/>
      <c r="AP454" s="18"/>
      <c r="AQ454" s="18"/>
      <c r="AR454" s="18"/>
      <c r="AS454" s="18"/>
      <c r="AT454" s="18"/>
    </row>
    <row r="455" s="11" customFormat="1" ht="42.75" spans="1:46">
      <c r="A455" s="77"/>
      <c r="B455" s="15" t="s">
        <v>1980</v>
      </c>
      <c r="C455" s="15" t="s">
        <v>1890</v>
      </c>
      <c r="D455" s="15" t="s">
        <v>1636</v>
      </c>
      <c r="E455" s="15" t="s">
        <v>64</v>
      </c>
      <c r="F455" s="15" t="s">
        <v>65</v>
      </c>
      <c r="G455" s="15" t="s">
        <v>1851</v>
      </c>
      <c r="H455" s="15" t="s">
        <v>67</v>
      </c>
      <c r="I455" s="15" t="s">
        <v>1981</v>
      </c>
      <c r="J455" s="15" t="s">
        <v>69</v>
      </c>
      <c r="K455" s="279">
        <v>160</v>
      </c>
      <c r="L455" s="157">
        <f t="shared" si="1"/>
        <v>160</v>
      </c>
      <c r="M455" s="157"/>
      <c r="N455" s="15" t="s">
        <v>1907</v>
      </c>
      <c r="O455" s="158" t="s">
        <v>1974</v>
      </c>
      <c r="P455" s="15" t="s">
        <v>1681</v>
      </c>
      <c r="Q455" s="157"/>
      <c r="R455" s="157"/>
      <c r="S455" s="157"/>
      <c r="T455" s="157"/>
      <c r="U455" s="157"/>
      <c r="V455" s="15">
        <v>80</v>
      </c>
      <c r="W455" s="15">
        <v>330</v>
      </c>
      <c r="X455" s="157"/>
      <c r="Y455" s="157"/>
      <c r="Z455" s="69" t="s">
        <v>57</v>
      </c>
      <c r="AA455" s="222" t="s">
        <v>728</v>
      </c>
      <c r="AB455" s="222" t="s">
        <v>1777</v>
      </c>
      <c r="AC455" s="253"/>
      <c r="AD455" s="253"/>
      <c r="AE455" s="254"/>
      <c r="AF455" s="253"/>
      <c r="AG455" s="18"/>
      <c r="AH455" s="18"/>
      <c r="AI455" s="18"/>
      <c r="AJ455" s="18"/>
      <c r="AK455" s="18"/>
      <c r="AL455" s="18"/>
      <c r="AM455" s="18"/>
      <c r="AN455" s="18"/>
      <c r="AO455" s="18"/>
      <c r="AP455" s="18"/>
      <c r="AQ455" s="18"/>
      <c r="AR455" s="18"/>
      <c r="AS455" s="18"/>
      <c r="AT455" s="18"/>
    </row>
    <row r="456" s="11" customFormat="1" ht="42.75" spans="1:46">
      <c r="A456" s="77"/>
      <c r="B456" s="15" t="s">
        <v>1982</v>
      </c>
      <c r="C456" s="15" t="s">
        <v>1890</v>
      </c>
      <c r="D456" s="15" t="s">
        <v>1636</v>
      </c>
      <c r="E456" s="15" t="s">
        <v>64</v>
      </c>
      <c r="F456" s="15" t="s">
        <v>65</v>
      </c>
      <c r="G456" s="15" t="s">
        <v>1871</v>
      </c>
      <c r="H456" s="15" t="s">
        <v>67</v>
      </c>
      <c r="I456" s="162" t="s">
        <v>1915</v>
      </c>
      <c r="J456" s="15" t="s">
        <v>69</v>
      </c>
      <c r="K456" s="162">
        <v>200</v>
      </c>
      <c r="L456" s="157">
        <f t="shared" si="1"/>
        <v>200</v>
      </c>
      <c r="M456" s="157"/>
      <c r="N456" s="15" t="s">
        <v>1907</v>
      </c>
      <c r="O456" s="15" t="s">
        <v>1908</v>
      </c>
      <c r="P456" s="15" t="s">
        <v>1681</v>
      </c>
      <c r="Q456" s="157"/>
      <c r="R456" s="157"/>
      <c r="S456" s="157"/>
      <c r="T456" s="157"/>
      <c r="U456" s="157"/>
      <c r="V456" s="15">
        <v>130</v>
      </c>
      <c r="W456" s="15">
        <v>520</v>
      </c>
      <c r="X456" s="157"/>
      <c r="Y456" s="157"/>
      <c r="Z456" s="69" t="s">
        <v>57</v>
      </c>
      <c r="AA456" s="222" t="s">
        <v>728</v>
      </c>
      <c r="AB456" s="222" t="s">
        <v>1777</v>
      </c>
      <c r="AC456" s="253"/>
      <c r="AD456" s="253"/>
      <c r="AE456" s="254"/>
      <c r="AF456" s="253"/>
      <c r="AG456" s="18"/>
      <c r="AH456" s="18"/>
      <c r="AI456" s="18"/>
      <c r="AJ456" s="18"/>
      <c r="AK456" s="18"/>
      <c r="AL456" s="18"/>
      <c r="AM456" s="18"/>
      <c r="AN456" s="18"/>
      <c r="AO456" s="18"/>
      <c r="AP456" s="18"/>
      <c r="AQ456" s="18"/>
      <c r="AR456" s="18"/>
      <c r="AS456" s="18"/>
      <c r="AT456" s="18"/>
    </row>
    <row r="457" s="11" customFormat="1" ht="42.75" spans="1:46">
      <c r="A457" s="77"/>
      <c r="B457" s="15" t="s">
        <v>1983</v>
      </c>
      <c r="C457" s="15" t="s">
        <v>1890</v>
      </c>
      <c r="D457" s="15" t="s">
        <v>1636</v>
      </c>
      <c r="E457" s="15" t="s">
        <v>64</v>
      </c>
      <c r="F457" s="15" t="s">
        <v>65</v>
      </c>
      <c r="G457" s="15" t="s">
        <v>1842</v>
      </c>
      <c r="H457" s="15" t="s">
        <v>67</v>
      </c>
      <c r="I457" s="162" t="s">
        <v>1913</v>
      </c>
      <c r="J457" s="15" t="s">
        <v>69</v>
      </c>
      <c r="K457" s="162">
        <v>40</v>
      </c>
      <c r="L457" s="157">
        <f t="shared" si="1"/>
        <v>40</v>
      </c>
      <c r="M457" s="157"/>
      <c r="N457" s="15" t="s">
        <v>1907</v>
      </c>
      <c r="O457" s="15" t="s">
        <v>1908</v>
      </c>
      <c r="P457" s="15" t="s">
        <v>1681</v>
      </c>
      <c r="Q457" s="157"/>
      <c r="R457" s="157"/>
      <c r="S457" s="157"/>
      <c r="T457" s="157"/>
      <c r="U457" s="157"/>
      <c r="V457" s="15">
        <v>75</v>
      </c>
      <c r="W457" s="15">
        <v>320</v>
      </c>
      <c r="X457" s="157"/>
      <c r="Y457" s="157"/>
      <c r="Z457" s="69" t="s">
        <v>57</v>
      </c>
      <c r="AA457" s="222" t="s">
        <v>728</v>
      </c>
      <c r="AB457" s="222" t="s">
        <v>1777</v>
      </c>
      <c r="AC457" s="253"/>
      <c r="AD457" s="253"/>
      <c r="AE457" s="254"/>
      <c r="AF457" s="253"/>
      <c r="AG457" s="18"/>
      <c r="AH457" s="18"/>
      <c r="AI457" s="18"/>
      <c r="AJ457" s="18"/>
      <c r="AK457" s="18"/>
      <c r="AL457" s="18"/>
      <c r="AM457" s="18"/>
      <c r="AN457" s="18"/>
      <c r="AO457" s="18"/>
      <c r="AP457" s="18"/>
      <c r="AQ457" s="18"/>
      <c r="AR457" s="18"/>
      <c r="AS457" s="18"/>
      <c r="AT457" s="18"/>
    </row>
    <row r="458" s="11" customFormat="1" ht="42.75" spans="1:46">
      <c r="A458" s="77"/>
      <c r="B458" s="15" t="s">
        <v>1984</v>
      </c>
      <c r="C458" s="15" t="s">
        <v>1890</v>
      </c>
      <c r="D458" s="15" t="s">
        <v>1636</v>
      </c>
      <c r="E458" s="91" t="s">
        <v>656</v>
      </c>
      <c r="F458" s="161" t="s">
        <v>657</v>
      </c>
      <c r="G458" s="157" t="s">
        <v>1985</v>
      </c>
      <c r="H458" s="158" t="s">
        <v>67</v>
      </c>
      <c r="I458" s="157" t="s">
        <v>1986</v>
      </c>
      <c r="J458" s="15" t="s">
        <v>69</v>
      </c>
      <c r="K458" s="15">
        <v>70</v>
      </c>
      <c r="L458" s="157">
        <f t="shared" si="1"/>
        <v>70</v>
      </c>
      <c r="M458" s="157"/>
      <c r="N458" s="15" t="s">
        <v>1987</v>
      </c>
      <c r="O458" s="15" t="s">
        <v>1908</v>
      </c>
      <c r="P458" s="15" t="s">
        <v>1681</v>
      </c>
      <c r="Q458" s="157"/>
      <c r="R458" s="157"/>
      <c r="S458" s="157"/>
      <c r="T458" s="157"/>
      <c r="U458" s="157"/>
      <c r="V458" s="15">
        <v>120</v>
      </c>
      <c r="W458" s="15">
        <v>450</v>
      </c>
      <c r="X458" s="157"/>
      <c r="Y458" s="157"/>
      <c r="Z458" s="69" t="s">
        <v>57</v>
      </c>
      <c r="AA458" s="222" t="s">
        <v>728</v>
      </c>
      <c r="AB458" s="222" t="s">
        <v>1777</v>
      </c>
      <c r="AC458" s="253"/>
      <c r="AD458" s="253"/>
      <c r="AE458" s="254"/>
      <c r="AF458" s="253"/>
      <c r="AG458" s="18"/>
      <c r="AH458" s="18"/>
      <c r="AI458" s="18"/>
      <c r="AJ458" s="18"/>
      <c r="AK458" s="18"/>
      <c r="AL458" s="18"/>
      <c r="AM458" s="18"/>
      <c r="AN458" s="18"/>
      <c r="AO458" s="18"/>
      <c r="AP458" s="18"/>
      <c r="AQ458" s="18"/>
      <c r="AR458" s="18"/>
      <c r="AS458" s="18"/>
      <c r="AT458" s="18"/>
    </row>
    <row r="459" s="11" customFormat="1" ht="42.75" spans="1:46">
      <c r="A459" s="77"/>
      <c r="B459" s="15" t="s">
        <v>1988</v>
      </c>
      <c r="C459" s="15" t="s">
        <v>1890</v>
      </c>
      <c r="D459" s="15" t="s">
        <v>1636</v>
      </c>
      <c r="E459" s="91" t="s">
        <v>656</v>
      </c>
      <c r="F459" s="161" t="s">
        <v>657</v>
      </c>
      <c r="G459" s="157" t="s">
        <v>1989</v>
      </c>
      <c r="H459" s="158" t="s">
        <v>67</v>
      </c>
      <c r="I459" s="157" t="s">
        <v>1986</v>
      </c>
      <c r="J459" s="15" t="s">
        <v>69</v>
      </c>
      <c r="K459" s="162">
        <v>70</v>
      </c>
      <c r="L459" s="157">
        <f t="shared" si="1"/>
        <v>70</v>
      </c>
      <c r="M459" s="157"/>
      <c r="N459" s="15" t="s">
        <v>1907</v>
      </c>
      <c r="O459" s="15" t="s">
        <v>1908</v>
      </c>
      <c r="P459" s="15" t="s">
        <v>1681</v>
      </c>
      <c r="Q459" s="157"/>
      <c r="R459" s="157"/>
      <c r="S459" s="157"/>
      <c r="T459" s="157"/>
      <c r="U459" s="157"/>
      <c r="V459" s="15">
        <v>80</v>
      </c>
      <c r="W459" s="15">
        <v>320</v>
      </c>
      <c r="X459" s="157"/>
      <c r="Y459" s="157"/>
      <c r="Z459" s="69" t="s">
        <v>57</v>
      </c>
      <c r="AA459" s="222" t="s">
        <v>728</v>
      </c>
      <c r="AB459" s="222" t="s">
        <v>1777</v>
      </c>
      <c r="AC459" s="253"/>
      <c r="AD459" s="253"/>
      <c r="AE459" s="254"/>
      <c r="AF459" s="253"/>
      <c r="AG459" s="18"/>
      <c r="AH459" s="18"/>
      <c r="AI459" s="18"/>
      <c r="AJ459" s="18"/>
      <c r="AK459" s="18"/>
      <c r="AL459" s="18"/>
      <c r="AM459" s="18"/>
      <c r="AN459" s="18"/>
      <c r="AO459" s="18"/>
      <c r="AP459" s="18"/>
      <c r="AQ459" s="18"/>
      <c r="AR459" s="18"/>
      <c r="AS459" s="18"/>
      <c r="AT459" s="18"/>
    </row>
    <row r="460" s="11" customFormat="1" ht="42.75" spans="1:46">
      <c r="A460" s="77"/>
      <c r="B460" s="15" t="s">
        <v>1990</v>
      </c>
      <c r="C460" s="15" t="s">
        <v>1890</v>
      </c>
      <c r="D460" s="15" t="s">
        <v>1636</v>
      </c>
      <c r="E460" s="91" t="s">
        <v>656</v>
      </c>
      <c r="F460" s="161" t="s">
        <v>657</v>
      </c>
      <c r="G460" s="157" t="s">
        <v>1991</v>
      </c>
      <c r="H460" s="15" t="s">
        <v>82</v>
      </c>
      <c r="I460" s="157" t="s">
        <v>1992</v>
      </c>
      <c r="J460" s="15" t="s">
        <v>69</v>
      </c>
      <c r="K460" s="15">
        <v>100</v>
      </c>
      <c r="L460" s="157">
        <f t="shared" si="1"/>
        <v>100</v>
      </c>
      <c r="M460" s="157"/>
      <c r="N460" s="15" t="s">
        <v>1987</v>
      </c>
      <c r="O460" s="15" t="s">
        <v>1908</v>
      </c>
      <c r="P460" s="15" t="s">
        <v>1681</v>
      </c>
      <c r="Q460" s="157"/>
      <c r="R460" s="157"/>
      <c r="S460" s="157"/>
      <c r="T460" s="157"/>
      <c r="U460" s="157"/>
      <c r="V460" s="15">
        <v>70</v>
      </c>
      <c r="W460" s="15">
        <v>280</v>
      </c>
      <c r="X460" s="157"/>
      <c r="Y460" s="157"/>
      <c r="Z460" s="69" t="s">
        <v>57</v>
      </c>
      <c r="AA460" s="222" t="s">
        <v>728</v>
      </c>
      <c r="AB460" s="222" t="s">
        <v>1777</v>
      </c>
      <c r="AC460" s="253"/>
      <c r="AD460" s="253"/>
      <c r="AE460" s="254"/>
      <c r="AF460" s="253"/>
      <c r="AG460" s="18"/>
      <c r="AH460" s="18"/>
      <c r="AI460" s="18"/>
      <c r="AJ460" s="18"/>
      <c r="AK460" s="18"/>
      <c r="AL460" s="18"/>
      <c r="AM460" s="18"/>
      <c r="AN460" s="18"/>
      <c r="AO460" s="18"/>
      <c r="AP460" s="18"/>
      <c r="AQ460" s="18"/>
      <c r="AR460" s="18"/>
      <c r="AS460" s="18"/>
      <c r="AT460" s="18"/>
    </row>
    <row r="461" s="11" customFormat="1" ht="42.75" spans="1:46">
      <c r="A461" s="77"/>
      <c r="B461" s="15" t="s">
        <v>1993</v>
      </c>
      <c r="C461" s="15" t="s">
        <v>1890</v>
      </c>
      <c r="D461" s="15" t="s">
        <v>1636</v>
      </c>
      <c r="E461" s="91" t="s">
        <v>656</v>
      </c>
      <c r="F461" s="161" t="s">
        <v>657</v>
      </c>
      <c r="G461" s="157" t="s">
        <v>934</v>
      </c>
      <c r="H461" s="15" t="s">
        <v>82</v>
      </c>
      <c r="I461" s="157" t="s">
        <v>1928</v>
      </c>
      <c r="J461" s="15" t="s">
        <v>69</v>
      </c>
      <c r="K461" s="15">
        <v>50</v>
      </c>
      <c r="L461" s="157">
        <f t="shared" si="1"/>
        <v>50</v>
      </c>
      <c r="M461" s="157"/>
      <c r="N461" s="15" t="s">
        <v>1987</v>
      </c>
      <c r="O461" s="15" t="s">
        <v>1908</v>
      </c>
      <c r="P461" s="15" t="s">
        <v>1681</v>
      </c>
      <c r="Q461" s="157"/>
      <c r="R461" s="157"/>
      <c r="S461" s="157"/>
      <c r="T461" s="157"/>
      <c r="U461" s="157"/>
      <c r="V461" s="15">
        <v>60</v>
      </c>
      <c r="W461" s="15">
        <v>150</v>
      </c>
      <c r="X461" s="157"/>
      <c r="Y461" s="157"/>
      <c r="Z461" s="69" t="s">
        <v>57</v>
      </c>
      <c r="AA461" s="222" t="s">
        <v>728</v>
      </c>
      <c r="AB461" s="222" t="s">
        <v>1777</v>
      </c>
      <c r="AC461" s="253"/>
      <c r="AD461" s="253"/>
      <c r="AE461" s="254"/>
      <c r="AF461" s="253"/>
      <c r="AG461" s="18"/>
      <c r="AH461" s="18"/>
      <c r="AI461" s="18"/>
      <c r="AJ461" s="18"/>
      <c r="AK461" s="18"/>
      <c r="AL461" s="18"/>
      <c r="AM461" s="18"/>
      <c r="AN461" s="18"/>
      <c r="AO461" s="18"/>
      <c r="AP461" s="18"/>
      <c r="AQ461" s="18"/>
      <c r="AR461" s="18"/>
      <c r="AS461" s="18"/>
      <c r="AT461" s="18"/>
    </row>
    <row r="462" s="11" customFormat="1" ht="42.75" spans="1:46">
      <c r="A462" s="77"/>
      <c r="B462" s="15" t="s">
        <v>1994</v>
      </c>
      <c r="C462" s="15" t="s">
        <v>1890</v>
      </c>
      <c r="D462" s="15" t="s">
        <v>1636</v>
      </c>
      <c r="E462" s="91" t="s">
        <v>656</v>
      </c>
      <c r="F462" s="161" t="s">
        <v>657</v>
      </c>
      <c r="G462" s="157" t="s">
        <v>934</v>
      </c>
      <c r="H462" s="158" t="s">
        <v>82</v>
      </c>
      <c r="I462" s="157" t="s">
        <v>1906</v>
      </c>
      <c r="J462" s="15" t="s">
        <v>69</v>
      </c>
      <c r="K462" s="15">
        <v>60</v>
      </c>
      <c r="L462" s="157">
        <f t="shared" si="1"/>
        <v>60</v>
      </c>
      <c r="M462" s="157"/>
      <c r="N462" s="15" t="s">
        <v>1907</v>
      </c>
      <c r="O462" s="15" t="s">
        <v>1908</v>
      </c>
      <c r="P462" s="15" t="s">
        <v>1681</v>
      </c>
      <c r="Q462" s="157"/>
      <c r="R462" s="157"/>
      <c r="S462" s="157"/>
      <c r="T462" s="157"/>
      <c r="U462" s="157"/>
      <c r="V462" s="15">
        <v>60</v>
      </c>
      <c r="W462" s="15">
        <v>145</v>
      </c>
      <c r="X462" s="157"/>
      <c r="Y462" s="157"/>
      <c r="Z462" s="69" t="s">
        <v>57</v>
      </c>
      <c r="AA462" s="222" t="s">
        <v>728</v>
      </c>
      <c r="AB462" s="222" t="s">
        <v>1777</v>
      </c>
      <c r="AC462" s="253"/>
      <c r="AD462" s="253"/>
      <c r="AE462" s="254"/>
      <c r="AF462" s="253"/>
      <c r="AG462" s="18"/>
      <c r="AH462" s="18"/>
      <c r="AI462" s="18"/>
      <c r="AJ462" s="18"/>
      <c r="AK462" s="18"/>
      <c r="AL462" s="18"/>
      <c r="AM462" s="18"/>
      <c r="AN462" s="18"/>
      <c r="AO462" s="18"/>
      <c r="AP462" s="18"/>
      <c r="AQ462" s="18"/>
      <c r="AR462" s="18"/>
      <c r="AS462" s="18"/>
      <c r="AT462" s="18"/>
    </row>
    <row r="463" s="11" customFormat="1" ht="42.75" spans="1:46">
      <c r="A463" s="77"/>
      <c r="B463" s="15" t="s">
        <v>1995</v>
      </c>
      <c r="C463" s="15" t="s">
        <v>1890</v>
      </c>
      <c r="D463" s="15" t="s">
        <v>1636</v>
      </c>
      <c r="E463" s="159" t="s">
        <v>385</v>
      </c>
      <c r="F463" s="15" t="s">
        <v>386</v>
      </c>
      <c r="G463" s="15" t="s">
        <v>1996</v>
      </c>
      <c r="H463" s="15" t="s">
        <v>67</v>
      </c>
      <c r="I463" s="15" t="s">
        <v>1910</v>
      </c>
      <c r="J463" s="15" t="s">
        <v>69</v>
      </c>
      <c r="K463" s="162">
        <v>100</v>
      </c>
      <c r="L463" s="157">
        <f t="shared" si="1"/>
        <v>100</v>
      </c>
      <c r="M463" s="157"/>
      <c r="N463" s="15" t="s">
        <v>1907</v>
      </c>
      <c r="O463" s="15" t="s">
        <v>1908</v>
      </c>
      <c r="P463" s="15" t="s">
        <v>1681</v>
      </c>
      <c r="Q463" s="157"/>
      <c r="R463" s="157"/>
      <c r="S463" s="157"/>
      <c r="T463" s="157"/>
      <c r="U463" s="157"/>
      <c r="V463" s="15">
        <v>220</v>
      </c>
      <c r="W463" s="15">
        <v>760</v>
      </c>
      <c r="X463" s="157"/>
      <c r="Y463" s="157"/>
      <c r="Z463" s="69" t="s">
        <v>57</v>
      </c>
      <c r="AA463" s="222" t="s">
        <v>728</v>
      </c>
      <c r="AB463" s="222" t="s">
        <v>1777</v>
      </c>
      <c r="AC463" s="253"/>
      <c r="AD463" s="253"/>
      <c r="AE463" s="254"/>
      <c r="AF463" s="253"/>
      <c r="AG463" s="18"/>
      <c r="AH463" s="18"/>
      <c r="AI463" s="18"/>
      <c r="AJ463" s="18"/>
      <c r="AK463" s="18"/>
      <c r="AL463" s="18"/>
      <c r="AM463" s="18"/>
      <c r="AN463" s="18"/>
      <c r="AO463" s="18"/>
      <c r="AP463" s="18"/>
      <c r="AQ463" s="18"/>
      <c r="AR463" s="18"/>
      <c r="AS463" s="18"/>
      <c r="AT463" s="18"/>
    </row>
    <row r="464" s="11" customFormat="1" ht="42.75" spans="1:46">
      <c r="A464" s="77"/>
      <c r="B464" s="15" t="s">
        <v>1997</v>
      </c>
      <c r="C464" s="15" t="s">
        <v>1890</v>
      </c>
      <c r="D464" s="15" t="s">
        <v>1636</v>
      </c>
      <c r="E464" s="159" t="s">
        <v>385</v>
      </c>
      <c r="F464" s="15" t="s">
        <v>386</v>
      </c>
      <c r="G464" s="15" t="s">
        <v>1996</v>
      </c>
      <c r="H464" s="15" t="s">
        <v>67</v>
      </c>
      <c r="I464" s="15" t="s">
        <v>1910</v>
      </c>
      <c r="J464" s="15" t="s">
        <v>69</v>
      </c>
      <c r="K464" s="162">
        <v>100</v>
      </c>
      <c r="L464" s="157">
        <f t="shared" si="1"/>
        <v>100</v>
      </c>
      <c r="M464" s="157"/>
      <c r="N464" s="15" t="s">
        <v>1907</v>
      </c>
      <c r="O464" s="15" t="s">
        <v>1908</v>
      </c>
      <c r="P464" s="15" t="s">
        <v>1681</v>
      </c>
      <c r="Q464" s="157"/>
      <c r="R464" s="157"/>
      <c r="S464" s="157"/>
      <c r="T464" s="157"/>
      <c r="U464" s="157"/>
      <c r="V464" s="15">
        <v>90</v>
      </c>
      <c r="W464" s="15">
        <v>396</v>
      </c>
      <c r="X464" s="157"/>
      <c r="Y464" s="157"/>
      <c r="Z464" s="69" t="s">
        <v>57</v>
      </c>
      <c r="AA464" s="222" t="s">
        <v>728</v>
      </c>
      <c r="AB464" s="222" t="s">
        <v>1777</v>
      </c>
      <c r="AC464" s="253"/>
      <c r="AD464" s="253"/>
      <c r="AE464" s="254"/>
      <c r="AF464" s="253"/>
      <c r="AG464" s="18"/>
      <c r="AH464" s="18"/>
      <c r="AI464" s="18"/>
      <c r="AJ464" s="18"/>
      <c r="AK464" s="18"/>
      <c r="AL464" s="18"/>
      <c r="AM464" s="18"/>
      <c r="AN464" s="18"/>
      <c r="AO464" s="18"/>
      <c r="AP464" s="18"/>
      <c r="AQ464" s="18"/>
      <c r="AR464" s="18"/>
      <c r="AS464" s="18"/>
      <c r="AT464" s="18"/>
    </row>
    <row r="465" s="11" customFormat="1" ht="42.75" spans="1:46">
      <c r="A465" s="77"/>
      <c r="B465" s="15" t="s">
        <v>1998</v>
      </c>
      <c r="C465" s="15" t="s">
        <v>1890</v>
      </c>
      <c r="D465" s="15" t="s">
        <v>1636</v>
      </c>
      <c r="E465" s="159" t="s">
        <v>385</v>
      </c>
      <c r="F465" s="15" t="s">
        <v>386</v>
      </c>
      <c r="G465" s="15" t="s">
        <v>1996</v>
      </c>
      <c r="H465" s="15" t="s">
        <v>67</v>
      </c>
      <c r="I465" s="15" t="s">
        <v>1910</v>
      </c>
      <c r="J465" s="15" t="s">
        <v>69</v>
      </c>
      <c r="K465" s="162">
        <v>100</v>
      </c>
      <c r="L465" s="157">
        <f t="shared" si="1"/>
        <v>100</v>
      </c>
      <c r="M465" s="157"/>
      <c r="N465" s="15" t="s">
        <v>1907</v>
      </c>
      <c r="O465" s="15" t="s">
        <v>1908</v>
      </c>
      <c r="P465" s="15" t="s">
        <v>1681</v>
      </c>
      <c r="Q465" s="157"/>
      <c r="R465" s="157"/>
      <c r="S465" s="157"/>
      <c r="T465" s="157"/>
      <c r="U465" s="157"/>
      <c r="V465" s="15">
        <v>80</v>
      </c>
      <c r="W465" s="15">
        <v>260</v>
      </c>
      <c r="X465" s="157"/>
      <c r="Y465" s="157"/>
      <c r="Z465" s="69" t="s">
        <v>57</v>
      </c>
      <c r="AA465" s="222" t="s">
        <v>728</v>
      </c>
      <c r="AB465" s="222" t="s">
        <v>1777</v>
      </c>
      <c r="AC465" s="253"/>
      <c r="AD465" s="253"/>
      <c r="AE465" s="254"/>
      <c r="AF465" s="253"/>
      <c r="AG465" s="18"/>
      <c r="AH465" s="18"/>
      <c r="AI465" s="18"/>
      <c r="AJ465" s="18"/>
      <c r="AK465" s="18"/>
      <c r="AL465" s="18"/>
      <c r="AM465" s="18"/>
      <c r="AN465" s="18"/>
      <c r="AO465" s="18"/>
      <c r="AP465" s="18"/>
      <c r="AQ465" s="18"/>
      <c r="AR465" s="18"/>
      <c r="AS465" s="18"/>
      <c r="AT465" s="18"/>
    </row>
    <row r="466" s="11" customFormat="1" ht="42.75" spans="1:46">
      <c r="A466" s="77"/>
      <c r="B466" s="15" t="s">
        <v>1999</v>
      </c>
      <c r="C466" s="15" t="s">
        <v>1890</v>
      </c>
      <c r="D466" s="15" t="s">
        <v>1636</v>
      </c>
      <c r="E466" s="159" t="s">
        <v>385</v>
      </c>
      <c r="F466" s="15" t="s">
        <v>386</v>
      </c>
      <c r="G466" s="15" t="s">
        <v>1996</v>
      </c>
      <c r="H466" s="15" t="s">
        <v>67</v>
      </c>
      <c r="I466" s="15" t="s">
        <v>1910</v>
      </c>
      <c r="J466" s="15" t="s">
        <v>69</v>
      </c>
      <c r="K466" s="162">
        <v>100</v>
      </c>
      <c r="L466" s="157">
        <f t="shared" si="1"/>
        <v>100</v>
      </c>
      <c r="M466" s="157"/>
      <c r="N466" s="15" t="s">
        <v>1907</v>
      </c>
      <c r="O466" s="15" t="s">
        <v>1908</v>
      </c>
      <c r="P466" s="15" t="s">
        <v>1681</v>
      </c>
      <c r="Q466" s="157"/>
      <c r="R466" s="157"/>
      <c r="S466" s="157"/>
      <c r="T466" s="157"/>
      <c r="U466" s="157"/>
      <c r="V466" s="15">
        <v>200</v>
      </c>
      <c r="W466" s="15">
        <v>680</v>
      </c>
      <c r="X466" s="157"/>
      <c r="Y466" s="157"/>
      <c r="Z466" s="69" t="s">
        <v>57</v>
      </c>
      <c r="AA466" s="222" t="s">
        <v>728</v>
      </c>
      <c r="AB466" s="222" t="s">
        <v>1777</v>
      </c>
      <c r="AC466" s="253"/>
      <c r="AD466" s="253"/>
      <c r="AE466" s="254"/>
      <c r="AF466" s="253"/>
      <c r="AG466" s="18"/>
      <c r="AH466" s="18"/>
      <c r="AI466" s="18"/>
      <c r="AJ466" s="18"/>
      <c r="AK466" s="18"/>
      <c r="AL466" s="18"/>
      <c r="AM466" s="18"/>
      <c r="AN466" s="18"/>
      <c r="AO466" s="18"/>
      <c r="AP466" s="18"/>
      <c r="AQ466" s="18"/>
      <c r="AR466" s="18"/>
      <c r="AS466" s="18"/>
      <c r="AT466" s="18"/>
    </row>
    <row r="467" s="11" customFormat="1" ht="42.75" spans="1:46">
      <c r="A467" s="77"/>
      <c r="B467" s="15" t="s">
        <v>2000</v>
      </c>
      <c r="C467" s="15" t="s">
        <v>1890</v>
      </c>
      <c r="D467" s="15" t="s">
        <v>1636</v>
      </c>
      <c r="E467" s="159" t="s">
        <v>385</v>
      </c>
      <c r="F467" s="15" t="s">
        <v>386</v>
      </c>
      <c r="G467" s="15" t="s">
        <v>1996</v>
      </c>
      <c r="H467" s="15" t="s">
        <v>67</v>
      </c>
      <c r="I467" s="15" t="s">
        <v>1910</v>
      </c>
      <c r="J467" s="15" t="s">
        <v>69</v>
      </c>
      <c r="K467" s="162">
        <v>100</v>
      </c>
      <c r="L467" s="157">
        <f t="shared" si="1"/>
        <v>100</v>
      </c>
      <c r="M467" s="157"/>
      <c r="N467" s="15" t="s">
        <v>1907</v>
      </c>
      <c r="O467" s="15" t="s">
        <v>1908</v>
      </c>
      <c r="P467" s="15" t="s">
        <v>1681</v>
      </c>
      <c r="Q467" s="157"/>
      <c r="R467" s="157"/>
      <c r="S467" s="157"/>
      <c r="T467" s="157"/>
      <c r="U467" s="157"/>
      <c r="V467" s="15">
        <v>85</v>
      </c>
      <c r="W467" s="15">
        <v>305</v>
      </c>
      <c r="X467" s="157"/>
      <c r="Y467" s="157"/>
      <c r="Z467" s="69" t="s">
        <v>57</v>
      </c>
      <c r="AA467" s="222" t="s">
        <v>728</v>
      </c>
      <c r="AB467" s="222" t="s">
        <v>1777</v>
      </c>
      <c r="AC467" s="253"/>
      <c r="AD467" s="253"/>
      <c r="AE467" s="254"/>
      <c r="AF467" s="253"/>
      <c r="AG467" s="18"/>
      <c r="AH467" s="18"/>
      <c r="AI467" s="18"/>
      <c r="AJ467" s="18"/>
      <c r="AK467" s="18"/>
      <c r="AL467" s="18"/>
      <c r="AM467" s="18"/>
      <c r="AN467" s="18"/>
      <c r="AO467" s="18"/>
      <c r="AP467" s="18"/>
      <c r="AQ467" s="18"/>
      <c r="AR467" s="18"/>
      <c r="AS467" s="18"/>
      <c r="AT467" s="18"/>
    </row>
    <row r="468" s="11" customFormat="1" ht="42.75" spans="1:46">
      <c r="A468" s="77"/>
      <c r="B468" s="15" t="s">
        <v>2001</v>
      </c>
      <c r="C468" s="15" t="s">
        <v>1890</v>
      </c>
      <c r="D468" s="15" t="s">
        <v>1636</v>
      </c>
      <c r="E468" s="15" t="s">
        <v>184</v>
      </c>
      <c r="F468" s="161" t="s">
        <v>185</v>
      </c>
      <c r="G468" s="15" t="s">
        <v>2002</v>
      </c>
      <c r="H468" s="158" t="s">
        <v>82</v>
      </c>
      <c r="I468" s="15" t="s">
        <v>1928</v>
      </c>
      <c r="J468" s="15" t="s">
        <v>69</v>
      </c>
      <c r="K468" s="162">
        <v>50</v>
      </c>
      <c r="L468" s="157">
        <f t="shared" si="1"/>
        <v>50</v>
      </c>
      <c r="M468" s="157"/>
      <c r="N468" s="15" t="s">
        <v>1907</v>
      </c>
      <c r="O468" s="15" t="s">
        <v>1908</v>
      </c>
      <c r="P468" s="15" t="s">
        <v>1681</v>
      </c>
      <c r="Q468" s="157"/>
      <c r="R468" s="157"/>
      <c r="S468" s="157"/>
      <c r="T468" s="157"/>
      <c r="U468" s="157"/>
      <c r="V468" s="157">
        <v>1000</v>
      </c>
      <c r="W468" s="157">
        <v>3000</v>
      </c>
      <c r="X468" s="157"/>
      <c r="Y468" s="157"/>
      <c r="Z468" s="69" t="s">
        <v>57</v>
      </c>
      <c r="AA468" s="222" t="s">
        <v>728</v>
      </c>
      <c r="AB468" s="222" t="s">
        <v>1777</v>
      </c>
      <c r="AC468" s="253"/>
      <c r="AD468" s="253"/>
      <c r="AE468" s="254"/>
      <c r="AF468" s="253"/>
      <c r="AG468" s="18"/>
      <c r="AH468" s="18"/>
      <c r="AI468" s="18"/>
      <c r="AJ468" s="18"/>
      <c r="AK468" s="18"/>
      <c r="AL468" s="18"/>
      <c r="AM468" s="18"/>
      <c r="AN468" s="18"/>
      <c r="AO468" s="18"/>
      <c r="AP468" s="18"/>
      <c r="AQ468" s="18"/>
      <c r="AR468" s="18"/>
      <c r="AS468" s="18"/>
      <c r="AT468" s="18"/>
    </row>
    <row r="469" s="11" customFormat="1" ht="42.75" spans="1:46">
      <c r="A469" s="77"/>
      <c r="B469" s="15" t="s">
        <v>2003</v>
      </c>
      <c r="C469" s="15" t="s">
        <v>1890</v>
      </c>
      <c r="D469" s="15" t="s">
        <v>1636</v>
      </c>
      <c r="E469" s="15" t="s">
        <v>184</v>
      </c>
      <c r="F469" s="161" t="s">
        <v>185</v>
      </c>
      <c r="G469" s="15" t="s">
        <v>2004</v>
      </c>
      <c r="H469" s="15" t="s">
        <v>67</v>
      </c>
      <c r="I469" s="15" t="s">
        <v>1928</v>
      </c>
      <c r="J469" s="15" t="s">
        <v>69</v>
      </c>
      <c r="K469" s="162">
        <v>50</v>
      </c>
      <c r="L469" s="157">
        <f t="shared" si="1"/>
        <v>50</v>
      </c>
      <c r="M469" s="157"/>
      <c r="N469" s="15" t="s">
        <v>1907</v>
      </c>
      <c r="O469" s="15" t="s">
        <v>1908</v>
      </c>
      <c r="P469" s="15" t="s">
        <v>1681</v>
      </c>
      <c r="Q469" s="157"/>
      <c r="R469" s="157"/>
      <c r="S469" s="157"/>
      <c r="T469" s="157"/>
      <c r="U469" s="157"/>
      <c r="V469" s="15">
        <v>700</v>
      </c>
      <c r="W469" s="15">
        <v>2100</v>
      </c>
      <c r="X469" s="157"/>
      <c r="Y469" s="157"/>
      <c r="Z469" s="69" t="s">
        <v>57</v>
      </c>
      <c r="AA469" s="222" t="s">
        <v>728</v>
      </c>
      <c r="AB469" s="222" t="s">
        <v>1777</v>
      </c>
      <c r="AC469" s="253"/>
      <c r="AD469" s="253"/>
      <c r="AE469" s="254"/>
      <c r="AF469" s="253"/>
      <c r="AG469" s="18"/>
      <c r="AH469" s="18"/>
      <c r="AI469" s="18"/>
      <c r="AJ469" s="18"/>
      <c r="AK469" s="18"/>
      <c r="AL469" s="18"/>
      <c r="AM469" s="18"/>
      <c r="AN469" s="18"/>
      <c r="AO469" s="18"/>
      <c r="AP469" s="18"/>
      <c r="AQ469" s="18"/>
      <c r="AR469" s="18"/>
      <c r="AS469" s="18"/>
      <c r="AT469" s="18"/>
    </row>
    <row r="470" s="11" customFormat="1" ht="42.75" spans="1:46">
      <c r="A470" s="77"/>
      <c r="B470" s="158" t="s">
        <v>2005</v>
      </c>
      <c r="C470" s="15" t="s">
        <v>1890</v>
      </c>
      <c r="D470" s="15" t="s">
        <v>1636</v>
      </c>
      <c r="E470" s="15" t="s">
        <v>88</v>
      </c>
      <c r="F470" s="15" t="s">
        <v>89</v>
      </c>
      <c r="G470" s="15" t="s">
        <v>609</v>
      </c>
      <c r="H470" s="15" t="s">
        <v>67</v>
      </c>
      <c r="I470" s="158" t="s">
        <v>1906</v>
      </c>
      <c r="J470" s="15" t="s">
        <v>69</v>
      </c>
      <c r="K470" s="192">
        <v>60</v>
      </c>
      <c r="L470" s="157">
        <f t="shared" si="1"/>
        <v>60</v>
      </c>
      <c r="M470" s="157"/>
      <c r="N470" s="15" t="s">
        <v>1907</v>
      </c>
      <c r="O470" s="15" t="s">
        <v>1908</v>
      </c>
      <c r="P470" s="15" t="s">
        <v>1681</v>
      </c>
      <c r="Q470" s="157"/>
      <c r="R470" s="157"/>
      <c r="S470" s="157"/>
      <c r="T470" s="157"/>
      <c r="U470" s="157"/>
      <c r="V470" s="236">
        <v>275</v>
      </c>
      <c r="W470" s="236">
        <v>805</v>
      </c>
      <c r="X470" s="157"/>
      <c r="Y470" s="157"/>
      <c r="Z470" s="69" t="s">
        <v>57</v>
      </c>
      <c r="AA470" s="222" t="s">
        <v>728</v>
      </c>
      <c r="AB470" s="222" t="s">
        <v>1777</v>
      </c>
      <c r="AC470" s="253"/>
      <c r="AD470" s="253"/>
      <c r="AE470" s="254"/>
      <c r="AF470" s="253"/>
      <c r="AG470" s="18"/>
      <c r="AH470" s="18"/>
      <c r="AI470" s="18"/>
      <c r="AJ470" s="18"/>
      <c r="AK470" s="18"/>
      <c r="AL470" s="18"/>
      <c r="AM470" s="18"/>
      <c r="AN470" s="18"/>
      <c r="AO470" s="18"/>
      <c r="AP470" s="18"/>
      <c r="AQ470" s="18"/>
      <c r="AR470" s="18"/>
      <c r="AS470" s="18"/>
      <c r="AT470" s="18"/>
    </row>
    <row r="471" s="11" customFormat="1" ht="42.75" spans="1:46">
      <c r="A471" s="77"/>
      <c r="B471" s="15" t="s">
        <v>2006</v>
      </c>
      <c r="C471" s="15" t="s">
        <v>1890</v>
      </c>
      <c r="D471" s="15" t="s">
        <v>1636</v>
      </c>
      <c r="E471" s="91" t="s">
        <v>137</v>
      </c>
      <c r="F471" s="15" t="s">
        <v>138</v>
      </c>
      <c r="G471" s="15" t="s">
        <v>146</v>
      </c>
      <c r="H471" s="15" t="s">
        <v>67</v>
      </c>
      <c r="I471" s="15" t="s">
        <v>1925</v>
      </c>
      <c r="J471" s="15" t="s">
        <v>69</v>
      </c>
      <c r="K471" s="15">
        <v>140</v>
      </c>
      <c r="L471" s="157">
        <f t="shared" si="1"/>
        <v>140</v>
      </c>
      <c r="M471" s="157"/>
      <c r="N471" s="162" t="s">
        <v>1907</v>
      </c>
      <c r="O471" s="162" t="s">
        <v>1908</v>
      </c>
      <c r="P471" s="15" t="s">
        <v>1681</v>
      </c>
      <c r="Q471" s="157"/>
      <c r="R471" s="157"/>
      <c r="S471" s="157"/>
      <c r="T471" s="157"/>
      <c r="U471" s="157"/>
      <c r="V471" s="15">
        <v>110</v>
      </c>
      <c r="W471" s="15">
        <v>400</v>
      </c>
      <c r="X471" s="157"/>
      <c r="Y471" s="157"/>
      <c r="Z471" s="69" t="s">
        <v>57</v>
      </c>
      <c r="AA471" s="222" t="s">
        <v>728</v>
      </c>
      <c r="AB471" s="222" t="s">
        <v>1777</v>
      </c>
      <c r="AC471" s="253"/>
      <c r="AD471" s="253"/>
      <c r="AE471" s="254"/>
      <c r="AF471" s="253"/>
      <c r="AG471" s="18"/>
      <c r="AH471" s="18"/>
      <c r="AI471" s="18"/>
      <c r="AJ471" s="18"/>
      <c r="AK471" s="18"/>
      <c r="AL471" s="18"/>
      <c r="AM471" s="18"/>
      <c r="AN471" s="18"/>
      <c r="AO471" s="18"/>
      <c r="AP471" s="18"/>
      <c r="AQ471" s="18"/>
      <c r="AR471" s="18"/>
      <c r="AS471" s="18"/>
      <c r="AT471" s="18"/>
    </row>
    <row r="472" s="11" customFormat="1" ht="42.75" spans="1:46">
      <c r="A472" s="77"/>
      <c r="B472" s="15" t="s">
        <v>2007</v>
      </c>
      <c r="C472" s="15" t="s">
        <v>1890</v>
      </c>
      <c r="D472" s="15" t="s">
        <v>1636</v>
      </c>
      <c r="E472" s="91" t="s">
        <v>137</v>
      </c>
      <c r="F472" s="15" t="s">
        <v>138</v>
      </c>
      <c r="G472" s="15" t="s">
        <v>139</v>
      </c>
      <c r="H472" s="15" t="s">
        <v>67</v>
      </c>
      <c r="I472" s="15" t="s">
        <v>1906</v>
      </c>
      <c r="J472" s="15" t="s">
        <v>69</v>
      </c>
      <c r="K472" s="15">
        <v>60</v>
      </c>
      <c r="L472" s="157">
        <f t="shared" si="1"/>
        <v>60</v>
      </c>
      <c r="M472" s="157"/>
      <c r="N472" s="162" t="s">
        <v>1907</v>
      </c>
      <c r="O472" s="162" t="s">
        <v>1908</v>
      </c>
      <c r="P472" s="15" t="s">
        <v>1681</v>
      </c>
      <c r="Q472" s="157"/>
      <c r="R472" s="157"/>
      <c r="S472" s="157"/>
      <c r="T472" s="157"/>
      <c r="U472" s="157"/>
      <c r="V472" s="15">
        <v>90</v>
      </c>
      <c r="W472" s="15">
        <v>350</v>
      </c>
      <c r="X472" s="157"/>
      <c r="Y472" s="157"/>
      <c r="Z472" s="69" t="s">
        <v>57</v>
      </c>
      <c r="AA472" s="222" t="s">
        <v>728</v>
      </c>
      <c r="AB472" s="222" t="s">
        <v>1777</v>
      </c>
      <c r="AC472" s="253"/>
      <c r="AD472" s="253"/>
      <c r="AE472" s="254"/>
      <c r="AF472" s="253"/>
      <c r="AG472" s="18"/>
      <c r="AH472" s="18"/>
      <c r="AI472" s="18"/>
      <c r="AJ472" s="18"/>
      <c r="AK472" s="18"/>
      <c r="AL472" s="18"/>
      <c r="AM472" s="18"/>
      <c r="AN472" s="18"/>
      <c r="AO472" s="18"/>
      <c r="AP472" s="18"/>
      <c r="AQ472" s="18"/>
      <c r="AR472" s="18"/>
      <c r="AS472" s="18"/>
      <c r="AT472" s="18"/>
    </row>
    <row r="473" s="11" customFormat="1" ht="42.75" spans="1:46">
      <c r="A473" s="77"/>
      <c r="B473" s="15" t="s">
        <v>2008</v>
      </c>
      <c r="C473" s="15" t="s">
        <v>1890</v>
      </c>
      <c r="D473" s="15" t="s">
        <v>1636</v>
      </c>
      <c r="E473" s="91" t="s">
        <v>137</v>
      </c>
      <c r="F473" s="15" t="s">
        <v>138</v>
      </c>
      <c r="G473" s="15" t="s">
        <v>2009</v>
      </c>
      <c r="H473" s="15" t="s">
        <v>82</v>
      </c>
      <c r="I473" s="15" t="s">
        <v>2010</v>
      </c>
      <c r="J473" s="15" t="s">
        <v>69</v>
      </c>
      <c r="K473" s="15">
        <v>30</v>
      </c>
      <c r="L473" s="157">
        <f t="shared" si="1"/>
        <v>30</v>
      </c>
      <c r="M473" s="157"/>
      <c r="N473" s="162" t="s">
        <v>1907</v>
      </c>
      <c r="O473" s="162" t="s">
        <v>1908</v>
      </c>
      <c r="P473" s="15" t="s">
        <v>1681</v>
      </c>
      <c r="Q473" s="157"/>
      <c r="R473" s="157"/>
      <c r="S473" s="157"/>
      <c r="T473" s="157"/>
      <c r="U473" s="157"/>
      <c r="V473" s="15">
        <v>30</v>
      </c>
      <c r="W473" s="15">
        <v>110</v>
      </c>
      <c r="X473" s="157"/>
      <c r="Y473" s="157"/>
      <c r="Z473" s="69" t="s">
        <v>57</v>
      </c>
      <c r="AA473" s="222" t="s">
        <v>728</v>
      </c>
      <c r="AB473" s="222" t="s">
        <v>1777</v>
      </c>
      <c r="AC473" s="253"/>
      <c r="AD473" s="253"/>
      <c r="AE473" s="254"/>
      <c r="AF473" s="253"/>
      <c r="AG473" s="18"/>
      <c r="AH473" s="18"/>
      <c r="AI473" s="18"/>
      <c r="AJ473" s="18"/>
      <c r="AK473" s="18"/>
      <c r="AL473" s="18"/>
      <c r="AM473" s="18"/>
      <c r="AN473" s="18"/>
      <c r="AO473" s="18"/>
      <c r="AP473" s="18"/>
      <c r="AQ473" s="18"/>
      <c r="AR473" s="18"/>
      <c r="AS473" s="18"/>
      <c r="AT473" s="18"/>
    </row>
    <row r="474" s="11" customFormat="1" ht="42.75" spans="1:46">
      <c r="A474" s="77"/>
      <c r="B474" s="15" t="s">
        <v>2011</v>
      </c>
      <c r="C474" s="15" t="s">
        <v>1890</v>
      </c>
      <c r="D474" s="15" t="s">
        <v>1636</v>
      </c>
      <c r="E474" s="91" t="s">
        <v>137</v>
      </c>
      <c r="F474" s="15" t="s">
        <v>138</v>
      </c>
      <c r="G474" s="15" t="s">
        <v>2009</v>
      </c>
      <c r="H474" s="15" t="s">
        <v>82</v>
      </c>
      <c r="I474" s="15" t="s">
        <v>2012</v>
      </c>
      <c r="J474" s="15" t="s">
        <v>69</v>
      </c>
      <c r="K474" s="15">
        <v>90</v>
      </c>
      <c r="L474" s="157">
        <f t="shared" si="1"/>
        <v>90</v>
      </c>
      <c r="M474" s="157"/>
      <c r="N474" s="162" t="s">
        <v>1907</v>
      </c>
      <c r="O474" s="162" t="s">
        <v>1908</v>
      </c>
      <c r="P474" s="15" t="s">
        <v>1681</v>
      </c>
      <c r="Q474" s="157"/>
      <c r="R474" s="157"/>
      <c r="S474" s="157"/>
      <c r="T474" s="157"/>
      <c r="U474" s="157"/>
      <c r="V474" s="15">
        <v>230</v>
      </c>
      <c r="W474" s="15">
        <v>1500</v>
      </c>
      <c r="X474" s="157"/>
      <c r="Y474" s="157"/>
      <c r="Z474" s="69" t="s">
        <v>57</v>
      </c>
      <c r="AA474" s="222" t="s">
        <v>728</v>
      </c>
      <c r="AB474" s="222" t="s">
        <v>1777</v>
      </c>
      <c r="AC474" s="253"/>
      <c r="AD474" s="253"/>
      <c r="AE474" s="254"/>
      <c r="AF474" s="253"/>
      <c r="AG474" s="18"/>
      <c r="AH474" s="18"/>
      <c r="AI474" s="18"/>
      <c r="AJ474" s="18"/>
      <c r="AK474" s="18"/>
      <c r="AL474" s="18"/>
      <c r="AM474" s="18"/>
      <c r="AN474" s="18"/>
      <c r="AO474" s="18"/>
      <c r="AP474" s="18"/>
      <c r="AQ474" s="18"/>
      <c r="AR474" s="18"/>
      <c r="AS474" s="18"/>
      <c r="AT474" s="18"/>
    </row>
    <row r="475" s="11" customFormat="1" ht="42.75" spans="1:46">
      <c r="A475" s="77"/>
      <c r="B475" s="15" t="s">
        <v>2013</v>
      </c>
      <c r="C475" s="15" t="s">
        <v>1899</v>
      </c>
      <c r="D475" s="15" t="s">
        <v>1636</v>
      </c>
      <c r="E475" s="15" t="s">
        <v>507</v>
      </c>
      <c r="F475" s="15" t="s">
        <v>508</v>
      </c>
      <c r="G475" s="15" t="s">
        <v>2014</v>
      </c>
      <c r="H475" s="15" t="s">
        <v>82</v>
      </c>
      <c r="I475" s="15" t="s">
        <v>2015</v>
      </c>
      <c r="J475" s="15" t="s">
        <v>69</v>
      </c>
      <c r="K475" s="15">
        <v>30</v>
      </c>
      <c r="L475" s="157">
        <f t="shared" si="1"/>
        <v>30</v>
      </c>
      <c r="M475" s="157"/>
      <c r="N475" s="15" t="s">
        <v>1901</v>
      </c>
      <c r="O475" s="15" t="s">
        <v>1902</v>
      </c>
      <c r="P475" s="15" t="s">
        <v>1681</v>
      </c>
      <c r="Q475" s="157"/>
      <c r="R475" s="157"/>
      <c r="S475" s="157"/>
      <c r="T475" s="157"/>
      <c r="U475" s="157"/>
      <c r="V475" s="15">
        <v>60</v>
      </c>
      <c r="W475" s="15">
        <v>230</v>
      </c>
      <c r="X475" s="157"/>
      <c r="Y475" s="157"/>
      <c r="Z475" s="69" t="s">
        <v>57</v>
      </c>
      <c r="AA475" s="222" t="s">
        <v>728</v>
      </c>
      <c r="AB475" s="222" t="s">
        <v>1777</v>
      </c>
      <c r="AC475" s="253"/>
      <c r="AD475" s="253"/>
      <c r="AE475" s="254"/>
      <c r="AF475" s="253"/>
      <c r="AG475" s="18"/>
      <c r="AH475" s="18"/>
      <c r="AI475" s="18"/>
      <c r="AJ475" s="18"/>
      <c r="AK475" s="18"/>
      <c r="AL475" s="18"/>
      <c r="AM475" s="18"/>
      <c r="AN475" s="18"/>
      <c r="AO475" s="18"/>
      <c r="AP475" s="18"/>
      <c r="AQ475" s="18"/>
      <c r="AR475" s="18"/>
      <c r="AS475" s="18"/>
      <c r="AT475" s="18"/>
    </row>
    <row r="476" s="11" customFormat="1" ht="42.75" spans="1:46">
      <c r="A476" s="77"/>
      <c r="B476" s="15" t="s">
        <v>2016</v>
      </c>
      <c r="C476" s="15" t="s">
        <v>1890</v>
      </c>
      <c r="D476" s="15" t="s">
        <v>1636</v>
      </c>
      <c r="E476" s="15" t="s">
        <v>507</v>
      </c>
      <c r="F476" s="15" t="s">
        <v>508</v>
      </c>
      <c r="G476" s="15" t="s">
        <v>2017</v>
      </c>
      <c r="H476" s="15" t="s">
        <v>67</v>
      </c>
      <c r="I476" s="15" t="s">
        <v>2010</v>
      </c>
      <c r="J476" s="15" t="s">
        <v>69</v>
      </c>
      <c r="K476" s="15">
        <v>30</v>
      </c>
      <c r="L476" s="157">
        <f t="shared" si="1"/>
        <v>30</v>
      </c>
      <c r="M476" s="157"/>
      <c r="N476" s="15" t="s">
        <v>1907</v>
      </c>
      <c r="O476" s="15" t="s">
        <v>1908</v>
      </c>
      <c r="P476" s="15" t="s">
        <v>1681</v>
      </c>
      <c r="Q476" s="157"/>
      <c r="R476" s="157"/>
      <c r="S476" s="157"/>
      <c r="T476" s="157"/>
      <c r="U476" s="157"/>
      <c r="V476" s="15">
        <v>300</v>
      </c>
      <c r="W476" s="15">
        <v>1000</v>
      </c>
      <c r="X476" s="157"/>
      <c r="Y476" s="157"/>
      <c r="Z476" s="69" t="s">
        <v>57</v>
      </c>
      <c r="AA476" s="222" t="s">
        <v>728</v>
      </c>
      <c r="AB476" s="222" t="s">
        <v>1777</v>
      </c>
      <c r="AC476" s="253"/>
      <c r="AD476" s="253"/>
      <c r="AE476" s="254"/>
      <c r="AF476" s="253"/>
      <c r="AG476" s="18"/>
      <c r="AH476" s="18"/>
      <c r="AI476" s="18"/>
      <c r="AJ476" s="18"/>
      <c r="AK476" s="18"/>
      <c r="AL476" s="18"/>
      <c r="AM476" s="18"/>
      <c r="AN476" s="18"/>
      <c r="AO476" s="18"/>
      <c r="AP476" s="18"/>
      <c r="AQ476" s="18"/>
      <c r="AR476" s="18"/>
      <c r="AS476" s="18"/>
      <c r="AT476" s="18"/>
    </row>
    <row r="477" s="11" customFormat="1" ht="42.75" spans="1:46">
      <c r="A477" s="77"/>
      <c r="B477" s="15" t="s">
        <v>2018</v>
      </c>
      <c r="C477" s="15" t="s">
        <v>1890</v>
      </c>
      <c r="D477" s="15" t="s">
        <v>1636</v>
      </c>
      <c r="E477" s="15" t="s">
        <v>507</v>
      </c>
      <c r="F477" s="15" t="s">
        <v>508</v>
      </c>
      <c r="G477" s="15" t="s">
        <v>2017</v>
      </c>
      <c r="H477" s="15" t="s">
        <v>67</v>
      </c>
      <c r="I477" s="15" t="s">
        <v>1925</v>
      </c>
      <c r="J477" s="15" t="s">
        <v>69</v>
      </c>
      <c r="K477" s="15">
        <v>120</v>
      </c>
      <c r="L477" s="157">
        <f t="shared" si="1"/>
        <v>120</v>
      </c>
      <c r="M477" s="157"/>
      <c r="N477" s="15" t="s">
        <v>1907</v>
      </c>
      <c r="O477" s="15" t="s">
        <v>1908</v>
      </c>
      <c r="P477" s="15" t="s">
        <v>1681</v>
      </c>
      <c r="Q477" s="157"/>
      <c r="R477" s="157"/>
      <c r="S477" s="157"/>
      <c r="T477" s="157"/>
      <c r="U477" s="157"/>
      <c r="V477" s="15">
        <v>300</v>
      </c>
      <c r="W477" s="15">
        <v>1000</v>
      </c>
      <c r="X477" s="157"/>
      <c r="Y477" s="157"/>
      <c r="Z477" s="69" t="s">
        <v>57</v>
      </c>
      <c r="AA477" s="222" t="s">
        <v>728</v>
      </c>
      <c r="AB477" s="222" t="s">
        <v>1777</v>
      </c>
      <c r="AC477" s="253"/>
      <c r="AD477" s="253"/>
      <c r="AE477" s="254"/>
      <c r="AF477" s="253"/>
      <c r="AG477" s="18"/>
      <c r="AH477" s="18"/>
      <c r="AI477" s="18"/>
      <c r="AJ477" s="18"/>
      <c r="AK477" s="18"/>
      <c r="AL477" s="18"/>
      <c r="AM477" s="18"/>
      <c r="AN477" s="18"/>
      <c r="AO477" s="18"/>
      <c r="AP477" s="18"/>
      <c r="AQ477" s="18"/>
      <c r="AR477" s="18"/>
      <c r="AS477" s="18"/>
      <c r="AT477" s="18"/>
    </row>
    <row r="478" s="11" customFormat="1" ht="42.75" spans="1:46">
      <c r="A478" s="77"/>
      <c r="B478" s="15" t="s">
        <v>2019</v>
      </c>
      <c r="C478" s="15" t="s">
        <v>1890</v>
      </c>
      <c r="D478" s="15" t="s">
        <v>1636</v>
      </c>
      <c r="E478" s="15" t="s">
        <v>507</v>
      </c>
      <c r="F478" s="15" t="s">
        <v>508</v>
      </c>
      <c r="G478" s="15" t="s">
        <v>658</v>
      </c>
      <c r="H478" s="15" t="s">
        <v>67</v>
      </c>
      <c r="I478" s="15" t="s">
        <v>1906</v>
      </c>
      <c r="J478" s="15" t="s">
        <v>69</v>
      </c>
      <c r="K478" s="162">
        <v>70</v>
      </c>
      <c r="L478" s="157">
        <f t="shared" si="1"/>
        <v>70</v>
      </c>
      <c r="M478" s="157"/>
      <c r="N478" s="15" t="s">
        <v>1907</v>
      </c>
      <c r="O478" s="15" t="s">
        <v>1908</v>
      </c>
      <c r="P478" s="15" t="s">
        <v>1681</v>
      </c>
      <c r="Q478" s="157"/>
      <c r="R478" s="157"/>
      <c r="S478" s="157"/>
      <c r="T478" s="157"/>
      <c r="U478" s="157"/>
      <c r="V478" s="15">
        <v>60</v>
      </c>
      <c r="W478" s="15">
        <v>230</v>
      </c>
      <c r="X478" s="157"/>
      <c r="Y478" s="157"/>
      <c r="Z478" s="69" t="s">
        <v>57</v>
      </c>
      <c r="AA478" s="222" t="s">
        <v>728</v>
      </c>
      <c r="AB478" s="222" t="s">
        <v>1777</v>
      </c>
      <c r="AC478" s="253"/>
      <c r="AD478" s="253"/>
      <c r="AE478" s="254"/>
      <c r="AF478" s="253"/>
      <c r="AG478" s="18"/>
      <c r="AH478" s="18"/>
      <c r="AI478" s="18"/>
      <c r="AJ478" s="18"/>
      <c r="AK478" s="18"/>
      <c r="AL478" s="18"/>
      <c r="AM478" s="18"/>
      <c r="AN478" s="18"/>
      <c r="AO478" s="18"/>
      <c r="AP478" s="18"/>
      <c r="AQ478" s="18"/>
      <c r="AR478" s="18"/>
      <c r="AS478" s="18"/>
      <c r="AT478" s="18"/>
    </row>
    <row r="479" s="11" customFormat="1" ht="42.75" spans="1:46">
      <c r="A479" s="77"/>
      <c r="B479" s="15" t="s">
        <v>2020</v>
      </c>
      <c r="C479" s="15" t="s">
        <v>1890</v>
      </c>
      <c r="D479" s="15" t="s">
        <v>1636</v>
      </c>
      <c r="E479" s="15" t="s">
        <v>507</v>
      </c>
      <c r="F479" s="15" t="s">
        <v>508</v>
      </c>
      <c r="G479" s="157" t="s">
        <v>2021</v>
      </c>
      <c r="H479" s="157" t="s">
        <v>67</v>
      </c>
      <c r="I479" s="15" t="s">
        <v>1925</v>
      </c>
      <c r="J479" s="15" t="s">
        <v>69</v>
      </c>
      <c r="K479" s="157">
        <v>120</v>
      </c>
      <c r="L479" s="157">
        <f t="shared" si="1"/>
        <v>120</v>
      </c>
      <c r="M479" s="157"/>
      <c r="N479" s="15" t="s">
        <v>1907</v>
      </c>
      <c r="O479" s="15" t="s">
        <v>1908</v>
      </c>
      <c r="P479" s="15" t="s">
        <v>1681</v>
      </c>
      <c r="Q479" s="157"/>
      <c r="R479" s="157"/>
      <c r="S479" s="157"/>
      <c r="T479" s="157"/>
      <c r="U479" s="157"/>
      <c r="V479" s="157">
        <v>310</v>
      </c>
      <c r="W479" s="157">
        <v>1100</v>
      </c>
      <c r="X479" s="157"/>
      <c r="Y479" s="157"/>
      <c r="Z479" s="69" t="s">
        <v>57</v>
      </c>
      <c r="AA479" s="222" t="s">
        <v>728</v>
      </c>
      <c r="AB479" s="222" t="s">
        <v>1777</v>
      </c>
      <c r="AC479" s="253"/>
      <c r="AD479" s="253"/>
      <c r="AE479" s="254"/>
      <c r="AF479" s="253"/>
      <c r="AG479" s="18"/>
      <c r="AH479" s="18"/>
      <c r="AI479" s="18"/>
      <c r="AJ479" s="18"/>
      <c r="AK479" s="18"/>
      <c r="AL479" s="18"/>
      <c r="AM479" s="18"/>
      <c r="AN479" s="18"/>
      <c r="AO479" s="18"/>
      <c r="AP479" s="18"/>
      <c r="AQ479" s="18"/>
      <c r="AR479" s="18"/>
      <c r="AS479" s="18"/>
      <c r="AT479" s="18"/>
    </row>
    <row r="480" s="11" customFormat="1" ht="42.75" spans="1:46">
      <c r="A480" s="77"/>
      <c r="B480" s="158" t="s">
        <v>2022</v>
      </c>
      <c r="C480" s="15" t="s">
        <v>1890</v>
      </c>
      <c r="D480" s="15" t="s">
        <v>1636</v>
      </c>
      <c r="E480" s="15" t="s">
        <v>120</v>
      </c>
      <c r="F480" s="161" t="s">
        <v>121</v>
      </c>
      <c r="G480" s="158" t="s">
        <v>1434</v>
      </c>
      <c r="H480" s="158" t="s">
        <v>67</v>
      </c>
      <c r="I480" s="158" t="s">
        <v>1925</v>
      </c>
      <c r="J480" s="15" t="s">
        <v>69</v>
      </c>
      <c r="K480" s="192">
        <v>120</v>
      </c>
      <c r="L480" s="157">
        <f t="shared" si="1"/>
        <v>120</v>
      </c>
      <c r="M480" s="157"/>
      <c r="N480" s="15" t="s">
        <v>1907</v>
      </c>
      <c r="O480" s="15" t="s">
        <v>1908</v>
      </c>
      <c r="P480" s="15" t="s">
        <v>1681</v>
      </c>
      <c r="Q480" s="157"/>
      <c r="R480" s="157"/>
      <c r="S480" s="157"/>
      <c r="T480" s="157"/>
      <c r="U480" s="157"/>
      <c r="V480" s="157">
        <v>513</v>
      </c>
      <c r="W480" s="157">
        <v>1946</v>
      </c>
      <c r="X480" s="157"/>
      <c r="Y480" s="157"/>
      <c r="Z480" s="69" t="s">
        <v>57</v>
      </c>
      <c r="AA480" s="222" t="s">
        <v>728</v>
      </c>
      <c r="AB480" s="222" t="s">
        <v>1777</v>
      </c>
      <c r="AC480" s="253"/>
      <c r="AD480" s="253"/>
      <c r="AE480" s="254"/>
      <c r="AF480" s="253"/>
      <c r="AG480" s="18"/>
      <c r="AH480" s="18"/>
      <c r="AI480" s="18"/>
      <c r="AJ480" s="18"/>
      <c r="AK480" s="18"/>
      <c r="AL480" s="18"/>
      <c r="AM480" s="18"/>
      <c r="AN480" s="18"/>
      <c r="AO480" s="18"/>
      <c r="AP480" s="18"/>
      <c r="AQ480" s="18"/>
      <c r="AR480" s="18"/>
      <c r="AS480" s="18"/>
      <c r="AT480" s="18"/>
    </row>
    <row r="481" s="11" customFormat="1" ht="42.75" spans="1:46">
      <c r="A481" s="77"/>
      <c r="B481" s="15" t="s">
        <v>2023</v>
      </c>
      <c r="C481" s="15" t="s">
        <v>62</v>
      </c>
      <c r="D481" s="159" t="s">
        <v>1636</v>
      </c>
      <c r="E481" s="15" t="s">
        <v>191</v>
      </c>
      <c r="F481" s="15" t="s">
        <v>192</v>
      </c>
      <c r="G481" s="15" t="s">
        <v>2024</v>
      </c>
      <c r="H481" s="15" t="s">
        <v>82</v>
      </c>
      <c r="I481" s="15" t="s">
        <v>2025</v>
      </c>
      <c r="J481" s="15" t="s">
        <v>69</v>
      </c>
      <c r="K481" s="15">
        <v>350</v>
      </c>
      <c r="L481" s="157">
        <v>350</v>
      </c>
      <c r="M481" s="15" t="s">
        <v>56</v>
      </c>
      <c r="N481" s="15" t="s">
        <v>2026</v>
      </c>
      <c r="O481" s="15" t="s">
        <v>2027</v>
      </c>
      <c r="P481" s="15" t="s">
        <v>1681</v>
      </c>
      <c r="Q481" s="165" t="s">
        <v>180</v>
      </c>
      <c r="R481" s="15" t="s">
        <v>56</v>
      </c>
      <c r="S481" s="15" t="s">
        <v>56</v>
      </c>
      <c r="T481" s="15" t="s">
        <v>56</v>
      </c>
      <c r="U481" s="15" t="s">
        <v>56</v>
      </c>
      <c r="V481" s="15">
        <v>150</v>
      </c>
      <c r="W481" s="15">
        <v>520</v>
      </c>
      <c r="X481" s="15" t="s">
        <v>56</v>
      </c>
      <c r="Y481" s="15" t="s">
        <v>56</v>
      </c>
      <c r="Z481" s="91" t="s">
        <v>141</v>
      </c>
      <c r="AA481" s="15" t="s">
        <v>218</v>
      </c>
      <c r="AB481" s="176" t="s">
        <v>1712</v>
      </c>
      <c r="AC481" s="253"/>
      <c r="AD481" s="253"/>
      <c r="AE481" s="254"/>
      <c r="AF481" s="253"/>
      <c r="AG481" s="18"/>
      <c r="AH481" s="18"/>
      <c r="AI481" s="18"/>
      <c r="AJ481" s="18"/>
      <c r="AK481" s="18"/>
      <c r="AL481" s="18"/>
      <c r="AM481" s="18"/>
      <c r="AN481" s="18"/>
      <c r="AO481" s="18"/>
      <c r="AP481" s="18"/>
      <c r="AQ481" s="18"/>
      <c r="AR481" s="18"/>
      <c r="AS481" s="18"/>
      <c r="AT481" s="18"/>
    </row>
    <row r="482" s="11" customFormat="1" ht="42.75" spans="1:46">
      <c r="A482" s="77"/>
      <c r="B482" s="15" t="s">
        <v>2028</v>
      </c>
      <c r="C482" s="15" t="s">
        <v>1890</v>
      </c>
      <c r="D482" s="15" t="s">
        <v>1636</v>
      </c>
      <c r="E482" s="15" t="s">
        <v>191</v>
      </c>
      <c r="F482" s="15" t="s">
        <v>192</v>
      </c>
      <c r="G482" s="15" t="s">
        <v>2029</v>
      </c>
      <c r="H482" s="15" t="s">
        <v>82</v>
      </c>
      <c r="I482" s="15" t="s">
        <v>2012</v>
      </c>
      <c r="J482" s="15" t="s">
        <v>69</v>
      </c>
      <c r="K482" s="15">
        <v>90</v>
      </c>
      <c r="L482" s="157">
        <f t="shared" ref="L482:L506" si="2">K482</f>
        <v>90</v>
      </c>
      <c r="M482" s="157"/>
      <c r="N482" s="15" t="s">
        <v>1907</v>
      </c>
      <c r="O482" s="15" t="s">
        <v>1908</v>
      </c>
      <c r="P482" s="15" t="s">
        <v>1681</v>
      </c>
      <c r="Q482" s="157"/>
      <c r="R482" s="157"/>
      <c r="S482" s="157"/>
      <c r="T482" s="157"/>
      <c r="U482" s="157"/>
      <c r="V482" s="15">
        <v>152</v>
      </c>
      <c r="W482" s="15">
        <v>253</v>
      </c>
      <c r="X482" s="157"/>
      <c r="Y482" s="157"/>
      <c r="Z482" s="69" t="s">
        <v>57</v>
      </c>
      <c r="AA482" s="222" t="s">
        <v>728</v>
      </c>
      <c r="AB482" s="222" t="s">
        <v>1777</v>
      </c>
      <c r="AC482" s="253"/>
      <c r="AD482" s="253"/>
      <c r="AE482" s="254"/>
      <c r="AF482" s="253"/>
      <c r="AG482" s="18"/>
      <c r="AH482" s="18"/>
      <c r="AI482" s="18"/>
      <c r="AJ482" s="18"/>
      <c r="AK482" s="18"/>
      <c r="AL482" s="18"/>
      <c r="AM482" s="18"/>
      <c r="AN482" s="18"/>
      <c r="AO482" s="18"/>
      <c r="AP482" s="18"/>
      <c r="AQ482" s="18"/>
      <c r="AR482" s="18"/>
      <c r="AS482" s="18"/>
      <c r="AT482" s="18"/>
    </row>
    <row r="483" s="11" customFormat="1" ht="42.75" spans="1:46">
      <c r="A483" s="77"/>
      <c r="B483" s="15" t="s">
        <v>2030</v>
      </c>
      <c r="C483" s="15" t="s">
        <v>1890</v>
      </c>
      <c r="D483" s="15" t="s">
        <v>1636</v>
      </c>
      <c r="E483" s="15" t="s">
        <v>191</v>
      </c>
      <c r="F483" s="15" t="s">
        <v>192</v>
      </c>
      <c r="G483" s="15" t="s">
        <v>2031</v>
      </c>
      <c r="H483" s="15" t="s">
        <v>82</v>
      </c>
      <c r="I483" s="15" t="s">
        <v>1906</v>
      </c>
      <c r="J483" s="15" t="s">
        <v>69</v>
      </c>
      <c r="K483" s="162">
        <v>60</v>
      </c>
      <c r="L483" s="157">
        <f t="shared" si="2"/>
        <v>60</v>
      </c>
      <c r="M483" s="157"/>
      <c r="N483" s="15" t="s">
        <v>1907</v>
      </c>
      <c r="O483" s="15" t="s">
        <v>1908</v>
      </c>
      <c r="P483" s="15" t="s">
        <v>1681</v>
      </c>
      <c r="Q483" s="157"/>
      <c r="R483" s="157"/>
      <c r="S483" s="157"/>
      <c r="T483" s="157"/>
      <c r="U483" s="157"/>
      <c r="V483" s="15">
        <v>210</v>
      </c>
      <c r="W483" s="15">
        <v>750</v>
      </c>
      <c r="X483" s="157"/>
      <c r="Y483" s="157"/>
      <c r="Z483" s="69" t="s">
        <v>57</v>
      </c>
      <c r="AA483" s="222" t="s">
        <v>728</v>
      </c>
      <c r="AB483" s="222" t="s">
        <v>1777</v>
      </c>
      <c r="AC483" s="253"/>
      <c r="AD483" s="253"/>
      <c r="AE483" s="254"/>
      <c r="AF483" s="253"/>
      <c r="AG483" s="18"/>
      <c r="AH483" s="18"/>
      <c r="AI483" s="18"/>
      <c r="AJ483" s="18"/>
      <c r="AK483" s="18"/>
      <c r="AL483" s="18"/>
      <c r="AM483" s="18"/>
      <c r="AN483" s="18"/>
      <c r="AO483" s="18"/>
      <c r="AP483" s="18"/>
      <c r="AQ483" s="18"/>
      <c r="AR483" s="18"/>
      <c r="AS483" s="18"/>
      <c r="AT483" s="18"/>
    </row>
    <row r="484" s="11" customFormat="1" ht="42.75" spans="1:46">
      <c r="A484" s="77"/>
      <c r="B484" s="15" t="s">
        <v>2032</v>
      </c>
      <c r="C484" s="15" t="s">
        <v>1890</v>
      </c>
      <c r="D484" s="15" t="s">
        <v>1636</v>
      </c>
      <c r="E484" s="15" t="s">
        <v>191</v>
      </c>
      <c r="F484" s="15" t="s">
        <v>192</v>
      </c>
      <c r="G484" s="15" t="s">
        <v>2031</v>
      </c>
      <c r="H484" s="15" t="s">
        <v>82</v>
      </c>
      <c r="I484" s="15" t="s">
        <v>1906</v>
      </c>
      <c r="J484" s="15" t="s">
        <v>69</v>
      </c>
      <c r="K484" s="162">
        <v>60</v>
      </c>
      <c r="L484" s="157">
        <f t="shared" si="2"/>
        <v>60</v>
      </c>
      <c r="M484" s="157"/>
      <c r="N484" s="15" t="s">
        <v>1907</v>
      </c>
      <c r="O484" s="15" t="s">
        <v>1908</v>
      </c>
      <c r="P484" s="15" t="s">
        <v>1681</v>
      </c>
      <c r="Q484" s="157"/>
      <c r="R484" s="157"/>
      <c r="S484" s="157"/>
      <c r="T484" s="157"/>
      <c r="U484" s="157"/>
      <c r="V484" s="15">
        <v>170</v>
      </c>
      <c r="W484" s="15">
        <v>500</v>
      </c>
      <c r="X484" s="157"/>
      <c r="Y484" s="157"/>
      <c r="Z484" s="69" t="s">
        <v>57</v>
      </c>
      <c r="AA484" s="222" t="s">
        <v>728</v>
      </c>
      <c r="AB484" s="222" t="s">
        <v>1777</v>
      </c>
      <c r="AC484" s="253"/>
      <c r="AD484" s="253"/>
      <c r="AE484" s="254"/>
      <c r="AF484" s="253"/>
      <c r="AG484" s="18"/>
      <c r="AH484" s="18"/>
      <c r="AI484" s="18"/>
      <c r="AJ484" s="18"/>
      <c r="AK484" s="18"/>
      <c r="AL484" s="18"/>
      <c r="AM484" s="18"/>
      <c r="AN484" s="18"/>
      <c r="AO484" s="18"/>
      <c r="AP484" s="18"/>
      <c r="AQ484" s="18"/>
      <c r="AR484" s="18"/>
      <c r="AS484" s="18"/>
      <c r="AT484" s="18"/>
    </row>
    <row r="485" s="11" customFormat="1" ht="42.75" spans="1:46">
      <c r="A485" s="77"/>
      <c r="B485" s="15" t="s">
        <v>2033</v>
      </c>
      <c r="C485" s="15" t="s">
        <v>1890</v>
      </c>
      <c r="D485" s="15" t="s">
        <v>1636</v>
      </c>
      <c r="E485" s="15" t="s">
        <v>191</v>
      </c>
      <c r="F485" s="15" t="s">
        <v>192</v>
      </c>
      <c r="G485" s="15" t="s">
        <v>2031</v>
      </c>
      <c r="H485" s="15" t="s">
        <v>82</v>
      </c>
      <c r="I485" s="15" t="s">
        <v>1906</v>
      </c>
      <c r="J485" s="15" t="s">
        <v>69</v>
      </c>
      <c r="K485" s="162">
        <v>60</v>
      </c>
      <c r="L485" s="157">
        <f t="shared" si="2"/>
        <v>60</v>
      </c>
      <c r="M485" s="157"/>
      <c r="N485" s="15" t="s">
        <v>1907</v>
      </c>
      <c r="O485" s="15" t="s">
        <v>1908</v>
      </c>
      <c r="P485" s="15" t="s">
        <v>1681</v>
      </c>
      <c r="Q485" s="157"/>
      <c r="R485" s="157"/>
      <c r="S485" s="157"/>
      <c r="T485" s="157"/>
      <c r="U485" s="157"/>
      <c r="V485" s="15">
        <v>120</v>
      </c>
      <c r="W485" s="15">
        <v>370</v>
      </c>
      <c r="X485" s="157"/>
      <c r="Y485" s="157"/>
      <c r="Z485" s="69" t="s">
        <v>57</v>
      </c>
      <c r="AA485" s="222" t="s">
        <v>728</v>
      </c>
      <c r="AB485" s="222" t="s">
        <v>1777</v>
      </c>
      <c r="AC485" s="253"/>
      <c r="AD485" s="253"/>
      <c r="AE485" s="254"/>
      <c r="AF485" s="253"/>
      <c r="AG485" s="18"/>
      <c r="AH485" s="18"/>
      <c r="AI485" s="18"/>
      <c r="AJ485" s="18"/>
      <c r="AK485" s="18"/>
      <c r="AL485" s="18"/>
      <c r="AM485" s="18"/>
      <c r="AN485" s="18"/>
      <c r="AO485" s="18"/>
      <c r="AP485" s="18"/>
      <c r="AQ485" s="18"/>
      <c r="AR485" s="18"/>
      <c r="AS485" s="18"/>
      <c r="AT485" s="18"/>
    </row>
    <row r="486" s="11" customFormat="1" ht="42.75" spans="1:46">
      <c r="A486" s="77"/>
      <c r="B486" s="15" t="s">
        <v>2034</v>
      </c>
      <c r="C486" s="15" t="s">
        <v>1890</v>
      </c>
      <c r="D486" s="15" t="s">
        <v>1636</v>
      </c>
      <c r="E486" s="15" t="s">
        <v>191</v>
      </c>
      <c r="F486" s="15" t="s">
        <v>192</v>
      </c>
      <c r="G486" s="15" t="s">
        <v>2031</v>
      </c>
      <c r="H486" s="15" t="s">
        <v>67</v>
      </c>
      <c r="I486" s="15" t="s">
        <v>1906</v>
      </c>
      <c r="J486" s="15" t="s">
        <v>69</v>
      </c>
      <c r="K486" s="162">
        <v>60</v>
      </c>
      <c r="L486" s="157">
        <f t="shared" si="2"/>
        <v>60</v>
      </c>
      <c r="M486" s="157"/>
      <c r="N486" s="15" t="s">
        <v>1907</v>
      </c>
      <c r="O486" s="15" t="s">
        <v>1908</v>
      </c>
      <c r="P486" s="15" t="s">
        <v>1681</v>
      </c>
      <c r="Q486" s="157"/>
      <c r="R486" s="157"/>
      <c r="S486" s="157"/>
      <c r="T486" s="157"/>
      <c r="U486" s="157"/>
      <c r="V486" s="15">
        <v>105</v>
      </c>
      <c r="W486" s="15">
        <v>340</v>
      </c>
      <c r="X486" s="157"/>
      <c r="Y486" s="157"/>
      <c r="Z486" s="69" t="s">
        <v>57</v>
      </c>
      <c r="AA486" s="222" t="s">
        <v>728</v>
      </c>
      <c r="AB486" s="222" t="s">
        <v>1777</v>
      </c>
      <c r="AC486" s="253"/>
      <c r="AD486" s="253"/>
      <c r="AE486" s="254"/>
      <c r="AF486" s="253"/>
      <c r="AG486" s="18"/>
      <c r="AH486" s="18"/>
      <c r="AI486" s="18"/>
      <c r="AJ486" s="18"/>
      <c r="AK486" s="18"/>
      <c r="AL486" s="18"/>
      <c r="AM486" s="18"/>
      <c r="AN486" s="18"/>
      <c r="AO486" s="18"/>
      <c r="AP486" s="18"/>
      <c r="AQ486" s="18"/>
      <c r="AR486" s="18"/>
      <c r="AS486" s="18"/>
      <c r="AT486" s="18"/>
    </row>
    <row r="487" s="11" customFormat="1" ht="42.75" spans="1:46">
      <c r="A487" s="77"/>
      <c r="B487" s="15" t="s">
        <v>2035</v>
      </c>
      <c r="C487" s="15" t="s">
        <v>1890</v>
      </c>
      <c r="D487" s="15" t="s">
        <v>1636</v>
      </c>
      <c r="E487" s="15" t="s">
        <v>244</v>
      </c>
      <c r="F487" s="15" t="s">
        <v>245</v>
      </c>
      <c r="G487" s="15" t="s">
        <v>2036</v>
      </c>
      <c r="H487" s="15" t="s">
        <v>82</v>
      </c>
      <c r="I487" s="15" t="s">
        <v>1910</v>
      </c>
      <c r="J487" s="15" t="s">
        <v>69</v>
      </c>
      <c r="K487" s="15">
        <v>100</v>
      </c>
      <c r="L487" s="157">
        <f t="shared" si="2"/>
        <v>100</v>
      </c>
      <c r="M487" s="157"/>
      <c r="N487" s="15" t="s">
        <v>1907</v>
      </c>
      <c r="O487" s="15" t="s">
        <v>1908</v>
      </c>
      <c r="P487" s="15" t="s">
        <v>1681</v>
      </c>
      <c r="Q487" s="157"/>
      <c r="R487" s="157"/>
      <c r="S487" s="157"/>
      <c r="T487" s="157"/>
      <c r="U487" s="157"/>
      <c r="V487" s="15">
        <v>185</v>
      </c>
      <c r="W487" s="15">
        <v>559</v>
      </c>
      <c r="X487" s="157"/>
      <c r="Y487" s="157"/>
      <c r="Z487" s="69" t="s">
        <v>57</v>
      </c>
      <c r="AA487" s="222" t="s">
        <v>728</v>
      </c>
      <c r="AB487" s="222" t="s">
        <v>1777</v>
      </c>
      <c r="AC487" s="253"/>
      <c r="AD487" s="253"/>
      <c r="AE487" s="254"/>
      <c r="AF487" s="253"/>
      <c r="AG487" s="18"/>
      <c r="AH487" s="18"/>
      <c r="AI487" s="18"/>
      <c r="AJ487" s="18"/>
      <c r="AK487" s="18"/>
      <c r="AL487" s="18"/>
      <c r="AM487" s="18"/>
      <c r="AN487" s="18"/>
      <c r="AO487" s="18"/>
      <c r="AP487" s="18"/>
      <c r="AQ487" s="18"/>
      <c r="AR487" s="18"/>
      <c r="AS487" s="18"/>
      <c r="AT487" s="18"/>
    </row>
    <row r="488" s="11" customFormat="1" ht="42.75" spans="1:46">
      <c r="A488" s="77"/>
      <c r="B488" s="15" t="s">
        <v>2037</v>
      </c>
      <c r="C488" s="15" t="s">
        <v>1890</v>
      </c>
      <c r="D488" s="15" t="s">
        <v>1636</v>
      </c>
      <c r="E488" s="15" t="s">
        <v>244</v>
      </c>
      <c r="F488" s="15" t="s">
        <v>245</v>
      </c>
      <c r="G488" s="15" t="s">
        <v>652</v>
      </c>
      <c r="H488" s="15" t="s">
        <v>82</v>
      </c>
      <c r="I488" s="15" t="s">
        <v>1910</v>
      </c>
      <c r="J488" s="15" t="s">
        <v>69</v>
      </c>
      <c r="K488" s="15">
        <v>100</v>
      </c>
      <c r="L488" s="157">
        <f t="shared" si="2"/>
        <v>100</v>
      </c>
      <c r="M488" s="157"/>
      <c r="N488" s="15" t="s">
        <v>1907</v>
      </c>
      <c r="O488" s="15" t="s">
        <v>1908</v>
      </c>
      <c r="P488" s="15" t="s">
        <v>1681</v>
      </c>
      <c r="Q488" s="157"/>
      <c r="R488" s="157"/>
      <c r="S488" s="157"/>
      <c r="T488" s="157"/>
      <c r="U488" s="157"/>
      <c r="V488" s="15">
        <v>240</v>
      </c>
      <c r="W488" s="15">
        <v>700</v>
      </c>
      <c r="X488" s="157"/>
      <c r="Y488" s="157"/>
      <c r="Z488" s="69" t="s">
        <v>57</v>
      </c>
      <c r="AA488" s="222" t="s">
        <v>728</v>
      </c>
      <c r="AB488" s="222" t="s">
        <v>1777</v>
      </c>
      <c r="AC488" s="253"/>
      <c r="AD488" s="253"/>
      <c r="AE488" s="254"/>
      <c r="AF488" s="253"/>
      <c r="AG488" s="18"/>
      <c r="AH488" s="18"/>
      <c r="AI488" s="18"/>
      <c r="AJ488" s="18"/>
      <c r="AK488" s="18"/>
      <c r="AL488" s="18"/>
      <c r="AM488" s="18"/>
      <c r="AN488" s="18"/>
      <c r="AO488" s="18"/>
      <c r="AP488" s="18"/>
      <c r="AQ488" s="18"/>
      <c r="AR488" s="18"/>
      <c r="AS488" s="18"/>
      <c r="AT488" s="18"/>
    </row>
    <row r="489" s="11" customFormat="1" ht="42.75" spans="1:46">
      <c r="A489" s="77"/>
      <c r="B489" s="15" t="s">
        <v>2038</v>
      </c>
      <c r="C489" s="15" t="s">
        <v>1890</v>
      </c>
      <c r="D489" s="15" t="s">
        <v>1636</v>
      </c>
      <c r="E489" s="15" t="s">
        <v>244</v>
      </c>
      <c r="F489" s="15" t="s">
        <v>245</v>
      </c>
      <c r="G489" s="15" t="s">
        <v>652</v>
      </c>
      <c r="H489" s="15" t="s">
        <v>82</v>
      </c>
      <c r="I489" s="15" t="s">
        <v>1910</v>
      </c>
      <c r="J489" s="15" t="s">
        <v>69</v>
      </c>
      <c r="K489" s="15">
        <v>100</v>
      </c>
      <c r="L489" s="157">
        <f t="shared" si="2"/>
        <v>100</v>
      </c>
      <c r="M489" s="157"/>
      <c r="N489" s="15" t="s">
        <v>1907</v>
      </c>
      <c r="O489" s="15" t="s">
        <v>1908</v>
      </c>
      <c r="P489" s="15" t="s">
        <v>1681</v>
      </c>
      <c r="Q489" s="157"/>
      <c r="R489" s="157"/>
      <c r="S489" s="157"/>
      <c r="T489" s="157"/>
      <c r="U489" s="157"/>
      <c r="V489" s="15">
        <v>240</v>
      </c>
      <c r="W489" s="15">
        <v>700</v>
      </c>
      <c r="X489" s="157"/>
      <c r="Y489" s="157"/>
      <c r="Z489" s="69" t="s">
        <v>57</v>
      </c>
      <c r="AA489" s="222" t="s">
        <v>728</v>
      </c>
      <c r="AB489" s="222" t="s">
        <v>1777</v>
      </c>
      <c r="AC489" s="253"/>
      <c r="AD489" s="253"/>
      <c r="AE489" s="254"/>
      <c r="AF489" s="253"/>
      <c r="AG489" s="18"/>
      <c r="AH489" s="18"/>
      <c r="AI489" s="18"/>
      <c r="AJ489" s="18"/>
      <c r="AK489" s="18"/>
      <c r="AL489" s="18"/>
      <c r="AM489" s="18"/>
      <c r="AN489" s="18"/>
      <c r="AO489" s="18"/>
      <c r="AP489" s="18"/>
      <c r="AQ489" s="18"/>
      <c r="AR489" s="18"/>
      <c r="AS489" s="18"/>
      <c r="AT489" s="18"/>
    </row>
    <row r="490" s="11" customFormat="1" ht="42.75" spans="1:46">
      <c r="A490" s="77"/>
      <c r="B490" s="15" t="s">
        <v>2039</v>
      </c>
      <c r="C490" s="15" t="s">
        <v>1890</v>
      </c>
      <c r="D490" s="15" t="s">
        <v>1636</v>
      </c>
      <c r="E490" s="15" t="s">
        <v>244</v>
      </c>
      <c r="F490" s="15" t="s">
        <v>245</v>
      </c>
      <c r="G490" s="15" t="s">
        <v>630</v>
      </c>
      <c r="H490" s="15" t="s">
        <v>67</v>
      </c>
      <c r="I490" s="15" t="s">
        <v>1928</v>
      </c>
      <c r="J490" s="15" t="s">
        <v>69</v>
      </c>
      <c r="K490" s="15">
        <v>50</v>
      </c>
      <c r="L490" s="157">
        <f t="shared" si="2"/>
        <v>50</v>
      </c>
      <c r="M490" s="157"/>
      <c r="N490" s="15" t="s">
        <v>1907</v>
      </c>
      <c r="O490" s="15" t="s">
        <v>1908</v>
      </c>
      <c r="P490" s="15" t="s">
        <v>1681</v>
      </c>
      <c r="Q490" s="157"/>
      <c r="R490" s="157"/>
      <c r="S490" s="157"/>
      <c r="T490" s="157"/>
      <c r="U490" s="157"/>
      <c r="V490" s="15">
        <v>82</v>
      </c>
      <c r="W490" s="15">
        <v>350</v>
      </c>
      <c r="X490" s="157"/>
      <c r="Y490" s="157"/>
      <c r="Z490" s="69" t="s">
        <v>57</v>
      </c>
      <c r="AA490" s="222" t="s">
        <v>728</v>
      </c>
      <c r="AB490" s="222" t="s">
        <v>1777</v>
      </c>
      <c r="AC490" s="253"/>
      <c r="AD490" s="253"/>
      <c r="AE490" s="254"/>
      <c r="AF490" s="253"/>
      <c r="AG490" s="18"/>
      <c r="AH490" s="18"/>
      <c r="AI490" s="18"/>
      <c r="AJ490" s="18"/>
      <c r="AK490" s="18"/>
      <c r="AL490" s="18"/>
      <c r="AM490" s="18"/>
      <c r="AN490" s="18"/>
      <c r="AO490" s="18"/>
      <c r="AP490" s="18"/>
      <c r="AQ490" s="18"/>
      <c r="AR490" s="18"/>
      <c r="AS490" s="18"/>
      <c r="AT490" s="18"/>
    </row>
    <row r="491" s="11" customFormat="1" ht="42.75" spans="1:46">
      <c r="A491" s="77"/>
      <c r="B491" s="15" t="s">
        <v>2040</v>
      </c>
      <c r="C491" s="15" t="s">
        <v>1890</v>
      </c>
      <c r="D491" s="15" t="s">
        <v>1636</v>
      </c>
      <c r="E491" s="15" t="s">
        <v>244</v>
      </c>
      <c r="F491" s="15" t="s">
        <v>245</v>
      </c>
      <c r="G491" s="15" t="s">
        <v>630</v>
      </c>
      <c r="H491" s="15" t="s">
        <v>67</v>
      </c>
      <c r="I491" s="15" t="s">
        <v>1913</v>
      </c>
      <c r="J491" s="15" t="s">
        <v>69</v>
      </c>
      <c r="K491" s="15">
        <v>40</v>
      </c>
      <c r="L491" s="157">
        <f t="shared" si="2"/>
        <v>40</v>
      </c>
      <c r="M491" s="157"/>
      <c r="N491" s="15" t="s">
        <v>1907</v>
      </c>
      <c r="O491" s="15" t="s">
        <v>1908</v>
      </c>
      <c r="P491" s="15" t="s">
        <v>1681</v>
      </c>
      <c r="Q491" s="157"/>
      <c r="R491" s="157"/>
      <c r="S491" s="157"/>
      <c r="T491" s="157"/>
      <c r="U491" s="157"/>
      <c r="V491" s="15">
        <v>67</v>
      </c>
      <c r="W491" s="15">
        <v>260</v>
      </c>
      <c r="X491" s="157"/>
      <c r="Y491" s="157"/>
      <c r="Z491" s="69" t="s">
        <v>57</v>
      </c>
      <c r="AA491" s="222" t="s">
        <v>728</v>
      </c>
      <c r="AB491" s="222" t="s">
        <v>1777</v>
      </c>
      <c r="AC491" s="253"/>
      <c r="AD491" s="253"/>
      <c r="AE491" s="254"/>
      <c r="AF491" s="253"/>
      <c r="AG491" s="18"/>
      <c r="AH491" s="18"/>
      <c r="AI491" s="18"/>
      <c r="AJ491" s="18"/>
      <c r="AK491" s="18"/>
      <c r="AL491" s="18"/>
      <c r="AM491" s="18"/>
      <c r="AN491" s="18"/>
      <c r="AO491" s="18"/>
      <c r="AP491" s="18"/>
      <c r="AQ491" s="18"/>
      <c r="AR491" s="18"/>
      <c r="AS491" s="18"/>
      <c r="AT491" s="18"/>
    </row>
    <row r="492" s="11" customFormat="1" ht="42.75" spans="1:46">
      <c r="A492" s="77"/>
      <c r="B492" s="15" t="s">
        <v>2041</v>
      </c>
      <c r="C492" s="15" t="s">
        <v>1890</v>
      </c>
      <c r="D492" s="15" t="s">
        <v>1636</v>
      </c>
      <c r="E492" s="15" t="s">
        <v>244</v>
      </c>
      <c r="F492" s="15" t="s">
        <v>245</v>
      </c>
      <c r="G492" s="15" t="s">
        <v>952</v>
      </c>
      <c r="H492" s="15" t="s">
        <v>82</v>
      </c>
      <c r="I492" s="15" t="s">
        <v>2042</v>
      </c>
      <c r="J492" s="15" t="s">
        <v>69</v>
      </c>
      <c r="K492" s="15">
        <v>280</v>
      </c>
      <c r="L492" s="157">
        <f t="shared" si="2"/>
        <v>280</v>
      </c>
      <c r="M492" s="157"/>
      <c r="N492" s="15" t="s">
        <v>1907</v>
      </c>
      <c r="O492" s="15" t="s">
        <v>1908</v>
      </c>
      <c r="P492" s="15" t="s">
        <v>1681</v>
      </c>
      <c r="Q492" s="157"/>
      <c r="R492" s="157"/>
      <c r="S492" s="157"/>
      <c r="T492" s="157"/>
      <c r="U492" s="157"/>
      <c r="V492" s="15">
        <v>236</v>
      </c>
      <c r="W492" s="15">
        <v>651</v>
      </c>
      <c r="X492" s="157"/>
      <c r="Y492" s="157"/>
      <c r="Z492" s="69" t="s">
        <v>57</v>
      </c>
      <c r="AA492" s="222" t="s">
        <v>728</v>
      </c>
      <c r="AB492" s="222" t="s">
        <v>1777</v>
      </c>
      <c r="AC492" s="253"/>
      <c r="AD492" s="253"/>
      <c r="AE492" s="254"/>
      <c r="AF492" s="253"/>
      <c r="AG492" s="18"/>
      <c r="AH492" s="18"/>
      <c r="AI492" s="18"/>
      <c r="AJ492" s="18"/>
      <c r="AK492" s="18"/>
      <c r="AL492" s="18"/>
      <c r="AM492" s="18"/>
      <c r="AN492" s="18"/>
      <c r="AO492" s="18"/>
      <c r="AP492" s="18"/>
      <c r="AQ492" s="18"/>
      <c r="AR492" s="18"/>
      <c r="AS492" s="18"/>
      <c r="AT492" s="18"/>
    </row>
    <row r="493" s="11" customFormat="1" ht="42.75" spans="1:46">
      <c r="A493" s="77"/>
      <c r="B493" s="15" t="s">
        <v>2043</v>
      </c>
      <c r="C493" s="15" t="s">
        <v>1890</v>
      </c>
      <c r="D493" s="15" t="s">
        <v>1636</v>
      </c>
      <c r="E493" s="15" t="s">
        <v>244</v>
      </c>
      <c r="F493" s="15" t="s">
        <v>245</v>
      </c>
      <c r="G493" s="15" t="s">
        <v>952</v>
      </c>
      <c r="H493" s="15" t="s">
        <v>82</v>
      </c>
      <c r="I493" s="15" t="s">
        <v>1910</v>
      </c>
      <c r="J493" s="15" t="s">
        <v>69</v>
      </c>
      <c r="K493" s="15">
        <v>100</v>
      </c>
      <c r="L493" s="157">
        <f t="shared" si="2"/>
        <v>100</v>
      </c>
      <c r="M493" s="157"/>
      <c r="N493" s="15" t="s">
        <v>1907</v>
      </c>
      <c r="O493" s="15" t="s">
        <v>1908</v>
      </c>
      <c r="P493" s="15" t="s">
        <v>1681</v>
      </c>
      <c r="Q493" s="157"/>
      <c r="R493" s="157"/>
      <c r="S493" s="157"/>
      <c r="T493" s="157"/>
      <c r="U493" s="157"/>
      <c r="V493" s="15">
        <v>236</v>
      </c>
      <c r="W493" s="15">
        <v>651</v>
      </c>
      <c r="X493" s="157"/>
      <c r="Y493" s="157"/>
      <c r="Z493" s="69" t="s">
        <v>57</v>
      </c>
      <c r="AA493" s="222" t="s">
        <v>728</v>
      </c>
      <c r="AB493" s="222" t="s">
        <v>1777</v>
      </c>
      <c r="AC493" s="253"/>
      <c r="AD493" s="253"/>
      <c r="AE493" s="254"/>
      <c r="AF493" s="253"/>
      <c r="AG493" s="18"/>
      <c r="AH493" s="18"/>
      <c r="AI493" s="18"/>
      <c r="AJ493" s="18"/>
      <c r="AK493" s="18"/>
      <c r="AL493" s="18"/>
      <c r="AM493" s="18"/>
      <c r="AN493" s="18"/>
      <c r="AO493" s="18"/>
      <c r="AP493" s="18"/>
      <c r="AQ493" s="18"/>
      <c r="AR493" s="18"/>
      <c r="AS493" s="18"/>
      <c r="AT493" s="18"/>
    </row>
    <row r="494" s="11" customFormat="1" ht="42.75" spans="1:46">
      <c r="A494" s="77"/>
      <c r="B494" s="15" t="s">
        <v>2044</v>
      </c>
      <c r="C494" s="15" t="s">
        <v>1890</v>
      </c>
      <c r="D494" s="15" t="s">
        <v>1636</v>
      </c>
      <c r="E494" s="15" t="s">
        <v>244</v>
      </c>
      <c r="F494" s="15" t="s">
        <v>245</v>
      </c>
      <c r="G494" s="15" t="s">
        <v>952</v>
      </c>
      <c r="H494" s="15" t="s">
        <v>82</v>
      </c>
      <c r="I494" s="15" t="s">
        <v>1913</v>
      </c>
      <c r="J494" s="15" t="s">
        <v>69</v>
      </c>
      <c r="K494" s="15">
        <v>40</v>
      </c>
      <c r="L494" s="157">
        <f t="shared" si="2"/>
        <v>40</v>
      </c>
      <c r="M494" s="157"/>
      <c r="N494" s="15" t="s">
        <v>1907</v>
      </c>
      <c r="O494" s="15" t="s">
        <v>1908</v>
      </c>
      <c r="P494" s="15" t="s">
        <v>1681</v>
      </c>
      <c r="Q494" s="157"/>
      <c r="R494" s="157"/>
      <c r="S494" s="157"/>
      <c r="T494" s="157"/>
      <c r="U494" s="157"/>
      <c r="V494" s="15">
        <v>240</v>
      </c>
      <c r="W494" s="15">
        <v>700</v>
      </c>
      <c r="X494" s="157"/>
      <c r="Y494" s="157"/>
      <c r="Z494" s="69" t="s">
        <v>57</v>
      </c>
      <c r="AA494" s="222" t="s">
        <v>728</v>
      </c>
      <c r="AB494" s="222" t="s">
        <v>1777</v>
      </c>
      <c r="AC494" s="253"/>
      <c r="AD494" s="253"/>
      <c r="AE494" s="254"/>
      <c r="AF494" s="253"/>
      <c r="AG494" s="18"/>
      <c r="AH494" s="18"/>
      <c r="AI494" s="18"/>
      <c r="AJ494" s="18"/>
      <c r="AK494" s="18"/>
      <c r="AL494" s="18"/>
      <c r="AM494" s="18"/>
      <c r="AN494" s="18"/>
      <c r="AO494" s="18"/>
      <c r="AP494" s="18"/>
      <c r="AQ494" s="18"/>
      <c r="AR494" s="18"/>
      <c r="AS494" s="18"/>
      <c r="AT494" s="18"/>
    </row>
    <row r="495" s="11" customFormat="1" ht="42.75" spans="1:46">
      <c r="A495" s="77"/>
      <c r="B495" s="15" t="s">
        <v>2045</v>
      </c>
      <c r="C495" s="15" t="s">
        <v>1890</v>
      </c>
      <c r="D495" s="15" t="s">
        <v>1636</v>
      </c>
      <c r="E495" s="15" t="s">
        <v>244</v>
      </c>
      <c r="F495" s="15" t="s">
        <v>245</v>
      </c>
      <c r="G495" s="15" t="s">
        <v>952</v>
      </c>
      <c r="H495" s="15" t="s">
        <v>82</v>
      </c>
      <c r="I495" s="15" t="s">
        <v>1913</v>
      </c>
      <c r="J495" s="15" t="s">
        <v>69</v>
      </c>
      <c r="K495" s="15">
        <v>40</v>
      </c>
      <c r="L495" s="157">
        <f t="shared" si="2"/>
        <v>40</v>
      </c>
      <c r="M495" s="157"/>
      <c r="N495" s="15" t="s">
        <v>1907</v>
      </c>
      <c r="O495" s="15" t="s">
        <v>1908</v>
      </c>
      <c r="P495" s="15" t="s">
        <v>1681</v>
      </c>
      <c r="Q495" s="157"/>
      <c r="R495" s="157"/>
      <c r="S495" s="157"/>
      <c r="T495" s="157"/>
      <c r="U495" s="157"/>
      <c r="V495" s="15">
        <v>240</v>
      </c>
      <c r="W495" s="15">
        <v>700</v>
      </c>
      <c r="X495" s="157"/>
      <c r="Y495" s="157"/>
      <c r="Z495" s="69" t="s">
        <v>57</v>
      </c>
      <c r="AA495" s="222" t="s">
        <v>728</v>
      </c>
      <c r="AB495" s="222" t="s">
        <v>1777</v>
      </c>
      <c r="AC495" s="253"/>
      <c r="AD495" s="253"/>
      <c r="AE495" s="254"/>
      <c r="AF495" s="253"/>
      <c r="AG495" s="18"/>
      <c r="AH495" s="18"/>
      <c r="AI495" s="18"/>
      <c r="AJ495" s="18"/>
      <c r="AK495" s="18"/>
      <c r="AL495" s="18"/>
      <c r="AM495" s="18"/>
      <c r="AN495" s="18"/>
      <c r="AO495" s="18"/>
      <c r="AP495" s="18"/>
      <c r="AQ495" s="18"/>
      <c r="AR495" s="18"/>
      <c r="AS495" s="18"/>
      <c r="AT495" s="18"/>
    </row>
    <row r="496" s="11" customFormat="1" ht="42.75" spans="1:46">
      <c r="A496" s="77"/>
      <c r="B496" s="15" t="s">
        <v>2046</v>
      </c>
      <c r="C496" s="15" t="s">
        <v>1890</v>
      </c>
      <c r="D496" s="15" t="s">
        <v>1636</v>
      </c>
      <c r="E496" s="15" t="s">
        <v>244</v>
      </c>
      <c r="F496" s="15" t="s">
        <v>245</v>
      </c>
      <c r="G496" s="15" t="s">
        <v>952</v>
      </c>
      <c r="H496" s="15" t="s">
        <v>82</v>
      </c>
      <c r="I496" s="15" t="s">
        <v>1913</v>
      </c>
      <c r="J496" s="15" t="s">
        <v>69</v>
      </c>
      <c r="K496" s="15">
        <v>40</v>
      </c>
      <c r="L496" s="157">
        <f t="shared" si="2"/>
        <v>40</v>
      </c>
      <c r="M496" s="157"/>
      <c r="N496" s="15" t="s">
        <v>1907</v>
      </c>
      <c r="O496" s="15" t="s">
        <v>1908</v>
      </c>
      <c r="P496" s="15" t="s">
        <v>1681</v>
      </c>
      <c r="Q496" s="157"/>
      <c r="R496" s="157"/>
      <c r="S496" s="157"/>
      <c r="T496" s="157"/>
      <c r="U496" s="157"/>
      <c r="V496" s="15">
        <v>240</v>
      </c>
      <c r="W496" s="15">
        <v>700</v>
      </c>
      <c r="X496" s="157"/>
      <c r="Y496" s="157"/>
      <c r="Z496" s="69" t="s">
        <v>57</v>
      </c>
      <c r="AA496" s="222" t="s">
        <v>728</v>
      </c>
      <c r="AB496" s="222" t="s">
        <v>1777</v>
      </c>
      <c r="AC496" s="253"/>
      <c r="AD496" s="253"/>
      <c r="AE496" s="254"/>
      <c r="AF496" s="253"/>
      <c r="AG496" s="18"/>
      <c r="AH496" s="18"/>
      <c r="AI496" s="18"/>
      <c r="AJ496" s="18"/>
      <c r="AK496" s="18"/>
      <c r="AL496" s="18"/>
      <c r="AM496" s="18"/>
      <c r="AN496" s="18"/>
      <c r="AO496" s="18"/>
      <c r="AP496" s="18"/>
      <c r="AQ496" s="18"/>
      <c r="AR496" s="18"/>
      <c r="AS496" s="18"/>
      <c r="AT496" s="18"/>
    </row>
    <row r="497" s="11" customFormat="1" ht="42.75" spans="1:46">
      <c r="A497" s="77"/>
      <c r="B497" s="15" t="s">
        <v>2047</v>
      </c>
      <c r="C497" s="15" t="s">
        <v>1890</v>
      </c>
      <c r="D497" s="15" t="s">
        <v>1636</v>
      </c>
      <c r="E497" s="15" t="s">
        <v>244</v>
      </c>
      <c r="F497" s="15" t="s">
        <v>245</v>
      </c>
      <c r="G497" s="15" t="s">
        <v>952</v>
      </c>
      <c r="H497" s="15" t="s">
        <v>82</v>
      </c>
      <c r="I497" s="15" t="s">
        <v>1913</v>
      </c>
      <c r="J497" s="15" t="s">
        <v>69</v>
      </c>
      <c r="K497" s="15">
        <v>40</v>
      </c>
      <c r="L497" s="157">
        <f t="shared" si="2"/>
        <v>40</v>
      </c>
      <c r="M497" s="157"/>
      <c r="N497" s="15" t="s">
        <v>1907</v>
      </c>
      <c r="O497" s="15" t="s">
        <v>1908</v>
      </c>
      <c r="P497" s="15" t="s">
        <v>1681</v>
      </c>
      <c r="Q497" s="157"/>
      <c r="R497" s="157"/>
      <c r="S497" s="157"/>
      <c r="T497" s="157"/>
      <c r="U497" s="157"/>
      <c r="V497" s="15">
        <v>240</v>
      </c>
      <c r="W497" s="15">
        <v>700</v>
      </c>
      <c r="X497" s="157"/>
      <c r="Y497" s="157"/>
      <c r="Z497" s="69" t="s">
        <v>57</v>
      </c>
      <c r="AA497" s="222" t="s">
        <v>728</v>
      </c>
      <c r="AB497" s="222" t="s">
        <v>1777</v>
      </c>
      <c r="AC497" s="253"/>
      <c r="AD497" s="253"/>
      <c r="AE497" s="254"/>
      <c r="AF497" s="253"/>
      <c r="AG497" s="18"/>
      <c r="AH497" s="18"/>
      <c r="AI497" s="18"/>
      <c r="AJ497" s="18"/>
      <c r="AK497" s="18"/>
      <c r="AL497" s="18"/>
      <c r="AM497" s="18"/>
      <c r="AN497" s="18"/>
      <c r="AO497" s="18"/>
      <c r="AP497" s="18"/>
      <c r="AQ497" s="18"/>
      <c r="AR497" s="18"/>
      <c r="AS497" s="18"/>
      <c r="AT497" s="18"/>
    </row>
    <row r="498" s="11" customFormat="1" ht="42.75" spans="1:46">
      <c r="A498" s="77"/>
      <c r="B498" s="15" t="s">
        <v>2048</v>
      </c>
      <c r="C498" s="15" t="s">
        <v>1890</v>
      </c>
      <c r="D498" s="15" t="s">
        <v>1636</v>
      </c>
      <c r="E498" s="15" t="s">
        <v>244</v>
      </c>
      <c r="F498" s="15" t="s">
        <v>245</v>
      </c>
      <c r="G498" s="15" t="s">
        <v>952</v>
      </c>
      <c r="H498" s="15" t="s">
        <v>82</v>
      </c>
      <c r="I498" s="15" t="s">
        <v>1913</v>
      </c>
      <c r="J498" s="15" t="s">
        <v>69</v>
      </c>
      <c r="K498" s="15">
        <v>40</v>
      </c>
      <c r="L498" s="157">
        <f t="shared" si="2"/>
        <v>40</v>
      </c>
      <c r="M498" s="157"/>
      <c r="N498" s="15" t="s">
        <v>1907</v>
      </c>
      <c r="O498" s="15" t="s">
        <v>1908</v>
      </c>
      <c r="P498" s="15" t="s">
        <v>1681</v>
      </c>
      <c r="Q498" s="157"/>
      <c r="R498" s="157"/>
      <c r="S498" s="157"/>
      <c r="T498" s="157"/>
      <c r="U498" s="157"/>
      <c r="V498" s="15">
        <v>240</v>
      </c>
      <c r="W498" s="15">
        <v>700</v>
      </c>
      <c r="X498" s="157"/>
      <c r="Y498" s="157"/>
      <c r="Z498" s="69" t="s">
        <v>57</v>
      </c>
      <c r="AA498" s="222" t="s">
        <v>728</v>
      </c>
      <c r="AB498" s="222" t="s">
        <v>1777</v>
      </c>
      <c r="AC498" s="253"/>
      <c r="AD498" s="253"/>
      <c r="AE498" s="254"/>
      <c r="AF498" s="253"/>
      <c r="AG498" s="18"/>
      <c r="AH498" s="18"/>
      <c r="AI498" s="18"/>
      <c r="AJ498" s="18"/>
      <c r="AK498" s="18"/>
      <c r="AL498" s="18"/>
      <c r="AM498" s="18"/>
      <c r="AN498" s="18"/>
      <c r="AO498" s="18"/>
      <c r="AP498" s="18"/>
      <c r="AQ498" s="18"/>
      <c r="AR498" s="18"/>
      <c r="AS498" s="18"/>
      <c r="AT498" s="18"/>
    </row>
    <row r="499" s="11" customFormat="1" ht="42.75" spans="1:46">
      <c r="A499" s="77"/>
      <c r="B499" s="15" t="s">
        <v>2049</v>
      </c>
      <c r="C499" s="15" t="s">
        <v>1890</v>
      </c>
      <c r="D499" s="15" t="s">
        <v>1636</v>
      </c>
      <c r="E499" s="15" t="s">
        <v>244</v>
      </c>
      <c r="F499" s="15" t="s">
        <v>245</v>
      </c>
      <c r="G499" s="15" t="s">
        <v>952</v>
      </c>
      <c r="H499" s="15" t="s">
        <v>82</v>
      </c>
      <c r="I499" s="15" t="s">
        <v>1913</v>
      </c>
      <c r="J499" s="15" t="s">
        <v>69</v>
      </c>
      <c r="K499" s="15">
        <v>40</v>
      </c>
      <c r="L499" s="157">
        <f t="shared" si="2"/>
        <v>40</v>
      </c>
      <c r="M499" s="157"/>
      <c r="N499" s="15" t="s">
        <v>1907</v>
      </c>
      <c r="O499" s="15" t="s">
        <v>1908</v>
      </c>
      <c r="P499" s="15" t="s">
        <v>1681</v>
      </c>
      <c r="Q499" s="157"/>
      <c r="R499" s="157"/>
      <c r="S499" s="157"/>
      <c r="T499" s="157"/>
      <c r="U499" s="157"/>
      <c r="V499" s="15">
        <v>240</v>
      </c>
      <c r="W499" s="15">
        <v>700</v>
      </c>
      <c r="X499" s="157"/>
      <c r="Y499" s="157"/>
      <c r="Z499" s="69" t="s">
        <v>57</v>
      </c>
      <c r="AA499" s="222" t="s">
        <v>728</v>
      </c>
      <c r="AB499" s="222" t="s">
        <v>1777</v>
      </c>
      <c r="AC499" s="253"/>
      <c r="AD499" s="253"/>
      <c r="AE499" s="254"/>
      <c r="AF499" s="253"/>
      <c r="AG499" s="18"/>
      <c r="AH499" s="18"/>
      <c r="AI499" s="18"/>
      <c r="AJ499" s="18"/>
      <c r="AK499" s="18"/>
      <c r="AL499" s="18"/>
      <c r="AM499" s="18"/>
      <c r="AN499" s="18"/>
      <c r="AO499" s="18"/>
      <c r="AP499" s="18"/>
      <c r="AQ499" s="18"/>
      <c r="AR499" s="18"/>
      <c r="AS499" s="18"/>
      <c r="AT499" s="18"/>
    </row>
    <row r="500" s="11" customFormat="1" ht="42.75" spans="1:46">
      <c r="A500" s="77"/>
      <c r="B500" s="158" t="s">
        <v>2050</v>
      </c>
      <c r="C500" s="15" t="s">
        <v>1899</v>
      </c>
      <c r="D500" s="15" t="s">
        <v>1636</v>
      </c>
      <c r="E500" s="15" t="s">
        <v>342</v>
      </c>
      <c r="F500" s="161" t="s">
        <v>343</v>
      </c>
      <c r="G500" s="158" t="s">
        <v>2051</v>
      </c>
      <c r="H500" s="158" t="s">
        <v>67</v>
      </c>
      <c r="I500" s="158" t="s">
        <v>2052</v>
      </c>
      <c r="J500" s="15" t="s">
        <v>69</v>
      </c>
      <c r="K500" s="192">
        <v>10</v>
      </c>
      <c r="L500" s="157">
        <f t="shared" si="2"/>
        <v>10</v>
      </c>
      <c r="M500" s="157"/>
      <c r="N500" s="192" t="s">
        <v>1901</v>
      </c>
      <c r="O500" s="192" t="s">
        <v>1917</v>
      </c>
      <c r="P500" s="192" t="s">
        <v>1681</v>
      </c>
      <c r="Q500" s="157"/>
      <c r="R500" s="157"/>
      <c r="S500" s="157"/>
      <c r="T500" s="157"/>
      <c r="U500" s="157"/>
      <c r="V500" s="192">
        <v>171</v>
      </c>
      <c r="W500" s="192">
        <v>800</v>
      </c>
      <c r="X500" s="157"/>
      <c r="Y500" s="157"/>
      <c r="Z500" s="69" t="s">
        <v>57</v>
      </c>
      <c r="AA500" s="222" t="s">
        <v>728</v>
      </c>
      <c r="AB500" s="222" t="s">
        <v>1777</v>
      </c>
      <c r="AC500" s="253"/>
      <c r="AD500" s="253"/>
      <c r="AE500" s="254"/>
      <c r="AF500" s="253"/>
      <c r="AG500" s="18"/>
      <c r="AH500" s="18"/>
      <c r="AI500" s="18"/>
      <c r="AJ500" s="18"/>
      <c r="AK500" s="18"/>
      <c r="AL500" s="18"/>
      <c r="AM500" s="18"/>
      <c r="AN500" s="18"/>
      <c r="AO500" s="18"/>
      <c r="AP500" s="18"/>
      <c r="AQ500" s="18"/>
      <c r="AR500" s="18"/>
      <c r="AS500" s="18"/>
      <c r="AT500" s="18"/>
    </row>
    <row r="501" s="11" customFormat="1" ht="42.75" spans="1:46">
      <c r="A501" s="77"/>
      <c r="B501" s="161" t="s">
        <v>2053</v>
      </c>
      <c r="C501" s="15" t="s">
        <v>1890</v>
      </c>
      <c r="D501" s="15" t="s">
        <v>1636</v>
      </c>
      <c r="E501" s="15" t="s">
        <v>342</v>
      </c>
      <c r="F501" s="161" t="s">
        <v>343</v>
      </c>
      <c r="G501" s="161" t="s">
        <v>365</v>
      </c>
      <c r="H501" s="161" t="s">
        <v>67</v>
      </c>
      <c r="I501" s="161" t="s">
        <v>2052</v>
      </c>
      <c r="J501" s="15" t="s">
        <v>69</v>
      </c>
      <c r="K501" s="161">
        <v>70</v>
      </c>
      <c r="L501" s="157">
        <f t="shared" si="2"/>
        <v>70</v>
      </c>
      <c r="M501" s="157"/>
      <c r="N501" s="161" t="s">
        <v>2054</v>
      </c>
      <c r="O501" s="161" t="s">
        <v>2055</v>
      </c>
      <c r="P501" s="192" t="s">
        <v>1681</v>
      </c>
      <c r="Q501" s="157"/>
      <c r="R501" s="157"/>
      <c r="S501" s="157"/>
      <c r="T501" s="157"/>
      <c r="U501" s="157"/>
      <c r="V501" s="161">
        <v>1383</v>
      </c>
      <c r="W501" s="161">
        <v>4904</v>
      </c>
      <c r="X501" s="157"/>
      <c r="Y501" s="157"/>
      <c r="Z501" s="69" t="s">
        <v>57</v>
      </c>
      <c r="AA501" s="222" t="s">
        <v>728</v>
      </c>
      <c r="AB501" s="222" t="s">
        <v>1777</v>
      </c>
      <c r="AC501" s="253"/>
      <c r="AD501" s="253"/>
      <c r="AE501" s="254"/>
      <c r="AF501" s="253"/>
      <c r="AG501" s="18"/>
      <c r="AH501" s="18"/>
      <c r="AI501" s="18"/>
      <c r="AJ501" s="18"/>
      <c r="AK501" s="18"/>
      <c r="AL501" s="18"/>
      <c r="AM501" s="18"/>
      <c r="AN501" s="18"/>
      <c r="AO501" s="18"/>
      <c r="AP501" s="18"/>
      <c r="AQ501" s="18"/>
      <c r="AR501" s="18"/>
      <c r="AS501" s="18"/>
      <c r="AT501" s="18"/>
    </row>
    <row r="502" s="11" customFormat="1" ht="42.75" spans="1:46">
      <c r="A502" s="77"/>
      <c r="B502" s="15" t="s">
        <v>2056</v>
      </c>
      <c r="C502" s="15" t="s">
        <v>1890</v>
      </c>
      <c r="D502" s="15" t="s">
        <v>1636</v>
      </c>
      <c r="E502" s="15" t="s">
        <v>342</v>
      </c>
      <c r="F502" s="161" t="s">
        <v>343</v>
      </c>
      <c r="G502" s="15" t="s">
        <v>368</v>
      </c>
      <c r="H502" s="15" t="s">
        <v>82</v>
      </c>
      <c r="I502" s="15" t="s">
        <v>2010</v>
      </c>
      <c r="J502" s="15" t="s">
        <v>69</v>
      </c>
      <c r="K502" s="15">
        <v>30</v>
      </c>
      <c r="L502" s="157">
        <f t="shared" si="2"/>
        <v>30</v>
      </c>
      <c r="M502" s="157"/>
      <c r="N502" s="15" t="s">
        <v>1907</v>
      </c>
      <c r="O502" s="15" t="s">
        <v>1908</v>
      </c>
      <c r="P502" s="15" t="s">
        <v>1681</v>
      </c>
      <c r="Q502" s="157"/>
      <c r="R502" s="157"/>
      <c r="S502" s="157"/>
      <c r="T502" s="157"/>
      <c r="U502" s="157"/>
      <c r="V502" s="15">
        <v>240</v>
      </c>
      <c r="W502" s="15">
        <v>700</v>
      </c>
      <c r="X502" s="157"/>
      <c r="Y502" s="157"/>
      <c r="Z502" s="69" t="s">
        <v>57</v>
      </c>
      <c r="AA502" s="222" t="s">
        <v>728</v>
      </c>
      <c r="AB502" s="222" t="s">
        <v>1777</v>
      </c>
      <c r="AC502" s="253"/>
      <c r="AD502" s="253"/>
      <c r="AE502" s="254"/>
      <c r="AF502" s="253"/>
      <c r="AG502" s="18"/>
      <c r="AH502" s="18"/>
      <c r="AI502" s="18"/>
      <c r="AJ502" s="18"/>
      <c r="AK502" s="18"/>
      <c r="AL502" s="18"/>
      <c r="AM502" s="18"/>
      <c r="AN502" s="18"/>
      <c r="AO502" s="18"/>
      <c r="AP502" s="18"/>
      <c r="AQ502" s="18"/>
      <c r="AR502" s="18"/>
      <c r="AS502" s="18"/>
      <c r="AT502" s="18"/>
    </row>
    <row r="503" s="11" customFormat="1" ht="42.75" spans="1:46">
      <c r="A503" s="77"/>
      <c r="B503" s="15" t="s">
        <v>2057</v>
      </c>
      <c r="C503" s="15" t="s">
        <v>1890</v>
      </c>
      <c r="D503" s="15" t="s">
        <v>1636</v>
      </c>
      <c r="E503" s="15" t="s">
        <v>342</v>
      </c>
      <c r="F503" s="161" t="s">
        <v>343</v>
      </c>
      <c r="G503" s="15" t="s">
        <v>368</v>
      </c>
      <c r="H503" s="15" t="s">
        <v>82</v>
      </c>
      <c r="I503" s="15" t="s">
        <v>2010</v>
      </c>
      <c r="J503" s="15" t="s">
        <v>69</v>
      </c>
      <c r="K503" s="15">
        <v>40</v>
      </c>
      <c r="L503" s="157">
        <f t="shared" si="2"/>
        <v>40</v>
      </c>
      <c r="M503" s="157"/>
      <c r="N503" s="15" t="s">
        <v>1907</v>
      </c>
      <c r="O503" s="15" t="s">
        <v>1908</v>
      </c>
      <c r="P503" s="15" t="s">
        <v>1681</v>
      </c>
      <c r="Q503" s="157"/>
      <c r="R503" s="157"/>
      <c r="S503" s="157"/>
      <c r="T503" s="157"/>
      <c r="U503" s="157"/>
      <c r="V503" s="15">
        <v>240</v>
      </c>
      <c r="W503" s="15">
        <v>700</v>
      </c>
      <c r="X503" s="157"/>
      <c r="Y503" s="157"/>
      <c r="Z503" s="69" t="s">
        <v>57</v>
      </c>
      <c r="AA503" s="222" t="s">
        <v>728</v>
      </c>
      <c r="AB503" s="222" t="s">
        <v>1777</v>
      </c>
      <c r="AC503" s="253"/>
      <c r="AD503" s="253"/>
      <c r="AE503" s="254"/>
      <c r="AF503" s="253"/>
      <c r="AG503" s="18"/>
      <c r="AH503" s="18"/>
      <c r="AI503" s="18"/>
      <c r="AJ503" s="18"/>
      <c r="AK503" s="18"/>
      <c r="AL503" s="18"/>
      <c r="AM503" s="18"/>
      <c r="AN503" s="18"/>
      <c r="AO503" s="18"/>
      <c r="AP503" s="18"/>
      <c r="AQ503" s="18"/>
      <c r="AR503" s="18"/>
      <c r="AS503" s="18"/>
      <c r="AT503" s="18"/>
    </row>
    <row r="504" s="11" customFormat="1" ht="42.75" spans="1:46">
      <c r="A504" s="77"/>
      <c r="B504" s="158" t="s">
        <v>2058</v>
      </c>
      <c r="C504" s="158" t="s">
        <v>1890</v>
      </c>
      <c r="D504" s="15" t="s">
        <v>1636</v>
      </c>
      <c r="E504" s="15" t="s">
        <v>855</v>
      </c>
      <c r="F504" s="161" t="s">
        <v>856</v>
      </c>
      <c r="G504" s="158" t="s">
        <v>2059</v>
      </c>
      <c r="H504" s="158" t="s">
        <v>67</v>
      </c>
      <c r="I504" s="15" t="s">
        <v>1913</v>
      </c>
      <c r="J504" s="15" t="s">
        <v>69</v>
      </c>
      <c r="K504" s="15">
        <v>40</v>
      </c>
      <c r="L504" s="157">
        <f t="shared" si="2"/>
        <v>40</v>
      </c>
      <c r="M504" s="157"/>
      <c r="N504" s="15" t="s">
        <v>1907</v>
      </c>
      <c r="O504" s="15" t="s">
        <v>1908</v>
      </c>
      <c r="P504" s="15" t="s">
        <v>1681</v>
      </c>
      <c r="Q504" s="157"/>
      <c r="R504" s="157"/>
      <c r="S504" s="157"/>
      <c r="T504" s="157"/>
      <c r="U504" s="157"/>
      <c r="V504" s="15">
        <v>110</v>
      </c>
      <c r="W504" s="15">
        <v>355</v>
      </c>
      <c r="X504" s="157"/>
      <c r="Y504" s="157"/>
      <c r="Z504" s="69" t="s">
        <v>57</v>
      </c>
      <c r="AA504" s="222" t="s">
        <v>728</v>
      </c>
      <c r="AB504" s="222" t="s">
        <v>1777</v>
      </c>
      <c r="AC504" s="253"/>
      <c r="AD504" s="253"/>
      <c r="AE504" s="254"/>
      <c r="AF504" s="253"/>
      <c r="AG504" s="18"/>
      <c r="AH504" s="18"/>
      <c r="AI504" s="18"/>
      <c r="AJ504" s="18"/>
      <c r="AK504" s="18"/>
      <c r="AL504" s="18"/>
      <c r="AM504" s="18"/>
      <c r="AN504" s="18"/>
      <c r="AO504" s="18"/>
      <c r="AP504" s="18"/>
      <c r="AQ504" s="18"/>
      <c r="AR504" s="18"/>
      <c r="AS504" s="18"/>
      <c r="AT504" s="18"/>
    </row>
    <row r="505" s="11" customFormat="1" ht="42.75" spans="1:46">
      <c r="A505" s="77"/>
      <c r="B505" s="158" t="s">
        <v>2060</v>
      </c>
      <c r="C505" s="158" t="s">
        <v>1890</v>
      </c>
      <c r="D505" s="15" t="s">
        <v>1636</v>
      </c>
      <c r="E505" s="15" t="s">
        <v>855</v>
      </c>
      <c r="F505" s="161" t="s">
        <v>856</v>
      </c>
      <c r="G505" s="158" t="s">
        <v>2059</v>
      </c>
      <c r="H505" s="158" t="s">
        <v>67</v>
      </c>
      <c r="I505" s="15" t="s">
        <v>1913</v>
      </c>
      <c r="J505" s="15" t="s">
        <v>69</v>
      </c>
      <c r="K505" s="15">
        <v>40</v>
      </c>
      <c r="L505" s="157">
        <f t="shared" si="2"/>
        <v>40</v>
      </c>
      <c r="M505" s="157"/>
      <c r="N505" s="15" t="s">
        <v>1907</v>
      </c>
      <c r="O505" s="15" t="s">
        <v>1908</v>
      </c>
      <c r="P505" s="15" t="s">
        <v>1681</v>
      </c>
      <c r="Q505" s="157"/>
      <c r="R505" s="157"/>
      <c r="S505" s="157"/>
      <c r="T505" s="157"/>
      <c r="U505" s="157"/>
      <c r="V505" s="15">
        <v>120</v>
      </c>
      <c r="W505" s="15">
        <v>360</v>
      </c>
      <c r="X505" s="157"/>
      <c r="Y505" s="157"/>
      <c r="Z505" s="69" t="s">
        <v>57</v>
      </c>
      <c r="AA505" s="222" t="s">
        <v>728</v>
      </c>
      <c r="AB505" s="222" t="s">
        <v>1777</v>
      </c>
      <c r="AC505" s="253"/>
      <c r="AD505" s="253"/>
      <c r="AE505" s="254"/>
      <c r="AF505" s="253"/>
      <c r="AG505" s="18"/>
      <c r="AH505" s="18"/>
      <c r="AI505" s="18"/>
      <c r="AJ505" s="18"/>
      <c r="AK505" s="18"/>
      <c r="AL505" s="18"/>
      <c r="AM505" s="18"/>
      <c r="AN505" s="18"/>
      <c r="AO505" s="18"/>
      <c r="AP505" s="18"/>
      <c r="AQ505" s="18"/>
      <c r="AR505" s="18"/>
      <c r="AS505" s="18"/>
      <c r="AT505" s="18"/>
    </row>
    <row r="506" s="11" customFormat="1" ht="42.75" spans="1:46">
      <c r="A506" s="77"/>
      <c r="B506" s="15" t="s">
        <v>2061</v>
      </c>
      <c r="C506" s="15" t="s">
        <v>1890</v>
      </c>
      <c r="D506" s="15" t="s">
        <v>1636</v>
      </c>
      <c r="E506" s="69" t="s">
        <v>664</v>
      </c>
      <c r="F506" s="15" t="s">
        <v>665</v>
      </c>
      <c r="G506" s="15" t="s">
        <v>676</v>
      </c>
      <c r="H506" s="15" t="s">
        <v>67</v>
      </c>
      <c r="I506" s="15" t="s">
        <v>1906</v>
      </c>
      <c r="J506" s="15" t="s">
        <v>69</v>
      </c>
      <c r="K506" s="15">
        <v>60</v>
      </c>
      <c r="L506" s="157">
        <f t="shared" si="2"/>
        <v>60</v>
      </c>
      <c r="M506" s="157"/>
      <c r="N506" s="15" t="s">
        <v>1907</v>
      </c>
      <c r="O506" s="15" t="s">
        <v>1908</v>
      </c>
      <c r="P506" s="15" t="s">
        <v>1681</v>
      </c>
      <c r="Q506" s="157"/>
      <c r="R506" s="157"/>
      <c r="S506" s="157"/>
      <c r="T506" s="157"/>
      <c r="U506" s="157"/>
      <c r="V506" s="15">
        <v>170</v>
      </c>
      <c r="W506" s="15">
        <v>680</v>
      </c>
      <c r="X506" s="157"/>
      <c r="Y506" s="157"/>
      <c r="Z506" s="69" t="s">
        <v>57</v>
      </c>
      <c r="AA506" s="222" t="s">
        <v>728</v>
      </c>
      <c r="AB506" s="222" t="s">
        <v>1777</v>
      </c>
      <c r="AC506" s="253"/>
      <c r="AD506" s="253"/>
      <c r="AE506" s="254"/>
      <c r="AF506" s="253"/>
      <c r="AG506" s="18"/>
      <c r="AH506" s="18"/>
      <c r="AI506" s="18"/>
      <c r="AJ506" s="18"/>
      <c r="AK506" s="18"/>
      <c r="AL506" s="18"/>
      <c r="AM506" s="18"/>
      <c r="AN506" s="18"/>
      <c r="AO506" s="18"/>
      <c r="AP506" s="18"/>
      <c r="AQ506" s="18"/>
      <c r="AR506" s="18"/>
      <c r="AS506" s="18"/>
      <c r="AT506" s="18"/>
    </row>
    <row r="507" s="11" customFormat="1" ht="42.75" spans="1:46">
      <c r="A507" s="77"/>
      <c r="B507" s="255" t="s">
        <v>2062</v>
      </c>
      <c r="C507" s="15" t="s">
        <v>1890</v>
      </c>
      <c r="D507" s="15" t="s">
        <v>1636</v>
      </c>
      <c r="E507" s="197" t="s">
        <v>516</v>
      </c>
      <c r="F507" s="255" t="s">
        <v>271</v>
      </c>
      <c r="G507" s="255" t="s">
        <v>542</v>
      </c>
      <c r="H507" s="255" t="s">
        <v>67</v>
      </c>
      <c r="I507" s="255" t="s">
        <v>2063</v>
      </c>
      <c r="J507" s="241" t="s">
        <v>69</v>
      </c>
      <c r="K507" s="319">
        <v>80</v>
      </c>
      <c r="L507" s="157">
        <v>80</v>
      </c>
      <c r="M507" s="299"/>
      <c r="N507" s="15" t="s">
        <v>1907</v>
      </c>
      <c r="O507" s="15" t="s">
        <v>1908</v>
      </c>
      <c r="P507" s="255" t="s">
        <v>1681</v>
      </c>
      <c r="Q507" s="171"/>
      <c r="R507" s="165"/>
      <c r="S507" s="320"/>
      <c r="T507" s="321"/>
      <c r="U507" s="322"/>
      <c r="V507" s="323">
        <v>1410</v>
      </c>
      <c r="W507" s="15">
        <v>4841</v>
      </c>
      <c r="X507" s="290"/>
      <c r="Y507" s="290"/>
      <c r="Z507" s="69" t="s">
        <v>57</v>
      </c>
      <c r="AA507" s="222" t="s">
        <v>728</v>
      </c>
      <c r="AB507" s="222" t="s">
        <v>1777</v>
      </c>
      <c r="AC507" s="253"/>
      <c r="AD507" s="253"/>
      <c r="AE507" s="254"/>
      <c r="AF507" s="253"/>
      <c r="AG507" s="18"/>
      <c r="AH507" s="18"/>
      <c r="AI507" s="18"/>
      <c r="AJ507" s="18"/>
      <c r="AK507" s="18"/>
      <c r="AL507" s="18"/>
      <c r="AM507" s="18"/>
      <c r="AN507" s="18"/>
      <c r="AO507" s="18"/>
      <c r="AP507" s="18"/>
      <c r="AQ507" s="18"/>
      <c r="AR507" s="18"/>
      <c r="AS507" s="18"/>
      <c r="AT507" s="18"/>
    </row>
    <row r="508" s="11" customFormat="1" ht="42.75" spans="1:46">
      <c r="A508" s="77"/>
      <c r="B508" s="169" t="s">
        <v>2064</v>
      </c>
      <c r="C508" s="169" t="s">
        <v>1890</v>
      </c>
      <c r="D508" s="15" t="s">
        <v>1636</v>
      </c>
      <c r="E508" s="15" t="s">
        <v>1062</v>
      </c>
      <c r="F508" s="324" t="s">
        <v>1063</v>
      </c>
      <c r="G508" s="169" t="s">
        <v>2065</v>
      </c>
      <c r="H508" s="169" t="s">
        <v>67</v>
      </c>
      <c r="I508" s="325" t="s">
        <v>1906</v>
      </c>
      <c r="J508" s="202" t="s">
        <v>1639</v>
      </c>
      <c r="K508" s="325">
        <v>60</v>
      </c>
      <c r="L508" s="157">
        <v>60</v>
      </c>
      <c r="M508" s="326"/>
      <c r="N508" s="15" t="s">
        <v>1907</v>
      </c>
      <c r="O508" s="15" t="s">
        <v>1908</v>
      </c>
      <c r="P508" s="15" t="s">
        <v>1681</v>
      </c>
      <c r="Q508" s="326"/>
      <c r="R508" s="326"/>
      <c r="S508" s="326"/>
      <c r="T508" s="327"/>
      <c r="U508" s="326"/>
      <c r="V508" s="326">
        <v>719</v>
      </c>
      <c r="W508" s="326">
        <v>2367</v>
      </c>
      <c r="X508" s="328"/>
      <c r="Y508" s="329"/>
      <c r="Z508" s="69" t="s">
        <v>57</v>
      </c>
      <c r="AA508" s="169" t="s">
        <v>728</v>
      </c>
      <c r="AB508" s="169" t="s">
        <v>1777</v>
      </c>
      <c r="AC508" s="253"/>
      <c r="AD508" s="253"/>
      <c r="AE508" s="254"/>
      <c r="AF508" s="253"/>
      <c r="AG508" s="18"/>
      <c r="AH508" s="18"/>
      <c r="AI508" s="18"/>
      <c r="AJ508" s="18"/>
      <c r="AK508" s="18"/>
      <c r="AL508" s="18"/>
      <c r="AM508" s="18"/>
      <c r="AN508" s="18"/>
      <c r="AO508" s="18"/>
      <c r="AP508" s="18"/>
      <c r="AQ508" s="18"/>
      <c r="AR508" s="18"/>
      <c r="AS508" s="18"/>
      <c r="AT508" s="18"/>
    </row>
    <row r="509" s="11" customFormat="1" ht="42.75" spans="1:46">
      <c r="A509" s="77"/>
      <c r="B509" s="15" t="s">
        <v>2066</v>
      </c>
      <c r="C509" s="158" t="s">
        <v>62</v>
      </c>
      <c r="D509" s="15" t="s">
        <v>1636</v>
      </c>
      <c r="E509" s="69" t="s">
        <v>664</v>
      </c>
      <c r="F509" s="161" t="s">
        <v>665</v>
      </c>
      <c r="G509" s="15" t="s">
        <v>509</v>
      </c>
      <c r="H509" s="157" t="s">
        <v>67</v>
      </c>
      <c r="I509" s="15" t="s">
        <v>1906</v>
      </c>
      <c r="J509" s="15" t="s">
        <v>69</v>
      </c>
      <c r="K509" s="192">
        <v>60</v>
      </c>
      <c r="L509" s="157">
        <f>K509</f>
        <v>60</v>
      </c>
      <c r="M509" s="330"/>
      <c r="N509" s="192" t="s">
        <v>1907</v>
      </c>
      <c r="O509" s="192" t="s">
        <v>1908</v>
      </c>
      <c r="P509" s="192" t="s">
        <v>1681</v>
      </c>
      <c r="Q509" s="331"/>
      <c r="R509" s="288"/>
      <c r="S509" s="288"/>
      <c r="T509" s="288"/>
      <c r="U509" s="192"/>
      <c r="V509" s="192">
        <v>542</v>
      </c>
      <c r="W509" s="15">
        <v>1243</v>
      </c>
      <c r="X509" s="192"/>
      <c r="Y509" s="192"/>
      <c r="Z509" s="15" t="s">
        <v>141</v>
      </c>
      <c r="AA509" s="222" t="s">
        <v>728</v>
      </c>
      <c r="AB509" s="222" t="s">
        <v>1777</v>
      </c>
      <c r="AC509" s="253"/>
      <c r="AD509" s="253"/>
      <c r="AE509" s="254"/>
      <c r="AF509" s="253"/>
      <c r="AG509" s="18"/>
      <c r="AH509" s="18"/>
      <c r="AI509" s="18"/>
      <c r="AJ509" s="18"/>
      <c r="AK509" s="18"/>
      <c r="AL509" s="18"/>
      <c r="AM509" s="18"/>
      <c r="AN509" s="18"/>
      <c r="AO509" s="18"/>
      <c r="AP509" s="18"/>
      <c r="AQ509" s="18"/>
      <c r="AR509" s="18"/>
      <c r="AS509" s="18"/>
      <c r="AT509" s="18"/>
    </row>
    <row r="510" s="11" customFormat="1" ht="42.75" spans="1:46">
      <c r="A510" s="77"/>
      <c r="B510" s="158" t="s">
        <v>2067</v>
      </c>
      <c r="C510" s="158" t="s">
        <v>1899</v>
      </c>
      <c r="D510" s="15" t="s">
        <v>1636</v>
      </c>
      <c r="E510" s="160" t="s">
        <v>120</v>
      </c>
      <c r="F510" s="161" t="s">
        <v>121</v>
      </c>
      <c r="G510" s="158" t="s">
        <v>491</v>
      </c>
      <c r="H510" s="157" t="s">
        <v>82</v>
      </c>
      <c r="I510" s="158" t="s">
        <v>2068</v>
      </c>
      <c r="J510" s="15" t="s">
        <v>69</v>
      </c>
      <c r="K510" s="192">
        <v>99</v>
      </c>
      <c r="L510" s="157">
        <f>K510</f>
        <v>99</v>
      </c>
      <c r="M510" s="192"/>
      <c r="N510" s="158" t="s">
        <v>2068</v>
      </c>
      <c r="O510" s="158" t="s">
        <v>2068</v>
      </c>
      <c r="P510" s="15" t="s">
        <v>1681</v>
      </c>
      <c r="Q510" s="192"/>
      <c r="R510" s="192"/>
      <c r="S510" s="171"/>
      <c r="T510" s="157"/>
      <c r="U510" s="157"/>
      <c r="V510" s="157">
        <v>390</v>
      </c>
      <c r="W510" s="157">
        <v>1385</v>
      </c>
      <c r="X510" s="157"/>
      <c r="Y510" s="157"/>
      <c r="Z510" s="15" t="s">
        <v>141</v>
      </c>
      <c r="AA510" s="222" t="s">
        <v>728</v>
      </c>
      <c r="AB510" s="222" t="s">
        <v>1777</v>
      </c>
      <c r="AC510" s="253"/>
      <c r="AD510" s="253"/>
      <c r="AE510" s="254"/>
      <c r="AF510" s="253"/>
      <c r="AG510" s="18"/>
      <c r="AH510" s="18"/>
      <c r="AI510" s="18"/>
      <c r="AJ510" s="18"/>
      <c r="AK510" s="18"/>
      <c r="AL510" s="18"/>
      <c r="AM510" s="18"/>
      <c r="AN510" s="18"/>
      <c r="AO510" s="18"/>
      <c r="AP510" s="18"/>
      <c r="AQ510" s="18"/>
      <c r="AR510" s="18"/>
      <c r="AS510" s="18"/>
      <c r="AT510" s="18"/>
    </row>
    <row r="511" s="6" customFormat="1" ht="28.5" spans="1:46">
      <c r="A511" s="77" t="s">
        <v>2069</v>
      </c>
      <c r="B511" s="15"/>
      <c r="C511" s="15"/>
      <c r="D511" s="15"/>
      <c r="E511" s="15"/>
      <c r="F511" s="15"/>
      <c r="G511" s="15"/>
      <c r="H511" s="15"/>
      <c r="I511" s="15"/>
      <c r="J511" s="19"/>
      <c r="K511" s="79">
        <v>0</v>
      </c>
      <c r="L511" s="282">
        <v>0</v>
      </c>
      <c r="M511" s="19"/>
      <c r="N511" s="15"/>
      <c r="O511" s="15"/>
      <c r="P511" s="15"/>
      <c r="Q511" s="19"/>
      <c r="R511" s="19"/>
      <c r="S511" s="19"/>
      <c r="T511" s="19"/>
      <c r="U511" s="19"/>
      <c r="V511" s="19"/>
      <c r="W511" s="19"/>
      <c r="X511" s="19"/>
      <c r="Y511" s="19"/>
      <c r="Z511" s="15"/>
      <c r="AA511" s="15"/>
      <c r="AB511" s="15"/>
      <c r="AC511" s="249"/>
      <c r="AD511" s="249"/>
      <c r="AE511" s="250"/>
      <c r="AF511" s="249"/>
      <c r="AG511" s="75"/>
      <c r="AH511" s="75"/>
      <c r="AI511" s="75"/>
      <c r="AJ511" s="75"/>
      <c r="AK511" s="75"/>
      <c r="AL511" s="75"/>
      <c r="AM511" s="75"/>
      <c r="AN511" s="75"/>
      <c r="AO511" s="21"/>
      <c r="AP511" s="75"/>
      <c r="AQ511" s="75"/>
      <c r="AR511" s="75"/>
      <c r="AS511" s="75"/>
      <c r="AT511" s="75"/>
    </row>
    <row r="512" s="6" customFormat="1" spans="1:46">
      <c r="A512" s="59" t="s">
        <v>2070</v>
      </c>
      <c r="B512" s="19"/>
      <c r="C512" s="19"/>
      <c r="D512" s="229"/>
      <c r="E512" s="19"/>
      <c r="F512" s="19"/>
      <c r="G512" s="19"/>
      <c r="H512" s="19"/>
      <c r="I512" s="19"/>
      <c r="J512" s="332"/>
      <c r="K512" s="79">
        <f>K513+K516+K518</f>
        <v>3410</v>
      </c>
      <c r="L512" s="79">
        <f>L513+L516+L518</f>
        <v>3410</v>
      </c>
      <c r="M512" s="79">
        <f>M513+M516+M518</f>
        <v>0</v>
      </c>
      <c r="N512" s="19"/>
      <c r="O512" s="19"/>
      <c r="P512" s="19"/>
      <c r="Q512" s="89"/>
      <c r="R512" s="19"/>
      <c r="S512" s="154"/>
      <c r="T512" s="89"/>
      <c r="U512" s="19"/>
      <c r="V512" s="19"/>
      <c r="W512" s="19"/>
      <c r="X512" s="19"/>
      <c r="Y512" s="19"/>
      <c r="Z512" s="165"/>
      <c r="AA512" s="19"/>
      <c r="AB512" s="15"/>
      <c r="AC512" s="249"/>
      <c r="AD512" s="249"/>
      <c r="AE512" s="250"/>
      <c r="AF512" s="249"/>
      <c r="AG512" s="75"/>
      <c r="AH512" s="75"/>
      <c r="AI512" s="75"/>
      <c r="AJ512" s="75"/>
      <c r="AK512" s="75"/>
      <c r="AL512" s="75"/>
      <c r="AM512" s="75"/>
      <c r="AN512" s="75"/>
      <c r="AO512" s="21"/>
      <c r="AP512" s="75"/>
      <c r="AQ512" s="75"/>
      <c r="AR512" s="75"/>
      <c r="AS512" s="75"/>
      <c r="AT512" s="75"/>
    </row>
    <row r="513" s="6" customFormat="1" spans="1:46">
      <c r="A513" s="77" t="s">
        <v>2071</v>
      </c>
      <c r="B513" s="19"/>
      <c r="C513" s="19"/>
      <c r="D513" s="229"/>
      <c r="E513" s="19"/>
      <c r="F513" s="19"/>
      <c r="G513" s="19"/>
      <c r="H513" s="333"/>
      <c r="I513" s="19"/>
      <c r="J513" s="332"/>
      <c r="K513" s="79">
        <v>700</v>
      </c>
      <c r="L513" s="79">
        <v>700</v>
      </c>
      <c r="M513" s="334"/>
      <c r="N513" s="19"/>
      <c r="O513" s="68"/>
      <c r="P513" s="67"/>
      <c r="Q513" s="68"/>
      <c r="R513" s="68"/>
      <c r="S513" s="66"/>
      <c r="T513" s="67"/>
      <c r="U513" s="68"/>
      <c r="V513" s="335"/>
      <c r="W513" s="19"/>
      <c r="X513" s="335"/>
      <c r="Y513" s="335"/>
      <c r="Z513" s="286"/>
      <c r="AA513" s="19"/>
      <c r="AB513" s="15"/>
      <c r="AC513" s="249"/>
      <c r="AD513" s="249"/>
      <c r="AE513" s="250"/>
      <c r="AF513" s="249"/>
      <c r="AG513" s="75"/>
      <c r="AH513" s="75"/>
      <c r="AI513" s="75"/>
      <c r="AJ513" s="75"/>
      <c r="AK513" s="75"/>
      <c r="AL513" s="75"/>
      <c r="AM513" s="75"/>
      <c r="AN513" s="75"/>
      <c r="AO513" s="21"/>
      <c r="AP513" s="75"/>
      <c r="AQ513" s="75"/>
      <c r="AR513" s="75"/>
      <c r="AS513" s="75"/>
      <c r="AT513" s="75"/>
    </row>
    <row r="514" s="11" customFormat="1" ht="42.75" spans="1:46">
      <c r="A514" s="77"/>
      <c r="B514" s="15" t="s">
        <v>2072</v>
      </c>
      <c r="C514" s="15" t="s">
        <v>62</v>
      </c>
      <c r="D514" s="15" t="s">
        <v>2073</v>
      </c>
      <c r="E514" s="15" t="s">
        <v>2074</v>
      </c>
      <c r="F514" s="299" t="s">
        <v>56</v>
      </c>
      <c r="G514" s="299" t="s">
        <v>56</v>
      </c>
      <c r="H514" s="299" t="s">
        <v>56</v>
      </c>
      <c r="I514" s="15" t="s">
        <v>2075</v>
      </c>
      <c r="J514" s="257">
        <v>46357</v>
      </c>
      <c r="K514" s="222">
        <v>600</v>
      </c>
      <c r="L514" s="222">
        <v>600</v>
      </c>
      <c r="M514" s="299" t="s">
        <v>56</v>
      </c>
      <c r="N514" s="299" t="s">
        <v>56</v>
      </c>
      <c r="O514" s="299" t="s">
        <v>56</v>
      </c>
      <c r="P514" s="299" t="s">
        <v>56</v>
      </c>
      <c r="Q514" s="299" t="s">
        <v>56</v>
      </c>
      <c r="R514" s="299" t="s">
        <v>56</v>
      </c>
      <c r="S514" s="222">
        <v>600</v>
      </c>
      <c r="T514" s="299" t="s">
        <v>56</v>
      </c>
      <c r="U514" s="299" t="s">
        <v>56</v>
      </c>
      <c r="V514" s="299" t="s">
        <v>56</v>
      </c>
      <c r="W514" s="157" t="s">
        <v>2076</v>
      </c>
      <c r="X514" s="299" t="s">
        <v>56</v>
      </c>
      <c r="Y514" s="299" t="s">
        <v>56</v>
      </c>
      <c r="Z514" s="91" t="s">
        <v>57</v>
      </c>
      <c r="AA514" s="15" t="s">
        <v>539</v>
      </c>
      <c r="AB514" s="156"/>
      <c r="AC514" s="253"/>
      <c r="AD514" s="253"/>
      <c r="AE514" s="254"/>
      <c r="AF514" s="253"/>
      <c r="AG514" s="18"/>
      <c r="AH514" s="18"/>
      <c r="AI514" s="18"/>
      <c r="AJ514" s="18"/>
      <c r="AK514" s="18"/>
      <c r="AL514" s="18"/>
      <c r="AM514" s="18"/>
      <c r="AN514" s="18"/>
      <c r="AO514" s="18"/>
      <c r="AP514" s="18"/>
      <c r="AQ514" s="18"/>
      <c r="AR514" s="18"/>
      <c r="AS514" s="18"/>
      <c r="AT514" s="18"/>
    </row>
    <row r="515" s="11" customFormat="1" ht="57" spans="1:46">
      <c r="A515" s="77"/>
      <c r="B515" s="15" t="s">
        <v>2077</v>
      </c>
      <c r="C515" s="15" t="s">
        <v>62</v>
      </c>
      <c r="D515" s="15" t="s">
        <v>2073</v>
      </c>
      <c r="E515" s="15" t="s">
        <v>2074</v>
      </c>
      <c r="F515" s="299" t="s">
        <v>56</v>
      </c>
      <c r="G515" s="299" t="s">
        <v>56</v>
      </c>
      <c r="H515" s="299" t="s">
        <v>56</v>
      </c>
      <c r="I515" s="15" t="s">
        <v>2078</v>
      </c>
      <c r="J515" s="257">
        <v>46357</v>
      </c>
      <c r="K515" s="222">
        <v>100</v>
      </c>
      <c r="L515" s="222">
        <v>100</v>
      </c>
      <c r="M515" s="299" t="s">
        <v>56</v>
      </c>
      <c r="N515" s="299" t="s">
        <v>56</v>
      </c>
      <c r="O515" s="299" t="s">
        <v>56</v>
      </c>
      <c r="P515" s="299" t="s">
        <v>56</v>
      </c>
      <c r="Q515" s="299" t="s">
        <v>56</v>
      </c>
      <c r="R515" s="299" t="s">
        <v>56</v>
      </c>
      <c r="S515" s="222">
        <v>25</v>
      </c>
      <c r="T515" s="299" t="s">
        <v>56</v>
      </c>
      <c r="U515" s="299" t="s">
        <v>56</v>
      </c>
      <c r="V515" s="299" t="s">
        <v>56</v>
      </c>
      <c r="W515" s="157" t="s">
        <v>2079</v>
      </c>
      <c r="X515" s="299" t="s">
        <v>56</v>
      </c>
      <c r="Y515" s="299" t="s">
        <v>56</v>
      </c>
      <c r="Z515" s="91" t="s">
        <v>57</v>
      </c>
      <c r="AA515" s="15" t="s">
        <v>539</v>
      </c>
      <c r="AB515" s="156"/>
      <c r="AC515" s="253"/>
      <c r="AD515" s="253"/>
      <c r="AE515" s="254"/>
      <c r="AF515" s="253"/>
      <c r="AG515" s="18"/>
      <c r="AH515" s="18"/>
      <c r="AI515" s="18"/>
      <c r="AJ515" s="18"/>
      <c r="AK515" s="18"/>
      <c r="AL515" s="18"/>
      <c r="AM515" s="18"/>
      <c r="AN515" s="18"/>
      <c r="AO515" s="18"/>
      <c r="AP515" s="18"/>
      <c r="AQ515" s="18"/>
      <c r="AR515" s="18"/>
      <c r="AS515" s="18"/>
      <c r="AT515" s="18"/>
    </row>
    <row r="516" s="6" customFormat="1" spans="1:46">
      <c r="A516" s="77" t="s">
        <v>2080</v>
      </c>
      <c r="B516" s="19"/>
      <c r="C516" s="19"/>
      <c r="D516" s="19"/>
      <c r="E516" s="19"/>
      <c r="F516" s="19"/>
      <c r="G516" s="19"/>
      <c r="H516" s="19"/>
      <c r="I516" s="19"/>
      <c r="J516" s="332"/>
      <c r="K516" s="334">
        <v>2700</v>
      </c>
      <c r="L516" s="334">
        <v>2700</v>
      </c>
      <c r="M516" s="334"/>
      <c r="N516" s="19"/>
      <c r="O516" s="19"/>
      <c r="P516" s="89"/>
      <c r="Q516" s="89"/>
      <c r="R516" s="19"/>
      <c r="S516" s="154"/>
      <c r="T516" s="89"/>
      <c r="U516" s="19"/>
      <c r="V516" s="19"/>
      <c r="W516" s="19"/>
      <c r="X516" s="19"/>
      <c r="Y516" s="19"/>
      <c r="Z516" s="165"/>
      <c r="AA516" s="19"/>
      <c r="AB516" s="92"/>
      <c r="AC516" s="249"/>
      <c r="AD516" s="249"/>
      <c r="AE516" s="250"/>
      <c r="AF516" s="249"/>
      <c r="AG516" s="75"/>
      <c r="AH516" s="75"/>
      <c r="AI516" s="75"/>
      <c r="AJ516" s="75"/>
      <c r="AK516" s="75"/>
      <c r="AL516" s="75"/>
      <c r="AM516" s="75"/>
      <c r="AN516" s="75"/>
      <c r="AO516" s="21"/>
      <c r="AP516" s="75"/>
      <c r="AQ516" s="75"/>
      <c r="AR516" s="75"/>
      <c r="AS516" s="75"/>
      <c r="AT516" s="75"/>
    </row>
    <row r="517" s="11" customFormat="1" ht="42.75" spans="1:46">
      <c r="A517" s="77"/>
      <c r="B517" s="15" t="s">
        <v>2081</v>
      </c>
      <c r="C517" s="15" t="s">
        <v>62</v>
      </c>
      <c r="D517" s="15" t="s">
        <v>2073</v>
      </c>
      <c r="E517" s="15" t="s">
        <v>2074</v>
      </c>
      <c r="F517" s="299" t="s">
        <v>56</v>
      </c>
      <c r="G517" s="299" t="s">
        <v>56</v>
      </c>
      <c r="H517" s="299" t="s">
        <v>56</v>
      </c>
      <c r="I517" s="15" t="s">
        <v>2082</v>
      </c>
      <c r="J517" s="257">
        <v>46357</v>
      </c>
      <c r="K517" s="222">
        <v>2700</v>
      </c>
      <c r="L517" s="222">
        <v>2700</v>
      </c>
      <c r="M517" s="299" t="s">
        <v>56</v>
      </c>
      <c r="N517" s="299" t="s">
        <v>56</v>
      </c>
      <c r="O517" s="299" t="s">
        <v>56</v>
      </c>
      <c r="P517" s="299" t="s">
        <v>56</v>
      </c>
      <c r="Q517" s="299" t="s">
        <v>56</v>
      </c>
      <c r="R517" s="299" t="s">
        <v>56</v>
      </c>
      <c r="S517" s="15">
        <v>2700</v>
      </c>
      <c r="T517" s="299" t="s">
        <v>56</v>
      </c>
      <c r="U517" s="299" t="s">
        <v>56</v>
      </c>
      <c r="V517" s="299" t="s">
        <v>56</v>
      </c>
      <c r="W517" s="157" t="s">
        <v>2083</v>
      </c>
      <c r="X517" s="299" t="s">
        <v>56</v>
      </c>
      <c r="Y517" s="299" t="s">
        <v>56</v>
      </c>
      <c r="Z517" s="91" t="s">
        <v>57</v>
      </c>
      <c r="AA517" s="15" t="s">
        <v>539</v>
      </c>
      <c r="AB517" s="156"/>
      <c r="AC517" s="253"/>
      <c r="AD517" s="253"/>
      <c r="AE517" s="254"/>
      <c r="AF517" s="253"/>
      <c r="AG517" s="18"/>
      <c r="AH517" s="18"/>
      <c r="AI517" s="18"/>
      <c r="AJ517" s="18"/>
      <c r="AK517" s="18"/>
      <c r="AL517" s="18"/>
      <c r="AM517" s="18"/>
      <c r="AN517" s="18"/>
      <c r="AO517" s="18"/>
      <c r="AP517" s="18"/>
      <c r="AQ517" s="18"/>
      <c r="AR517" s="18"/>
      <c r="AS517" s="18"/>
      <c r="AT517" s="18"/>
    </row>
    <row r="518" s="6" customFormat="1" spans="1:46">
      <c r="A518" s="77" t="s">
        <v>2084</v>
      </c>
      <c r="B518" s="19"/>
      <c r="C518" s="19"/>
      <c r="D518" s="19"/>
      <c r="E518" s="19"/>
      <c r="F518" s="19"/>
      <c r="G518" s="19"/>
      <c r="H518" s="19"/>
      <c r="I518" s="19"/>
      <c r="J518" s="332"/>
      <c r="K518" s="334">
        <v>10</v>
      </c>
      <c r="L518" s="334">
        <v>10</v>
      </c>
      <c r="M518" s="334"/>
      <c r="N518" s="68"/>
      <c r="O518" s="336"/>
      <c r="P518" s="19"/>
      <c r="Q518" s="67"/>
      <c r="R518" s="67"/>
      <c r="S518" s="154"/>
      <c r="T518" s="67"/>
      <c r="U518" s="68"/>
      <c r="V518" s="335"/>
      <c r="W518" s="74"/>
      <c r="X518" s="335"/>
      <c r="Y518" s="335"/>
      <c r="Z518" s="286"/>
      <c r="AA518" s="19"/>
      <c r="AB518" s="337"/>
      <c r="AC518" s="249"/>
      <c r="AD518" s="249"/>
      <c r="AE518" s="250"/>
      <c r="AF518" s="249"/>
      <c r="AG518" s="75"/>
      <c r="AH518" s="75"/>
      <c r="AI518" s="75"/>
      <c r="AJ518" s="75"/>
      <c r="AK518" s="75"/>
      <c r="AL518" s="75"/>
      <c r="AM518" s="75"/>
      <c r="AN518" s="75"/>
      <c r="AO518" s="21"/>
      <c r="AP518" s="75"/>
      <c r="AQ518" s="75"/>
      <c r="AR518" s="75"/>
      <c r="AS518" s="75"/>
      <c r="AT518" s="75"/>
    </row>
    <row r="519" s="11" customFormat="1" ht="42.75" spans="1:46">
      <c r="A519" s="77"/>
      <c r="B519" s="15" t="s">
        <v>2085</v>
      </c>
      <c r="C519" s="15" t="s">
        <v>62</v>
      </c>
      <c r="D519" s="15" t="s">
        <v>2073</v>
      </c>
      <c r="E519" s="15" t="s">
        <v>2074</v>
      </c>
      <c r="F519" s="299" t="s">
        <v>56</v>
      </c>
      <c r="G519" s="299" t="s">
        <v>56</v>
      </c>
      <c r="H519" s="222" t="s">
        <v>56</v>
      </c>
      <c r="I519" s="15" t="s">
        <v>2086</v>
      </c>
      <c r="J519" s="174">
        <v>46357</v>
      </c>
      <c r="K519" s="15">
        <v>10</v>
      </c>
      <c r="L519" s="15">
        <v>10</v>
      </c>
      <c r="M519" s="299" t="s">
        <v>56</v>
      </c>
      <c r="N519" s="299" t="s">
        <v>56</v>
      </c>
      <c r="O519" s="299" t="s">
        <v>56</v>
      </c>
      <c r="P519" s="299" t="s">
        <v>56</v>
      </c>
      <c r="Q519" s="165" t="s">
        <v>56</v>
      </c>
      <c r="R519" s="165" t="s">
        <v>56</v>
      </c>
      <c r="S519" s="69" t="s">
        <v>2087</v>
      </c>
      <c r="T519" s="69" t="s">
        <v>56</v>
      </c>
      <c r="U519" s="69" t="s">
        <v>56</v>
      </c>
      <c r="V519" s="290" t="s">
        <v>56</v>
      </c>
      <c r="W519" s="15" t="s">
        <v>2079</v>
      </c>
      <c r="X519" s="290" t="s">
        <v>56</v>
      </c>
      <c r="Y519" s="290" t="s">
        <v>56</v>
      </c>
      <c r="Z519" s="91" t="s">
        <v>57</v>
      </c>
      <c r="AA519" s="15" t="s">
        <v>539</v>
      </c>
      <c r="AB519" s="338"/>
      <c r="AC519" s="253"/>
      <c r="AD519" s="253"/>
      <c r="AE519" s="254"/>
      <c r="AF519" s="253"/>
      <c r="AG519" s="18"/>
      <c r="AH519" s="18"/>
      <c r="AI519" s="18"/>
      <c r="AJ519" s="18"/>
      <c r="AK519" s="18"/>
      <c r="AL519" s="18"/>
      <c r="AM519" s="18"/>
      <c r="AN519" s="18"/>
      <c r="AO519" s="18"/>
      <c r="AP519" s="18"/>
      <c r="AQ519" s="18"/>
      <c r="AR519" s="18"/>
      <c r="AS519" s="18"/>
      <c r="AT519" s="18"/>
    </row>
    <row r="520" s="6" customFormat="1" ht="28.5" spans="1:46">
      <c r="A520" s="59" t="s">
        <v>2088</v>
      </c>
      <c r="B520" s="19"/>
      <c r="C520" s="19"/>
      <c r="D520" s="19"/>
      <c r="E520" s="19"/>
      <c r="F520" s="19"/>
      <c r="G520" s="19"/>
      <c r="H520" s="19"/>
      <c r="I520" s="19"/>
      <c r="J520" s="282"/>
      <c r="K520" s="334">
        <f>K521</f>
        <v>810</v>
      </c>
      <c r="L520" s="334">
        <f>L521</f>
        <v>810</v>
      </c>
      <c r="M520" s="334">
        <f>M521</f>
        <v>0</v>
      </c>
      <c r="N520" s="334"/>
      <c r="O520" s="334"/>
      <c r="P520" s="334"/>
      <c r="Q520" s="334"/>
      <c r="R520" s="334"/>
      <c r="S520" s="339"/>
      <c r="T520" s="340"/>
      <c r="U520" s="334"/>
      <c r="V520" s="341"/>
      <c r="W520" s="334"/>
      <c r="X520" s="334"/>
      <c r="Y520" s="334"/>
      <c r="Z520" s="181"/>
      <c r="AA520" s="334"/>
      <c r="AB520" s="282"/>
      <c r="AC520" s="249"/>
      <c r="AD520" s="249"/>
      <c r="AE520" s="250"/>
      <c r="AF520" s="249"/>
      <c r="AG520" s="75"/>
      <c r="AH520" s="75"/>
      <c r="AI520" s="75"/>
      <c r="AJ520" s="75"/>
      <c r="AK520" s="75"/>
      <c r="AL520" s="75"/>
      <c r="AM520" s="75"/>
      <c r="AN520" s="75"/>
      <c r="AO520" s="21"/>
      <c r="AP520" s="75"/>
      <c r="AQ520" s="75"/>
      <c r="AR520" s="75"/>
      <c r="AS520" s="75"/>
      <c r="AT520" s="75"/>
    </row>
    <row r="521" s="6" customFormat="1" ht="28.5" spans="1:46">
      <c r="A521" s="77" t="s">
        <v>2089</v>
      </c>
      <c r="B521" s="19"/>
      <c r="C521" s="19"/>
      <c r="D521" s="19"/>
      <c r="E521" s="19"/>
      <c r="F521" s="19"/>
      <c r="G521" s="19"/>
      <c r="H521" s="19"/>
      <c r="I521" s="19"/>
      <c r="J521" s="282"/>
      <c r="K521" s="334">
        <f t="shared" ref="K521:K524" si="3">L521+M521</f>
        <v>810</v>
      </c>
      <c r="L521" s="334">
        <f>L522</f>
        <v>810</v>
      </c>
      <c r="M521" s="342"/>
      <c r="N521" s="334"/>
      <c r="O521" s="334"/>
      <c r="P521" s="334"/>
      <c r="Q521" s="334"/>
      <c r="R521" s="334"/>
      <c r="S521" s="339"/>
      <c r="T521" s="340"/>
      <c r="U521" s="334"/>
      <c r="V521" s="341"/>
      <c r="W521" s="334"/>
      <c r="X521" s="334"/>
      <c r="Y521" s="334"/>
      <c r="Z521" s="181"/>
      <c r="AA521" s="334"/>
      <c r="AB521" s="282"/>
      <c r="AC521" s="249"/>
      <c r="AD521" s="249"/>
      <c r="AE521" s="250"/>
      <c r="AF521" s="249"/>
      <c r="AG521" s="75"/>
      <c r="AH521" s="75"/>
      <c r="AI521" s="75"/>
      <c r="AJ521" s="75"/>
      <c r="AK521" s="75"/>
      <c r="AL521" s="75"/>
      <c r="AM521" s="75"/>
      <c r="AN521" s="75"/>
      <c r="AO521" s="21"/>
      <c r="AP521" s="75"/>
      <c r="AQ521" s="75"/>
      <c r="AR521" s="75"/>
      <c r="AS521" s="75"/>
      <c r="AT521" s="75"/>
    </row>
    <row r="522" s="4" customFormat="1" ht="44.25" spans="1:46">
      <c r="A522" s="19"/>
      <c r="B522" s="15" t="s">
        <v>2090</v>
      </c>
      <c r="C522" s="15" t="s">
        <v>62</v>
      </c>
      <c r="D522" s="15" t="s">
        <v>2091</v>
      </c>
      <c r="E522" s="15" t="s">
        <v>2092</v>
      </c>
      <c r="F522" s="162" t="s">
        <v>802</v>
      </c>
      <c r="G522" s="19" t="s">
        <v>56</v>
      </c>
      <c r="H522" s="19" t="s">
        <v>56</v>
      </c>
      <c r="I522" s="15" t="s">
        <v>2093</v>
      </c>
      <c r="J522" s="62" t="s">
        <v>2094</v>
      </c>
      <c r="K522" s="19">
        <f t="shared" si="3"/>
        <v>810</v>
      </c>
      <c r="L522" s="19">
        <v>810</v>
      </c>
      <c r="M522" s="70"/>
      <c r="N522" s="343" t="s">
        <v>2095</v>
      </c>
      <c r="O522" s="69" t="s">
        <v>2096</v>
      </c>
      <c r="P522" s="89">
        <v>1</v>
      </c>
      <c r="Q522" s="344" t="s">
        <v>2097</v>
      </c>
      <c r="R522" s="68"/>
      <c r="S522" s="66" t="s">
        <v>56</v>
      </c>
      <c r="T522" s="67" t="s">
        <v>56</v>
      </c>
      <c r="U522" s="68" t="s">
        <v>56</v>
      </c>
      <c r="V522" s="335" t="s">
        <v>56</v>
      </c>
      <c r="W522" s="345">
        <v>2700</v>
      </c>
      <c r="X522" s="19"/>
      <c r="Y522" s="19"/>
      <c r="Z522" s="69" t="s">
        <v>57</v>
      </c>
      <c r="AA522" s="15" t="s">
        <v>520</v>
      </c>
      <c r="AB522" s="176" t="s">
        <v>2098</v>
      </c>
      <c r="AC522" s="249"/>
      <c r="AD522" s="249"/>
      <c r="AE522" s="250"/>
      <c r="AF522" s="249"/>
      <c r="AG522" s="20"/>
      <c r="AH522" s="20"/>
      <c r="AI522" s="20"/>
      <c r="AJ522" s="20"/>
      <c r="AK522" s="20"/>
      <c r="AL522" s="20"/>
      <c r="AM522" s="20"/>
      <c r="AN522" s="20"/>
      <c r="AO522" s="21"/>
      <c r="AP522" s="20"/>
      <c r="AQ522" s="20"/>
      <c r="AR522" s="20"/>
      <c r="AS522" s="20"/>
      <c r="AT522" s="20"/>
    </row>
    <row r="523" s="6" customFormat="1" spans="1:46">
      <c r="A523" s="59" t="s">
        <v>2099</v>
      </c>
      <c r="B523" s="19"/>
      <c r="C523" s="19"/>
      <c r="D523" s="19"/>
      <c r="E523" s="19"/>
      <c r="F523" s="19"/>
      <c r="G523" s="19"/>
      <c r="H523" s="19"/>
      <c r="I523" s="19"/>
      <c r="J523" s="346"/>
      <c r="K523" s="334">
        <f t="shared" si="3"/>
        <v>600</v>
      </c>
      <c r="L523" s="334">
        <f>L524</f>
        <v>600</v>
      </c>
      <c r="M523" s="342"/>
      <c r="N523" s="247"/>
      <c r="O523" s="247"/>
      <c r="P523" s="246"/>
      <c r="Q523" s="246"/>
      <c r="R523" s="247"/>
      <c r="S523" s="245"/>
      <c r="T523" s="246"/>
      <c r="U523" s="247"/>
      <c r="V523" s="249"/>
      <c r="W523" s="341"/>
      <c r="X523" s="334"/>
      <c r="Y523" s="334"/>
      <c r="Z523" s="347"/>
      <c r="AA523" s="334"/>
      <c r="AB523" s="348"/>
      <c r="AC523" s="249"/>
      <c r="AD523" s="249"/>
      <c r="AE523" s="250"/>
      <c r="AF523" s="249"/>
      <c r="AG523" s="75"/>
      <c r="AH523" s="75"/>
      <c r="AI523" s="75"/>
      <c r="AJ523" s="75"/>
      <c r="AK523" s="75"/>
      <c r="AL523" s="75"/>
      <c r="AM523" s="75"/>
      <c r="AN523" s="75"/>
      <c r="AO523" s="21"/>
      <c r="AP523" s="75"/>
      <c r="AQ523" s="75"/>
      <c r="AR523" s="75"/>
      <c r="AS523" s="75"/>
      <c r="AT523" s="75"/>
    </row>
    <row r="524" s="4" customFormat="1" ht="78" customHeight="1" spans="1:46">
      <c r="A524" s="19"/>
      <c r="B524" s="15" t="s">
        <v>2100</v>
      </c>
      <c r="C524" s="15" t="s">
        <v>62</v>
      </c>
      <c r="D524" s="15" t="s">
        <v>2101</v>
      </c>
      <c r="E524" s="15" t="s">
        <v>2102</v>
      </c>
      <c r="F524" s="162" t="s">
        <v>802</v>
      </c>
      <c r="G524" s="19" t="s">
        <v>56</v>
      </c>
      <c r="H524" s="19" t="s">
        <v>56</v>
      </c>
      <c r="I524" s="15" t="s">
        <v>2103</v>
      </c>
      <c r="J524" s="159" t="s">
        <v>69</v>
      </c>
      <c r="K524" s="19">
        <f t="shared" si="3"/>
        <v>600</v>
      </c>
      <c r="L524" s="19">
        <v>600</v>
      </c>
      <c r="M524" s="19"/>
      <c r="N524" s="15" t="s">
        <v>2104</v>
      </c>
      <c r="O524" s="158" t="s">
        <v>2105</v>
      </c>
      <c r="P524" s="349">
        <v>1</v>
      </c>
      <c r="Q524" s="350" t="s">
        <v>2097</v>
      </c>
      <c r="R524" s="68" t="s">
        <v>56</v>
      </c>
      <c r="S524" s="351" t="s">
        <v>56</v>
      </c>
      <c r="T524" s="352" t="s">
        <v>56</v>
      </c>
      <c r="U524" s="19" t="s">
        <v>56</v>
      </c>
      <c r="V524" s="19" t="s">
        <v>56</v>
      </c>
      <c r="W524" s="230" t="s">
        <v>56</v>
      </c>
      <c r="X524" s="61"/>
      <c r="Y524" s="61"/>
      <c r="Z524" s="69" t="s">
        <v>57</v>
      </c>
      <c r="AA524" s="353" t="s">
        <v>73</v>
      </c>
      <c r="AB524" s="92" t="s">
        <v>56</v>
      </c>
      <c r="AC524" s="249"/>
      <c r="AD524" s="249"/>
      <c r="AE524" s="250"/>
      <c r="AF524" s="249"/>
      <c r="AG524" s="20"/>
      <c r="AH524" s="20"/>
      <c r="AI524" s="20"/>
      <c r="AJ524" s="20"/>
      <c r="AK524" s="20"/>
      <c r="AL524" s="20"/>
      <c r="AM524" s="20"/>
      <c r="AN524" s="20"/>
      <c r="AO524" s="21"/>
      <c r="AP524" s="20"/>
      <c r="AQ524" s="20"/>
      <c r="AR524" s="20"/>
      <c r="AS524" s="20"/>
      <c r="AT524" s="20"/>
    </row>
  </sheetData>
  <mergeCells count="30">
    <mergeCell ref="A1:AB1"/>
    <mergeCell ref="O2:Z2"/>
    <mergeCell ref="S3:Y3"/>
    <mergeCell ref="S4:U4"/>
    <mergeCell ref="V4:W4"/>
    <mergeCell ref="A2:A5"/>
    <mergeCell ref="B2:B5"/>
    <mergeCell ref="C2:C5"/>
    <mergeCell ref="D2:D5"/>
    <mergeCell ref="E2:E5"/>
    <mergeCell ref="I2:I5"/>
    <mergeCell ref="J2:J5"/>
    <mergeCell ref="K2:K5"/>
    <mergeCell ref="L4:L5"/>
    <mergeCell ref="M4:M5"/>
    <mergeCell ref="N2:N5"/>
    <mergeCell ref="X4:X5"/>
    <mergeCell ref="Y4:Y5"/>
    <mergeCell ref="Z3:Z5"/>
    <mergeCell ref="AA2:AA5"/>
    <mergeCell ref="AB2:AB5"/>
    <mergeCell ref="AC2:AC5"/>
    <mergeCell ref="AD2:AD3"/>
    <mergeCell ref="AD4:AD5"/>
    <mergeCell ref="AE4:AE5"/>
    <mergeCell ref="AF4:AF5"/>
    <mergeCell ref="L2:M3"/>
    <mergeCell ref="AE2:AF3"/>
    <mergeCell ref="F2:H4"/>
    <mergeCell ref="O3:R4"/>
  </mergeCells>
  <conditionalFormatting sqref="B161">
    <cfRule type="duplicateValues" dxfId="0" priority="3"/>
  </conditionalFormatting>
  <conditionalFormatting sqref="B164">
    <cfRule type="duplicateValues" dxfId="0" priority="1"/>
  </conditionalFormatting>
  <conditionalFormatting sqref="B264">
    <cfRule type="duplicateValues" dxfId="0" priority="4"/>
  </conditionalFormatting>
  <conditionalFormatting sqref="B162:B163">
    <cfRule type="duplicateValues" dxfId="0" priority="2"/>
  </conditionalFormatting>
  <dataValidations count="4">
    <dataValidation type="list" allowBlank="1" showInputMessage="1" showErrorMessage="1" sqref="AE10 AE41 AE6:AE8 AE141:AE144 AE154:AE155 AE157:AE162">
      <formula1>Sheet2!$A$1:$E$1</formula1>
    </dataValidation>
    <dataValidation type="list" allowBlank="1" showInputMessage="1" showErrorMessage="1" sqref="AC23 AC159 AC316 AC11:AC14 AC25:AC40 AC42:AC58 AC60:AC140 AC155:AC156 AC161:AC164 AC353:AC354">
      <formula1>"是,否"</formula1>
    </dataValidation>
    <dataValidation type="list" allowBlank="1" showInputMessage="1" showErrorMessage="1" sqref="AD23 AD159 AD316:AF316 AD11:AD14 AD25:AD40 AD42:AD46 AD48:AD89 AD92:AD140 AD155:AD156 AD161:AD164">
      <formula1>"菌菇,肉牛,葡萄,白山羊,胡萝卜,芦笋,辣椒"</formula1>
    </dataValidation>
    <dataValidation type="list" allowBlank="1" showInputMessage="1" showErrorMessage="1" sqref="AF40:AG40 AH47 AF317 AF6:AF8 AF10:AF39 AF41:AF152 AF154:AF163 AF353:AF354">
      <formula1>INDIRECT(AE6)</formula1>
    </dataValidation>
  </dataValidations>
  <pageMargins left="0.747916666666667" right="1.57430555555556" top="1" bottom="1" header="0.5" footer="0.5"/>
  <pageSetup paperSize="8" scale="32"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8"/>
  <sheetViews>
    <sheetView workbookViewId="0">
      <selection activeCell="C19" sqref="C19"/>
    </sheetView>
  </sheetViews>
  <sheetFormatPr defaultColWidth="9" defaultRowHeight="13.5" outlineLevelCol="4"/>
  <cols>
    <col min="1" max="5" width="9" style="1"/>
  </cols>
  <sheetData>
    <row r="1" ht="36" customHeight="1" spans="1:5">
      <c r="A1" s="2" t="s">
        <v>173</v>
      </c>
      <c r="B1" s="2" t="s">
        <v>374</v>
      </c>
      <c r="C1" s="2" t="s">
        <v>340</v>
      </c>
      <c r="D1" s="2" t="s">
        <v>224</v>
      </c>
      <c r="E1" s="2" t="s">
        <v>75</v>
      </c>
    </row>
    <row r="2" spans="1:5">
      <c r="A2" s="1" t="s">
        <v>2106</v>
      </c>
      <c r="B2" s="1" t="s">
        <v>2107</v>
      </c>
      <c r="C2" s="1" t="s">
        <v>2108</v>
      </c>
      <c r="D2" s="1" t="s">
        <v>2109</v>
      </c>
      <c r="E2" s="1" t="s">
        <v>303</v>
      </c>
    </row>
    <row r="3" spans="1:5">
      <c r="A3" s="1" t="s">
        <v>2110</v>
      </c>
      <c r="B3" s="1" t="s">
        <v>375</v>
      </c>
      <c r="C3" s="1" t="s">
        <v>2111</v>
      </c>
      <c r="D3" s="1" t="s">
        <v>2112</v>
      </c>
      <c r="E3" s="1" t="s">
        <v>551</v>
      </c>
    </row>
    <row r="4" spans="1:5">
      <c r="A4" s="1" t="s">
        <v>409</v>
      </c>
      <c r="B4" s="1" t="s">
        <v>2113</v>
      </c>
      <c r="C4" s="1" t="s">
        <v>2114</v>
      </c>
      <c r="D4" s="1" t="s">
        <v>2115</v>
      </c>
      <c r="E4" s="1" t="s">
        <v>383</v>
      </c>
    </row>
    <row r="5" spans="1:5">
      <c r="A5" s="1" t="s">
        <v>335</v>
      </c>
      <c r="B5" s="1" t="s">
        <v>2116</v>
      </c>
      <c r="C5" s="1" t="s">
        <v>2117</v>
      </c>
      <c r="D5" s="1" t="s">
        <v>225</v>
      </c>
      <c r="E5" s="1" t="s">
        <v>2118</v>
      </c>
    </row>
    <row r="6" spans="1:5">
      <c r="A6" s="1" t="s">
        <v>2119</v>
      </c>
      <c r="B6" s="1" t="s">
        <v>2120</v>
      </c>
      <c r="C6" s="1" t="s">
        <v>2121</v>
      </c>
      <c r="D6" s="1" t="s">
        <v>2122</v>
      </c>
      <c r="E6" s="1" t="s">
        <v>715</v>
      </c>
    </row>
    <row r="7" spans="1:5">
      <c r="A7" s="1" t="s">
        <v>2123</v>
      </c>
      <c r="B7" s="1" t="s">
        <v>2124</v>
      </c>
      <c r="C7" s="1" t="s">
        <v>76</v>
      </c>
      <c r="D7" s="1" t="s">
        <v>2125</v>
      </c>
      <c r="E7" s="1" t="s">
        <v>76</v>
      </c>
    </row>
    <row r="8" spans="1:5">
      <c r="A8" s="1" t="s">
        <v>2126</v>
      </c>
      <c r="B8" s="1" t="s">
        <v>2127</v>
      </c>
      <c r="D8" s="1" t="s">
        <v>2128</v>
      </c>
    </row>
    <row r="9" spans="1:5">
      <c r="A9" s="1" t="s">
        <v>2129</v>
      </c>
      <c r="D9" s="1" t="s">
        <v>2130</v>
      </c>
    </row>
    <row r="10" spans="1:5">
      <c r="A10" s="1" t="s">
        <v>607</v>
      </c>
      <c r="D10" s="1" t="s">
        <v>76</v>
      </c>
    </row>
    <row r="11" spans="1:5">
      <c r="A11" s="1" t="s">
        <v>323</v>
      </c>
    </row>
    <row r="12" spans="1:5">
      <c r="A12" s="1" t="s">
        <v>308</v>
      </c>
    </row>
    <row r="13" spans="1:5">
      <c r="A13" s="1" t="s">
        <v>2131</v>
      </c>
    </row>
    <row r="14" spans="1:5">
      <c r="A14" s="1" t="s">
        <v>2132</v>
      </c>
    </row>
    <row r="15" spans="1:5">
      <c r="A15" s="1" t="s">
        <v>2133</v>
      </c>
    </row>
    <row r="16" spans="1:5">
      <c r="A16" s="1" t="s">
        <v>205</v>
      </c>
    </row>
    <row r="17" spans="1:1">
      <c r="A17" s="1" t="s">
        <v>198</v>
      </c>
    </row>
    <row r="18" spans="1:1">
      <c r="A18" s="1" t="s">
        <v>400</v>
      </c>
    </row>
    <row r="19" spans="1:1">
      <c r="A19" s="1" t="s">
        <v>2134</v>
      </c>
    </row>
    <row r="20" spans="1:1">
      <c r="A20" s="1" t="s">
        <v>294</v>
      </c>
    </row>
    <row r="21" spans="1:1">
      <c r="A21" s="1" t="s">
        <v>2135</v>
      </c>
    </row>
    <row r="22" spans="1:1">
      <c r="A22" s="1" t="s">
        <v>2136</v>
      </c>
    </row>
    <row r="23" spans="1:1">
      <c r="A23" s="1" t="s">
        <v>2137</v>
      </c>
    </row>
    <row r="24" spans="1:1">
      <c r="A24" s="1" t="s">
        <v>174</v>
      </c>
    </row>
    <row r="38" ht="15.75" spans="5:5">
      <c r="E38" s="3"/>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项目库清单</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安暖</cp:lastModifiedBy>
  <dcterms:created xsi:type="dcterms:W3CDTF">2024-06-18T03:16:00Z</dcterms:created>
  <dcterms:modified xsi:type="dcterms:W3CDTF">2025-12-30T07:38:37Z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C9FD857754324F6D82928F99625F0F63_13</vt:lpwstr>
  </property>
  <property fmtid="{D5CDD505-2E9C-101B-9397-08002B2CF9AE}" pid="3" name="KSOReadingLayout">
    <vt:bool>true</vt:bool>
  </property>
  <property fmtid="{D5CDD505-2E9C-101B-9397-08002B2CF9AE}" pid="4" name="KSOProductBuildVer">
    <vt:lpwstr>2052-12.1.0.24034</vt:lpwstr>
  </property>
  <property fmtid="{D5CDD505-2E9C-101B-9397-08002B2CF9AE}" pid="5" name="CalculationRule">
    <vt:i4>0</vt:i4>
  </property>
</Properties>
</file>