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<sst xmlns="http://schemas.openxmlformats.org/spreadsheetml/2006/main" count="48" uniqueCount="39">
  <si>
    <t>2020年度萧县公开招聘事业单位工作人员递补考察 人员名单</t>
  </si>
  <si>
    <t>顺序号</t>
  </si>
  <si>
    <t>报考岗位</t>
  </si>
  <si>
    <t>准考证号</t>
  </si>
  <si>
    <t>职业能力倾向</t>
  </si>
  <si>
    <t>综合应用能力</t>
  </si>
  <si>
    <t>面试成绩</t>
  </si>
  <si>
    <t>最终考试成绩</t>
  </si>
  <si>
    <t>20006_工作人员</t>
  </si>
  <si>
    <t>20007_工作人员</t>
  </si>
  <si>
    <t>20009_工作人员</t>
  </si>
  <si>
    <t>20024_工作人员</t>
  </si>
  <si>
    <t>20029_工作人员</t>
  </si>
  <si>
    <t>20030_工作人员</t>
  </si>
  <si>
    <t>20032_工作人员</t>
  </si>
  <si>
    <t>20033_工作人员</t>
  </si>
  <si>
    <t>20039_工作人员</t>
  </si>
  <si>
    <t>20047_工作人员</t>
  </si>
  <si>
    <t>20051_工作人员</t>
  </si>
  <si>
    <t>20052_工作人员</t>
  </si>
  <si>
    <t>20053_工作人员</t>
  </si>
  <si>
    <t>20058_工作人员</t>
  </si>
  <si>
    <t>20060_工作人员</t>
  </si>
  <si>
    <t>20062_工作人员</t>
  </si>
  <si>
    <t>20065_工作人员</t>
  </si>
  <si>
    <t>20066_工作人员</t>
  </si>
  <si>
    <t>20067_工作人员</t>
  </si>
  <si>
    <t>20078_工作人员</t>
  </si>
  <si>
    <t>20082_工作人员</t>
  </si>
  <si>
    <t>20086_工作人员</t>
  </si>
  <si>
    <t>20087_工作人员</t>
  </si>
  <si>
    <t>20090_工作人员</t>
  </si>
  <si>
    <t>20096_工作人员</t>
  </si>
  <si>
    <t>20097_工作人员</t>
  </si>
  <si>
    <t>20098_工作人员</t>
  </si>
  <si>
    <t>20101_工作人员</t>
  </si>
  <si>
    <t>20102_工作人员</t>
  </si>
  <si>
    <t>20103_工作人员</t>
  </si>
  <si>
    <t>20105_工作人员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</si>
</sst>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8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4" fillId="4" borderId="3" applyNumberForma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workbookViewId="0">
      <selection activeCell="A1" sqref="A1:G1"/>
    </sheetView>
  </sheetViews>
  <sheetFormatPr defaultColWidth="9" defaultRowHeight="13.5" outlineLevelCol="6"/>
  <cols>
    <col min="1" max="1" width="10.5" customWidth="1"/>
    <col min="2" max="2" width="18.625" style="3" customWidth="1"/>
    <col min="3" max="3" width="16.25" style="3" customWidth="1"/>
    <col min="4" max="6" width="8.625" style="3" customWidth="1"/>
    <col min="7" max="7" width="9.125" style="4" customWidth="1"/>
  </cols>
  <sheetData>
    <row r="1" s="1" customFormat="1" ht="60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32" customHeight="1" spans="1:7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ht="22" customHeight="1" spans="1:7">
      <c r="A3" s="9">
        <v>1</v>
      </c>
      <c r="B3" s="10" t="s">
        <v>8</v>
      </c>
      <c r="C3" s="10" t="str">
        <f>"2020100413"</f>
        <v>2020100413</v>
      </c>
      <c r="D3" s="11">
        <v>104</v>
      </c>
      <c r="E3" s="10">
        <v>115.5</v>
      </c>
      <c r="F3" s="10">
        <v>73.66</v>
      </c>
      <c r="G3" s="12">
        <v>73.364</v>
      </c>
    </row>
    <row r="4" ht="22" customHeight="1" spans="1:7">
      <c r="A4" s="9">
        <v>2</v>
      </c>
      <c r="B4" s="10" t="s">
        <v>9</v>
      </c>
      <c r="C4" s="10" t="str">
        <f>"2020100519"</f>
        <v>2020100519</v>
      </c>
      <c r="D4" s="11">
        <v>94.5</v>
      </c>
      <c r="E4" s="10">
        <v>118.5</v>
      </c>
      <c r="F4" s="10">
        <v>79.94</v>
      </c>
      <c r="G4" s="12">
        <v>74.576</v>
      </c>
    </row>
    <row r="5" ht="22" customHeight="1" spans="1:7">
      <c r="A5" s="9">
        <v>3</v>
      </c>
      <c r="B5" s="10" t="s">
        <v>10</v>
      </c>
      <c r="C5" s="10" t="str">
        <f>"2020100603"</f>
        <v>2020100603</v>
      </c>
      <c r="D5" s="11">
        <v>87</v>
      </c>
      <c r="E5" s="10">
        <v>121</v>
      </c>
      <c r="F5" s="10">
        <v>78.74</v>
      </c>
      <c r="G5" s="12">
        <v>73.096</v>
      </c>
    </row>
    <row r="6" ht="22" customHeight="1" spans="1:7">
      <c r="A6" s="9">
        <v>4</v>
      </c>
      <c r="B6" s="10" t="s">
        <v>10</v>
      </c>
      <c r="C6" s="10" t="str">
        <f>"2020100529"</f>
        <v>2020100529</v>
      </c>
      <c r="D6" s="11">
        <v>87</v>
      </c>
      <c r="E6" s="10">
        <v>119</v>
      </c>
      <c r="F6" s="10">
        <v>79.56</v>
      </c>
      <c r="G6" s="12">
        <v>73.024</v>
      </c>
    </row>
    <row r="7" ht="22" customHeight="1" spans="1:7">
      <c r="A7" s="9">
        <v>5</v>
      </c>
      <c r="B7" s="10" t="s">
        <v>11</v>
      </c>
      <c r="C7" s="10" t="str">
        <f>"2020102525"</f>
        <v>2020102525</v>
      </c>
      <c r="D7" s="11">
        <v>97</v>
      </c>
      <c r="E7" s="10">
        <v>117</v>
      </c>
      <c r="F7" s="10">
        <v>74.02</v>
      </c>
      <c r="G7" s="12">
        <v>72.408</v>
      </c>
    </row>
    <row r="8" ht="22" customHeight="1" spans="1:7">
      <c r="A8" s="9">
        <v>6</v>
      </c>
      <c r="B8" s="10" t="s">
        <v>12</v>
      </c>
      <c r="C8" s="10" t="str">
        <f>"2020103123"</f>
        <v>2020103123</v>
      </c>
      <c r="D8" s="11">
        <v>95</v>
      </c>
      <c r="E8" s="10">
        <v>118</v>
      </c>
      <c r="F8" s="10">
        <v>75.46</v>
      </c>
      <c r="G8" s="12">
        <v>72.784</v>
      </c>
    </row>
    <row r="9" ht="22" customHeight="1" spans="1:7">
      <c r="A9" s="9">
        <v>7</v>
      </c>
      <c r="B9" s="10" t="s">
        <v>13</v>
      </c>
      <c r="C9" s="10" t="str">
        <f>"2020103209"</f>
        <v>2020103209</v>
      </c>
      <c r="D9" s="11">
        <v>96</v>
      </c>
      <c r="E9" s="10">
        <v>112</v>
      </c>
      <c r="F9" s="10">
        <v>72.2</v>
      </c>
      <c r="G9" s="12">
        <v>70.48</v>
      </c>
    </row>
    <row r="10" ht="22" customHeight="1" spans="1:7">
      <c r="A10" s="9">
        <v>8</v>
      </c>
      <c r="B10" s="10" t="s">
        <v>14</v>
      </c>
      <c r="C10" s="10" t="str">
        <f>"2020103315"</f>
        <v>2020103315</v>
      </c>
      <c r="D10" s="11">
        <v>98</v>
      </c>
      <c r="E10" s="10">
        <v>117.5</v>
      </c>
      <c r="F10" s="10">
        <v>69.2</v>
      </c>
      <c r="G10" s="12">
        <v>70.78</v>
      </c>
    </row>
    <row r="11" ht="22" customHeight="1" spans="1:7">
      <c r="A11" s="9">
        <v>9</v>
      </c>
      <c r="B11" s="10" t="s">
        <v>15</v>
      </c>
      <c r="C11" s="10" t="str">
        <f>"2020103330"</f>
        <v>2020103330</v>
      </c>
      <c r="D11" s="11">
        <v>95</v>
      </c>
      <c r="E11" s="10">
        <v>121</v>
      </c>
      <c r="F11" s="10">
        <v>72.2</v>
      </c>
      <c r="G11" s="12">
        <v>72.08</v>
      </c>
    </row>
    <row r="12" ht="22" customHeight="1" spans="1:7">
      <c r="A12" s="9">
        <v>10</v>
      </c>
      <c r="B12" s="10" t="s">
        <v>16</v>
      </c>
      <c r="C12" s="10" t="str">
        <f>"2020104123"</f>
        <v>2020104123</v>
      </c>
      <c r="D12" s="11">
        <v>99.5</v>
      </c>
      <c r="E12" s="10">
        <v>116</v>
      </c>
      <c r="F12" s="10">
        <v>75.9</v>
      </c>
      <c r="G12" s="12">
        <v>73.46</v>
      </c>
    </row>
    <row r="13" ht="22" customHeight="1" spans="1:7">
      <c r="A13" s="9">
        <v>11</v>
      </c>
      <c r="B13" s="10" t="s">
        <v>17</v>
      </c>
      <c r="C13" s="10" t="str">
        <f>"2020104408"</f>
        <v>2020104408</v>
      </c>
      <c r="D13" s="11">
        <v>101.5</v>
      </c>
      <c r="E13" s="10">
        <v>110.5</v>
      </c>
      <c r="F13" s="10">
        <v>76.24</v>
      </c>
      <c r="G13" s="12">
        <v>72.896</v>
      </c>
    </row>
    <row r="14" ht="22" customHeight="1" spans="1:7">
      <c r="A14" s="9">
        <v>12</v>
      </c>
      <c r="B14" s="10" t="s">
        <v>17</v>
      </c>
      <c r="C14" s="10" t="str">
        <f>"2020104624"</f>
        <v>2020104624</v>
      </c>
      <c r="D14" s="11">
        <v>106.5</v>
      </c>
      <c r="E14" s="10">
        <v>116.5</v>
      </c>
      <c r="F14" s="10">
        <v>70.5</v>
      </c>
      <c r="G14" s="12">
        <v>72.8</v>
      </c>
    </row>
    <row r="15" ht="22" customHeight="1" spans="1:7">
      <c r="A15" s="9">
        <v>13</v>
      </c>
      <c r="B15" s="10" t="s">
        <v>18</v>
      </c>
      <c r="C15" s="10" t="str">
        <f>"2020104818"</f>
        <v>2020104818</v>
      </c>
      <c r="D15" s="11">
        <v>77.5</v>
      </c>
      <c r="E15" s="10">
        <v>112.5</v>
      </c>
      <c r="F15" s="10">
        <v>75.34</v>
      </c>
      <c r="G15" s="12">
        <v>68.136</v>
      </c>
    </row>
    <row r="16" ht="22" customHeight="1" spans="1:7">
      <c r="A16" s="9">
        <v>14</v>
      </c>
      <c r="B16" s="10" t="s">
        <v>19</v>
      </c>
      <c r="C16" s="10" t="str">
        <f>"2020104923"</f>
        <v>2020104923</v>
      </c>
      <c r="D16" s="11">
        <v>83.5</v>
      </c>
      <c r="E16" s="10">
        <v>109</v>
      </c>
      <c r="F16" s="10">
        <v>75.52</v>
      </c>
      <c r="G16" s="12">
        <v>68.708</v>
      </c>
    </row>
    <row r="17" ht="22" customHeight="1" spans="1:7">
      <c r="A17" s="9">
        <v>15</v>
      </c>
      <c r="B17" s="10" t="s">
        <v>20</v>
      </c>
      <c r="C17" s="10" t="str">
        <f>"2020104929"</f>
        <v>2020104929</v>
      </c>
      <c r="D17" s="11">
        <v>75.5</v>
      </c>
      <c r="E17" s="10">
        <v>99</v>
      </c>
      <c r="F17" s="10">
        <v>69.7</v>
      </c>
      <c r="G17" s="12">
        <v>62.78</v>
      </c>
    </row>
    <row r="18" ht="22" customHeight="1" spans="1:7">
      <c r="A18" s="9">
        <v>16</v>
      </c>
      <c r="B18" s="10" t="s">
        <v>21</v>
      </c>
      <c r="C18" s="10" t="str">
        <f>"2020105304"</f>
        <v>2020105304</v>
      </c>
      <c r="D18" s="11">
        <v>98</v>
      </c>
      <c r="E18" s="10">
        <v>111</v>
      </c>
      <c r="F18" s="10">
        <v>76.24</v>
      </c>
      <c r="G18" s="12">
        <v>72.296</v>
      </c>
    </row>
    <row r="19" ht="22" customHeight="1" spans="1:7">
      <c r="A19" s="9">
        <v>17</v>
      </c>
      <c r="B19" s="10" t="s">
        <v>21</v>
      </c>
      <c r="C19" s="10" t="str">
        <f>"2020105016"</f>
        <v>2020105016</v>
      </c>
      <c r="D19" s="11">
        <v>94</v>
      </c>
      <c r="E19" s="10">
        <v>111</v>
      </c>
      <c r="F19" s="10">
        <v>78.22</v>
      </c>
      <c r="G19" s="12">
        <v>72.288</v>
      </c>
    </row>
    <row r="20" ht="22" customHeight="1" spans="1:7">
      <c r="A20" s="9">
        <v>18</v>
      </c>
      <c r="B20" s="10" t="s">
        <v>21</v>
      </c>
      <c r="C20" s="10" t="str">
        <f>"2020105123"</f>
        <v>2020105123</v>
      </c>
      <c r="D20" s="11">
        <v>90.5</v>
      </c>
      <c r="E20" s="10">
        <v>117</v>
      </c>
      <c r="F20" s="10">
        <v>76.96</v>
      </c>
      <c r="G20" s="12">
        <v>72.284</v>
      </c>
    </row>
    <row r="21" ht="22" customHeight="1" spans="1:7">
      <c r="A21" s="9">
        <v>19</v>
      </c>
      <c r="B21" s="10" t="s">
        <v>21</v>
      </c>
      <c r="C21" s="10" t="str">
        <f>"2020105219"</f>
        <v>2020105219</v>
      </c>
      <c r="D21" s="11">
        <v>88.5</v>
      </c>
      <c r="E21" s="10">
        <v>119</v>
      </c>
      <c r="F21" s="10">
        <v>76.44</v>
      </c>
      <c r="G21" s="12">
        <v>72.076</v>
      </c>
    </row>
    <row r="22" ht="22" customHeight="1" spans="1:7">
      <c r="A22" s="9">
        <v>20</v>
      </c>
      <c r="B22" s="10" t="s">
        <v>22</v>
      </c>
      <c r="C22" s="10" t="str">
        <f>"2020105428"</f>
        <v>2020105428</v>
      </c>
      <c r="D22" s="11">
        <v>99</v>
      </c>
      <c r="E22" s="10">
        <v>105.5</v>
      </c>
      <c r="F22" s="10">
        <v>76.02</v>
      </c>
      <c r="G22" s="12">
        <v>71.308</v>
      </c>
    </row>
    <row r="23" ht="22" customHeight="1" spans="1:7">
      <c r="A23" s="9">
        <v>21</v>
      </c>
      <c r="B23" s="10" t="s">
        <v>22</v>
      </c>
      <c r="C23" s="10" t="str">
        <f>"2020105324"</f>
        <v>2020105324</v>
      </c>
      <c r="D23" s="11">
        <v>92.5</v>
      </c>
      <c r="E23" s="10">
        <v>104.5</v>
      </c>
      <c r="F23" s="10">
        <v>79.18</v>
      </c>
      <c r="G23" s="12">
        <v>71.072</v>
      </c>
    </row>
    <row r="24" ht="22" customHeight="1" spans="1:7">
      <c r="A24" s="9">
        <v>22</v>
      </c>
      <c r="B24" s="10" t="s">
        <v>22</v>
      </c>
      <c r="C24" s="10" t="str">
        <f>"2020105410"</f>
        <v>2020105410</v>
      </c>
      <c r="D24" s="11">
        <v>91.5</v>
      </c>
      <c r="E24" s="10">
        <v>113</v>
      </c>
      <c r="F24" s="10">
        <v>74.14</v>
      </c>
      <c r="G24" s="12">
        <v>70.556</v>
      </c>
    </row>
    <row r="25" ht="22" customHeight="1" spans="1:7">
      <c r="A25" s="9">
        <v>23</v>
      </c>
      <c r="B25" s="10" t="s">
        <v>23</v>
      </c>
      <c r="C25" s="10" t="str">
        <f>"2020105522"</f>
        <v>2020105522</v>
      </c>
      <c r="D25" s="11">
        <v>91.5</v>
      </c>
      <c r="E25" s="10">
        <v>112</v>
      </c>
      <c r="F25" s="10">
        <v>69.2</v>
      </c>
      <c r="G25" s="12">
        <v>68.38</v>
      </c>
    </row>
    <row r="26" ht="22" customHeight="1" spans="1:7">
      <c r="A26" s="9">
        <v>24</v>
      </c>
      <c r="B26" s="10" t="s">
        <v>24</v>
      </c>
      <c r="C26" s="10" t="str">
        <f>"2020105612"</f>
        <v>2020105612</v>
      </c>
      <c r="D26" s="11">
        <v>89.5</v>
      </c>
      <c r="E26" s="10">
        <v>118.5</v>
      </c>
      <c r="F26" s="10">
        <v>74</v>
      </c>
      <c r="G26" s="12">
        <v>71.2</v>
      </c>
    </row>
    <row r="27" ht="22" customHeight="1" spans="1:7">
      <c r="A27" s="9">
        <v>25</v>
      </c>
      <c r="B27" s="10" t="s">
        <v>25</v>
      </c>
      <c r="C27" s="10" t="str">
        <f>"2020105627"</f>
        <v>2020105627</v>
      </c>
      <c r="D27" s="11">
        <v>99.5</v>
      </c>
      <c r="E27" s="10">
        <v>118.5</v>
      </c>
      <c r="F27" s="10">
        <v>80.86</v>
      </c>
      <c r="G27" s="12">
        <v>75.944</v>
      </c>
    </row>
    <row r="28" ht="22" customHeight="1" spans="1:7">
      <c r="A28" s="9">
        <v>26</v>
      </c>
      <c r="B28" s="10" t="s">
        <v>26</v>
      </c>
      <c r="C28" s="10" t="str">
        <f>"2020105708"</f>
        <v>2020105708</v>
      </c>
      <c r="D28" s="11">
        <v>97.5</v>
      </c>
      <c r="E28" s="10">
        <v>111</v>
      </c>
      <c r="F28" s="10">
        <v>78.9</v>
      </c>
      <c r="G28" s="12">
        <v>73.26</v>
      </c>
    </row>
    <row r="29" ht="22" customHeight="1" spans="1:7">
      <c r="A29" s="9">
        <v>27</v>
      </c>
      <c r="B29" s="10" t="s">
        <v>26</v>
      </c>
      <c r="C29" s="10" t="str">
        <f>"2020105706"</f>
        <v>2020105706</v>
      </c>
      <c r="D29" s="11">
        <v>97.5</v>
      </c>
      <c r="E29" s="10">
        <v>111</v>
      </c>
      <c r="F29" s="10">
        <v>76.38</v>
      </c>
      <c r="G29" s="12">
        <v>72.252</v>
      </c>
    </row>
    <row r="30" ht="22" customHeight="1" spans="1:7">
      <c r="A30" s="9">
        <v>28</v>
      </c>
      <c r="B30" s="10" t="s">
        <v>27</v>
      </c>
      <c r="C30" s="10" t="str">
        <f>"2020106406"</f>
        <v>2020106406</v>
      </c>
      <c r="D30" s="11">
        <v>99.5</v>
      </c>
      <c r="E30" s="10">
        <v>116.5</v>
      </c>
      <c r="F30" s="10">
        <v>76.4</v>
      </c>
      <c r="G30" s="12">
        <v>73.76</v>
      </c>
    </row>
    <row r="31" ht="22" customHeight="1" spans="1:7">
      <c r="A31" s="9">
        <v>29</v>
      </c>
      <c r="B31" s="10" t="s">
        <v>28</v>
      </c>
      <c r="C31" s="10" t="str">
        <f>"2020106619"</f>
        <v>2020106619</v>
      </c>
      <c r="D31" s="11">
        <v>97</v>
      </c>
      <c r="E31" s="10">
        <v>126</v>
      </c>
      <c r="F31" s="10">
        <v>73.32</v>
      </c>
      <c r="G31" s="12">
        <v>73.928</v>
      </c>
    </row>
    <row r="32" ht="22" customHeight="1" spans="1:7">
      <c r="A32" s="9">
        <v>30</v>
      </c>
      <c r="B32" s="10" t="s">
        <v>29</v>
      </c>
      <c r="C32" s="10" t="str">
        <f>"2020107125"</f>
        <v>2020107125</v>
      </c>
      <c r="D32" s="11">
        <v>109</v>
      </c>
      <c r="E32" s="10">
        <v>114</v>
      </c>
      <c r="F32" s="10">
        <v>73.74</v>
      </c>
      <c r="G32" s="12">
        <v>74.096</v>
      </c>
    </row>
    <row r="33" ht="22" customHeight="1" spans="1:7">
      <c r="A33" s="9">
        <v>31</v>
      </c>
      <c r="B33" s="10" t="s">
        <v>30</v>
      </c>
      <c r="C33" s="10" t="str">
        <f>"2020107215"</f>
        <v>2020107215</v>
      </c>
      <c r="D33" s="11">
        <v>106</v>
      </c>
      <c r="E33" s="10">
        <v>117</v>
      </c>
      <c r="F33" s="10">
        <v>76.66</v>
      </c>
      <c r="G33" s="12">
        <v>75.264</v>
      </c>
    </row>
    <row r="34" ht="22" customHeight="1" spans="1:7">
      <c r="A34" s="9">
        <v>32</v>
      </c>
      <c r="B34" s="10" t="s">
        <v>31</v>
      </c>
      <c r="C34" s="10" t="str">
        <f>"2020108023"</f>
        <v>2020108023</v>
      </c>
      <c r="D34" s="11">
        <v>106.5</v>
      </c>
      <c r="E34" s="10">
        <v>117.5</v>
      </c>
      <c r="F34" s="10">
        <v>75.4</v>
      </c>
      <c r="G34" s="12">
        <v>74.96</v>
      </c>
    </row>
    <row r="35" ht="22" customHeight="1" spans="1:7">
      <c r="A35" s="9">
        <v>33</v>
      </c>
      <c r="B35" s="10" t="s">
        <v>32</v>
      </c>
      <c r="C35" s="10" t="str">
        <f>"2020110125"</f>
        <v>2020110125</v>
      </c>
      <c r="D35" s="11">
        <v>96</v>
      </c>
      <c r="E35" s="10">
        <v>124.5</v>
      </c>
      <c r="F35" s="10">
        <v>69</v>
      </c>
      <c r="G35" s="12">
        <v>71.7</v>
      </c>
    </row>
    <row r="36" ht="22" customHeight="1" spans="1:7">
      <c r="A36" s="9">
        <v>34</v>
      </c>
      <c r="B36" s="10" t="s">
        <v>33</v>
      </c>
      <c r="C36" s="10" t="str">
        <f>"2020111121"</f>
        <v>2020111121</v>
      </c>
      <c r="D36" s="11">
        <v>101.5</v>
      </c>
      <c r="E36" s="10">
        <v>122.5</v>
      </c>
      <c r="F36" s="10">
        <v>73.72</v>
      </c>
      <c r="G36" s="10">
        <v>74.29</v>
      </c>
    </row>
    <row r="37" ht="22" customHeight="1" spans="1:7">
      <c r="A37" s="9">
        <v>35</v>
      </c>
      <c r="B37" s="10" t="s">
        <v>34</v>
      </c>
      <c r="C37" s="10" t="str">
        <f>"2020111721"</f>
        <v>2020111721</v>
      </c>
      <c r="D37" s="11">
        <v>112</v>
      </c>
      <c r="E37" s="10">
        <v>113.5</v>
      </c>
      <c r="F37" s="10">
        <v>73.26</v>
      </c>
      <c r="G37" s="12">
        <v>74.404</v>
      </c>
    </row>
    <row r="38" ht="22" customHeight="1" spans="1:7">
      <c r="A38" s="9">
        <v>36</v>
      </c>
      <c r="B38" s="10" t="s">
        <v>35</v>
      </c>
      <c r="C38" s="10" t="str">
        <f>"2020202517"</f>
        <v>2020202517</v>
      </c>
      <c r="D38" s="11">
        <v>99.5</v>
      </c>
      <c r="E38" s="10">
        <v>116.5</v>
      </c>
      <c r="F38" s="10">
        <v>81.02</v>
      </c>
      <c r="G38" s="12">
        <v>75.608</v>
      </c>
    </row>
    <row r="39" ht="22" customHeight="1" spans="1:7">
      <c r="A39" s="9">
        <v>37</v>
      </c>
      <c r="B39" s="10" t="s">
        <v>36</v>
      </c>
      <c r="C39" s="10" t="str">
        <f>"2020203028"</f>
        <v>2020203028</v>
      </c>
      <c r="D39" s="11">
        <v>93.5</v>
      </c>
      <c r="E39" s="10">
        <v>123.5</v>
      </c>
      <c r="F39" s="10">
        <v>79.66</v>
      </c>
      <c r="G39" s="12">
        <v>75.264</v>
      </c>
    </row>
    <row r="40" ht="22" customHeight="1" spans="1:7">
      <c r="A40" s="9">
        <v>38</v>
      </c>
      <c r="B40" s="10" t="s">
        <v>36</v>
      </c>
      <c r="C40" s="10" t="str">
        <f>"2020203424"</f>
        <v>2020203424</v>
      </c>
      <c r="D40" s="11">
        <v>101</v>
      </c>
      <c r="E40" s="10">
        <v>118</v>
      </c>
      <c r="F40" s="10">
        <v>76.7</v>
      </c>
      <c r="G40" s="12">
        <v>74.48</v>
      </c>
    </row>
    <row r="41" ht="22" customHeight="1" spans="1:7">
      <c r="A41" s="9">
        <v>39</v>
      </c>
      <c r="B41" s="10" t="s">
        <v>37</v>
      </c>
      <c r="C41" s="10" t="str">
        <f>"2020204029"</f>
        <v>2020204029</v>
      </c>
      <c r="D41" s="11">
        <v>87</v>
      </c>
      <c r="E41" s="10">
        <v>124.5</v>
      </c>
      <c r="F41" s="10">
        <v>74.24</v>
      </c>
      <c r="G41" s="12">
        <v>71.996</v>
      </c>
    </row>
    <row r="42" ht="22" customHeight="1" spans="1:7">
      <c r="A42" s="9">
        <v>40</v>
      </c>
      <c r="B42" s="10" t="s">
        <v>38</v>
      </c>
      <c r="C42" s="10" t="str">
        <f>"2020204624"</f>
        <v>2020204624</v>
      </c>
      <c r="D42" s="11">
        <v>103.5</v>
      </c>
      <c r="E42" s="10">
        <v>119</v>
      </c>
      <c r="F42" s="10">
        <v>78.36</v>
      </c>
      <c r="G42" s="12">
        <v>75.844</v>
      </c>
    </row>
  </sheetData>
  <mergeCells count="1">
    <mergeCell ref="A1:G1"/>
  </mergeCells>
  <pageMargins left="0.0388888888888889" right="0.27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李鹤然</cp:lastModifiedBy>
  <dcterms:created xsi:type="dcterms:W3CDTF">2020-12-16T03:47:00Z</dcterms:created>
  <dcterms:modified xsi:type="dcterms:W3CDTF">2020-12-17T09:38:22Z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