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Sheet1" sheetId="1" r:id="rId1"/>
  </sheets>
  <definedNames>
    <definedName name="_xlnm._FilterDatabase" localSheetId="0" hidden="1">Sheet1!$A$5:$AE$67</definedName>
  </definedNames>
  <calcPr calcId="144525"/>
</workbook>
</file>

<file path=xl/sharedStrings.xml><?xml version="1.0" encoding="utf-8"?>
<sst xmlns="http://schemas.openxmlformats.org/spreadsheetml/2006/main" count="276">
  <si>
    <t>杜楼镇2021年脱贫攻坚项目库</t>
  </si>
  <si>
    <t>项目类别</t>
  </si>
  <si>
    <t>项目名称</t>
  </si>
  <si>
    <t>建设性质</t>
  </si>
  <si>
    <t>主管部门</t>
  </si>
  <si>
    <t>实施单位和责任人</t>
  </si>
  <si>
    <t>联系方式</t>
  </si>
  <si>
    <t>项目实施地点</t>
  </si>
  <si>
    <t>建设任务（内容及规模）</t>
  </si>
  <si>
    <t>时间进度(完成时限</t>
  </si>
  <si>
    <t>预计投资</t>
  </si>
  <si>
    <t>资金筹措方式</t>
  </si>
  <si>
    <t>项目年度总目标</t>
  </si>
  <si>
    <t>绩效目标</t>
  </si>
  <si>
    <t>群众参与</t>
  </si>
  <si>
    <t>带贫减贫机制</t>
  </si>
  <si>
    <t>备注</t>
  </si>
  <si>
    <t>产出指标</t>
  </si>
  <si>
    <t>效益指标</t>
  </si>
  <si>
    <t>满意度</t>
  </si>
  <si>
    <t>经济效益</t>
  </si>
  <si>
    <t>社会效益</t>
  </si>
  <si>
    <t>乡镇</t>
  </si>
  <si>
    <t>行政村</t>
  </si>
  <si>
    <t>是否是贫困村</t>
  </si>
  <si>
    <t>财政专项扶贫资金</t>
  </si>
  <si>
    <t>其他财政资金</t>
  </si>
  <si>
    <t>社会自筹资金</t>
  </si>
  <si>
    <t>行业部门及定点帮扶资金</t>
  </si>
  <si>
    <t>其他资金</t>
  </si>
  <si>
    <t>数量指标</t>
  </si>
  <si>
    <t>质量指标(验收合格率)</t>
  </si>
  <si>
    <t>成本指标</t>
  </si>
  <si>
    <t>时效指标（完成及时率）</t>
  </si>
  <si>
    <t>带动贫困户经济总收入</t>
  </si>
  <si>
    <t>资产股权年收益率</t>
  </si>
  <si>
    <t>受益劳动者经济总收入</t>
  </si>
  <si>
    <t>受益户数</t>
  </si>
  <si>
    <t>受益人数</t>
  </si>
  <si>
    <t>一、产业项目</t>
  </si>
  <si>
    <t>种植养殖加工服务</t>
  </si>
  <si>
    <t>杜楼镇郝庄寨村自种自养项目</t>
  </si>
  <si>
    <t>新建</t>
  </si>
  <si>
    <t>县农业农村局</t>
  </si>
  <si>
    <t>杜楼镇 张勋</t>
  </si>
  <si>
    <t>杜楼镇</t>
  </si>
  <si>
    <t>郝庄寨</t>
  </si>
  <si>
    <t>否</t>
  </si>
  <si>
    <t>扶持45户贫困户发展特色种养业</t>
  </si>
  <si>
    <t>/</t>
  </si>
  <si>
    <t>羊养殖数量168只、种植果树9亩、鱼塘36亩、家禽（鸡）1000只、红薯6亩、猪养殖数量4只</t>
  </si>
  <si>
    <t>种植成活率100%，养殖成活率80%。</t>
  </si>
  <si>
    <t>项目申报、实施过程监督、带动产业发展</t>
  </si>
  <si>
    <t>以产业补助的形式对贫困户进行补助，鼓励发展特色产业，激发贫困人口内生动力，增加贫困户收入</t>
  </si>
  <si>
    <t>杜楼镇曹庄村自种自养项目</t>
  </si>
  <si>
    <t>曹庄村</t>
  </si>
  <si>
    <t>是</t>
  </si>
  <si>
    <t>扶持70户贫困户发展特色种养业</t>
  </si>
  <si>
    <t>瓜果蔬菜种植面积105亩，经济作物种植面积56亩，猪养殖数量62头，羊养殖数量118只。</t>
  </si>
  <si>
    <t>杜楼镇杜老楼村自种自养项目</t>
  </si>
  <si>
    <t>杜老楼村</t>
  </si>
  <si>
    <t>扶持43户贫困户发展特色种养业</t>
  </si>
  <si>
    <t>羊养殖数量351只、泥鳅3亩、猪养殖数量36只</t>
  </si>
  <si>
    <t>杜楼镇纵袁庄村自种自养项目</t>
  </si>
  <si>
    <t>纵袁庄</t>
  </si>
  <si>
    <t>扶持102户贫困户发展种养业</t>
  </si>
  <si>
    <t>露地蔬菜117亩，养羊288只，养猪17头，养牛6头</t>
  </si>
  <si>
    <t>杜楼镇郝新庄村自种自养项目</t>
  </si>
  <si>
    <t>郝新庄</t>
  </si>
  <si>
    <t>扶持17户贫困户发展特色种养业</t>
  </si>
  <si>
    <t>羊养殖数量157只、猪养殖数量7只、鱼塘20亩。</t>
  </si>
  <si>
    <t>杜楼镇杜集村自种自养项目</t>
  </si>
  <si>
    <t>杜楼镇张勋</t>
  </si>
  <si>
    <t>杜集村</t>
  </si>
  <si>
    <t>扶持50户贫困户发展特色种养业</t>
  </si>
  <si>
    <t>瓜果蔬菜种植面积3.0亩，苗木花卉面积2.0亩，经济作物种植面积3亩，猪养殖数量42头，羊养殖数量180只。</t>
  </si>
  <si>
    <t>杜楼镇朱解庄村自种自养项目</t>
  </si>
  <si>
    <t>朱解庄</t>
  </si>
  <si>
    <t>扶持33户贫困户发展特色种养业</t>
  </si>
  <si>
    <t>扶持33户贫困户发展特色种养殖业</t>
  </si>
  <si>
    <t>种植面积43亩，羊养殖数量110只。</t>
  </si>
  <si>
    <t>杜楼镇业庄村自种自养项目</t>
  </si>
  <si>
    <t>业庄村</t>
  </si>
  <si>
    <t>扶持75户贫困户发展特色种养业</t>
  </si>
  <si>
    <t>大棚蔬菜种植面积19亩，果树面积9.6亩，核桃种植面积3亩，猪养殖数量12头，羊养殖数量276只，家禽养殖数量1000只。</t>
  </si>
  <si>
    <t>杜楼镇小圩子村自种自养项目</t>
  </si>
  <si>
    <t>小圩子</t>
  </si>
  <si>
    <t>扶持19户贫困户发展特色种养业</t>
  </si>
  <si>
    <t>瓜果蔬菜种植面积8亩，猪养殖数量8头，羊养殖数量88只，</t>
  </si>
  <si>
    <t>杜楼镇杜庄村自种自养项目</t>
  </si>
  <si>
    <t>杜庄村</t>
  </si>
  <si>
    <t>扶持13户贫困户发展特色种养业</t>
  </si>
  <si>
    <t>羊养殖数量104只、</t>
  </si>
  <si>
    <t>养殖成活率80%。</t>
  </si>
  <si>
    <t>杜楼镇红庙自种自养项目</t>
  </si>
  <si>
    <t>红庙</t>
  </si>
  <si>
    <t>扶持16户贫困户发展特色种养业</t>
  </si>
  <si>
    <t>羊养殖数量31只、种植果树6.4亩、香椿种植3亩</t>
  </si>
  <si>
    <t>杜楼镇彭村自种自养项目</t>
  </si>
  <si>
    <t>0557-5410007</t>
  </si>
  <si>
    <t>彭村</t>
  </si>
  <si>
    <t>扶持24户贫困户发展特色种养业</t>
  </si>
  <si>
    <t>大棚蔬菜种植面积19亩，果树5面积9.6亩，核桃种植面积3亩，猪养殖数量47头，羊养殖数量351只，家禽养殖数量1000只。</t>
  </si>
  <si>
    <t>杜楼镇八庄村自种自养项目</t>
  </si>
  <si>
    <t>八庄村</t>
  </si>
  <si>
    <t>扶持90户贫困户发展特色种养业</t>
  </si>
  <si>
    <t>大棚蔬菜15.9亩，果树58.4亩，羊416只，猪40只，鱼塘一处</t>
  </si>
  <si>
    <t>其他（村级特色产业发展）</t>
  </si>
  <si>
    <t>特色产业发展项目</t>
  </si>
  <si>
    <t>杜楼镇杜老楼村</t>
  </si>
  <si>
    <t>建设钢架大棚2个，建筑面积约1500平方米，以及附属设施，总占地面积约6亩</t>
  </si>
  <si>
    <t>贫困人口加入合作社、村集体经济人数12人</t>
  </si>
  <si>
    <t>以提供就业岗位或产业分红的形式，增加贫困户收入，激发贫困户内生动力，同时增加村集体收入</t>
  </si>
  <si>
    <t>其他（产业扶贫基地）</t>
  </si>
  <si>
    <t>杜楼镇八庄村产业扶贫基地项目</t>
  </si>
  <si>
    <t>县经信局</t>
  </si>
  <si>
    <t>杜楼镇
张勋</t>
  </si>
  <si>
    <t>建设村级扶贫产业基地，发展村级产业</t>
  </si>
  <si>
    <t>贫困人口加入合作社、村集体经济人数15人</t>
  </si>
  <si>
    <t>项目申报、实施过程监督、带动增收</t>
  </si>
  <si>
    <t>通过财政扶贫资金投入，发展村级特色产业，收益量化、务工等带动贫困户增收</t>
  </si>
  <si>
    <t>杜楼镇曹庄村产业扶贫基地项目</t>
  </si>
  <si>
    <t>贫困人口加入合作社、村集体经济人数20人</t>
  </si>
  <si>
    <t>杜楼镇杜集村产业扶贫基地项目</t>
  </si>
  <si>
    <t>贫困人口加入合作社、村集体经济人数80人</t>
  </si>
  <si>
    <t>杜楼镇杜老楼村产业扶贫基地项目</t>
  </si>
  <si>
    <t>贫困人口加入合作社、村集体经济人数30人</t>
  </si>
  <si>
    <t>杜楼镇杜庄村产业扶贫基地项目</t>
  </si>
  <si>
    <t>杜楼镇郝新庄村产业扶贫基地项目</t>
  </si>
  <si>
    <t>郝新庄村</t>
  </si>
  <si>
    <t>杜楼镇郝庄寨村产业扶贫基地项目</t>
  </si>
  <si>
    <t>郝庄寨村</t>
  </si>
  <si>
    <t>杜楼镇红庙村产业扶贫基地项目</t>
  </si>
  <si>
    <t>红庙村</t>
  </si>
  <si>
    <t>杜楼镇马阁村产业扶贫基地项目</t>
  </si>
  <si>
    <t>马阁村</t>
  </si>
  <si>
    <t>杜楼镇孟窑村产业扶贫基地项目</t>
  </si>
  <si>
    <t>孟窑村</t>
  </si>
  <si>
    <t>贫困人口加入合作社、村集体经济人数10人</t>
  </si>
  <si>
    <t>杜楼镇彭村产业扶贫基地项目</t>
  </si>
  <si>
    <t>贫困人口加入合作社、村集体经济人数22人</t>
  </si>
  <si>
    <t>杜楼镇小圩子村产业扶贫基地项目</t>
  </si>
  <si>
    <t>小圩子村</t>
  </si>
  <si>
    <t>杜楼镇业庄村产业扶贫基地项目</t>
  </si>
  <si>
    <t>贫困人口加入合作社、村集体经济人数21人</t>
  </si>
  <si>
    <t>杜楼镇朱解庄村产业扶贫基地项目</t>
  </si>
  <si>
    <t>朱解庄村</t>
  </si>
  <si>
    <t>贫困人口加入合作社、村集体经济人数8人</t>
  </si>
  <si>
    <t>杜楼镇纵袁庄村产业扶贫基地项目</t>
  </si>
  <si>
    <t>纵袁庄村</t>
  </si>
  <si>
    <t>贫困人口加入合作社、村集体经济人数16人</t>
  </si>
  <si>
    <t>其他（产业扶贫项目）</t>
  </si>
  <si>
    <t>2021年杜楼镇彭村行政村大棚反季节蔬菜（无公害）项目</t>
  </si>
  <si>
    <t>县委统战部</t>
  </si>
  <si>
    <t>新建高标准高温大棚10个及大棚配套设施</t>
  </si>
  <si>
    <t>预计增加村集体经济收入9万元</t>
  </si>
  <si>
    <t>贫困人口加入合作社、村集体经济组织5人</t>
  </si>
  <si>
    <t>以入股分红和带动务工就业的形式增加贫困户家庭收入</t>
  </si>
  <si>
    <t>二、公益岗位</t>
  </si>
  <si>
    <t>2021年公益岗位项目</t>
  </si>
  <si>
    <t>县人社局</t>
  </si>
  <si>
    <t>县人社局吴伟</t>
  </si>
  <si>
    <t>0557-5031599</t>
  </si>
  <si>
    <t>开发保洁、保安、河道巡护员、环境监督员、村部保洁员和扶贫互助岗等基层基础辅助性公益岗位209个</t>
  </si>
  <si>
    <t>计划2021年底前保持基层基础辅助性公益岗位209个</t>
  </si>
  <si>
    <t>享受公益性岗位补贴人次数≥209人</t>
  </si>
  <si>
    <t>求职创业补贴发放准确率≥100%;</t>
  </si>
  <si>
    <t>7200元</t>
  </si>
  <si>
    <t>发放公益性岗位补贴金额150.48万元</t>
  </si>
  <si>
    <t>项目申报、实施过程监督、务工带动增收</t>
  </si>
  <si>
    <t>以提供就业岗位的形式，人均年增收7200元以上。增加贫困户收入发同时，有效激发贫困户内生动力</t>
  </si>
  <si>
    <t>三、教育扶贫</t>
  </si>
  <si>
    <t>雨露计划</t>
  </si>
  <si>
    <t>2021年雨露计划</t>
  </si>
  <si>
    <t>县教体局</t>
  </si>
  <si>
    <t>县教体局欧阳明</t>
  </si>
  <si>
    <t>0557-5022444</t>
  </si>
  <si>
    <t>中职、高职助学资助</t>
  </si>
  <si>
    <t>减轻贫困户家庭子女教育负担，122名建档立卡贫困家庭中职高职学生受到补助</t>
  </si>
  <si>
    <t>资助建档立卡贫困户子女人数122人</t>
  </si>
  <si>
    <t>3000/学年</t>
  </si>
  <si>
    <t>项目申报、实施过程监督、贫困家庭子女直接受益</t>
  </si>
  <si>
    <t>以教育补贴的形式，减轻贫困家庭教育支出负担</t>
  </si>
  <si>
    <t>四、金融扶贫</t>
  </si>
  <si>
    <t>扶贫小额信贷贴息</t>
  </si>
  <si>
    <t>2021年扶贫小额信贷贴息资金</t>
  </si>
  <si>
    <t>县财政局</t>
  </si>
  <si>
    <t>财政局曹红</t>
  </si>
  <si>
    <t>0557-5011198</t>
  </si>
  <si>
    <t>为小额信贷用户以4.5%的利率贴息</t>
  </si>
  <si>
    <t>贷款申请满足率100%；获得贷款金额109700万元；</t>
  </si>
  <si>
    <t>还款率100%，贴息率4.75%</t>
  </si>
  <si>
    <t>6582万元</t>
  </si>
  <si>
    <t>实施过程监督、小额信贷贫困户直接受益</t>
  </si>
  <si>
    <t>以贴息的方式减少小额信贷用户的资金使用负担</t>
  </si>
  <si>
    <t>五、生活条件改善</t>
  </si>
  <si>
    <t>杜楼镇安全饮水项目</t>
  </si>
  <si>
    <t>改建</t>
  </si>
  <si>
    <t>县水利局</t>
  </si>
  <si>
    <t>县水利局徐鹏</t>
  </si>
  <si>
    <t>0557-5022008</t>
  </si>
  <si>
    <t>清水池建设1000m3控制设备升级改造</t>
  </si>
  <si>
    <t>新建或改善饮水设施数量1座</t>
  </si>
  <si>
    <t>项目申报、实施过程监督、竣工后项目所在地受益</t>
  </si>
  <si>
    <t>以改善基础设施建设的方式提升群众满意度</t>
  </si>
  <si>
    <t>六、村基础设施</t>
  </si>
  <si>
    <t>通村、组硬化路及护栏（交通局）</t>
  </si>
  <si>
    <t>孟窑行政村道路</t>
  </si>
  <si>
    <t>县交通局</t>
  </si>
  <si>
    <t>0557-5410003</t>
  </si>
  <si>
    <t>孟窑行政村</t>
  </si>
  <si>
    <t>孟窑村车牛返、孟窑、薛村自然村修建道路1.51公里长宽：4米。厚度：20公分。</t>
  </si>
  <si>
    <t>修建道路总长：道路修建1.51公里长</t>
  </si>
  <si>
    <t>以改建道路的形式，为贫困户长久可持续发展提供便利</t>
  </si>
  <si>
    <t>杜集行政村道路</t>
  </si>
  <si>
    <t>杜集行政村</t>
  </si>
  <si>
    <t>杜集村孙庄、杜集、陈庄等自然村修建道路2.35公里长宽：4米。厚度：20公分。</t>
  </si>
  <si>
    <t>修建道路总长：道路修建2.35公里长</t>
  </si>
  <si>
    <t>曹庄行政村道路</t>
  </si>
  <si>
    <t>曹庄行政村</t>
  </si>
  <si>
    <t>曹庄村黄庄、小赵庄、刘村、古尚村、朱山窝、彭瓦房自然村修建道路2.201公里长宽：4米。厚度：20公分。</t>
  </si>
  <si>
    <t>修建道路总长：道路修建2.201公里长</t>
  </si>
  <si>
    <t>郝庄寨行政村道路</t>
  </si>
  <si>
    <t>郝庄寨行政村</t>
  </si>
  <si>
    <t>郝庄寨村八大家、刘庄、郝庄、李楼、李庄、王台子自然村修建道路2.5公里长宽：4米。厚度：20公分。</t>
  </si>
  <si>
    <t>修建道路总长：道路修建2.5公里长</t>
  </si>
  <si>
    <t>杜老楼行政村道路</t>
  </si>
  <si>
    <t>杜老楼行政村</t>
  </si>
  <si>
    <t>杜老楼村袁楼、孟庄寨、龚楼、杜楼等自然村修建道路2.43公里长宽：4米。厚度：20公分。</t>
  </si>
  <si>
    <t>修建道路总长：道路修建2.43公里长</t>
  </si>
  <si>
    <t>彭村行政村道路</t>
  </si>
  <si>
    <t>彭村行政村</t>
  </si>
  <si>
    <t>彭村所里、插画寿、高小楼、彭村自然村修建道路3.1公里长宽：4米。厚度：20公分。</t>
  </si>
  <si>
    <t>修建道路总长：道路修建3.1公里长</t>
  </si>
  <si>
    <t>业庄行政村道路</t>
  </si>
  <si>
    <t>业庄行政村</t>
  </si>
  <si>
    <t>业庄村陈腰庄、侯瓦房、陈老庄等自然村修建道路2.308公里长宽：4米。厚度：20公分。</t>
  </si>
  <si>
    <t>修建道路总长：道路修建2.308公里长</t>
  </si>
  <si>
    <t>杜庄行政村道路</t>
  </si>
  <si>
    <t>杜庄行政村</t>
  </si>
  <si>
    <t>杜庄村王楼、侯楼、黄庄、杜庄、大张庄、小张庄等自然村修建道路3公里长宽：4米。厚度：20公分。</t>
  </si>
  <si>
    <t>修建道路总长：道路修建3公里长</t>
  </si>
  <si>
    <t>郝新庄行政村道路</t>
  </si>
  <si>
    <t>郝新庄行政村</t>
  </si>
  <si>
    <t>郝新庄村丁庄、李楼自然村修建道路1.8公里长宽：4米。厚度：20公分。</t>
  </si>
  <si>
    <t>修建道路总长：道路修建1.8公里长</t>
  </si>
  <si>
    <t>八庄行政村道路</t>
  </si>
  <si>
    <t>八庄行政村</t>
  </si>
  <si>
    <t>八庄村王新庄、胡庄、八庄、欧庄等自然村修建道路1.66公里长宽：4米。厚度：20公分。</t>
  </si>
  <si>
    <t>修建道路总长：道路修建1.66公里长</t>
  </si>
  <si>
    <t>朱解庄行政村道路</t>
  </si>
  <si>
    <t>朱解庄行政村</t>
  </si>
  <si>
    <t>朱解庄村朱楼、朱解庄、王庄、黄柿园、黄庄自然村修建道路3.06公里长宽：4米。厚度：20公分。</t>
  </si>
  <si>
    <t>朱解庄村朱楼、朱解庄、王庄、黄柿园、黄庄自然村修建道路3.06公里长</t>
  </si>
  <si>
    <t>修建道路总长：道路修建3.06公里长</t>
  </si>
  <si>
    <t>红庙行政村道路</t>
  </si>
  <si>
    <t>红庙行政村</t>
  </si>
  <si>
    <t>红庙村袁寺楼、汪庄、红庙、张楼等自然村修建道路2.3公里长宽：4米。厚度：20公分。</t>
  </si>
  <si>
    <t>修建道路总长：道路修建2.3公里长</t>
  </si>
  <si>
    <t>马阁行政村道路</t>
  </si>
  <si>
    <t>马阁行政村</t>
  </si>
  <si>
    <t>马阁村南孙庄自然村修建道路3公里长，宽：4米。厚度：20公分。</t>
  </si>
  <si>
    <t>小圩子行政村道路</t>
  </si>
  <si>
    <t>小圩子行政村</t>
  </si>
  <si>
    <t>小圩子村郭庄、陶屯、张屯等自然村修建道路3.2公里长宽：4米。厚度：20公分。</t>
  </si>
  <si>
    <t>修建道路总长：道路修建3.2公里长</t>
  </si>
  <si>
    <t>纵袁庄行政村道路</t>
  </si>
  <si>
    <t>纵袁庄行政村</t>
  </si>
  <si>
    <t>纵袁庄村大孟庄、黄塘窝、小杜楼、陈柿园等自然村修建道路2.1公里长宽：4米。厚度：20公分。</t>
  </si>
  <si>
    <t>修建道路总长：道路修建2.1公里长</t>
  </si>
  <si>
    <t>小型农田水利设施</t>
  </si>
  <si>
    <t>杜楼镇水毁桥涵修复工程</t>
  </si>
  <si>
    <t>对12座桥梁进行修复工程</t>
  </si>
  <si>
    <t>损毁工程修复数量12座</t>
  </si>
  <si>
    <t>实施过程监督、竣工后项目所在地受益</t>
  </si>
  <si>
    <t>以改善基础设施建设的形式，提升群众生活幸福感</t>
  </si>
</sst>
</file>

<file path=xl/styles.xml><?xml version="1.0" encoding="utf-8"?>
<styleSheet xmlns="http://schemas.openxmlformats.org/spreadsheetml/2006/main">
  <numFmts count="8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0_ "/>
    <numFmt numFmtId="178" formatCode="0.0000_ "/>
    <numFmt numFmtId="179" formatCode="0_);[Red]\(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name val="方正小标宋简体"/>
      <charset val="134"/>
    </font>
    <font>
      <b/>
      <sz val="1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/>
    <xf numFmtId="0" fontId="15" fillId="25" borderId="0" applyNumberFormat="0" applyBorder="0" applyAlignment="0" applyProtection="0">
      <alignment vertical="center"/>
    </xf>
    <xf numFmtId="0" fontId="28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protection locked="0"/>
    </xf>
    <xf numFmtId="0" fontId="15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protection locked="0"/>
    </xf>
    <xf numFmtId="0" fontId="3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18" fillId="7" borderId="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1" fillId="0" borderId="0"/>
    <xf numFmtId="0" fontId="35" fillId="0" borderId="0">
      <alignment vertical="center"/>
    </xf>
    <xf numFmtId="0" fontId="0" fillId="0" borderId="0">
      <alignment vertical="center"/>
    </xf>
    <xf numFmtId="0" fontId="14" fillId="0" borderId="0">
      <protection locked="0"/>
    </xf>
    <xf numFmtId="0" fontId="11" fillId="0" borderId="0">
      <protection locked="0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protection locked="0"/>
    </xf>
    <xf numFmtId="0" fontId="0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63" applyNumberFormat="1" applyFont="1" applyFill="1" applyBorder="1" applyAlignment="1" applyProtection="1">
      <alignment horizontal="center" vertical="center" wrapText="1"/>
    </xf>
    <xf numFmtId="0" fontId="4" fillId="0" borderId="1" xfId="63" applyNumberFormat="1" applyFont="1" applyFill="1" applyBorder="1" applyAlignment="1" applyProtection="1">
      <alignment horizontal="center" vertical="center" wrapText="1"/>
    </xf>
    <xf numFmtId="0" fontId="5" fillId="0" borderId="1" xfId="63" applyFont="1" applyFill="1" applyBorder="1" applyAlignment="1" applyProtection="1">
      <alignment horizontal="center" vertical="center" wrapText="1"/>
    </xf>
    <xf numFmtId="176" fontId="5" fillId="0" borderId="1" xfId="63" applyNumberFormat="1" applyFont="1" applyFill="1" applyBorder="1" applyAlignment="1" applyProtection="1">
      <alignment horizontal="center" vertical="center" wrapText="1"/>
    </xf>
    <xf numFmtId="0" fontId="5" fillId="0" borderId="1" xfId="63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3" applyFont="1" applyFill="1" applyBorder="1" applyAlignment="1" applyProtection="1">
      <alignment horizontal="center" vertical="center" wrapText="1"/>
    </xf>
    <xf numFmtId="0" fontId="6" fillId="0" borderId="1" xfId="7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3" applyFont="1" applyFill="1" applyBorder="1" applyAlignment="1" applyProtection="1">
      <alignment horizontal="center" vertical="center" wrapText="1"/>
      <protection locked="0"/>
    </xf>
    <xf numFmtId="0" fontId="6" fillId="0" borderId="1" xfId="72" applyFont="1" applyFill="1" applyBorder="1" applyAlignment="1" applyProtection="1">
      <alignment horizontal="center" vertical="center" wrapText="1"/>
    </xf>
    <xf numFmtId="0" fontId="6" fillId="0" borderId="1" xfId="6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70" applyFont="1" applyFill="1" applyBorder="1" applyAlignment="1" applyProtection="1">
      <alignment horizontal="center" vertical="center" wrapText="1"/>
    </xf>
    <xf numFmtId="0" fontId="8" fillId="0" borderId="1" xfId="72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70" applyFont="1" applyFill="1" applyBorder="1" applyAlignment="1" applyProtection="1">
      <alignment horizontal="center" vertical="center" wrapText="1"/>
    </xf>
    <xf numFmtId="0" fontId="7" fillId="0" borderId="1" xfId="72" applyFont="1" applyFill="1" applyBorder="1" applyAlignment="1">
      <alignment horizontal="center" vertical="center" wrapText="1"/>
    </xf>
    <xf numFmtId="177" fontId="3" fillId="0" borderId="1" xfId="63" applyNumberFormat="1" applyFont="1" applyFill="1" applyBorder="1" applyAlignment="1" applyProtection="1">
      <alignment horizontal="center" vertical="center" wrapText="1"/>
    </xf>
    <xf numFmtId="177" fontId="5" fillId="0" borderId="1" xfId="63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6" fontId="6" fillId="0" borderId="1" xfId="63" applyNumberFormat="1" applyFont="1" applyFill="1" applyBorder="1" applyAlignment="1" applyProtection="1">
      <alignment horizontal="center" vertical="center" wrapText="1"/>
    </xf>
    <xf numFmtId="177" fontId="6" fillId="0" borderId="1" xfId="63" applyNumberFormat="1" applyFont="1" applyFill="1" applyBorder="1" applyAlignment="1" applyProtection="1">
      <alignment horizontal="center" vertical="center" wrapText="1"/>
    </xf>
    <xf numFmtId="177" fontId="6" fillId="0" borderId="1" xfId="72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7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7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7" fillId="0" borderId="1" xfId="70" applyNumberFormat="1" applyFont="1" applyFill="1" applyBorder="1" applyAlignment="1" applyProtection="1">
      <alignment horizontal="center" vertical="center" wrapText="1"/>
    </xf>
    <xf numFmtId="57" fontId="6" fillId="0" borderId="1" xfId="80" applyNumberFormat="1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6" fillId="0" borderId="1" xfId="80" applyFont="1" applyFill="1" applyBorder="1" applyAlignment="1">
      <alignment horizontal="center" vertical="center" wrapText="1"/>
    </xf>
    <xf numFmtId="177" fontId="5" fillId="0" borderId="1" xfId="70" applyNumberFormat="1" applyFont="1" applyFill="1" applyBorder="1" applyAlignment="1" applyProtection="1">
      <alignment horizontal="center" vertical="center" wrapText="1"/>
    </xf>
    <xf numFmtId="9" fontId="7" fillId="0" borderId="1" xfId="70" applyNumberFormat="1" applyFont="1" applyFill="1" applyBorder="1" applyAlignment="1" applyProtection="1">
      <alignment horizontal="center" vertical="center" wrapText="1"/>
    </xf>
    <xf numFmtId="177" fontId="6" fillId="0" borderId="1" xfId="70" applyNumberFormat="1" applyFont="1" applyFill="1" applyBorder="1" applyAlignment="1" applyProtection="1">
      <alignment horizontal="center" vertical="center" wrapText="1"/>
    </xf>
    <xf numFmtId="9" fontId="6" fillId="0" borderId="1" xfId="70" applyNumberFormat="1" applyFont="1" applyFill="1" applyBorder="1" applyAlignment="1" applyProtection="1">
      <alignment horizontal="center" vertical="center" wrapText="1"/>
    </xf>
    <xf numFmtId="0" fontId="6" fillId="0" borderId="1" xfId="72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0" fontId="6" fillId="0" borderId="1" xfId="70" applyNumberFormat="1" applyFont="1" applyFill="1" applyBorder="1" applyAlignment="1" applyProtection="1">
      <alignment horizontal="center" vertical="center" wrapText="1"/>
    </xf>
    <xf numFmtId="177" fontId="11" fillId="0" borderId="1" xfId="70" applyNumberFormat="1" applyFont="1" applyFill="1" applyBorder="1" applyAlignment="1" applyProtection="1">
      <alignment horizontal="center" vertical="center" wrapText="1"/>
    </xf>
    <xf numFmtId="9" fontId="11" fillId="0" borderId="1" xfId="70" applyNumberFormat="1" applyFont="1" applyFill="1" applyBorder="1" applyAlignment="1" applyProtection="1">
      <alignment horizontal="center" vertical="center" wrapText="1"/>
    </xf>
    <xf numFmtId="179" fontId="5" fillId="0" borderId="1" xfId="70" applyNumberFormat="1" applyFont="1" applyFill="1" applyBorder="1" applyAlignment="1" applyProtection="1">
      <alignment horizontal="center" vertical="center" wrapText="1"/>
    </xf>
    <xf numFmtId="179" fontId="7" fillId="0" borderId="1" xfId="70" applyNumberFormat="1" applyFont="1" applyFill="1" applyBorder="1" applyAlignment="1" applyProtection="1">
      <alignment horizontal="center" vertical="center" wrapText="1"/>
    </xf>
    <xf numFmtId="49" fontId="6" fillId="0" borderId="1" xfId="70" applyNumberFormat="1" applyFont="1" applyFill="1" applyBorder="1" applyAlignment="1" applyProtection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9" fontId="6" fillId="0" borderId="1" xfId="70" applyNumberFormat="1" applyFont="1" applyFill="1" applyBorder="1" applyAlignment="1" applyProtection="1">
      <alignment horizontal="center" vertical="center" wrapText="1"/>
    </xf>
    <xf numFmtId="179" fontId="7" fillId="0" borderId="1" xfId="60" applyNumberFormat="1" applyFont="1" applyFill="1" applyBorder="1" applyAlignment="1" applyProtection="1">
      <alignment horizontal="center" vertical="center" wrapText="1"/>
    </xf>
    <xf numFmtId="0" fontId="11" fillId="0" borderId="1" xfId="70" applyNumberFormat="1" applyFont="1" applyFill="1" applyBorder="1" applyAlignment="1" applyProtection="1">
      <alignment horizontal="center" vertical="center" wrapText="1"/>
    </xf>
    <xf numFmtId="179" fontId="13" fillId="0" borderId="1" xfId="70" applyNumberFormat="1" applyFont="1" applyFill="1" applyBorder="1" applyAlignment="1" applyProtection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</cellXfs>
  <cellStyles count="85">
    <cellStyle name="常规" xfId="0" builtinId="0"/>
    <cellStyle name="货币[0]" xfId="1" builtinId="7"/>
    <cellStyle name="常规 2 13 6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常规 10 2 2 3" xfId="14"/>
    <cellStyle name="常规 2 13 2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 8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 7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常规 3" xfId="59"/>
    <cellStyle name="常规_Sheet1" xfId="60"/>
    <cellStyle name="常规 5" xfId="61"/>
    <cellStyle name="常规 10 2 2 4" xfId="62"/>
    <cellStyle name="常规_附件1-5 2" xfId="63"/>
    <cellStyle name="常规_附件1-5 2 5 2" xfId="64"/>
    <cellStyle name="常规 10 2 2 2 2" xfId="65"/>
    <cellStyle name="常规 2" xfId="66"/>
    <cellStyle name="常规 10 2 2" xfId="67"/>
    <cellStyle name="常规 7 5" xfId="68"/>
    <cellStyle name="常规 2 3" xfId="69"/>
    <cellStyle name="常规 2 13" xfId="70"/>
    <cellStyle name="常规 14" xfId="71"/>
    <cellStyle name="常规 7" xfId="72"/>
    <cellStyle name="常规 11" xfId="73"/>
    <cellStyle name="常规 2 13 5" xfId="74"/>
    <cellStyle name="常规 12" xfId="75"/>
    <cellStyle name="常规 4" xfId="76"/>
    <cellStyle name="常规 2 2" xfId="77"/>
    <cellStyle name="常规 7 4" xfId="78"/>
    <cellStyle name="常规 7 2 2" xfId="79"/>
    <cellStyle name="常规 10 2 2 2" xfId="80"/>
    <cellStyle name="常规 7 6" xfId="81"/>
    <cellStyle name="常规 3 2" xfId="82"/>
    <cellStyle name="常规 9" xfId="83"/>
    <cellStyle name="常规 10 4" xfId="8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7"/>
  <sheetViews>
    <sheetView tabSelected="1" workbookViewId="0">
      <pane ySplit="5" topLeftCell="A39" activePane="bottomLeft" state="frozen"/>
      <selection/>
      <selection pane="bottomLeft" activeCell="F46" sqref="F46"/>
    </sheetView>
  </sheetViews>
  <sheetFormatPr defaultColWidth="9" defaultRowHeight="14.4"/>
  <cols>
    <col min="1" max="1" width="9" style="3"/>
    <col min="2" max="2" width="14.75" style="3" customWidth="1"/>
    <col min="3" max="5" width="9" style="3"/>
    <col min="6" max="6" width="15.8796296296296" style="3"/>
    <col min="7" max="8" width="9.62962962962963" style="3" customWidth="1"/>
    <col min="9" max="9" width="7.87962962962963" style="3" customWidth="1"/>
    <col min="10" max="10" width="29.8796296296296" style="3" customWidth="1"/>
    <col min="11" max="11" width="13.6296296296296" style="3" customWidth="1"/>
    <col min="12" max="12" width="12.6296296296296" style="3" customWidth="1"/>
    <col min="13" max="13" width="13.1296296296296" style="3" customWidth="1"/>
    <col min="14" max="14" width="11.5" style="3" customWidth="1"/>
    <col min="15" max="15" width="10.3796296296296" style="3" customWidth="1"/>
    <col min="16" max="17" width="11.5" style="3" customWidth="1"/>
    <col min="18" max="18" width="25" style="3" customWidth="1"/>
    <col min="19" max="19" width="15.5" style="3" customWidth="1"/>
    <col min="20" max="20" width="10.6296296296296" style="3" customWidth="1"/>
    <col min="21" max="21" width="12.3796296296296" style="3" customWidth="1"/>
    <col min="22" max="25" width="9.75" style="3" customWidth="1"/>
    <col min="26" max="26" width="6.62962962962963" style="3" customWidth="1"/>
    <col min="27" max="27" width="7.62962962962963" style="3" customWidth="1"/>
    <col min="28" max="28" width="8.25" style="3" customWidth="1"/>
    <col min="29" max="29" width="20.75" style="3" customWidth="1"/>
    <col min="30" max="30" width="22" style="3" customWidth="1"/>
    <col min="31" max="16384" width="9" style="3"/>
  </cols>
  <sheetData>
    <row r="1" s="1" customFormat="1" ht="32.4" spans="1:31">
      <c r="A1" s="4" t="s">
        <v>0</v>
      </c>
      <c r="B1" s="5"/>
      <c r="C1" s="4"/>
      <c r="D1" s="4"/>
      <c r="E1" s="4"/>
      <c r="F1" s="4"/>
      <c r="G1" s="4"/>
      <c r="H1" s="4"/>
      <c r="I1" s="4"/>
      <c r="J1" s="5"/>
      <c r="K1" s="4"/>
      <c r="L1" s="27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="1" customFormat="1" ht="28" customHeight="1" spans="1:3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6" t="s">
        <v>7</v>
      </c>
      <c r="H2" s="6"/>
      <c r="I2" s="6"/>
      <c r="J2" s="6" t="s">
        <v>8</v>
      </c>
      <c r="K2" s="7" t="s">
        <v>9</v>
      </c>
      <c r="L2" s="28" t="s">
        <v>10</v>
      </c>
      <c r="M2" s="6" t="s">
        <v>11</v>
      </c>
      <c r="N2" s="6"/>
      <c r="O2" s="6"/>
      <c r="P2" s="6"/>
      <c r="Q2" s="6"/>
      <c r="R2" s="6" t="s">
        <v>12</v>
      </c>
      <c r="S2" s="6" t="s">
        <v>13</v>
      </c>
      <c r="T2" s="6"/>
      <c r="U2" s="6"/>
      <c r="V2" s="6"/>
      <c r="W2" s="6"/>
      <c r="X2" s="6"/>
      <c r="Y2" s="6"/>
      <c r="Z2" s="6"/>
      <c r="AA2" s="6"/>
      <c r="AB2" s="6"/>
      <c r="AC2" s="40" t="s">
        <v>14</v>
      </c>
      <c r="AD2" s="40" t="s">
        <v>15</v>
      </c>
      <c r="AE2" s="57" t="s">
        <v>16</v>
      </c>
    </row>
    <row r="3" s="1" customFormat="1" ht="18" customHeight="1" spans="1:31">
      <c r="A3" s="6"/>
      <c r="B3" s="6"/>
      <c r="C3" s="6"/>
      <c r="D3" s="7"/>
      <c r="E3" s="8"/>
      <c r="F3" s="8"/>
      <c r="G3" s="6"/>
      <c r="H3" s="6"/>
      <c r="I3" s="6"/>
      <c r="J3" s="6"/>
      <c r="K3" s="7"/>
      <c r="L3" s="28"/>
      <c r="M3" s="6"/>
      <c r="N3" s="6"/>
      <c r="O3" s="6"/>
      <c r="P3" s="6"/>
      <c r="Q3" s="6"/>
      <c r="R3" s="6"/>
      <c r="S3" s="6" t="s">
        <v>17</v>
      </c>
      <c r="T3" s="6"/>
      <c r="U3" s="6"/>
      <c r="V3" s="6"/>
      <c r="W3" s="6" t="s">
        <v>18</v>
      </c>
      <c r="X3" s="6"/>
      <c r="Y3" s="6"/>
      <c r="Z3" s="6"/>
      <c r="AA3" s="6"/>
      <c r="AB3" s="6" t="s">
        <v>19</v>
      </c>
      <c r="AC3" s="40"/>
      <c r="AD3" s="40"/>
      <c r="AE3" s="57"/>
    </row>
    <row r="4" s="1" customFormat="1" ht="26" customHeight="1" spans="1:31">
      <c r="A4" s="6"/>
      <c r="B4" s="6"/>
      <c r="C4" s="6"/>
      <c r="D4" s="7"/>
      <c r="E4" s="8"/>
      <c r="F4" s="8"/>
      <c r="G4" s="6"/>
      <c r="H4" s="6"/>
      <c r="I4" s="6"/>
      <c r="J4" s="6"/>
      <c r="K4" s="7"/>
      <c r="L4" s="28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20</v>
      </c>
      <c r="X4" s="6"/>
      <c r="Y4" s="6"/>
      <c r="Z4" s="6" t="s">
        <v>21</v>
      </c>
      <c r="AA4" s="6"/>
      <c r="AB4" s="6"/>
      <c r="AC4" s="40"/>
      <c r="AD4" s="40"/>
      <c r="AE4" s="57"/>
    </row>
    <row r="5" s="1" customFormat="1" ht="36" customHeight="1" spans="1:31">
      <c r="A5" s="6"/>
      <c r="B5" s="6"/>
      <c r="C5" s="6"/>
      <c r="D5" s="7"/>
      <c r="E5" s="8"/>
      <c r="F5" s="8"/>
      <c r="G5" s="8" t="s">
        <v>22</v>
      </c>
      <c r="H5" s="6" t="s">
        <v>23</v>
      </c>
      <c r="I5" s="6" t="s">
        <v>24</v>
      </c>
      <c r="J5" s="6"/>
      <c r="K5" s="7"/>
      <c r="L5" s="28"/>
      <c r="M5" s="28" t="s">
        <v>25</v>
      </c>
      <c r="N5" s="6" t="s">
        <v>26</v>
      </c>
      <c r="O5" s="6" t="s">
        <v>27</v>
      </c>
      <c r="P5" s="6" t="s">
        <v>28</v>
      </c>
      <c r="Q5" s="48" t="s">
        <v>29</v>
      </c>
      <c r="R5" s="6"/>
      <c r="S5" s="48" t="s">
        <v>30</v>
      </c>
      <c r="T5" s="48" t="s">
        <v>31</v>
      </c>
      <c r="U5" s="48" t="s">
        <v>32</v>
      </c>
      <c r="V5" s="48" t="s">
        <v>33</v>
      </c>
      <c r="W5" s="48" t="s">
        <v>34</v>
      </c>
      <c r="X5" s="48" t="s">
        <v>35</v>
      </c>
      <c r="Y5" s="48" t="s">
        <v>36</v>
      </c>
      <c r="Z5" s="48" t="s">
        <v>37</v>
      </c>
      <c r="AA5" s="48" t="s">
        <v>38</v>
      </c>
      <c r="AB5" s="6"/>
      <c r="AC5" s="40"/>
      <c r="AD5" s="40"/>
      <c r="AE5" s="57"/>
    </row>
    <row r="6" s="1" customFormat="1" ht="48" customHeight="1" spans="1:31">
      <c r="A6" s="6" t="s">
        <v>39</v>
      </c>
      <c r="B6" s="6"/>
      <c r="C6" s="6"/>
      <c r="D6" s="7"/>
      <c r="E6" s="8"/>
      <c r="F6" s="8"/>
      <c r="G6" s="8"/>
      <c r="H6" s="6"/>
      <c r="I6" s="6"/>
      <c r="J6" s="6"/>
      <c r="K6" s="7"/>
      <c r="L6" s="28">
        <f>L7+L21+L23+L39</f>
        <v>1817.192</v>
      </c>
      <c r="M6" s="28"/>
      <c r="N6" s="28"/>
      <c r="O6" s="28"/>
      <c r="P6" s="28"/>
      <c r="Q6" s="28"/>
      <c r="R6" s="44"/>
      <c r="S6" s="44"/>
      <c r="T6" s="49"/>
      <c r="U6" s="44"/>
      <c r="V6" s="49"/>
      <c r="W6" s="44"/>
      <c r="X6" s="44"/>
      <c r="Y6" s="44"/>
      <c r="Z6" s="44"/>
      <c r="AA6" s="44"/>
      <c r="AB6" s="44"/>
      <c r="AC6" s="44"/>
      <c r="AD6" s="25"/>
      <c r="AE6" s="58"/>
    </row>
    <row r="7" s="1" customFormat="1" ht="48" customHeight="1" spans="1:31">
      <c r="A7" s="9" t="s">
        <v>40</v>
      </c>
      <c r="B7" s="6"/>
      <c r="C7" s="6"/>
      <c r="D7" s="7"/>
      <c r="E7" s="8"/>
      <c r="F7" s="8"/>
      <c r="G7" s="8"/>
      <c r="H7" s="6"/>
      <c r="I7" s="6"/>
      <c r="J7" s="6"/>
      <c r="K7" s="7"/>
      <c r="L7" s="28">
        <f>SUM(L8:L20)</f>
        <v>147.192</v>
      </c>
      <c r="M7" s="28"/>
      <c r="N7" s="28"/>
      <c r="O7" s="28"/>
      <c r="P7" s="28"/>
      <c r="Q7" s="28"/>
      <c r="R7" s="44"/>
      <c r="S7" s="44"/>
      <c r="T7" s="49"/>
      <c r="U7" s="44"/>
      <c r="V7" s="49"/>
      <c r="W7" s="44"/>
      <c r="X7" s="44"/>
      <c r="Y7" s="44"/>
      <c r="Z7" s="44"/>
      <c r="AA7" s="44"/>
      <c r="AB7" s="44"/>
      <c r="AC7" s="44"/>
      <c r="AD7" s="25"/>
      <c r="AE7" s="58"/>
    </row>
    <row r="8" s="1" customFormat="1" ht="48" customHeight="1" spans="1:31">
      <c r="A8" s="9"/>
      <c r="B8" s="10" t="s">
        <v>41</v>
      </c>
      <c r="C8" s="10" t="s">
        <v>42</v>
      </c>
      <c r="D8" s="11" t="s">
        <v>43</v>
      </c>
      <c r="E8" s="11" t="s">
        <v>44</v>
      </c>
      <c r="F8" s="12">
        <v>18155773502</v>
      </c>
      <c r="G8" s="13" t="s">
        <v>45</v>
      </c>
      <c r="H8" s="10" t="s">
        <v>46</v>
      </c>
      <c r="I8" s="10" t="s">
        <v>47</v>
      </c>
      <c r="J8" s="10" t="s">
        <v>48</v>
      </c>
      <c r="K8" s="29">
        <v>44531</v>
      </c>
      <c r="L8" s="30">
        <v>11.17</v>
      </c>
      <c r="M8" s="30">
        <v>11.17</v>
      </c>
      <c r="N8" s="31" t="s">
        <v>49</v>
      </c>
      <c r="O8" s="31" t="s">
        <v>49</v>
      </c>
      <c r="P8" s="31" t="s">
        <v>49</v>
      </c>
      <c r="Q8" s="31" t="s">
        <v>49</v>
      </c>
      <c r="R8" s="50" t="s">
        <v>48</v>
      </c>
      <c r="S8" s="12" t="s">
        <v>50</v>
      </c>
      <c r="T8" s="51" t="s">
        <v>51</v>
      </c>
      <c r="U8" s="12" t="s">
        <v>49</v>
      </c>
      <c r="V8" s="51">
        <v>1</v>
      </c>
      <c r="W8" s="12">
        <v>13.1</v>
      </c>
      <c r="X8" s="50" t="s">
        <v>49</v>
      </c>
      <c r="Y8" s="50" t="s">
        <v>49</v>
      </c>
      <c r="Z8" s="59">
        <v>45</v>
      </c>
      <c r="AA8" s="59">
        <v>120</v>
      </c>
      <c r="AB8" s="53">
        <v>0.95</v>
      </c>
      <c r="AC8" s="12" t="s">
        <v>52</v>
      </c>
      <c r="AD8" s="14" t="s">
        <v>53</v>
      </c>
      <c r="AE8" s="58"/>
    </row>
    <row r="9" s="1" customFormat="1" ht="48" customHeight="1" spans="1:31">
      <c r="A9" s="9"/>
      <c r="B9" s="11" t="s">
        <v>54</v>
      </c>
      <c r="C9" s="11" t="s">
        <v>42</v>
      </c>
      <c r="D9" s="11" t="s">
        <v>43</v>
      </c>
      <c r="E9" s="12" t="s">
        <v>44</v>
      </c>
      <c r="F9" s="12">
        <v>18155773502</v>
      </c>
      <c r="G9" s="11" t="s">
        <v>45</v>
      </c>
      <c r="H9" s="11" t="s">
        <v>55</v>
      </c>
      <c r="I9" s="11" t="s">
        <v>56</v>
      </c>
      <c r="J9" s="11" t="s">
        <v>57</v>
      </c>
      <c r="K9" s="29">
        <v>44531</v>
      </c>
      <c r="L9" s="32">
        <v>16.1</v>
      </c>
      <c r="M9" s="32">
        <v>16.1</v>
      </c>
      <c r="N9" s="32" t="s">
        <v>49</v>
      </c>
      <c r="O9" s="32" t="s">
        <v>49</v>
      </c>
      <c r="P9" s="32" t="s">
        <v>49</v>
      </c>
      <c r="Q9" s="52" t="s">
        <v>49</v>
      </c>
      <c r="R9" s="11" t="s">
        <v>57</v>
      </c>
      <c r="S9" s="12" t="s">
        <v>58</v>
      </c>
      <c r="T9" s="12" t="s">
        <v>51</v>
      </c>
      <c r="U9" s="12" t="s">
        <v>49</v>
      </c>
      <c r="V9" s="53">
        <v>1</v>
      </c>
      <c r="W9" s="12">
        <v>25</v>
      </c>
      <c r="X9" s="12" t="s">
        <v>49</v>
      </c>
      <c r="Y9" s="12" t="s">
        <v>49</v>
      </c>
      <c r="Z9" s="11">
        <v>70</v>
      </c>
      <c r="AA9" s="11">
        <v>150</v>
      </c>
      <c r="AB9" s="53">
        <v>0.95</v>
      </c>
      <c r="AC9" s="12" t="s">
        <v>52</v>
      </c>
      <c r="AD9" s="14" t="s">
        <v>53</v>
      </c>
      <c r="AE9" s="12"/>
    </row>
    <row r="10" s="1" customFormat="1" ht="48" customHeight="1" spans="1:31">
      <c r="A10" s="9"/>
      <c r="B10" s="11" t="s">
        <v>59</v>
      </c>
      <c r="C10" s="11" t="s">
        <v>42</v>
      </c>
      <c r="D10" s="11" t="s">
        <v>43</v>
      </c>
      <c r="E10" s="12" t="s">
        <v>44</v>
      </c>
      <c r="F10" s="12">
        <v>18155773502</v>
      </c>
      <c r="G10" s="11" t="s">
        <v>45</v>
      </c>
      <c r="H10" s="11" t="s">
        <v>60</v>
      </c>
      <c r="I10" s="11" t="s">
        <v>47</v>
      </c>
      <c r="J10" s="11" t="s">
        <v>61</v>
      </c>
      <c r="K10" s="29">
        <v>44531</v>
      </c>
      <c r="L10" s="32">
        <v>12.9</v>
      </c>
      <c r="M10" s="32">
        <v>12.9</v>
      </c>
      <c r="N10" s="32" t="s">
        <v>49</v>
      </c>
      <c r="O10" s="32" t="s">
        <v>49</v>
      </c>
      <c r="P10" s="32" t="s">
        <v>49</v>
      </c>
      <c r="Q10" s="52" t="s">
        <v>49</v>
      </c>
      <c r="R10" s="11" t="s">
        <v>61</v>
      </c>
      <c r="S10" s="12" t="s">
        <v>62</v>
      </c>
      <c r="T10" s="12" t="s">
        <v>51</v>
      </c>
      <c r="U10" s="12" t="s">
        <v>49</v>
      </c>
      <c r="V10" s="53">
        <v>1</v>
      </c>
      <c r="W10" s="12">
        <v>15</v>
      </c>
      <c r="X10" s="12" t="s">
        <v>49</v>
      </c>
      <c r="Y10" s="12" t="s">
        <v>49</v>
      </c>
      <c r="Z10" s="11">
        <v>43</v>
      </c>
      <c r="AA10" s="11">
        <v>120</v>
      </c>
      <c r="AB10" s="53">
        <v>0.95</v>
      </c>
      <c r="AC10" s="12" t="s">
        <v>52</v>
      </c>
      <c r="AD10" s="14" t="s">
        <v>53</v>
      </c>
      <c r="AE10" s="12"/>
    </row>
    <row r="11" s="1" customFormat="1" ht="48" customHeight="1" spans="1:31">
      <c r="A11" s="9"/>
      <c r="B11" s="11" t="s">
        <v>63</v>
      </c>
      <c r="C11" s="12" t="s">
        <v>42</v>
      </c>
      <c r="D11" s="11" t="s">
        <v>43</v>
      </c>
      <c r="E11" s="12" t="s">
        <v>44</v>
      </c>
      <c r="F11" s="12">
        <v>18155773502</v>
      </c>
      <c r="G11" s="14" t="s">
        <v>45</v>
      </c>
      <c r="H11" s="12" t="s">
        <v>64</v>
      </c>
      <c r="I11" s="12" t="s">
        <v>56</v>
      </c>
      <c r="J11" s="12" t="s">
        <v>65</v>
      </c>
      <c r="K11" s="29">
        <v>44531</v>
      </c>
      <c r="L11" s="33">
        <v>19.8</v>
      </c>
      <c r="M11" s="33">
        <v>19.8</v>
      </c>
      <c r="N11" s="12" t="s">
        <v>49</v>
      </c>
      <c r="O11" s="12" t="s">
        <v>49</v>
      </c>
      <c r="P11" s="12" t="s">
        <v>49</v>
      </c>
      <c r="Q11" s="12" t="s">
        <v>49</v>
      </c>
      <c r="R11" s="12" t="s">
        <v>65</v>
      </c>
      <c r="S11" s="12" t="s">
        <v>66</v>
      </c>
      <c r="T11" s="12" t="s">
        <v>51</v>
      </c>
      <c r="U11" s="12" t="s">
        <v>49</v>
      </c>
      <c r="V11" s="51">
        <v>1</v>
      </c>
      <c r="W11" s="12">
        <v>23</v>
      </c>
      <c r="X11" s="12" t="s">
        <v>49</v>
      </c>
      <c r="Y11" s="12" t="s">
        <v>49</v>
      </c>
      <c r="Z11" s="17">
        <v>102</v>
      </c>
      <c r="AA11" s="17">
        <v>329</v>
      </c>
      <c r="AB11" s="53">
        <v>0.95</v>
      </c>
      <c r="AC11" s="12" t="s">
        <v>52</v>
      </c>
      <c r="AD11" s="14" t="s">
        <v>53</v>
      </c>
      <c r="AE11" s="58"/>
    </row>
    <row r="12" s="1" customFormat="1" ht="48" customHeight="1" spans="1:31">
      <c r="A12" s="9"/>
      <c r="B12" s="11" t="s">
        <v>67</v>
      </c>
      <c r="C12" s="12" t="s">
        <v>42</v>
      </c>
      <c r="D12" s="11" t="s">
        <v>43</v>
      </c>
      <c r="E12" s="12" t="s">
        <v>44</v>
      </c>
      <c r="F12" s="12">
        <v>18155773502</v>
      </c>
      <c r="G12" s="14" t="s">
        <v>45</v>
      </c>
      <c r="H12" s="12" t="s">
        <v>68</v>
      </c>
      <c r="I12" s="12" t="s">
        <v>47</v>
      </c>
      <c r="J12" s="12" t="s">
        <v>69</v>
      </c>
      <c r="K12" s="29">
        <v>44531</v>
      </c>
      <c r="L12" s="25">
        <v>5.1</v>
      </c>
      <c r="M12" s="25">
        <v>5.1</v>
      </c>
      <c r="N12" s="12" t="s">
        <v>49</v>
      </c>
      <c r="O12" s="12" t="s">
        <v>49</v>
      </c>
      <c r="P12" s="12" t="s">
        <v>49</v>
      </c>
      <c r="Q12" s="12" t="s">
        <v>49</v>
      </c>
      <c r="R12" s="12" t="s">
        <v>69</v>
      </c>
      <c r="S12" s="12" t="s">
        <v>70</v>
      </c>
      <c r="T12" s="12" t="s">
        <v>51</v>
      </c>
      <c r="U12" s="12" t="s">
        <v>49</v>
      </c>
      <c r="V12" s="51">
        <v>1</v>
      </c>
      <c r="W12" s="12">
        <v>7.2</v>
      </c>
      <c r="X12" s="12" t="s">
        <v>49</v>
      </c>
      <c r="Y12" s="12" t="s">
        <v>49</v>
      </c>
      <c r="Z12" s="17">
        <v>17</v>
      </c>
      <c r="AA12" s="17">
        <v>34</v>
      </c>
      <c r="AB12" s="53">
        <v>0.95</v>
      </c>
      <c r="AC12" s="12" t="s">
        <v>52</v>
      </c>
      <c r="AD12" s="14" t="s">
        <v>53</v>
      </c>
      <c r="AE12" s="58"/>
    </row>
    <row r="13" s="1" customFormat="1" ht="48" customHeight="1" spans="1:31">
      <c r="A13" s="9"/>
      <c r="B13" s="11" t="s">
        <v>71</v>
      </c>
      <c r="C13" s="12" t="s">
        <v>42</v>
      </c>
      <c r="D13" s="11" t="s">
        <v>43</v>
      </c>
      <c r="E13" s="12" t="s">
        <v>72</v>
      </c>
      <c r="F13" s="12">
        <v>18155773502</v>
      </c>
      <c r="G13" s="14" t="s">
        <v>45</v>
      </c>
      <c r="H13" s="12" t="s">
        <v>73</v>
      </c>
      <c r="I13" s="12" t="s">
        <v>47</v>
      </c>
      <c r="J13" s="12" t="s">
        <v>74</v>
      </c>
      <c r="K13" s="29">
        <v>44531</v>
      </c>
      <c r="L13" s="33">
        <v>15</v>
      </c>
      <c r="M13" s="34">
        <v>15</v>
      </c>
      <c r="N13" s="12" t="s">
        <v>49</v>
      </c>
      <c r="O13" s="12" t="s">
        <v>49</v>
      </c>
      <c r="P13" s="12" t="s">
        <v>49</v>
      </c>
      <c r="Q13" s="12" t="s">
        <v>49</v>
      </c>
      <c r="R13" s="12" t="s">
        <v>74</v>
      </c>
      <c r="S13" s="12" t="s">
        <v>75</v>
      </c>
      <c r="T13" s="12" t="s">
        <v>51</v>
      </c>
      <c r="U13" s="12" t="s">
        <v>49</v>
      </c>
      <c r="V13" s="51">
        <v>1</v>
      </c>
      <c r="W13" s="12">
        <v>23</v>
      </c>
      <c r="X13" s="12" t="s">
        <v>49</v>
      </c>
      <c r="Y13" s="12" t="s">
        <v>49</v>
      </c>
      <c r="Z13" s="17">
        <v>50</v>
      </c>
      <c r="AA13" s="17">
        <v>120</v>
      </c>
      <c r="AB13" s="53">
        <v>0.95</v>
      </c>
      <c r="AC13" s="12" t="s">
        <v>52</v>
      </c>
      <c r="AD13" s="14" t="s">
        <v>53</v>
      </c>
      <c r="AE13" s="58"/>
    </row>
    <row r="14" s="1" customFormat="1" ht="48" customHeight="1" spans="1:31">
      <c r="A14" s="9"/>
      <c r="B14" s="11" t="s">
        <v>76</v>
      </c>
      <c r="C14" s="11" t="s">
        <v>42</v>
      </c>
      <c r="D14" s="11" t="s">
        <v>43</v>
      </c>
      <c r="E14" s="11" t="s">
        <v>72</v>
      </c>
      <c r="F14" s="12">
        <v>18155773502</v>
      </c>
      <c r="G14" s="11" t="s">
        <v>45</v>
      </c>
      <c r="H14" s="11" t="s">
        <v>77</v>
      </c>
      <c r="I14" s="11" t="s">
        <v>47</v>
      </c>
      <c r="J14" s="11" t="s">
        <v>78</v>
      </c>
      <c r="K14" s="29">
        <v>44531</v>
      </c>
      <c r="L14" s="32">
        <v>7.36</v>
      </c>
      <c r="M14" s="32">
        <v>7.36</v>
      </c>
      <c r="N14" s="32" t="s">
        <v>49</v>
      </c>
      <c r="O14" s="32" t="s">
        <v>49</v>
      </c>
      <c r="P14" s="32" t="s">
        <v>49</v>
      </c>
      <c r="Q14" s="52" t="s">
        <v>49</v>
      </c>
      <c r="R14" s="11" t="s">
        <v>79</v>
      </c>
      <c r="S14" s="12" t="s">
        <v>80</v>
      </c>
      <c r="T14" s="12" t="s">
        <v>51</v>
      </c>
      <c r="U14" s="12" t="s">
        <v>49</v>
      </c>
      <c r="V14" s="53">
        <v>1</v>
      </c>
      <c r="W14" s="12">
        <v>10.5</v>
      </c>
      <c r="X14" s="12" t="s">
        <v>49</v>
      </c>
      <c r="Y14" s="12" t="s">
        <v>49</v>
      </c>
      <c r="Z14" s="11">
        <v>33</v>
      </c>
      <c r="AA14" s="11">
        <v>57</v>
      </c>
      <c r="AB14" s="53">
        <v>0.95</v>
      </c>
      <c r="AC14" s="12" t="s">
        <v>52</v>
      </c>
      <c r="AD14" s="14" t="s">
        <v>53</v>
      </c>
      <c r="AE14" s="12"/>
    </row>
    <row r="15" s="1" customFormat="1" ht="48" customHeight="1" spans="1:31">
      <c r="A15" s="9"/>
      <c r="B15" s="11" t="s">
        <v>81</v>
      </c>
      <c r="C15" s="11" t="s">
        <v>42</v>
      </c>
      <c r="D15" s="11" t="s">
        <v>43</v>
      </c>
      <c r="E15" s="11" t="s">
        <v>72</v>
      </c>
      <c r="F15" s="12">
        <v>18155773502</v>
      </c>
      <c r="G15" s="11" t="s">
        <v>45</v>
      </c>
      <c r="H15" s="11" t="s">
        <v>82</v>
      </c>
      <c r="I15" s="11" t="s">
        <v>56</v>
      </c>
      <c r="J15" s="11" t="s">
        <v>83</v>
      </c>
      <c r="K15" s="29">
        <v>44531</v>
      </c>
      <c r="L15" s="32">
        <v>18.4</v>
      </c>
      <c r="M15" s="32">
        <v>18.4</v>
      </c>
      <c r="N15" s="32" t="s">
        <v>49</v>
      </c>
      <c r="O15" s="32" t="s">
        <v>49</v>
      </c>
      <c r="P15" s="32" t="s">
        <v>49</v>
      </c>
      <c r="Q15" s="52" t="s">
        <v>49</v>
      </c>
      <c r="R15" s="11" t="s">
        <v>83</v>
      </c>
      <c r="S15" s="12" t="s">
        <v>84</v>
      </c>
      <c r="T15" s="12" t="s">
        <v>51</v>
      </c>
      <c r="U15" s="12" t="s">
        <v>49</v>
      </c>
      <c r="V15" s="53">
        <v>1</v>
      </c>
      <c r="W15" s="12">
        <v>23</v>
      </c>
      <c r="X15" s="12" t="s">
        <v>49</v>
      </c>
      <c r="Y15" s="12" t="s">
        <v>49</v>
      </c>
      <c r="Z15" s="11">
        <v>75</v>
      </c>
      <c r="AA15" s="11">
        <v>167</v>
      </c>
      <c r="AB15" s="53">
        <v>0.95</v>
      </c>
      <c r="AC15" s="12" t="s">
        <v>52</v>
      </c>
      <c r="AD15" s="14" t="s">
        <v>53</v>
      </c>
      <c r="AE15" s="12"/>
    </row>
    <row r="16" s="1" customFormat="1" ht="48" customHeight="1" spans="1:31">
      <c r="A16" s="9"/>
      <c r="B16" s="11" t="s">
        <v>85</v>
      </c>
      <c r="C16" s="11" t="s">
        <v>42</v>
      </c>
      <c r="D16" s="11" t="s">
        <v>43</v>
      </c>
      <c r="E16" s="11" t="s">
        <v>72</v>
      </c>
      <c r="F16" s="12">
        <v>18155773502</v>
      </c>
      <c r="G16" s="11" t="s">
        <v>45</v>
      </c>
      <c r="H16" s="11" t="s">
        <v>86</v>
      </c>
      <c r="I16" s="11" t="s">
        <v>47</v>
      </c>
      <c r="J16" s="11" t="s">
        <v>87</v>
      </c>
      <c r="K16" s="29">
        <v>44531</v>
      </c>
      <c r="L16" s="32">
        <v>4.68</v>
      </c>
      <c r="M16" s="32">
        <v>4.68</v>
      </c>
      <c r="N16" s="32" t="s">
        <v>49</v>
      </c>
      <c r="O16" s="32" t="s">
        <v>49</v>
      </c>
      <c r="P16" s="32" t="s">
        <v>49</v>
      </c>
      <c r="Q16" s="52" t="s">
        <v>49</v>
      </c>
      <c r="R16" s="11" t="s">
        <v>87</v>
      </c>
      <c r="S16" s="12" t="s">
        <v>88</v>
      </c>
      <c r="T16" s="12" t="s">
        <v>51</v>
      </c>
      <c r="U16" s="12" t="s">
        <v>49</v>
      </c>
      <c r="V16" s="53">
        <v>1</v>
      </c>
      <c r="W16" s="12">
        <v>6</v>
      </c>
      <c r="X16" s="12" t="s">
        <v>49</v>
      </c>
      <c r="Y16" s="12" t="s">
        <v>49</v>
      </c>
      <c r="Z16" s="11">
        <v>19</v>
      </c>
      <c r="AA16" s="11">
        <v>45</v>
      </c>
      <c r="AB16" s="53">
        <v>0.95</v>
      </c>
      <c r="AC16" s="12" t="s">
        <v>52</v>
      </c>
      <c r="AD16" s="14" t="s">
        <v>53</v>
      </c>
      <c r="AE16" s="12"/>
    </row>
    <row r="17" s="1" customFormat="1" ht="48" customHeight="1" spans="1:31">
      <c r="A17" s="9"/>
      <c r="B17" s="11" t="s">
        <v>89</v>
      </c>
      <c r="C17" s="11" t="s">
        <v>42</v>
      </c>
      <c r="D17" s="11" t="s">
        <v>43</v>
      </c>
      <c r="E17" s="11" t="s">
        <v>72</v>
      </c>
      <c r="F17" s="12">
        <v>18155773502</v>
      </c>
      <c r="G17" s="11" t="s">
        <v>45</v>
      </c>
      <c r="H17" s="11" t="s">
        <v>90</v>
      </c>
      <c r="I17" s="11" t="s">
        <v>47</v>
      </c>
      <c r="J17" s="11" t="s">
        <v>91</v>
      </c>
      <c r="K17" s="29">
        <v>44531</v>
      </c>
      <c r="L17" s="32">
        <v>3.9</v>
      </c>
      <c r="M17" s="32">
        <v>3.9</v>
      </c>
      <c r="N17" s="32" t="s">
        <v>49</v>
      </c>
      <c r="O17" s="32" t="s">
        <v>49</v>
      </c>
      <c r="P17" s="32" t="s">
        <v>49</v>
      </c>
      <c r="Q17" s="52" t="s">
        <v>49</v>
      </c>
      <c r="R17" s="11" t="s">
        <v>91</v>
      </c>
      <c r="S17" s="12" t="s">
        <v>92</v>
      </c>
      <c r="T17" s="12" t="s">
        <v>93</v>
      </c>
      <c r="U17" s="12" t="s">
        <v>49</v>
      </c>
      <c r="V17" s="53">
        <v>1</v>
      </c>
      <c r="W17" s="12">
        <v>6</v>
      </c>
      <c r="X17" s="12" t="s">
        <v>49</v>
      </c>
      <c r="Y17" s="12" t="s">
        <v>49</v>
      </c>
      <c r="Z17" s="11">
        <v>13</v>
      </c>
      <c r="AA17" s="11">
        <v>31</v>
      </c>
      <c r="AB17" s="53">
        <v>0.95</v>
      </c>
      <c r="AC17" s="12" t="s">
        <v>52</v>
      </c>
      <c r="AD17" s="14" t="s">
        <v>53</v>
      </c>
      <c r="AE17" s="12"/>
    </row>
    <row r="18" s="1" customFormat="1" ht="48" customHeight="1" spans="1:31">
      <c r="A18" s="9"/>
      <c r="B18" s="11" t="s">
        <v>94</v>
      </c>
      <c r="C18" s="11" t="s">
        <v>42</v>
      </c>
      <c r="D18" s="11" t="s">
        <v>43</v>
      </c>
      <c r="E18" s="11" t="s">
        <v>44</v>
      </c>
      <c r="F18" s="12">
        <v>18155773502</v>
      </c>
      <c r="G18" s="11" t="s">
        <v>45</v>
      </c>
      <c r="H18" s="11" t="s">
        <v>95</v>
      </c>
      <c r="I18" s="11" t="s">
        <v>47</v>
      </c>
      <c r="J18" s="11" t="s">
        <v>96</v>
      </c>
      <c r="K18" s="29">
        <v>44531</v>
      </c>
      <c r="L18" s="32">
        <v>4.65</v>
      </c>
      <c r="M18" s="32">
        <v>4.65</v>
      </c>
      <c r="N18" s="32" t="s">
        <v>49</v>
      </c>
      <c r="O18" s="32" t="s">
        <v>49</v>
      </c>
      <c r="P18" s="32" t="s">
        <v>49</v>
      </c>
      <c r="Q18" s="52" t="s">
        <v>49</v>
      </c>
      <c r="R18" s="11" t="s">
        <v>96</v>
      </c>
      <c r="S18" s="12" t="s">
        <v>97</v>
      </c>
      <c r="T18" s="12" t="s">
        <v>51</v>
      </c>
      <c r="U18" s="12" t="s">
        <v>49</v>
      </c>
      <c r="V18" s="53">
        <v>1</v>
      </c>
      <c r="W18" s="12">
        <v>6.3</v>
      </c>
      <c r="X18" s="12" t="s">
        <v>49</v>
      </c>
      <c r="Y18" s="12" t="s">
        <v>49</v>
      </c>
      <c r="Z18" s="11">
        <v>16</v>
      </c>
      <c r="AA18" s="11">
        <v>37</v>
      </c>
      <c r="AB18" s="53">
        <v>0.95</v>
      </c>
      <c r="AC18" s="12" t="s">
        <v>52</v>
      </c>
      <c r="AD18" s="14" t="s">
        <v>53</v>
      </c>
      <c r="AE18" s="12"/>
    </row>
    <row r="19" s="1" customFormat="1" ht="48" customHeight="1" spans="1:31">
      <c r="A19" s="9"/>
      <c r="B19" s="11" t="s">
        <v>98</v>
      </c>
      <c r="C19" s="12" t="s">
        <v>42</v>
      </c>
      <c r="D19" s="11" t="s">
        <v>43</v>
      </c>
      <c r="E19" s="12" t="s">
        <v>72</v>
      </c>
      <c r="F19" s="12" t="s">
        <v>99</v>
      </c>
      <c r="G19" s="14" t="s">
        <v>45</v>
      </c>
      <c r="H19" s="12" t="s">
        <v>100</v>
      </c>
      <c r="I19" s="12" t="s">
        <v>47</v>
      </c>
      <c r="J19" s="12" t="s">
        <v>101</v>
      </c>
      <c r="K19" s="29">
        <v>44531</v>
      </c>
      <c r="L19" s="33">
        <v>5.76</v>
      </c>
      <c r="M19" s="34">
        <v>5.76</v>
      </c>
      <c r="N19" s="12" t="s">
        <v>49</v>
      </c>
      <c r="O19" s="12" t="s">
        <v>49</v>
      </c>
      <c r="P19" s="12" t="s">
        <v>49</v>
      </c>
      <c r="Q19" s="12" t="s">
        <v>49</v>
      </c>
      <c r="R19" s="12" t="s">
        <v>101</v>
      </c>
      <c r="S19" s="12" t="s">
        <v>102</v>
      </c>
      <c r="T19" s="12" t="s">
        <v>51</v>
      </c>
      <c r="U19" s="12" t="s">
        <v>49</v>
      </c>
      <c r="V19" s="51">
        <v>1</v>
      </c>
      <c r="W19" s="12">
        <v>8.2</v>
      </c>
      <c r="X19" s="12" t="s">
        <v>49</v>
      </c>
      <c r="Y19" s="12" t="s">
        <v>49</v>
      </c>
      <c r="Z19" s="17">
        <v>24</v>
      </c>
      <c r="AA19" s="17">
        <v>62</v>
      </c>
      <c r="AB19" s="53">
        <v>0.95</v>
      </c>
      <c r="AC19" s="12" t="s">
        <v>52</v>
      </c>
      <c r="AD19" s="14" t="s">
        <v>53</v>
      </c>
      <c r="AE19" s="58"/>
    </row>
    <row r="20" s="1" customFormat="1" ht="48" customHeight="1" spans="1:31">
      <c r="A20" s="9"/>
      <c r="B20" s="11" t="s">
        <v>103</v>
      </c>
      <c r="C20" s="12" t="s">
        <v>42</v>
      </c>
      <c r="D20" s="11" t="s">
        <v>43</v>
      </c>
      <c r="E20" s="12" t="s">
        <v>72</v>
      </c>
      <c r="F20" s="12">
        <v>18155773502</v>
      </c>
      <c r="G20" s="14" t="s">
        <v>45</v>
      </c>
      <c r="H20" s="12" t="s">
        <v>104</v>
      </c>
      <c r="I20" s="12" t="s">
        <v>56</v>
      </c>
      <c r="J20" s="12" t="s">
        <v>105</v>
      </c>
      <c r="K20" s="29">
        <v>44531</v>
      </c>
      <c r="L20" s="33">
        <v>22.372</v>
      </c>
      <c r="M20" s="34">
        <v>22.372</v>
      </c>
      <c r="N20" s="12" t="s">
        <v>49</v>
      </c>
      <c r="O20" s="12" t="s">
        <v>49</v>
      </c>
      <c r="P20" s="12" t="s">
        <v>49</v>
      </c>
      <c r="Q20" s="12" t="s">
        <v>49</v>
      </c>
      <c r="R20" s="12" t="s">
        <v>105</v>
      </c>
      <c r="S20" s="12" t="s">
        <v>106</v>
      </c>
      <c r="T20" s="12" t="s">
        <v>51</v>
      </c>
      <c r="U20" s="12" t="s">
        <v>49</v>
      </c>
      <c r="V20" s="51">
        <v>1</v>
      </c>
      <c r="W20" s="12">
        <v>25.3</v>
      </c>
      <c r="X20" s="12" t="s">
        <v>49</v>
      </c>
      <c r="Y20" s="12" t="s">
        <v>49</v>
      </c>
      <c r="Z20" s="17">
        <v>90</v>
      </c>
      <c r="AA20" s="17">
        <v>185</v>
      </c>
      <c r="AB20" s="53">
        <v>0.95</v>
      </c>
      <c r="AC20" s="12" t="s">
        <v>52</v>
      </c>
      <c r="AD20" s="14" t="s">
        <v>53</v>
      </c>
      <c r="AE20" s="58"/>
    </row>
    <row r="21" s="1" customFormat="1" ht="48" customHeight="1" spans="1:31">
      <c r="A21" s="6" t="s">
        <v>107</v>
      </c>
      <c r="B21" s="15"/>
      <c r="C21" s="12"/>
      <c r="D21" s="12"/>
      <c r="E21" s="12"/>
      <c r="F21" s="12"/>
      <c r="G21" s="12"/>
      <c r="H21" s="12"/>
      <c r="I21" s="12"/>
      <c r="J21" s="24"/>
      <c r="K21" s="29"/>
      <c r="L21" s="17">
        <f>SUM(L22)</f>
        <v>60</v>
      </c>
      <c r="M21" s="33"/>
      <c r="N21" s="17"/>
      <c r="O21" s="17"/>
      <c r="P21" s="17"/>
      <c r="Q21" s="17"/>
      <c r="R21" s="50"/>
      <c r="S21" s="50"/>
      <c r="T21" s="51"/>
      <c r="U21" s="50"/>
      <c r="V21" s="51"/>
      <c r="W21" s="50"/>
      <c r="X21" s="50"/>
      <c r="Y21" s="50"/>
      <c r="Z21" s="12"/>
      <c r="AA21" s="12"/>
      <c r="AB21" s="50"/>
      <c r="AC21" s="50"/>
      <c r="AD21" s="12"/>
      <c r="AE21" s="58"/>
    </row>
    <row r="22" s="1" customFormat="1" ht="48" customHeight="1" spans="1:31">
      <c r="A22" s="6"/>
      <c r="B22" s="15" t="s">
        <v>108</v>
      </c>
      <c r="C22" s="12" t="s">
        <v>42</v>
      </c>
      <c r="D22" s="12" t="s">
        <v>43</v>
      </c>
      <c r="E22" s="12" t="s">
        <v>109</v>
      </c>
      <c r="F22" s="12">
        <v>13965359867</v>
      </c>
      <c r="G22" s="12" t="s">
        <v>45</v>
      </c>
      <c r="H22" s="12" t="s">
        <v>60</v>
      </c>
      <c r="I22" s="12" t="s">
        <v>47</v>
      </c>
      <c r="J22" s="24" t="s">
        <v>110</v>
      </c>
      <c r="K22" s="29">
        <v>44531</v>
      </c>
      <c r="L22" s="17">
        <v>60</v>
      </c>
      <c r="M22" s="33" t="s">
        <v>49</v>
      </c>
      <c r="N22" s="17">
        <v>60</v>
      </c>
      <c r="O22" s="17" t="s">
        <v>49</v>
      </c>
      <c r="P22" s="17" t="s">
        <v>49</v>
      </c>
      <c r="Q22" s="17" t="s">
        <v>49</v>
      </c>
      <c r="R22" s="50" t="s">
        <v>110</v>
      </c>
      <c r="S22" s="50" t="s">
        <v>111</v>
      </c>
      <c r="T22" s="51" t="s">
        <v>49</v>
      </c>
      <c r="U22" s="50" t="s">
        <v>49</v>
      </c>
      <c r="V22" s="51" t="s">
        <v>49</v>
      </c>
      <c r="W22" s="50">
        <v>2.8</v>
      </c>
      <c r="X22" s="51">
        <v>0.06</v>
      </c>
      <c r="Y22" s="50" t="s">
        <v>49</v>
      </c>
      <c r="Z22" s="12">
        <v>12</v>
      </c>
      <c r="AA22" s="12">
        <v>18</v>
      </c>
      <c r="AB22" s="53">
        <v>0.95</v>
      </c>
      <c r="AC22" s="50" t="s">
        <v>52</v>
      </c>
      <c r="AD22" s="60" t="s">
        <v>112</v>
      </c>
      <c r="AE22" s="58"/>
    </row>
    <row r="23" s="1" customFormat="1" ht="48" customHeight="1" spans="1:31">
      <c r="A23" s="6" t="s">
        <v>113</v>
      </c>
      <c r="B23" s="15"/>
      <c r="C23" s="12"/>
      <c r="D23" s="12"/>
      <c r="E23" s="12"/>
      <c r="F23" s="12"/>
      <c r="G23" s="12"/>
      <c r="H23" s="12"/>
      <c r="I23" s="12"/>
      <c r="J23" s="24"/>
      <c r="K23" s="29"/>
      <c r="L23" s="17">
        <f>SUM(L24:L38)</f>
        <v>1460</v>
      </c>
      <c r="M23" s="33"/>
      <c r="N23" s="17"/>
      <c r="O23" s="17"/>
      <c r="P23" s="17"/>
      <c r="Q23" s="17"/>
      <c r="R23" s="50"/>
      <c r="S23" s="50"/>
      <c r="T23" s="51"/>
      <c r="U23" s="50"/>
      <c r="V23" s="51"/>
      <c r="W23" s="50"/>
      <c r="X23" s="50"/>
      <c r="Y23" s="50"/>
      <c r="Z23" s="12"/>
      <c r="AA23" s="12"/>
      <c r="AB23" s="50"/>
      <c r="AC23" s="50"/>
      <c r="AD23" s="12"/>
      <c r="AE23" s="58"/>
    </row>
    <row r="24" s="1" customFormat="1" ht="48" customHeight="1" spans="1:31">
      <c r="A24" s="6"/>
      <c r="B24" s="15" t="s">
        <v>114</v>
      </c>
      <c r="C24" s="12" t="s">
        <v>42</v>
      </c>
      <c r="D24" s="12" t="s">
        <v>115</v>
      </c>
      <c r="E24" s="12" t="s">
        <v>116</v>
      </c>
      <c r="F24" s="12">
        <v>19965703502</v>
      </c>
      <c r="G24" s="12" t="s">
        <v>45</v>
      </c>
      <c r="H24" s="12" t="s">
        <v>104</v>
      </c>
      <c r="I24" s="12" t="s">
        <v>56</v>
      </c>
      <c r="J24" s="24" t="s">
        <v>117</v>
      </c>
      <c r="K24" s="29">
        <v>44531</v>
      </c>
      <c r="L24" s="17">
        <v>130</v>
      </c>
      <c r="M24" s="33">
        <v>130</v>
      </c>
      <c r="N24" s="17" t="s">
        <v>49</v>
      </c>
      <c r="O24" s="17" t="s">
        <v>49</v>
      </c>
      <c r="P24" s="17" t="s">
        <v>49</v>
      </c>
      <c r="Q24" s="17" t="s">
        <v>49</v>
      </c>
      <c r="R24" s="50" t="s">
        <v>117</v>
      </c>
      <c r="S24" s="50" t="s">
        <v>118</v>
      </c>
      <c r="T24" s="51" t="s">
        <v>49</v>
      </c>
      <c r="U24" s="50" t="s">
        <v>49</v>
      </c>
      <c r="V24" s="51">
        <v>1</v>
      </c>
      <c r="W24" s="50">
        <v>7.8</v>
      </c>
      <c r="X24" s="51">
        <v>0.06</v>
      </c>
      <c r="Y24" s="50" t="s">
        <v>49</v>
      </c>
      <c r="Z24" s="12"/>
      <c r="AA24" s="12">
        <v>28</v>
      </c>
      <c r="AB24" s="53">
        <v>0.95</v>
      </c>
      <c r="AC24" s="50" t="s">
        <v>119</v>
      </c>
      <c r="AD24" s="12" t="s">
        <v>120</v>
      </c>
      <c r="AE24" s="58"/>
    </row>
    <row r="25" s="1" customFormat="1" ht="48" customHeight="1" spans="1:31">
      <c r="A25" s="6"/>
      <c r="B25" s="15" t="s">
        <v>121</v>
      </c>
      <c r="C25" s="12" t="s">
        <v>42</v>
      </c>
      <c r="D25" s="12" t="s">
        <v>115</v>
      </c>
      <c r="E25" s="12" t="s">
        <v>116</v>
      </c>
      <c r="F25" s="12">
        <v>19965703502</v>
      </c>
      <c r="G25" s="12" t="s">
        <v>45</v>
      </c>
      <c r="H25" s="12" t="s">
        <v>55</v>
      </c>
      <c r="I25" s="12" t="s">
        <v>56</v>
      </c>
      <c r="J25" s="24" t="s">
        <v>117</v>
      </c>
      <c r="K25" s="29">
        <v>44531</v>
      </c>
      <c r="L25" s="17">
        <v>130</v>
      </c>
      <c r="M25" s="33">
        <v>130</v>
      </c>
      <c r="N25" s="17" t="s">
        <v>49</v>
      </c>
      <c r="O25" s="17" t="s">
        <v>49</v>
      </c>
      <c r="P25" s="17" t="s">
        <v>49</v>
      </c>
      <c r="Q25" s="17" t="s">
        <v>49</v>
      </c>
      <c r="R25" s="50" t="s">
        <v>117</v>
      </c>
      <c r="S25" s="50" t="s">
        <v>122</v>
      </c>
      <c r="T25" s="51" t="s">
        <v>49</v>
      </c>
      <c r="U25" s="50" t="s">
        <v>49</v>
      </c>
      <c r="V25" s="51">
        <v>1</v>
      </c>
      <c r="W25" s="50">
        <v>7.8</v>
      </c>
      <c r="X25" s="51">
        <v>0.06</v>
      </c>
      <c r="Y25" s="50" t="s">
        <v>49</v>
      </c>
      <c r="Z25" s="12"/>
      <c r="AA25" s="12">
        <v>20</v>
      </c>
      <c r="AB25" s="53">
        <v>0.95</v>
      </c>
      <c r="AC25" s="50" t="s">
        <v>119</v>
      </c>
      <c r="AD25" s="12" t="s">
        <v>120</v>
      </c>
      <c r="AE25" s="58"/>
    </row>
    <row r="26" s="1" customFormat="1" ht="48" customHeight="1" spans="1:31">
      <c r="A26" s="6"/>
      <c r="B26" s="15" t="s">
        <v>123</v>
      </c>
      <c r="C26" s="12" t="s">
        <v>42</v>
      </c>
      <c r="D26" s="12" t="s">
        <v>115</v>
      </c>
      <c r="E26" s="12" t="s">
        <v>116</v>
      </c>
      <c r="F26" s="12">
        <v>19965703502</v>
      </c>
      <c r="G26" s="12" t="s">
        <v>45</v>
      </c>
      <c r="H26" s="12" t="s">
        <v>73</v>
      </c>
      <c r="I26" s="12" t="s">
        <v>47</v>
      </c>
      <c r="J26" s="24" t="s">
        <v>117</v>
      </c>
      <c r="K26" s="29">
        <v>44531</v>
      </c>
      <c r="L26" s="17">
        <v>60</v>
      </c>
      <c r="M26" s="33">
        <v>60</v>
      </c>
      <c r="N26" s="17" t="s">
        <v>49</v>
      </c>
      <c r="O26" s="17" t="s">
        <v>49</v>
      </c>
      <c r="P26" s="17" t="s">
        <v>49</v>
      </c>
      <c r="Q26" s="17" t="s">
        <v>49</v>
      </c>
      <c r="R26" s="50" t="s">
        <v>117</v>
      </c>
      <c r="S26" s="50" t="s">
        <v>124</v>
      </c>
      <c r="T26" s="51" t="s">
        <v>49</v>
      </c>
      <c r="U26" s="50" t="s">
        <v>49</v>
      </c>
      <c r="V26" s="51">
        <v>1</v>
      </c>
      <c r="W26" s="50">
        <v>3.6</v>
      </c>
      <c r="X26" s="51">
        <v>0.06</v>
      </c>
      <c r="Y26" s="50" t="s">
        <v>49</v>
      </c>
      <c r="Z26" s="12"/>
      <c r="AA26" s="12">
        <v>15</v>
      </c>
      <c r="AB26" s="53">
        <v>0.95</v>
      </c>
      <c r="AC26" s="50" t="s">
        <v>119</v>
      </c>
      <c r="AD26" s="12" t="s">
        <v>120</v>
      </c>
      <c r="AE26" s="58"/>
    </row>
    <row r="27" s="1" customFormat="1" ht="48" customHeight="1" spans="1:31">
      <c r="A27" s="6"/>
      <c r="B27" s="15" t="s">
        <v>125</v>
      </c>
      <c r="C27" s="12" t="s">
        <v>42</v>
      </c>
      <c r="D27" s="12" t="s">
        <v>115</v>
      </c>
      <c r="E27" s="12" t="s">
        <v>116</v>
      </c>
      <c r="F27" s="12">
        <v>19965703502</v>
      </c>
      <c r="G27" s="12" t="s">
        <v>45</v>
      </c>
      <c r="H27" s="12" t="s">
        <v>60</v>
      </c>
      <c r="I27" s="12" t="s">
        <v>47</v>
      </c>
      <c r="J27" s="24" t="s">
        <v>117</v>
      </c>
      <c r="K27" s="29">
        <v>44531</v>
      </c>
      <c r="L27" s="17">
        <v>100</v>
      </c>
      <c r="M27" s="33">
        <v>100</v>
      </c>
      <c r="N27" s="17" t="s">
        <v>49</v>
      </c>
      <c r="O27" s="17" t="s">
        <v>49</v>
      </c>
      <c r="P27" s="17" t="s">
        <v>49</v>
      </c>
      <c r="Q27" s="17" t="s">
        <v>49</v>
      </c>
      <c r="R27" s="50" t="s">
        <v>117</v>
      </c>
      <c r="S27" s="50" t="s">
        <v>126</v>
      </c>
      <c r="T27" s="51" t="s">
        <v>49</v>
      </c>
      <c r="U27" s="50" t="s">
        <v>49</v>
      </c>
      <c r="V27" s="51">
        <v>1</v>
      </c>
      <c r="W27" s="50">
        <v>6</v>
      </c>
      <c r="X27" s="51">
        <v>0.06</v>
      </c>
      <c r="Y27" s="50" t="s">
        <v>49</v>
      </c>
      <c r="Z27" s="12"/>
      <c r="AA27" s="12">
        <v>18</v>
      </c>
      <c r="AB27" s="53">
        <v>0.95</v>
      </c>
      <c r="AC27" s="50" t="s">
        <v>119</v>
      </c>
      <c r="AD27" s="12" t="s">
        <v>120</v>
      </c>
      <c r="AE27" s="58"/>
    </row>
    <row r="28" s="1" customFormat="1" ht="48" customHeight="1" spans="1:31">
      <c r="A28" s="6"/>
      <c r="B28" s="15" t="s">
        <v>127</v>
      </c>
      <c r="C28" s="12" t="s">
        <v>42</v>
      </c>
      <c r="D28" s="12" t="s">
        <v>115</v>
      </c>
      <c r="E28" s="12" t="s">
        <v>116</v>
      </c>
      <c r="F28" s="12">
        <v>19965703502</v>
      </c>
      <c r="G28" s="12" t="s">
        <v>45</v>
      </c>
      <c r="H28" s="12" t="s">
        <v>90</v>
      </c>
      <c r="I28" s="12" t="s">
        <v>47</v>
      </c>
      <c r="J28" s="24" t="s">
        <v>117</v>
      </c>
      <c r="K28" s="29">
        <v>44531</v>
      </c>
      <c r="L28" s="17">
        <v>60</v>
      </c>
      <c r="M28" s="33">
        <v>60</v>
      </c>
      <c r="N28" s="17" t="s">
        <v>49</v>
      </c>
      <c r="O28" s="17" t="s">
        <v>49</v>
      </c>
      <c r="P28" s="17" t="s">
        <v>49</v>
      </c>
      <c r="Q28" s="17" t="s">
        <v>49</v>
      </c>
      <c r="R28" s="50" t="s">
        <v>117</v>
      </c>
      <c r="S28" s="50" t="s">
        <v>126</v>
      </c>
      <c r="T28" s="51" t="s">
        <v>49</v>
      </c>
      <c r="U28" s="50" t="s">
        <v>49</v>
      </c>
      <c r="V28" s="51">
        <v>1</v>
      </c>
      <c r="W28" s="50">
        <v>3.6</v>
      </c>
      <c r="X28" s="51">
        <v>0.06</v>
      </c>
      <c r="Y28" s="50" t="s">
        <v>49</v>
      </c>
      <c r="Z28" s="12"/>
      <c r="AA28" s="12">
        <v>15</v>
      </c>
      <c r="AB28" s="53">
        <v>0.95</v>
      </c>
      <c r="AC28" s="50" t="s">
        <v>119</v>
      </c>
      <c r="AD28" s="12" t="s">
        <v>120</v>
      </c>
      <c r="AE28" s="58"/>
    </row>
    <row r="29" s="1" customFormat="1" ht="48" customHeight="1" spans="1:31">
      <c r="A29" s="6"/>
      <c r="B29" s="15" t="s">
        <v>128</v>
      </c>
      <c r="C29" s="12" t="s">
        <v>42</v>
      </c>
      <c r="D29" s="12" t="s">
        <v>115</v>
      </c>
      <c r="E29" s="12" t="s">
        <v>116</v>
      </c>
      <c r="F29" s="12">
        <v>19965703502</v>
      </c>
      <c r="G29" s="12" t="s">
        <v>45</v>
      </c>
      <c r="H29" s="12" t="s">
        <v>129</v>
      </c>
      <c r="I29" s="12" t="s">
        <v>47</v>
      </c>
      <c r="J29" s="24" t="s">
        <v>117</v>
      </c>
      <c r="K29" s="29">
        <v>44531</v>
      </c>
      <c r="L29" s="17">
        <v>100</v>
      </c>
      <c r="M29" s="33">
        <v>100</v>
      </c>
      <c r="N29" s="17" t="s">
        <v>49</v>
      </c>
      <c r="O29" s="17" t="s">
        <v>49</v>
      </c>
      <c r="P29" s="17" t="s">
        <v>49</v>
      </c>
      <c r="Q29" s="17" t="s">
        <v>49</v>
      </c>
      <c r="R29" s="50" t="s">
        <v>117</v>
      </c>
      <c r="S29" s="50" t="s">
        <v>118</v>
      </c>
      <c r="T29" s="51" t="s">
        <v>49</v>
      </c>
      <c r="U29" s="50" t="s">
        <v>49</v>
      </c>
      <c r="V29" s="51">
        <v>1</v>
      </c>
      <c r="W29" s="50">
        <v>6</v>
      </c>
      <c r="X29" s="51">
        <v>0.06</v>
      </c>
      <c r="Y29" s="50" t="s">
        <v>49</v>
      </c>
      <c r="Z29" s="12"/>
      <c r="AA29" s="12">
        <v>15</v>
      </c>
      <c r="AB29" s="53">
        <v>0.95</v>
      </c>
      <c r="AC29" s="50" t="s">
        <v>119</v>
      </c>
      <c r="AD29" s="12" t="s">
        <v>120</v>
      </c>
      <c r="AE29" s="58"/>
    </row>
    <row r="30" s="1" customFormat="1" ht="48" customHeight="1" spans="1:31">
      <c r="A30" s="6"/>
      <c r="B30" s="15" t="s">
        <v>130</v>
      </c>
      <c r="C30" s="12" t="s">
        <v>42</v>
      </c>
      <c r="D30" s="12" t="s">
        <v>115</v>
      </c>
      <c r="E30" s="12" t="s">
        <v>116</v>
      </c>
      <c r="F30" s="12">
        <v>19965703502</v>
      </c>
      <c r="G30" s="12" t="s">
        <v>45</v>
      </c>
      <c r="H30" s="12" t="s">
        <v>131</v>
      </c>
      <c r="I30" s="12" t="s">
        <v>47</v>
      </c>
      <c r="J30" s="24" t="s">
        <v>117</v>
      </c>
      <c r="K30" s="29">
        <v>44531</v>
      </c>
      <c r="L30" s="17">
        <v>100</v>
      </c>
      <c r="M30" s="33">
        <v>100</v>
      </c>
      <c r="N30" s="17" t="s">
        <v>49</v>
      </c>
      <c r="O30" s="17" t="s">
        <v>49</v>
      </c>
      <c r="P30" s="17" t="s">
        <v>49</v>
      </c>
      <c r="Q30" s="17" t="s">
        <v>49</v>
      </c>
      <c r="R30" s="50" t="s">
        <v>117</v>
      </c>
      <c r="S30" s="50" t="s">
        <v>126</v>
      </c>
      <c r="T30" s="51" t="s">
        <v>49</v>
      </c>
      <c r="U30" s="50" t="s">
        <v>49</v>
      </c>
      <c r="V30" s="51">
        <v>1</v>
      </c>
      <c r="W30" s="50">
        <v>6</v>
      </c>
      <c r="X30" s="51">
        <v>0.06</v>
      </c>
      <c r="Y30" s="50" t="s">
        <v>49</v>
      </c>
      <c r="Z30" s="12"/>
      <c r="AA30" s="12">
        <v>15</v>
      </c>
      <c r="AB30" s="53">
        <v>0.95</v>
      </c>
      <c r="AC30" s="50" t="s">
        <v>119</v>
      </c>
      <c r="AD30" s="12" t="s">
        <v>120</v>
      </c>
      <c r="AE30" s="58"/>
    </row>
    <row r="31" s="1" customFormat="1" ht="48" customHeight="1" spans="1:31">
      <c r="A31" s="6"/>
      <c r="B31" s="15" t="s">
        <v>132</v>
      </c>
      <c r="C31" s="12" t="s">
        <v>42</v>
      </c>
      <c r="D31" s="12" t="s">
        <v>115</v>
      </c>
      <c r="E31" s="12" t="s">
        <v>116</v>
      </c>
      <c r="F31" s="12">
        <v>19965703502</v>
      </c>
      <c r="G31" s="12" t="s">
        <v>45</v>
      </c>
      <c r="H31" s="12" t="s">
        <v>133</v>
      </c>
      <c r="I31" s="12" t="s">
        <v>47</v>
      </c>
      <c r="J31" s="24" t="s">
        <v>117</v>
      </c>
      <c r="K31" s="29">
        <v>44531</v>
      </c>
      <c r="L31" s="17">
        <v>100</v>
      </c>
      <c r="M31" s="33">
        <v>100</v>
      </c>
      <c r="N31" s="17" t="s">
        <v>49</v>
      </c>
      <c r="O31" s="17" t="s">
        <v>49</v>
      </c>
      <c r="P31" s="17" t="s">
        <v>49</v>
      </c>
      <c r="Q31" s="17" t="s">
        <v>49</v>
      </c>
      <c r="R31" s="50" t="s">
        <v>117</v>
      </c>
      <c r="S31" s="50" t="s">
        <v>122</v>
      </c>
      <c r="T31" s="51" t="s">
        <v>49</v>
      </c>
      <c r="U31" s="50" t="s">
        <v>49</v>
      </c>
      <c r="V31" s="51">
        <v>1</v>
      </c>
      <c r="W31" s="50">
        <v>6</v>
      </c>
      <c r="X31" s="51">
        <v>0.06</v>
      </c>
      <c r="Y31" s="50" t="s">
        <v>49</v>
      </c>
      <c r="Z31" s="12"/>
      <c r="AA31" s="12">
        <v>15</v>
      </c>
      <c r="AB31" s="53">
        <v>0.95</v>
      </c>
      <c r="AC31" s="50" t="s">
        <v>119</v>
      </c>
      <c r="AD31" s="12" t="s">
        <v>120</v>
      </c>
      <c r="AE31" s="58"/>
    </row>
    <row r="32" s="1" customFormat="1" ht="48" customHeight="1" spans="1:31">
      <c r="A32" s="6"/>
      <c r="B32" s="15" t="s">
        <v>134</v>
      </c>
      <c r="C32" s="12" t="s">
        <v>42</v>
      </c>
      <c r="D32" s="12" t="s">
        <v>115</v>
      </c>
      <c r="E32" s="12" t="s">
        <v>116</v>
      </c>
      <c r="F32" s="12">
        <v>19965703502</v>
      </c>
      <c r="G32" s="12" t="s">
        <v>45</v>
      </c>
      <c r="H32" s="12" t="s">
        <v>135</v>
      </c>
      <c r="I32" s="12" t="s">
        <v>47</v>
      </c>
      <c r="J32" s="24" t="s">
        <v>117</v>
      </c>
      <c r="K32" s="29">
        <v>44531</v>
      </c>
      <c r="L32" s="17">
        <v>100</v>
      </c>
      <c r="M32" s="33">
        <v>100</v>
      </c>
      <c r="N32" s="17" t="s">
        <v>49</v>
      </c>
      <c r="O32" s="17" t="s">
        <v>49</v>
      </c>
      <c r="P32" s="17" t="s">
        <v>49</v>
      </c>
      <c r="Q32" s="17" t="s">
        <v>49</v>
      </c>
      <c r="R32" s="50" t="s">
        <v>117</v>
      </c>
      <c r="S32" s="50" t="s">
        <v>126</v>
      </c>
      <c r="T32" s="51" t="s">
        <v>49</v>
      </c>
      <c r="U32" s="50" t="s">
        <v>49</v>
      </c>
      <c r="V32" s="51">
        <v>1</v>
      </c>
      <c r="W32" s="50">
        <v>6</v>
      </c>
      <c r="X32" s="51">
        <v>0.06</v>
      </c>
      <c r="Y32" s="50" t="s">
        <v>49</v>
      </c>
      <c r="Z32" s="12"/>
      <c r="AA32" s="12">
        <v>15</v>
      </c>
      <c r="AB32" s="53">
        <v>0.95</v>
      </c>
      <c r="AC32" s="50" t="s">
        <v>119</v>
      </c>
      <c r="AD32" s="12" t="s">
        <v>120</v>
      </c>
      <c r="AE32" s="58"/>
    </row>
    <row r="33" s="1" customFormat="1" ht="48" customHeight="1" spans="1:31">
      <c r="A33" s="6"/>
      <c r="B33" s="15" t="s">
        <v>136</v>
      </c>
      <c r="C33" s="12" t="s">
        <v>42</v>
      </c>
      <c r="D33" s="12" t="s">
        <v>115</v>
      </c>
      <c r="E33" s="12" t="s">
        <v>116</v>
      </c>
      <c r="F33" s="12">
        <v>19965703502</v>
      </c>
      <c r="G33" s="12" t="s">
        <v>45</v>
      </c>
      <c r="H33" s="12" t="s">
        <v>137</v>
      </c>
      <c r="I33" s="12" t="s">
        <v>47</v>
      </c>
      <c r="J33" s="24" t="s">
        <v>117</v>
      </c>
      <c r="K33" s="29">
        <v>44531</v>
      </c>
      <c r="L33" s="17">
        <v>100</v>
      </c>
      <c r="M33" s="33">
        <v>100</v>
      </c>
      <c r="N33" s="17" t="s">
        <v>49</v>
      </c>
      <c r="O33" s="17" t="s">
        <v>49</v>
      </c>
      <c r="P33" s="17" t="s">
        <v>49</v>
      </c>
      <c r="Q33" s="17" t="s">
        <v>49</v>
      </c>
      <c r="R33" s="50" t="s">
        <v>117</v>
      </c>
      <c r="S33" s="50" t="s">
        <v>138</v>
      </c>
      <c r="T33" s="51" t="s">
        <v>49</v>
      </c>
      <c r="U33" s="50" t="s">
        <v>49</v>
      </c>
      <c r="V33" s="51">
        <v>1</v>
      </c>
      <c r="W33" s="50">
        <v>6</v>
      </c>
      <c r="X33" s="51">
        <v>0.06</v>
      </c>
      <c r="Y33" s="50" t="s">
        <v>49</v>
      </c>
      <c r="Z33" s="12"/>
      <c r="AA33" s="12">
        <v>15</v>
      </c>
      <c r="AB33" s="53">
        <v>0.95</v>
      </c>
      <c r="AC33" s="50" t="s">
        <v>119</v>
      </c>
      <c r="AD33" s="12" t="s">
        <v>120</v>
      </c>
      <c r="AE33" s="58"/>
    </row>
    <row r="34" s="1" customFormat="1" ht="48" customHeight="1" spans="1:31">
      <c r="A34" s="6"/>
      <c r="B34" s="15" t="s">
        <v>139</v>
      </c>
      <c r="C34" s="12" t="s">
        <v>42</v>
      </c>
      <c r="D34" s="12" t="s">
        <v>115</v>
      </c>
      <c r="E34" s="12" t="s">
        <v>116</v>
      </c>
      <c r="F34" s="12">
        <v>19965703502</v>
      </c>
      <c r="G34" s="12" t="s">
        <v>45</v>
      </c>
      <c r="H34" s="12" t="s">
        <v>100</v>
      </c>
      <c r="I34" s="12" t="s">
        <v>47</v>
      </c>
      <c r="J34" s="24" t="s">
        <v>117</v>
      </c>
      <c r="K34" s="29">
        <v>44531</v>
      </c>
      <c r="L34" s="17">
        <v>100</v>
      </c>
      <c r="M34" s="33">
        <v>100</v>
      </c>
      <c r="N34" s="17" t="s">
        <v>49</v>
      </c>
      <c r="O34" s="17" t="s">
        <v>49</v>
      </c>
      <c r="P34" s="17" t="s">
        <v>49</v>
      </c>
      <c r="Q34" s="17" t="s">
        <v>49</v>
      </c>
      <c r="R34" s="50" t="s">
        <v>117</v>
      </c>
      <c r="S34" s="50" t="s">
        <v>140</v>
      </c>
      <c r="T34" s="51" t="s">
        <v>49</v>
      </c>
      <c r="U34" s="50" t="s">
        <v>49</v>
      </c>
      <c r="V34" s="51">
        <v>1</v>
      </c>
      <c r="W34" s="50">
        <v>6</v>
      </c>
      <c r="X34" s="51">
        <v>0.06</v>
      </c>
      <c r="Y34" s="50" t="s">
        <v>49</v>
      </c>
      <c r="Z34" s="12"/>
      <c r="AA34" s="12">
        <v>28</v>
      </c>
      <c r="AB34" s="53">
        <v>0.95</v>
      </c>
      <c r="AC34" s="50" t="s">
        <v>119</v>
      </c>
      <c r="AD34" s="12" t="s">
        <v>120</v>
      </c>
      <c r="AE34" s="58"/>
    </row>
    <row r="35" s="1" customFormat="1" ht="48" customHeight="1" spans="1:31">
      <c r="A35" s="6"/>
      <c r="B35" s="15" t="s">
        <v>141</v>
      </c>
      <c r="C35" s="12" t="s">
        <v>42</v>
      </c>
      <c r="D35" s="12" t="s">
        <v>115</v>
      </c>
      <c r="E35" s="12" t="s">
        <v>116</v>
      </c>
      <c r="F35" s="12">
        <v>19965703502</v>
      </c>
      <c r="G35" s="12" t="s">
        <v>45</v>
      </c>
      <c r="H35" s="12" t="s">
        <v>142</v>
      </c>
      <c r="I35" s="12" t="s">
        <v>47</v>
      </c>
      <c r="J35" s="24" t="s">
        <v>117</v>
      </c>
      <c r="K35" s="29">
        <v>44531</v>
      </c>
      <c r="L35" s="17">
        <v>60</v>
      </c>
      <c r="M35" s="33">
        <v>60</v>
      </c>
      <c r="N35" s="17" t="s">
        <v>49</v>
      </c>
      <c r="O35" s="17" t="s">
        <v>49</v>
      </c>
      <c r="P35" s="17" t="s">
        <v>49</v>
      </c>
      <c r="Q35" s="17" t="s">
        <v>49</v>
      </c>
      <c r="R35" s="50" t="s">
        <v>117</v>
      </c>
      <c r="S35" s="50" t="s">
        <v>138</v>
      </c>
      <c r="T35" s="51" t="s">
        <v>49</v>
      </c>
      <c r="U35" s="50" t="s">
        <v>49</v>
      </c>
      <c r="V35" s="51">
        <v>1</v>
      </c>
      <c r="W35" s="50">
        <v>3.6</v>
      </c>
      <c r="X35" s="51">
        <v>0.06</v>
      </c>
      <c r="Y35" s="50" t="s">
        <v>49</v>
      </c>
      <c r="Z35" s="12"/>
      <c r="AA35" s="12">
        <v>15</v>
      </c>
      <c r="AB35" s="53">
        <v>0.95</v>
      </c>
      <c r="AC35" s="50" t="s">
        <v>119</v>
      </c>
      <c r="AD35" s="12" t="s">
        <v>120</v>
      </c>
      <c r="AE35" s="58"/>
    </row>
    <row r="36" s="1" customFormat="1" ht="48" customHeight="1" spans="1:31">
      <c r="A36" s="6"/>
      <c r="B36" s="15" t="s">
        <v>143</v>
      </c>
      <c r="C36" s="12" t="s">
        <v>42</v>
      </c>
      <c r="D36" s="12" t="s">
        <v>115</v>
      </c>
      <c r="E36" s="12" t="s">
        <v>116</v>
      </c>
      <c r="F36" s="12">
        <v>19965703502</v>
      </c>
      <c r="G36" s="12" t="s">
        <v>45</v>
      </c>
      <c r="H36" s="12" t="s">
        <v>82</v>
      </c>
      <c r="I36" s="12" t="s">
        <v>56</v>
      </c>
      <c r="J36" s="24" t="s">
        <v>117</v>
      </c>
      <c r="K36" s="29">
        <v>44531</v>
      </c>
      <c r="L36" s="17">
        <v>130</v>
      </c>
      <c r="M36" s="33">
        <v>130</v>
      </c>
      <c r="N36" s="17" t="s">
        <v>49</v>
      </c>
      <c r="O36" s="17" t="s">
        <v>49</v>
      </c>
      <c r="P36" s="17" t="s">
        <v>49</v>
      </c>
      <c r="Q36" s="17" t="s">
        <v>49</v>
      </c>
      <c r="R36" s="50" t="s">
        <v>117</v>
      </c>
      <c r="S36" s="50" t="s">
        <v>144</v>
      </c>
      <c r="T36" s="51" t="s">
        <v>49</v>
      </c>
      <c r="U36" s="50" t="s">
        <v>49</v>
      </c>
      <c r="V36" s="51">
        <v>1</v>
      </c>
      <c r="W36" s="50">
        <v>7.8</v>
      </c>
      <c r="X36" s="51">
        <v>0.06</v>
      </c>
      <c r="Y36" s="50" t="s">
        <v>49</v>
      </c>
      <c r="Z36" s="12"/>
      <c r="AA36" s="12">
        <v>28</v>
      </c>
      <c r="AB36" s="53">
        <v>0.95</v>
      </c>
      <c r="AC36" s="50" t="s">
        <v>119</v>
      </c>
      <c r="AD36" s="12" t="s">
        <v>120</v>
      </c>
      <c r="AE36" s="58"/>
    </row>
    <row r="37" s="1" customFormat="1" ht="48" customHeight="1" spans="1:31">
      <c r="A37" s="6"/>
      <c r="B37" s="15" t="s">
        <v>145</v>
      </c>
      <c r="C37" s="12" t="s">
        <v>42</v>
      </c>
      <c r="D37" s="12" t="s">
        <v>115</v>
      </c>
      <c r="E37" s="12" t="s">
        <v>116</v>
      </c>
      <c r="F37" s="12">
        <v>19965703502</v>
      </c>
      <c r="G37" s="12" t="s">
        <v>45</v>
      </c>
      <c r="H37" s="12" t="s">
        <v>146</v>
      </c>
      <c r="I37" s="12" t="s">
        <v>47</v>
      </c>
      <c r="J37" s="24" t="s">
        <v>117</v>
      </c>
      <c r="K37" s="29">
        <v>44531</v>
      </c>
      <c r="L37" s="17">
        <v>60</v>
      </c>
      <c r="M37" s="33">
        <v>60</v>
      </c>
      <c r="N37" s="17" t="s">
        <v>49</v>
      </c>
      <c r="O37" s="17" t="s">
        <v>49</v>
      </c>
      <c r="P37" s="17" t="s">
        <v>49</v>
      </c>
      <c r="Q37" s="17" t="s">
        <v>49</v>
      </c>
      <c r="R37" s="50" t="s">
        <v>117</v>
      </c>
      <c r="S37" s="50" t="s">
        <v>147</v>
      </c>
      <c r="T37" s="51" t="s">
        <v>49</v>
      </c>
      <c r="U37" s="50" t="s">
        <v>49</v>
      </c>
      <c r="V37" s="51">
        <v>1</v>
      </c>
      <c r="W37" s="50">
        <v>3.6</v>
      </c>
      <c r="X37" s="51">
        <v>0.06</v>
      </c>
      <c r="Y37" s="50" t="s">
        <v>49</v>
      </c>
      <c r="Z37" s="12"/>
      <c r="AA37" s="12">
        <v>25</v>
      </c>
      <c r="AB37" s="53">
        <v>0.95</v>
      </c>
      <c r="AC37" s="50" t="s">
        <v>119</v>
      </c>
      <c r="AD37" s="12" t="s">
        <v>120</v>
      </c>
      <c r="AE37" s="58"/>
    </row>
    <row r="38" s="1" customFormat="1" ht="48" customHeight="1" spans="1:31">
      <c r="A38" s="6"/>
      <c r="B38" s="15" t="s">
        <v>148</v>
      </c>
      <c r="C38" s="12" t="s">
        <v>42</v>
      </c>
      <c r="D38" s="12" t="s">
        <v>115</v>
      </c>
      <c r="E38" s="12" t="s">
        <v>116</v>
      </c>
      <c r="F38" s="12">
        <v>19965703502</v>
      </c>
      <c r="G38" s="12" t="s">
        <v>45</v>
      </c>
      <c r="H38" s="12" t="s">
        <v>149</v>
      </c>
      <c r="I38" s="12" t="s">
        <v>56</v>
      </c>
      <c r="J38" s="24" t="s">
        <v>117</v>
      </c>
      <c r="K38" s="29">
        <v>44531</v>
      </c>
      <c r="L38" s="17">
        <v>130</v>
      </c>
      <c r="M38" s="33">
        <v>130</v>
      </c>
      <c r="N38" s="17" t="s">
        <v>49</v>
      </c>
      <c r="O38" s="17" t="s">
        <v>49</v>
      </c>
      <c r="P38" s="17" t="s">
        <v>49</v>
      </c>
      <c r="Q38" s="17" t="s">
        <v>49</v>
      </c>
      <c r="R38" s="50" t="s">
        <v>117</v>
      </c>
      <c r="S38" s="50" t="s">
        <v>150</v>
      </c>
      <c r="T38" s="51" t="s">
        <v>49</v>
      </c>
      <c r="U38" s="50" t="s">
        <v>49</v>
      </c>
      <c r="V38" s="51">
        <v>1</v>
      </c>
      <c r="W38" s="50">
        <v>7.8</v>
      </c>
      <c r="X38" s="51">
        <v>0.06</v>
      </c>
      <c r="Y38" s="50" t="s">
        <v>49</v>
      </c>
      <c r="Z38" s="12"/>
      <c r="AA38" s="12">
        <v>30</v>
      </c>
      <c r="AB38" s="53">
        <v>0.95</v>
      </c>
      <c r="AC38" s="50" t="s">
        <v>119</v>
      </c>
      <c r="AD38" s="12" t="s">
        <v>120</v>
      </c>
      <c r="AE38" s="58"/>
    </row>
    <row r="39" s="1" customFormat="1" ht="48" customHeight="1" spans="1:31">
      <c r="A39" s="6" t="s">
        <v>151</v>
      </c>
      <c r="B39" s="15"/>
      <c r="C39" s="12"/>
      <c r="D39" s="12"/>
      <c r="E39" s="12"/>
      <c r="F39" s="12"/>
      <c r="G39" s="12"/>
      <c r="H39" s="12"/>
      <c r="I39" s="12"/>
      <c r="J39" s="24"/>
      <c r="K39" s="29"/>
      <c r="L39" s="17">
        <v>150</v>
      </c>
      <c r="M39" s="33"/>
      <c r="N39" s="17"/>
      <c r="O39" s="17"/>
      <c r="P39" s="17"/>
      <c r="Q39" s="17"/>
      <c r="R39" s="50"/>
      <c r="S39" s="50"/>
      <c r="T39" s="51"/>
      <c r="U39" s="50"/>
      <c r="V39" s="51"/>
      <c r="W39" s="50"/>
      <c r="X39" s="50"/>
      <c r="Y39" s="50"/>
      <c r="Z39" s="12"/>
      <c r="AA39" s="12"/>
      <c r="AB39" s="50"/>
      <c r="AC39" s="50"/>
      <c r="AD39" s="12"/>
      <c r="AE39" s="58"/>
    </row>
    <row r="40" s="1" customFormat="1" ht="48" customHeight="1" spans="1:31">
      <c r="A40" s="6"/>
      <c r="B40" s="15" t="s">
        <v>152</v>
      </c>
      <c r="C40" s="12" t="s">
        <v>42</v>
      </c>
      <c r="D40" s="12" t="s">
        <v>153</v>
      </c>
      <c r="E40" s="12" t="s">
        <v>44</v>
      </c>
      <c r="F40" s="12">
        <v>18155773502</v>
      </c>
      <c r="G40" s="12" t="s">
        <v>45</v>
      </c>
      <c r="H40" s="12" t="s">
        <v>100</v>
      </c>
      <c r="I40" s="12" t="s">
        <v>47</v>
      </c>
      <c r="J40" s="24" t="s">
        <v>154</v>
      </c>
      <c r="K40" s="29">
        <v>44531</v>
      </c>
      <c r="L40" s="17">
        <v>150</v>
      </c>
      <c r="M40" s="33">
        <v>150</v>
      </c>
      <c r="N40" s="17" t="s">
        <v>49</v>
      </c>
      <c r="O40" s="17" t="s">
        <v>49</v>
      </c>
      <c r="P40" s="17" t="s">
        <v>49</v>
      </c>
      <c r="Q40" s="17" t="s">
        <v>49</v>
      </c>
      <c r="R40" s="50" t="s">
        <v>155</v>
      </c>
      <c r="S40" s="50" t="s">
        <v>156</v>
      </c>
      <c r="T40" s="51" t="s">
        <v>49</v>
      </c>
      <c r="U40" s="50" t="s">
        <v>49</v>
      </c>
      <c r="V40" s="51">
        <v>1</v>
      </c>
      <c r="W40" s="50">
        <v>9</v>
      </c>
      <c r="X40" s="54">
        <v>0.064</v>
      </c>
      <c r="Y40" s="50" t="s">
        <v>49</v>
      </c>
      <c r="Z40" s="12">
        <v>100</v>
      </c>
      <c r="AA40" s="12">
        <v>200</v>
      </c>
      <c r="AB40" s="50">
        <v>0.9</v>
      </c>
      <c r="AC40" s="50" t="s">
        <v>52</v>
      </c>
      <c r="AD40" s="12" t="s">
        <v>157</v>
      </c>
      <c r="AE40" s="58"/>
    </row>
    <row r="41" s="1" customFormat="1" ht="48" customHeight="1" spans="1:31">
      <c r="A41" s="9" t="s">
        <v>158</v>
      </c>
      <c r="B41" s="16"/>
      <c r="C41" s="12"/>
      <c r="D41" s="12"/>
      <c r="E41" s="12"/>
      <c r="F41" s="17"/>
      <c r="G41" s="12"/>
      <c r="H41" s="16"/>
      <c r="I41" s="16"/>
      <c r="J41" s="12"/>
      <c r="K41" s="29"/>
      <c r="L41" s="17"/>
      <c r="M41" s="17"/>
      <c r="N41" s="17"/>
      <c r="O41" s="17"/>
      <c r="P41" s="17"/>
      <c r="Q41" s="17"/>
      <c r="R41" s="50"/>
      <c r="S41" s="12"/>
      <c r="T41" s="51"/>
      <c r="U41" s="50"/>
      <c r="V41" s="51"/>
      <c r="W41" s="50"/>
      <c r="X41" s="50"/>
      <c r="Y41" s="50"/>
      <c r="Z41" s="12"/>
      <c r="AA41" s="12"/>
      <c r="AB41" s="50"/>
      <c r="AC41" s="50"/>
      <c r="AD41" s="61"/>
      <c r="AE41" s="58"/>
    </row>
    <row r="42" s="1" customFormat="1" ht="60" spans="1:31">
      <c r="A42" s="18"/>
      <c r="B42" s="18" t="s">
        <v>159</v>
      </c>
      <c r="C42" s="18" t="s">
        <v>42</v>
      </c>
      <c r="D42" s="18" t="s">
        <v>160</v>
      </c>
      <c r="E42" s="18" t="s">
        <v>161</v>
      </c>
      <c r="F42" s="18" t="s">
        <v>162</v>
      </c>
      <c r="G42" s="12" t="s">
        <v>45</v>
      </c>
      <c r="H42" s="19" t="s">
        <v>49</v>
      </c>
      <c r="I42" s="19" t="s">
        <v>49</v>
      </c>
      <c r="J42" s="18" t="s">
        <v>163</v>
      </c>
      <c r="K42" s="29">
        <v>44531</v>
      </c>
      <c r="L42" s="35">
        <v>150.48</v>
      </c>
      <c r="M42" s="35">
        <v>150.48</v>
      </c>
      <c r="N42" s="36" t="s">
        <v>49</v>
      </c>
      <c r="O42" s="37" t="s">
        <v>49</v>
      </c>
      <c r="P42" s="36" t="s">
        <v>49</v>
      </c>
      <c r="Q42" s="36" t="s">
        <v>49</v>
      </c>
      <c r="R42" s="44" t="s">
        <v>164</v>
      </c>
      <c r="S42" s="44" t="s">
        <v>165</v>
      </c>
      <c r="T42" s="49" t="s">
        <v>166</v>
      </c>
      <c r="U42" s="44" t="s">
        <v>167</v>
      </c>
      <c r="V42" s="49" t="s">
        <v>49</v>
      </c>
      <c r="W42" s="44" t="s">
        <v>168</v>
      </c>
      <c r="X42" s="44" t="s">
        <v>49</v>
      </c>
      <c r="Y42" s="44" t="s">
        <v>49</v>
      </c>
      <c r="Z42" s="62" t="s">
        <v>49</v>
      </c>
      <c r="AA42" s="18">
        <v>209</v>
      </c>
      <c r="AB42" s="49">
        <v>1</v>
      </c>
      <c r="AC42" s="12" t="s">
        <v>169</v>
      </c>
      <c r="AD42" s="62" t="s">
        <v>170</v>
      </c>
      <c r="AE42" s="58"/>
    </row>
    <row r="43" s="1" customFormat="1" ht="48" customHeight="1" spans="1:31">
      <c r="A43" s="9" t="s">
        <v>171</v>
      </c>
      <c r="B43" s="16"/>
      <c r="C43" s="12"/>
      <c r="D43" s="12"/>
      <c r="E43" s="12"/>
      <c r="F43" s="17"/>
      <c r="G43" s="12"/>
      <c r="H43" s="16"/>
      <c r="I43" s="12"/>
      <c r="J43" s="12"/>
      <c r="K43" s="29"/>
      <c r="L43" s="17">
        <f>SUM(L44)</f>
        <v>36.6</v>
      </c>
      <c r="M43" s="17"/>
      <c r="N43" s="17"/>
      <c r="O43" s="17"/>
      <c r="P43" s="17"/>
      <c r="Q43" s="17"/>
      <c r="R43" s="50"/>
      <c r="S43" s="12"/>
      <c r="T43" s="51"/>
      <c r="U43" s="50"/>
      <c r="V43" s="51"/>
      <c r="W43" s="50"/>
      <c r="X43" s="50"/>
      <c r="Y43" s="50"/>
      <c r="Z43" s="12"/>
      <c r="AA43" s="12"/>
      <c r="AB43" s="50"/>
      <c r="AC43" s="50"/>
      <c r="AD43" s="61"/>
      <c r="AE43" s="58"/>
    </row>
    <row r="44" s="1" customFormat="1" ht="48" customHeight="1" spans="1:31">
      <c r="A44" s="9" t="s">
        <v>172</v>
      </c>
      <c r="B44" s="20" t="s">
        <v>173</v>
      </c>
      <c r="C44" s="18" t="s">
        <v>42</v>
      </c>
      <c r="D44" s="18" t="s">
        <v>174</v>
      </c>
      <c r="E44" s="18" t="s">
        <v>175</v>
      </c>
      <c r="F44" s="18" t="s">
        <v>176</v>
      </c>
      <c r="G44" s="21" t="s">
        <v>45</v>
      </c>
      <c r="H44" s="22" t="s">
        <v>49</v>
      </c>
      <c r="I44" s="22" t="s">
        <v>49</v>
      </c>
      <c r="J44" s="20" t="s">
        <v>177</v>
      </c>
      <c r="K44" s="29">
        <v>44561</v>
      </c>
      <c r="L44" s="38">
        <v>36.6</v>
      </c>
      <c r="M44" s="20">
        <v>36.6</v>
      </c>
      <c r="N44" s="20">
        <v>0</v>
      </c>
      <c r="O44" s="20">
        <v>0</v>
      </c>
      <c r="P44" s="20">
        <v>0</v>
      </c>
      <c r="Q44" s="20">
        <v>0</v>
      </c>
      <c r="R44" s="44" t="s">
        <v>178</v>
      </c>
      <c r="S44" s="44" t="s">
        <v>179</v>
      </c>
      <c r="T44" s="49" t="s">
        <v>49</v>
      </c>
      <c r="U44" s="44" t="s">
        <v>180</v>
      </c>
      <c r="V44" s="49" t="s">
        <v>49</v>
      </c>
      <c r="W44" s="44" t="s">
        <v>49</v>
      </c>
      <c r="X44" s="44" t="s">
        <v>49</v>
      </c>
      <c r="Y44" s="44" t="s">
        <v>49</v>
      </c>
      <c r="Z44" s="20" t="s">
        <v>49</v>
      </c>
      <c r="AA44" s="12">
        <v>122</v>
      </c>
      <c r="AB44" s="49">
        <v>1</v>
      </c>
      <c r="AC44" s="12" t="s">
        <v>181</v>
      </c>
      <c r="AD44" s="12" t="s">
        <v>182</v>
      </c>
      <c r="AE44" s="58"/>
    </row>
    <row r="45" s="1" customFormat="1" ht="48" customHeight="1" spans="1:31">
      <c r="A45" s="9" t="s">
        <v>183</v>
      </c>
      <c r="B45" s="16"/>
      <c r="C45" s="12"/>
      <c r="D45" s="12"/>
      <c r="E45" s="12"/>
      <c r="F45" s="17"/>
      <c r="G45" s="12"/>
      <c r="H45" s="16"/>
      <c r="I45" s="12"/>
      <c r="J45" s="12"/>
      <c r="K45" s="29"/>
      <c r="L45" s="39">
        <f>SUM(L46)</f>
        <v>31.35</v>
      </c>
      <c r="M45" s="39"/>
      <c r="N45" s="40"/>
      <c r="O45" s="40"/>
      <c r="P45" s="40"/>
      <c r="Q45" s="40"/>
      <c r="R45" s="50"/>
      <c r="S45" s="12"/>
      <c r="T45" s="51"/>
      <c r="U45" s="50"/>
      <c r="V45" s="51"/>
      <c r="W45" s="50"/>
      <c r="X45" s="50"/>
      <c r="Y45" s="50"/>
      <c r="Z45" s="12"/>
      <c r="AA45" s="12"/>
      <c r="AB45" s="50"/>
      <c r="AC45" s="50"/>
      <c r="AD45" s="61"/>
      <c r="AE45" s="58"/>
    </row>
    <row r="46" s="2" customFormat="1" ht="48" customHeight="1" spans="1:31">
      <c r="A46" s="9" t="s">
        <v>184</v>
      </c>
      <c r="B46" s="23" t="s">
        <v>185</v>
      </c>
      <c r="C46" s="23" t="s">
        <v>42</v>
      </c>
      <c r="D46" s="23" t="s">
        <v>186</v>
      </c>
      <c r="E46" s="23" t="s">
        <v>187</v>
      </c>
      <c r="F46" s="23" t="s">
        <v>188</v>
      </c>
      <c r="G46" s="21" t="s">
        <v>45</v>
      </c>
      <c r="H46" s="23" t="s">
        <v>49</v>
      </c>
      <c r="I46" s="23" t="s">
        <v>49</v>
      </c>
      <c r="J46" s="23" t="s">
        <v>184</v>
      </c>
      <c r="K46" s="29">
        <v>44531</v>
      </c>
      <c r="L46" s="41">
        <v>31.35</v>
      </c>
      <c r="M46" s="42">
        <v>31.35</v>
      </c>
      <c r="N46" s="42" t="s">
        <v>49</v>
      </c>
      <c r="O46" s="42" t="s">
        <v>49</v>
      </c>
      <c r="P46" s="42" t="s">
        <v>49</v>
      </c>
      <c r="Q46" s="23" t="s">
        <v>49</v>
      </c>
      <c r="R46" s="55" t="s">
        <v>189</v>
      </c>
      <c r="S46" s="55" t="s">
        <v>190</v>
      </c>
      <c r="T46" s="56" t="s">
        <v>191</v>
      </c>
      <c r="U46" s="55" t="s">
        <v>49</v>
      </c>
      <c r="V46" s="56">
        <v>1</v>
      </c>
      <c r="W46" s="55" t="s">
        <v>192</v>
      </c>
      <c r="X46" s="55" t="s">
        <v>49</v>
      </c>
      <c r="Y46" s="55" t="s">
        <v>49</v>
      </c>
      <c r="Z46" s="23">
        <v>660</v>
      </c>
      <c r="AA46" s="23" t="s">
        <v>49</v>
      </c>
      <c r="AB46" s="63"/>
      <c r="AC46" s="12" t="s">
        <v>193</v>
      </c>
      <c r="AD46" s="23" t="s">
        <v>194</v>
      </c>
      <c r="AE46" s="64"/>
    </row>
    <row r="47" s="1" customFormat="1" ht="48" customHeight="1" spans="1:31">
      <c r="A47" s="9" t="s">
        <v>195</v>
      </c>
      <c r="B47" s="16"/>
      <c r="C47" s="12"/>
      <c r="D47" s="12"/>
      <c r="E47" s="12"/>
      <c r="F47" s="17"/>
      <c r="G47" s="12"/>
      <c r="H47" s="16"/>
      <c r="I47" s="16"/>
      <c r="J47" s="12"/>
      <c r="K47" s="29"/>
      <c r="L47" s="17">
        <v>165</v>
      </c>
      <c r="M47" s="39"/>
      <c r="N47" s="39"/>
      <c r="O47" s="39"/>
      <c r="P47" s="39"/>
      <c r="Q47" s="39"/>
      <c r="R47" s="50"/>
      <c r="S47" s="12"/>
      <c r="T47" s="51"/>
      <c r="U47" s="50"/>
      <c r="V47" s="51"/>
      <c r="W47" s="50"/>
      <c r="X47" s="50"/>
      <c r="Y47" s="50"/>
      <c r="Z47" s="17"/>
      <c r="AA47" s="17"/>
      <c r="AB47" s="50"/>
      <c r="AC47" s="50"/>
      <c r="AD47" s="61"/>
      <c r="AE47" s="58"/>
    </row>
    <row r="48" s="1" customFormat="1" ht="48" customHeight="1" spans="1:31">
      <c r="A48" s="9"/>
      <c r="B48" s="16" t="s">
        <v>196</v>
      </c>
      <c r="C48" s="12" t="s">
        <v>197</v>
      </c>
      <c r="D48" s="12" t="s">
        <v>198</v>
      </c>
      <c r="E48" s="12" t="s">
        <v>199</v>
      </c>
      <c r="F48" s="17" t="s">
        <v>200</v>
      </c>
      <c r="G48" s="12" t="s">
        <v>45</v>
      </c>
      <c r="H48" s="16" t="s">
        <v>49</v>
      </c>
      <c r="I48" s="16" t="s">
        <v>49</v>
      </c>
      <c r="J48" s="12" t="s">
        <v>201</v>
      </c>
      <c r="K48" s="29">
        <v>44531</v>
      </c>
      <c r="L48" s="17">
        <v>165</v>
      </c>
      <c r="M48" s="17" t="s">
        <v>49</v>
      </c>
      <c r="N48" s="17">
        <v>165</v>
      </c>
      <c r="O48" s="17" t="s">
        <v>49</v>
      </c>
      <c r="P48" s="17" t="s">
        <v>49</v>
      </c>
      <c r="Q48" s="17" t="s">
        <v>49</v>
      </c>
      <c r="R48" s="50" t="s">
        <v>201</v>
      </c>
      <c r="S48" s="12" t="s">
        <v>202</v>
      </c>
      <c r="T48" s="51">
        <v>1</v>
      </c>
      <c r="U48" s="50" t="s">
        <v>49</v>
      </c>
      <c r="V48" s="51">
        <v>1</v>
      </c>
      <c r="W48" s="50" t="s">
        <v>49</v>
      </c>
      <c r="X48" s="50" t="s">
        <v>49</v>
      </c>
      <c r="Y48" s="50" t="s">
        <v>49</v>
      </c>
      <c r="Z48" s="17" t="s">
        <v>49</v>
      </c>
      <c r="AA48" s="17">
        <v>15300</v>
      </c>
      <c r="AB48" s="51">
        <v>0.95</v>
      </c>
      <c r="AC48" s="50" t="s">
        <v>203</v>
      </c>
      <c r="AD48" s="61" t="s">
        <v>204</v>
      </c>
      <c r="AE48" s="58"/>
    </row>
    <row r="49" s="1" customFormat="1" ht="48" customHeight="1" spans="1:31">
      <c r="A49" s="9" t="s">
        <v>205</v>
      </c>
      <c r="B49" s="16"/>
      <c r="C49" s="12"/>
      <c r="D49" s="12"/>
      <c r="E49" s="12"/>
      <c r="F49" s="17"/>
      <c r="G49" s="12"/>
      <c r="H49" s="16"/>
      <c r="I49" s="16"/>
      <c r="J49" s="12"/>
      <c r="K49" s="29"/>
      <c r="L49" s="39">
        <f>L50+L66</f>
        <v>2263.14</v>
      </c>
      <c r="M49" s="39"/>
      <c r="N49" s="39"/>
      <c r="O49" s="39"/>
      <c r="P49" s="39"/>
      <c r="Q49" s="39"/>
      <c r="R49" s="50"/>
      <c r="S49" s="12"/>
      <c r="T49" s="51"/>
      <c r="U49" s="50"/>
      <c r="V49" s="51"/>
      <c r="W49" s="50"/>
      <c r="X49" s="50"/>
      <c r="Y49" s="50"/>
      <c r="Z49" s="12"/>
      <c r="AA49" s="12"/>
      <c r="AB49" s="50"/>
      <c r="AC49" s="50"/>
      <c r="AD49" s="61"/>
      <c r="AE49" s="58"/>
    </row>
    <row r="50" s="1" customFormat="1" ht="48" spans="1:31">
      <c r="A50" s="9" t="s">
        <v>206</v>
      </c>
      <c r="B50" s="24"/>
      <c r="C50" s="12"/>
      <c r="D50" s="12"/>
      <c r="E50" s="12"/>
      <c r="F50" s="12"/>
      <c r="G50" s="12"/>
      <c r="H50" s="12"/>
      <c r="I50" s="12"/>
      <c r="J50" s="12"/>
      <c r="K50" s="29"/>
      <c r="L50" s="39">
        <f>SUM(L51:L65)</f>
        <v>2191.14</v>
      </c>
      <c r="M50" s="39"/>
      <c r="N50" s="39"/>
      <c r="O50" s="39"/>
      <c r="P50" s="39"/>
      <c r="Q50" s="39"/>
      <c r="R50" s="12"/>
      <c r="S50" s="50"/>
      <c r="T50" s="51"/>
      <c r="U50" s="50"/>
      <c r="V50" s="51"/>
      <c r="W50" s="50"/>
      <c r="X50" s="50"/>
      <c r="Y50" s="50"/>
      <c r="Z50" s="12"/>
      <c r="AA50" s="12"/>
      <c r="AB50" s="51"/>
      <c r="AC50" s="51"/>
      <c r="AD50" s="12"/>
      <c r="AE50" s="58"/>
    </row>
    <row r="51" s="1" customFormat="1" ht="35" customHeight="1" spans="1:31">
      <c r="A51" s="9"/>
      <c r="B51" s="12" t="s">
        <v>207</v>
      </c>
      <c r="C51" s="18" t="s">
        <v>197</v>
      </c>
      <c r="D51" s="18" t="s">
        <v>208</v>
      </c>
      <c r="E51" s="25" t="s">
        <v>72</v>
      </c>
      <c r="F51" s="26" t="s">
        <v>209</v>
      </c>
      <c r="G51" s="25" t="s">
        <v>45</v>
      </c>
      <c r="H51" s="12" t="s">
        <v>210</v>
      </c>
      <c r="I51" s="43" t="s">
        <v>47</v>
      </c>
      <c r="J51" s="44" t="s">
        <v>211</v>
      </c>
      <c r="K51" s="45">
        <v>44531</v>
      </c>
      <c r="L51" s="46">
        <v>90.6</v>
      </c>
      <c r="M51" s="47" t="s">
        <v>49</v>
      </c>
      <c r="N51" s="47">
        <v>90.6</v>
      </c>
      <c r="O51" s="47" t="s">
        <v>49</v>
      </c>
      <c r="P51" s="47" t="s">
        <v>49</v>
      </c>
      <c r="Q51" s="47" t="s">
        <v>49</v>
      </c>
      <c r="R51" s="44" t="s">
        <v>211</v>
      </c>
      <c r="S51" s="44" t="s">
        <v>212</v>
      </c>
      <c r="T51" s="49">
        <v>1</v>
      </c>
      <c r="U51" s="44" t="s">
        <v>49</v>
      </c>
      <c r="V51" s="49">
        <v>1</v>
      </c>
      <c r="W51" s="44" t="s">
        <v>49</v>
      </c>
      <c r="X51" s="44" t="s">
        <v>49</v>
      </c>
      <c r="Y51" s="44" t="s">
        <v>49</v>
      </c>
      <c r="Z51" s="38">
        <v>63</v>
      </c>
      <c r="AA51" s="38">
        <v>203</v>
      </c>
      <c r="AB51" s="49">
        <v>0.95</v>
      </c>
      <c r="AC51" s="12" t="s">
        <v>203</v>
      </c>
      <c r="AD51" s="12" t="s">
        <v>213</v>
      </c>
      <c r="AE51" s="58"/>
    </row>
    <row r="52" s="1" customFormat="1" ht="35" customHeight="1" spans="1:31">
      <c r="A52" s="9"/>
      <c r="B52" s="12" t="s">
        <v>214</v>
      </c>
      <c r="C52" s="18" t="s">
        <v>197</v>
      </c>
      <c r="D52" s="18" t="s">
        <v>208</v>
      </c>
      <c r="E52" s="25" t="s">
        <v>72</v>
      </c>
      <c r="F52" s="26" t="s">
        <v>209</v>
      </c>
      <c r="G52" s="25" t="s">
        <v>45</v>
      </c>
      <c r="H52" s="12" t="s">
        <v>215</v>
      </c>
      <c r="I52" s="43" t="s">
        <v>47</v>
      </c>
      <c r="J52" s="44" t="s">
        <v>216</v>
      </c>
      <c r="K52" s="45">
        <v>44531</v>
      </c>
      <c r="L52" s="46">
        <v>141</v>
      </c>
      <c r="M52" s="47" t="s">
        <v>49</v>
      </c>
      <c r="N52" s="47">
        <v>141</v>
      </c>
      <c r="O52" s="47" t="s">
        <v>49</v>
      </c>
      <c r="P52" s="47" t="s">
        <v>49</v>
      </c>
      <c r="Q52" s="47" t="s">
        <v>49</v>
      </c>
      <c r="R52" s="44" t="s">
        <v>216</v>
      </c>
      <c r="S52" s="44" t="s">
        <v>217</v>
      </c>
      <c r="T52" s="49">
        <v>1</v>
      </c>
      <c r="U52" s="44" t="s">
        <v>49</v>
      </c>
      <c r="V52" s="49">
        <v>1</v>
      </c>
      <c r="W52" s="44" t="s">
        <v>49</v>
      </c>
      <c r="X52" s="44" t="s">
        <v>49</v>
      </c>
      <c r="Y52" s="44" t="s">
        <v>49</v>
      </c>
      <c r="Z52" s="65">
        <v>126</v>
      </c>
      <c r="AA52" s="65">
        <v>435</v>
      </c>
      <c r="AB52" s="49">
        <v>0.95</v>
      </c>
      <c r="AC52" s="12" t="s">
        <v>203</v>
      </c>
      <c r="AD52" s="12" t="s">
        <v>213</v>
      </c>
      <c r="AE52" s="58"/>
    </row>
    <row r="53" s="1" customFormat="1" ht="35" customHeight="1" spans="1:31">
      <c r="A53" s="9"/>
      <c r="B53" s="12" t="s">
        <v>218</v>
      </c>
      <c r="C53" s="18" t="s">
        <v>197</v>
      </c>
      <c r="D53" s="18" t="s">
        <v>208</v>
      </c>
      <c r="E53" s="25" t="s">
        <v>72</v>
      </c>
      <c r="F53" s="26" t="s">
        <v>209</v>
      </c>
      <c r="G53" s="25" t="s">
        <v>45</v>
      </c>
      <c r="H53" s="12" t="s">
        <v>219</v>
      </c>
      <c r="I53" s="43" t="s">
        <v>56</v>
      </c>
      <c r="J53" s="44" t="s">
        <v>220</v>
      </c>
      <c r="K53" s="45">
        <v>44531</v>
      </c>
      <c r="L53" s="46">
        <v>132.06</v>
      </c>
      <c r="M53" s="47" t="s">
        <v>49</v>
      </c>
      <c r="N53" s="47">
        <v>132.06</v>
      </c>
      <c r="O53" s="47" t="s">
        <v>49</v>
      </c>
      <c r="P53" s="47" t="s">
        <v>49</v>
      </c>
      <c r="Q53" s="47" t="s">
        <v>49</v>
      </c>
      <c r="R53" s="44" t="s">
        <v>220</v>
      </c>
      <c r="S53" s="44" t="s">
        <v>221</v>
      </c>
      <c r="T53" s="49">
        <v>1</v>
      </c>
      <c r="U53" s="44" t="s">
        <v>49</v>
      </c>
      <c r="V53" s="49">
        <v>1</v>
      </c>
      <c r="W53" s="44" t="s">
        <v>49</v>
      </c>
      <c r="X53" s="44" t="s">
        <v>49</v>
      </c>
      <c r="Y53" s="44" t="s">
        <v>49</v>
      </c>
      <c r="Z53" s="65">
        <v>193</v>
      </c>
      <c r="AA53" s="65">
        <v>561</v>
      </c>
      <c r="AB53" s="49">
        <v>0.95</v>
      </c>
      <c r="AC53" s="12" t="s">
        <v>203</v>
      </c>
      <c r="AD53" s="12" t="s">
        <v>213</v>
      </c>
      <c r="AE53" s="58"/>
    </row>
    <row r="54" s="1" customFormat="1" ht="35" customHeight="1" spans="1:31">
      <c r="A54" s="9"/>
      <c r="B54" s="12" t="s">
        <v>222</v>
      </c>
      <c r="C54" s="18" t="s">
        <v>197</v>
      </c>
      <c r="D54" s="18" t="s">
        <v>208</v>
      </c>
      <c r="E54" s="25" t="s">
        <v>72</v>
      </c>
      <c r="F54" s="26" t="s">
        <v>209</v>
      </c>
      <c r="G54" s="25" t="s">
        <v>45</v>
      </c>
      <c r="H54" s="12" t="s">
        <v>223</v>
      </c>
      <c r="I54" s="43" t="s">
        <v>47</v>
      </c>
      <c r="J54" s="44" t="s">
        <v>224</v>
      </c>
      <c r="K54" s="45">
        <v>44531</v>
      </c>
      <c r="L54" s="46">
        <v>150</v>
      </c>
      <c r="M54" s="47" t="s">
        <v>49</v>
      </c>
      <c r="N54" s="47">
        <v>150</v>
      </c>
      <c r="O54" s="47" t="s">
        <v>49</v>
      </c>
      <c r="P54" s="47" t="s">
        <v>49</v>
      </c>
      <c r="Q54" s="47" t="s">
        <v>49</v>
      </c>
      <c r="R54" s="44" t="s">
        <v>224</v>
      </c>
      <c r="S54" s="44" t="s">
        <v>225</v>
      </c>
      <c r="T54" s="49">
        <v>1</v>
      </c>
      <c r="U54" s="44" t="s">
        <v>49</v>
      </c>
      <c r="V54" s="49">
        <v>1</v>
      </c>
      <c r="W54" s="44" t="s">
        <v>49</v>
      </c>
      <c r="X54" s="44" t="s">
        <v>49</v>
      </c>
      <c r="Y54" s="44" t="s">
        <v>49</v>
      </c>
      <c r="Z54" s="38">
        <v>221</v>
      </c>
      <c r="AA54" s="38">
        <v>665</v>
      </c>
      <c r="AB54" s="49">
        <v>0.95</v>
      </c>
      <c r="AC54" s="12" t="s">
        <v>203</v>
      </c>
      <c r="AD54" s="12" t="s">
        <v>213</v>
      </c>
      <c r="AE54" s="58"/>
    </row>
    <row r="55" s="1" customFormat="1" ht="35" customHeight="1" spans="1:31">
      <c r="A55" s="9"/>
      <c r="B55" s="12" t="s">
        <v>226</v>
      </c>
      <c r="C55" s="18" t="s">
        <v>197</v>
      </c>
      <c r="D55" s="18" t="s">
        <v>208</v>
      </c>
      <c r="E55" s="25" t="s">
        <v>72</v>
      </c>
      <c r="F55" s="26" t="s">
        <v>209</v>
      </c>
      <c r="G55" s="25" t="s">
        <v>45</v>
      </c>
      <c r="H55" s="12" t="s">
        <v>227</v>
      </c>
      <c r="I55" s="43" t="s">
        <v>47</v>
      </c>
      <c r="J55" s="44" t="s">
        <v>228</v>
      </c>
      <c r="K55" s="45">
        <v>44531</v>
      </c>
      <c r="L55" s="46">
        <v>145.8</v>
      </c>
      <c r="M55" s="47" t="s">
        <v>49</v>
      </c>
      <c r="N55" s="47">
        <v>145.8</v>
      </c>
      <c r="O55" s="47" t="s">
        <v>49</v>
      </c>
      <c r="P55" s="47" t="s">
        <v>49</v>
      </c>
      <c r="Q55" s="47" t="s">
        <v>49</v>
      </c>
      <c r="R55" s="44" t="s">
        <v>228</v>
      </c>
      <c r="S55" s="44" t="s">
        <v>229</v>
      </c>
      <c r="T55" s="49">
        <v>1</v>
      </c>
      <c r="U55" s="44" t="s">
        <v>49</v>
      </c>
      <c r="V55" s="49">
        <v>1</v>
      </c>
      <c r="W55" s="44" t="s">
        <v>49</v>
      </c>
      <c r="X55" s="44" t="s">
        <v>49</v>
      </c>
      <c r="Y55" s="44" t="s">
        <v>49</v>
      </c>
      <c r="Z55" s="66">
        <v>321</v>
      </c>
      <c r="AA55" s="66">
        <v>701</v>
      </c>
      <c r="AB55" s="49">
        <v>0.95</v>
      </c>
      <c r="AC55" s="12" t="s">
        <v>203</v>
      </c>
      <c r="AD55" s="12" t="s">
        <v>213</v>
      </c>
      <c r="AE55" s="58"/>
    </row>
    <row r="56" s="1" customFormat="1" ht="35" customHeight="1" spans="1:31">
      <c r="A56" s="9"/>
      <c r="B56" s="12" t="s">
        <v>230</v>
      </c>
      <c r="C56" s="18" t="s">
        <v>197</v>
      </c>
      <c r="D56" s="18" t="s">
        <v>208</v>
      </c>
      <c r="E56" s="25" t="s">
        <v>72</v>
      </c>
      <c r="F56" s="26" t="s">
        <v>209</v>
      </c>
      <c r="G56" s="25" t="s">
        <v>45</v>
      </c>
      <c r="H56" s="12" t="s">
        <v>231</v>
      </c>
      <c r="I56" s="43" t="s">
        <v>47</v>
      </c>
      <c r="J56" s="44" t="s">
        <v>232</v>
      </c>
      <c r="K56" s="45">
        <v>44531</v>
      </c>
      <c r="L56" s="46">
        <v>186</v>
      </c>
      <c r="M56" s="47" t="s">
        <v>49</v>
      </c>
      <c r="N56" s="47">
        <v>186</v>
      </c>
      <c r="O56" s="47" t="s">
        <v>49</v>
      </c>
      <c r="P56" s="47" t="s">
        <v>49</v>
      </c>
      <c r="Q56" s="47" t="s">
        <v>49</v>
      </c>
      <c r="R56" s="44" t="s">
        <v>232</v>
      </c>
      <c r="S56" s="44" t="s">
        <v>233</v>
      </c>
      <c r="T56" s="49">
        <v>1</v>
      </c>
      <c r="U56" s="44" t="s">
        <v>49</v>
      </c>
      <c r="V56" s="49">
        <v>1</v>
      </c>
      <c r="W56" s="44" t="s">
        <v>49</v>
      </c>
      <c r="X56" s="44" t="s">
        <v>49</v>
      </c>
      <c r="Y56" s="44" t="s">
        <v>49</v>
      </c>
      <c r="Z56" s="38">
        <v>315</v>
      </c>
      <c r="AA56" s="38">
        <v>630</v>
      </c>
      <c r="AB56" s="49">
        <v>0.95</v>
      </c>
      <c r="AC56" s="12" t="s">
        <v>203</v>
      </c>
      <c r="AD56" s="12" t="s">
        <v>213</v>
      </c>
      <c r="AE56" s="58"/>
    </row>
    <row r="57" s="1" customFormat="1" ht="35" customHeight="1" spans="1:31">
      <c r="A57" s="9"/>
      <c r="B57" s="12" t="s">
        <v>234</v>
      </c>
      <c r="C57" s="18" t="s">
        <v>197</v>
      </c>
      <c r="D57" s="18" t="s">
        <v>208</v>
      </c>
      <c r="E57" s="25" t="s">
        <v>72</v>
      </c>
      <c r="F57" s="26" t="s">
        <v>209</v>
      </c>
      <c r="G57" s="25" t="s">
        <v>45</v>
      </c>
      <c r="H57" s="12" t="s">
        <v>235</v>
      </c>
      <c r="I57" s="43" t="s">
        <v>56</v>
      </c>
      <c r="J57" s="44" t="s">
        <v>236</v>
      </c>
      <c r="K57" s="45">
        <v>44531</v>
      </c>
      <c r="L57" s="46">
        <v>138.48</v>
      </c>
      <c r="M57" s="47" t="s">
        <v>49</v>
      </c>
      <c r="N57" s="47">
        <v>138.48</v>
      </c>
      <c r="O57" s="47" t="s">
        <v>49</v>
      </c>
      <c r="P57" s="47" t="s">
        <v>49</v>
      </c>
      <c r="Q57" s="47" t="s">
        <v>49</v>
      </c>
      <c r="R57" s="44" t="s">
        <v>236</v>
      </c>
      <c r="S57" s="44" t="s">
        <v>237</v>
      </c>
      <c r="T57" s="49">
        <v>1</v>
      </c>
      <c r="U57" s="44" t="s">
        <v>49</v>
      </c>
      <c r="V57" s="49">
        <v>1</v>
      </c>
      <c r="W57" s="44" t="s">
        <v>49</v>
      </c>
      <c r="X57" s="44" t="s">
        <v>49</v>
      </c>
      <c r="Y57" s="44" t="s">
        <v>49</v>
      </c>
      <c r="Z57" s="38">
        <v>574</v>
      </c>
      <c r="AA57" s="38">
        <v>1222</v>
      </c>
      <c r="AB57" s="49">
        <v>0.95</v>
      </c>
      <c r="AC57" s="12" t="s">
        <v>203</v>
      </c>
      <c r="AD57" s="12" t="s">
        <v>213</v>
      </c>
      <c r="AE57" s="58"/>
    </row>
    <row r="58" s="1" customFormat="1" ht="35" customHeight="1" spans="1:31">
      <c r="A58" s="9"/>
      <c r="B58" s="12" t="s">
        <v>238</v>
      </c>
      <c r="C58" s="18" t="s">
        <v>197</v>
      </c>
      <c r="D58" s="18" t="s">
        <v>208</v>
      </c>
      <c r="E58" s="25" t="s">
        <v>72</v>
      </c>
      <c r="F58" s="26" t="s">
        <v>209</v>
      </c>
      <c r="G58" s="25" t="s">
        <v>45</v>
      </c>
      <c r="H58" s="12" t="s">
        <v>239</v>
      </c>
      <c r="I58" s="43" t="s">
        <v>47</v>
      </c>
      <c r="J58" s="44" t="s">
        <v>240</v>
      </c>
      <c r="K58" s="45">
        <v>44531</v>
      </c>
      <c r="L58" s="46">
        <v>180</v>
      </c>
      <c r="M58" s="47" t="s">
        <v>49</v>
      </c>
      <c r="N58" s="47">
        <v>180</v>
      </c>
      <c r="O58" s="47" t="s">
        <v>49</v>
      </c>
      <c r="P58" s="47" t="s">
        <v>49</v>
      </c>
      <c r="Q58" s="47" t="s">
        <v>49</v>
      </c>
      <c r="R58" s="44" t="s">
        <v>240</v>
      </c>
      <c r="S58" s="44" t="s">
        <v>241</v>
      </c>
      <c r="T58" s="49">
        <v>1</v>
      </c>
      <c r="U58" s="44" t="s">
        <v>49</v>
      </c>
      <c r="V58" s="49">
        <v>1</v>
      </c>
      <c r="W58" s="44" t="s">
        <v>49</v>
      </c>
      <c r="X58" s="44" t="s">
        <v>49</v>
      </c>
      <c r="Y58" s="44" t="s">
        <v>49</v>
      </c>
      <c r="Z58" s="65">
        <v>102</v>
      </c>
      <c r="AA58" s="65">
        <v>598</v>
      </c>
      <c r="AB58" s="49">
        <v>0.95</v>
      </c>
      <c r="AC58" s="12" t="s">
        <v>203</v>
      </c>
      <c r="AD58" s="12" t="s">
        <v>213</v>
      </c>
      <c r="AE58" s="58"/>
    </row>
    <row r="59" s="1" customFormat="1" ht="35" customHeight="1" spans="1:31">
      <c r="A59" s="9"/>
      <c r="B59" s="12" t="s">
        <v>242</v>
      </c>
      <c r="C59" s="18" t="s">
        <v>197</v>
      </c>
      <c r="D59" s="18" t="s">
        <v>208</v>
      </c>
      <c r="E59" s="25" t="s">
        <v>72</v>
      </c>
      <c r="F59" s="26" t="s">
        <v>209</v>
      </c>
      <c r="G59" s="25" t="s">
        <v>45</v>
      </c>
      <c r="H59" s="12" t="s">
        <v>243</v>
      </c>
      <c r="I59" s="43" t="s">
        <v>47</v>
      </c>
      <c r="J59" s="44" t="s">
        <v>244</v>
      </c>
      <c r="K59" s="45">
        <v>44531</v>
      </c>
      <c r="L59" s="46">
        <v>108</v>
      </c>
      <c r="M59" s="47" t="s">
        <v>49</v>
      </c>
      <c r="N59" s="47">
        <v>108</v>
      </c>
      <c r="O59" s="47" t="s">
        <v>49</v>
      </c>
      <c r="P59" s="47" t="s">
        <v>49</v>
      </c>
      <c r="Q59" s="47" t="s">
        <v>49</v>
      </c>
      <c r="R59" s="44" t="s">
        <v>244</v>
      </c>
      <c r="S59" s="44" t="s">
        <v>245</v>
      </c>
      <c r="T59" s="49">
        <v>1</v>
      </c>
      <c r="U59" s="44" t="s">
        <v>49</v>
      </c>
      <c r="V59" s="49">
        <v>1</v>
      </c>
      <c r="W59" s="44" t="s">
        <v>49</v>
      </c>
      <c r="X59" s="44" t="s">
        <v>49</v>
      </c>
      <c r="Y59" s="44" t="s">
        <v>49</v>
      </c>
      <c r="Z59" s="65">
        <v>78</v>
      </c>
      <c r="AA59" s="65">
        <v>228</v>
      </c>
      <c r="AB59" s="49">
        <v>0.95</v>
      </c>
      <c r="AC59" s="12" t="s">
        <v>203</v>
      </c>
      <c r="AD59" s="12" t="s">
        <v>213</v>
      </c>
      <c r="AE59" s="58"/>
    </row>
    <row r="60" s="1" customFormat="1" ht="35" customHeight="1" spans="1:31">
      <c r="A60" s="9"/>
      <c r="B60" s="12" t="s">
        <v>246</v>
      </c>
      <c r="C60" s="18" t="s">
        <v>197</v>
      </c>
      <c r="D60" s="18" t="s">
        <v>208</v>
      </c>
      <c r="E60" s="25" t="s">
        <v>72</v>
      </c>
      <c r="F60" s="26" t="s">
        <v>209</v>
      </c>
      <c r="G60" s="25" t="s">
        <v>45</v>
      </c>
      <c r="H60" s="12" t="s">
        <v>247</v>
      </c>
      <c r="I60" s="43" t="s">
        <v>56</v>
      </c>
      <c r="J60" s="44" t="s">
        <v>248</v>
      </c>
      <c r="K60" s="45">
        <v>44531</v>
      </c>
      <c r="L60" s="46">
        <v>99.6</v>
      </c>
      <c r="M60" s="47" t="s">
        <v>49</v>
      </c>
      <c r="N60" s="47">
        <v>99.6</v>
      </c>
      <c r="O60" s="47" t="s">
        <v>49</v>
      </c>
      <c r="P60" s="47" t="s">
        <v>49</v>
      </c>
      <c r="Q60" s="47" t="s">
        <v>49</v>
      </c>
      <c r="R60" s="44" t="s">
        <v>248</v>
      </c>
      <c r="S60" s="44" t="s">
        <v>249</v>
      </c>
      <c r="T60" s="49">
        <v>1</v>
      </c>
      <c r="U60" s="44" t="s">
        <v>49</v>
      </c>
      <c r="V60" s="49">
        <v>1</v>
      </c>
      <c r="W60" s="44" t="s">
        <v>49</v>
      </c>
      <c r="X60" s="44" t="s">
        <v>49</v>
      </c>
      <c r="Y60" s="44" t="s">
        <v>49</v>
      </c>
      <c r="Z60" s="38">
        <v>235</v>
      </c>
      <c r="AA60" s="38">
        <v>512</v>
      </c>
      <c r="AB60" s="49">
        <v>0.95</v>
      </c>
      <c r="AC60" s="12" t="s">
        <v>203</v>
      </c>
      <c r="AD60" s="12" t="s">
        <v>213</v>
      </c>
      <c r="AE60" s="58"/>
    </row>
    <row r="61" s="1" customFormat="1" ht="35" customHeight="1" spans="1:31">
      <c r="A61" s="9"/>
      <c r="B61" s="12" t="s">
        <v>250</v>
      </c>
      <c r="C61" s="18" t="s">
        <v>197</v>
      </c>
      <c r="D61" s="18" t="s">
        <v>208</v>
      </c>
      <c r="E61" s="25" t="s">
        <v>72</v>
      </c>
      <c r="F61" s="26" t="s">
        <v>209</v>
      </c>
      <c r="G61" s="25" t="s">
        <v>45</v>
      </c>
      <c r="H61" s="12" t="s">
        <v>251</v>
      </c>
      <c r="I61" s="43" t="s">
        <v>47</v>
      </c>
      <c r="J61" s="44" t="s">
        <v>252</v>
      </c>
      <c r="K61" s="45">
        <v>44531</v>
      </c>
      <c r="L61" s="46">
        <v>183.6</v>
      </c>
      <c r="M61" s="47" t="s">
        <v>49</v>
      </c>
      <c r="N61" s="47">
        <v>183.6</v>
      </c>
      <c r="O61" s="47" t="s">
        <v>49</v>
      </c>
      <c r="P61" s="47" t="s">
        <v>49</v>
      </c>
      <c r="Q61" s="47" t="s">
        <v>49</v>
      </c>
      <c r="R61" s="44" t="s">
        <v>253</v>
      </c>
      <c r="S61" s="44" t="s">
        <v>254</v>
      </c>
      <c r="T61" s="49">
        <v>1</v>
      </c>
      <c r="U61" s="44" t="s">
        <v>49</v>
      </c>
      <c r="V61" s="49">
        <v>1</v>
      </c>
      <c r="W61" s="44" t="s">
        <v>49</v>
      </c>
      <c r="X61" s="44" t="s">
        <v>49</v>
      </c>
      <c r="Y61" s="44" t="s">
        <v>49</v>
      </c>
      <c r="Z61" s="65">
        <v>315</v>
      </c>
      <c r="AA61" s="65">
        <v>653</v>
      </c>
      <c r="AB61" s="49">
        <v>0.95</v>
      </c>
      <c r="AC61" s="12" t="s">
        <v>203</v>
      </c>
      <c r="AD61" s="12" t="s">
        <v>213</v>
      </c>
      <c r="AE61" s="58"/>
    </row>
    <row r="62" s="1" customFormat="1" ht="35" customHeight="1" spans="1:31">
      <c r="A62" s="9"/>
      <c r="B62" s="12" t="s">
        <v>255</v>
      </c>
      <c r="C62" s="18" t="s">
        <v>197</v>
      </c>
      <c r="D62" s="18" t="s">
        <v>208</v>
      </c>
      <c r="E62" s="25" t="s">
        <v>72</v>
      </c>
      <c r="F62" s="26" t="s">
        <v>209</v>
      </c>
      <c r="G62" s="25" t="s">
        <v>45</v>
      </c>
      <c r="H62" s="12" t="s">
        <v>256</v>
      </c>
      <c r="I62" s="43" t="s">
        <v>47</v>
      </c>
      <c r="J62" s="44" t="s">
        <v>257</v>
      </c>
      <c r="K62" s="45">
        <v>44531</v>
      </c>
      <c r="L62" s="46">
        <v>138</v>
      </c>
      <c r="M62" s="47" t="s">
        <v>49</v>
      </c>
      <c r="N62" s="47">
        <v>138</v>
      </c>
      <c r="O62" s="47" t="s">
        <v>49</v>
      </c>
      <c r="P62" s="47" t="s">
        <v>49</v>
      </c>
      <c r="Q62" s="47" t="s">
        <v>49</v>
      </c>
      <c r="R62" s="44" t="s">
        <v>257</v>
      </c>
      <c r="S62" s="44" t="s">
        <v>258</v>
      </c>
      <c r="T62" s="49">
        <v>1</v>
      </c>
      <c r="U62" s="44" t="s">
        <v>49</v>
      </c>
      <c r="V62" s="49">
        <v>1</v>
      </c>
      <c r="W62" s="44" t="s">
        <v>49</v>
      </c>
      <c r="X62" s="44" t="s">
        <v>49</v>
      </c>
      <c r="Y62" s="44" t="s">
        <v>49</v>
      </c>
      <c r="Z62" s="38">
        <v>185</v>
      </c>
      <c r="AA62" s="38">
        <v>410</v>
      </c>
      <c r="AB62" s="49">
        <v>0.95</v>
      </c>
      <c r="AC62" s="12" t="s">
        <v>203</v>
      </c>
      <c r="AD62" s="12" t="s">
        <v>213</v>
      </c>
      <c r="AE62" s="58"/>
    </row>
    <row r="63" s="1" customFormat="1" ht="35" customHeight="1" spans="1:31">
      <c r="A63" s="9"/>
      <c r="B63" s="12" t="s">
        <v>259</v>
      </c>
      <c r="C63" s="18" t="s">
        <v>197</v>
      </c>
      <c r="D63" s="18" t="s">
        <v>208</v>
      </c>
      <c r="E63" s="25" t="s">
        <v>72</v>
      </c>
      <c r="F63" s="26" t="s">
        <v>209</v>
      </c>
      <c r="G63" s="25" t="s">
        <v>45</v>
      </c>
      <c r="H63" s="12" t="s">
        <v>260</v>
      </c>
      <c r="I63" s="43" t="s">
        <v>47</v>
      </c>
      <c r="J63" s="44" t="s">
        <v>261</v>
      </c>
      <c r="K63" s="45">
        <v>44531</v>
      </c>
      <c r="L63" s="46">
        <v>180</v>
      </c>
      <c r="M63" s="47" t="s">
        <v>49</v>
      </c>
      <c r="N63" s="47">
        <v>180</v>
      </c>
      <c r="O63" s="47" t="s">
        <v>49</v>
      </c>
      <c r="P63" s="47" t="s">
        <v>49</v>
      </c>
      <c r="Q63" s="47" t="s">
        <v>49</v>
      </c>
      <c r="R63" s="44" t="s">
        <v>261</v>
      </c>
      <c r="S63" s="44" t="s">
        <v>241</v>
      </c>
      <c r="T63" s="49">
        <v>1</v>
      </c>
      <c r="U63" s="44" t="s">
        <v>49</v>
      </c>
      <c r="V63" s="49">
        <v>1</v>
      </c>
      <c r="W63" s="44" t="s">
        <v>49</v>
      </c>
      <c r="X63" s="44" t="s">
        <v>49</v>
      </c>
      <c r="Y63" s="44" t="s">
        <v>49</v>
      </c>
      <c r="Z63" s="65">
        <v>345</v>
      </c>
      <c r="AA63" s="65">
        <v>683</v>
      </c>
      <c r="AB63" s="49">
        <v>0.95</v>
      </c>
      <c r="AC63" s="12" t="s">
        <v>203</v>
      </c>
      <c r="AD63" s="12" t="s">
        <v>213</v>
      </c>
      <c r="AE63" s="58"/>
    </row>
    <row r="64" s="1" customFormat="1" ht="35" customHeight="1" spans="1:31">
      <c r="A64" s="9"/>
      <c r="B64" s="12" t="s">
        <v>262</v>
      </c>
      <c r="C64" s="18" t="s">
        <v>197</v>
      </c>
      <c r="D64" s="18" t="s">
        <v>208</v>
      </c>
      <c r="E64" s="25" t="s">
        <v>72</v>
      </c>
      <c r="F64" s="26" t="s">
        <v>209</v>
      </c>
      <c r="G64" s="25" t="s">
        <v>45</v>
      </c>
      <c r="H64" s="12" t="s">
        <v>263</v>
      </c>
      <c r="I64" s="43" t="s">
        <v>47</v>
      </c>
      <c r="J64" s="44" t="s">
        <v>264</v>
      </c>
      <c r="K64" s="45">
        <v>44531</v>
      </c>
      <c r="L64" s="46">
        <v>192</v>
      </c>
      <c r="M64" s="47" t="s">
        <v>49</v>
      </c>
      <c r="N64" s="47">
        <v>192</v>
      </c>
      <c r="O64" s="47" t="s">
        <v>49</v>
      </c>
      <c r="P64" s="47" t="s">
        <v>49</v>
      </c>
      <c r="Q64" s="47" t="s">
        <v>49</v>
      </c>
      <c r="R64" s="44" t="s">
        <v>264</v>
      </c>
      <c r="S64" s="44" t="s">
        <v>265</v>
      </c>
      <c r="T64" s="49">
        <v>1</v>
      </c>
      <c r="U64" s="44" t="s">
        <v>49</v>
      </c>
      <c r="V64" s="49">
        <v>1</v>
      </c>
      <c r="W64" s="44" t="s">
        <v>49</v>
      </c>
      <c r="X64" s="44" t="s">
        <v>49</v>
      </c>
      <c r="Y64" s="44" t="s">
        <v>49</v>
      </c>
      <c r="Z64" s="38">
        <v>312</v>
      </c>
      <c r="AA64" s="38">
        <v>654</v>
      </c>
      <c r="AB64" s="49">
        <v>0.95</v>
      </c>
      <c r="AC64" s="12" t="s">
        <v>203</v>
      </c>
      <c r="AD64" s="12" t="s">
        <v>213</v>
      </c>
      <c r="AE64" s="58"/>
    </row>
    <row r="65" s="1" customFormat="1" ht="35" customHeight="1" spans="1:31">
      <c r="A65" s="9"/>
      <c r="B65" s="12" t="s">
        <v>266</v>
      </c>
      <c r="C65" s="18" t="s">
        <v>197</v>
      </c>
      <c r="D65" s="18" t="s">
        <v>208</v>
      </c>
      <c r="E65" s="25" t="s">
        <v>72</v>
      </c>
      <c r="F65" s="26" t="s">
        <v>209</v>
      </c>
      <c r="G65" s="25" t="s">
        <v>45</v>
      </c>
      <c r="H65" s="12" t="s">
        <v>267</v>
      </c>
      <c r="I65" s="43" t="s">
        <v>56</v>
      </c>
      <c r="J65" s="44" t="s">
        <v>268</v>
      </c>
      <c r="K65" s="45">
        <v>44531</v>
      </c>
      <c r="L65" s="46">
        <v>126</v>
      </c>
      <c r="M65" s="47" t="s">
        <v>49</v>
      </c>
      <c r="N65" s="47">
        <v>126</v>
      </c>
      <c r="O65" s="47" t="s">
        <v>49</v>
      </c>
      <c r="P65" s="47" t="s">
        <v>49</v>
      </c>
      <c r="Q65" s="47" t="s">
        <v>49</v>
      </c>
      <c r="R65" s="44" t="s">
        <v>268</v>
      </c>
      <c r="S65" s="44" t="s">
        <v>269</v>
      </c>
      <c r="T65" s="49">
        <v>1</v>
      </c>
      <c r="U65" s="44" t="s">
        <v>49</v>
      </c>
      <c r="V65" s="49">
        <v>1</v>
      </c>
      <c r="W65" s="44" t="s">
        <v>49</v>
      </c>
      <c r="X65" s="44" t="s">
        <v>49</v>
      </c>
      <c r="Y65" s="44" t="s">
        <v>49</v>
      </c>
      <c r="Z65" s="46">
        <v>296</v>
      </c>
      <c r="AA65" s="46">
        <v>685</v>
      </c>
      <c r="AB65" s="49">
        <v>0.95</v>
      </c>
      <c r="AC65" s="12" t="s">
        <v>203</v>
      </c>
      <c r="AD65" s="12" t="s">
        <v>213</v>
      </c>
      <c r="AE65" s="58"/>
    </row>
    <row r="66" s="1" customFormat="1" ht="48" customHeight="1" spans="1:31">
      <c r="A66" s="9" t="s">
        <v>270</v>
      </c>
      <c r="B66" s="16"/>
      <c r="C66" s="12"/>
      <c r="D66" s="12"/>
      <c r="E66" s="12"/>
      <c r="F66" s="17"/>
      <c r="G66" s="12"/>
      <c r="H66" s="16"/>
      <c r="I66" s="16"/>
      <c r="J66" s="12"/>
      <c r="K66" s="29"/>
      <c r="L66" s="17">
        <v>72</v>
      </c>
      <c r="M66" s="39"/>
      <c r="N66" s="39"/>
      <c r="O66" s="39"/>
      <c r="P66" s="39"/>
      <c r="Q66" s="39"/>
      <c r="R66" s="50"/>
      <c r="S66" s="12"/>
      <c r="T66" s="51"/>
      <c r="U66" s="50"/>
      <c r="V66" s="51"/>
      <c r="W66" s="50"/>
      <c r="X66" s="50"/>
      <c r="Y66" s="50"/>
      <c r="Z66" s="12"/>
      <c r="AA66" s="12"/>
      <c r="AB66" s="50"/>
      <c r="AC66" s="50"/>
      <c r="AD66" s="61"/>
      <c r="AE66" s="58"/>
    </row>
    <row r="67" s="1" customFormat="1" ht="48" customHeight="1" spans="1:31">
      <c r="A67" s="9"/>
      <c r="B67" s="16" t="s">
        <v>271</v>
      </c>
      <c r="C67" s="12" t="s">
        <v>197</v>
      </c>
      <c r="D67" s="12" t="s">
        <v>198</v>
      </c>
      <c r="E67" s="12" t="s">
        <v>199</v>
      </c>
      <c r="F67" s="17" t="s">
        <v>200</v>
      </c>
      <c r="G67" s="12" t="s">
        <v>45</v>
      </c>
      <c r="H67" s="16" t="s">
        <v>49</v>
      </c>
      <c r="I67" s="16" t="s">
        <v>49</v>
      </c>
      <c r="J67" s="12" t="s">
        <v>272</v>
      </c>
      <c r="K67" s="29">
        <v>44531</v>
      </c>
      <c r="L67" s="17">
        <v>72</v>
      </c>
      <c r="M67" s="17" t="s">
        <v>49</v>
      </c>
      <c r="N67" s="17">
        <v>72</v>
      </c>
      <c r="O67" s="17" t="s">
        <v>49</v>
      </c>
      <c r="P67" s="17" t="s">
        <v>49</v>
      </c>
      <c r="Q67" s="17" t="s">
        <v>49</v>
      </c>
      <c r="R67" s="50" t="s">
        <v>272</v>
      </c>
      <c r="S67" s="12" t="s">
        <v>273</v>
      </c>
      <c r="T67" s="51">
        <v>1</v>
      </c>
      <c r="U67" s="50" t="s">
        <v>49</v>
      </c>
      <c r="V67" s="51">
        <v>1</v>
      </c>
      <c r="W67" s="50" t="s">
        <v>49</v>
      </c>
      <c r="X67" s="50" t="s">
        <v>49</v>
      </c>
      <c r="Y67" s="50" t="s">
        <v>49</v>
      </c>
      <c r="Z67" s="12" t="s">
        <v>49</v>
      </c>
      <c r="AA67" s="12">
        <v>1342</v>
      </c>
      <c r="AB67" s="51">
        <v>0.95</v>
      </c>
      <c r="AC67" s="50" t="s">
        <v>274</v>
      </c>
      <c r="AD67" s="61" t="s">
        <v>275</v>
      </c>
      <c r="AE67" s="58"/>
    </row>
  </sheetData>
  <autoFilter ref="A5:AE67">
    <extLst/>
  </autoFilter>
  <mergeCells count="22">
    <mergeCell ref="A1:AE1"/>
    <mergeCell ref="S2:AB2"/>
    <mergeCell ref="W3:AA3"/>
    <mergeCell ref="W4:Y4"/>
    <mergeCell ref="Z4:AA4"/>
    <mergeCell ref="A2:A5"/>
    <mergeCell ref="B2:B5"/>
    <mergeCell ref="C2:C5"/>
    <mergeCell ref="D2:D5"/>
    <mergeCell ref="E2:E5"/>
    <mergeCell ref="F2:F5"/>
    <mergeCell ref="J2:J5"/>
    <mergeCell ref="K2:K5"/>
    <mergeCell ref="L2:L5"/>
    <mergeCell ref="R2:R5"/>
    <mergeCell ref="AB3:AB5"/>
    <mergeCell ref="AC2:AC5"/>
    <mergeCell ref="AD2:AD5"/>
    <mergeCell ref="AE2:AE5"/>
    <mergeCell ref="G2:I4"/>
    <mergeCell ref="M2:Q4"/>
    <mergeCell ref="S3:V4"/>
  </mergeCells>
  <pageMargins left="0.75" right="0.75" top="0.471527777777778" bottom="0.432638888888889" header="0.5" footer="0.5"/>
  <pageSetup paperSize="8" scale="3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WPS_1540950479</cp:lastModifiedBy>
  <dcterms:created xsi:type="dcterms:W3CDTF">2020-05-08T09:52:00Z</dcterms:created>
  <dcterms:modified xsi:type="dcterms:W3CDTF">2020-11-10T01:29:52Z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