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计划表" sheetId="1" r:id="rId1"/>
  </sheets>
  <definedNames>
    <definedName name="_xlnm._FilterDatabase" localSheetId="0" hidden="1">项目计划表!$A$1:$T$64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<sst xmlns="http://schemas.openxmlformats.org/spreadsheetml/2006/main" count="516" uniqueCount="244">
  <si>
    <t>附件2</t>
  </si>
  <si>
    <r>
      <t>萧县</t>
    </r>
    <r>
      <rPr>
        <sz val="26"/>
        <rFont val="Times New Roman"/>
        <charset val="134"/>
      </rPr>
      <t>2026</t>
    </r>
    <r>
      <rPr>
        <sz val="26"/>
        <rFont val="方正小标宋_GBK"/>
        <charset val="134"/>
      </rPr>
      <t>年提前下达中央财政衔接推进乡村振兴补助资金项目计划表</t>
    </r>
  </si>
  <si>
    <t>序号</t>
  </si>
  <si>
    <t>项目类别</t>
  </si>
  <si>
    <t>项目名称</t>
  </si>
  <si>
    <t>建设
性质</t>
  </si>
  <si>
    <t>主管部门</t>
  </si>
  <si>
    <t>实施单位和责任人</t>
  </si>
  <si>
    <t>项目实施地点</t>
  </si>
  <si>
    <t>建设任务和补助标准
（内容及规模）</t>
  </si>
  <si>
    <t>时间进度
(完成时限）</t>
  </si>
  <si>
    <t>合计</t>
  </si>
  <si>
    <t>资金来源及规模（万元）</t>
  </si>
  <si>
    <t>绩效目标</t>
  </si>
  <si>
    <t>受益对象</t>
  </si>
  <si>
    <t>群众参与</t>
  </si>
  <si>
    <t>联农带农机制</t>
  </si>
  <si>
    <t>中央</t>
  </si>
  <si>
    <t>省级</t>
  </si>
  <si>
    <t>市级</t>
  </si>
  <si>
    <t>县级</t>
  </si>
  <si>
    <t>其它</t>
  </si>
  <si>
    <t>户数</t>
  </si>
  <si>
    <t>人数</t>
  </si>
  <si>
    <t>一、产业发展</t>
  </si>
  <si>
    <t>（一）乡村产业发展</t>
  </si>
  <si>
    <t>果蔬一二三产融合项目</t>
  </si>
  <si>
    <t>新建</t>
  </si>
  <si>
    <t>县农业农村局</t>
  </si>
  <si>
    <t>县农业农村局    欧阳宁
萧县乡投农业发展有限公司
纵蕾</t>
  </si>
  <si>
    <t>龙河街道</t>
  </si>
  <si>
    <t>建设厂房和配套用房及附属设施。</t>
  </si>
  <si>
    <t>2028年3月</t>
  </si>
  <si>
    <t>通过项目实施，促进当地经济发展，提升了萧县区域竞争力，同时，能缓解当地就业压力，解决农村地区剩余劳动力等问题，起到了很大的社会效益和价值，实现带动村集体、脱贫户、监测对象增收的目标。</t>
  </si>
  <si>
    <t>/</t>
  </si>
  <si>
    <t>参与项目申报、实施过程监督、完成后受益</t>
  </si>
  <si>
    <t>项目的实施，能给当地居民带来大量的就业机会，提升劳动收入，同时助力萧县果蔬产业高质量发展</t>
  </si>
  <si>
    <t>萧县丁里镇丁里社区富民工坊配套设施项目</t>
  </si>
  <si>
    <t>丁里镇
欧阳星</t>
  </si>
  <si>
    <t>丁里镇</t>
  </si>
  <si>
    <t>新建富民工坊内相关基础设施</t>
  </si>
  <si>
    <t>2026年12月底前</t>
  </si>
  <si>
    <t>通过新建富民工坊内基础设施，为工坊长效运营提供支撑，进一步壮大集体经济、带动脱贫群众增收</t>
  </si>
  <si>
    <t>带动周边农户及脱贫户（含监测户）务工增加经济收入。</t>
  </si>
  <si>
    <t>萧县杨楼镇尹庄村金银花种植加工储存智能一体化项目</t>
  </si>
  <si>
    <t>杨楼镇
孟岩</t>
  </si>
  <si>
    <t>杨楼镇</t>
  </si>
  <si>
    <t>新建两层加工车间，约1000平方米。配套建设智能化喷灌设施、烘干设备、冷鲜库、铲车一辆、晾架、水泥地坪等附属设施。</t>
  </si>
  <si>
    <t>2026年12月15日前</t>
  </si>
  <si>
    <t>通过项目的实施，带动村集体和脱贫人口（含监测帮扶对象）及一般农户劳动增收。</t>
  </si>
  <si>
    <t>自主发展，激发内生动力</t>
  </si>
  <si>
    <t>穆集社区玉米绿色加工储存项目</t>
  </si>
  <si>
    <t>圣泉镇
姜新</t>
  </si>
  <si>
    <t>圣泉镇</t>
  </si>
  <si>
    <t>建设钢构厂房1座及相关配套设备</t>
  </si>
  <si>
    <t>项目申报、实施过程监督、带动产业发展</t>
  </si>
  <si>
    <t>以提供就业岗位的形式，增加脱贫户（含监测对象）收入，激发脱贫户（含监测对象）内生动力，同时增加村集体收入</t>
  </si>
  <si>
    <t>单楼行政村钢结构厂房项目</t>
  </si>
  <si>
    <t>通过新建设两层钢结构厂房及道路硬化等配套设施</t>
  </si>
  <si>
    <t>通过财政资金投入，发展村级产业，增加村集体收入，项目收益量化、务工等带动脱贫户增收</t>
  </si>
  <si>
    <t>（二）扶持新型农村集体经济</t>
  </si>
  <si>
    <t>萧县黄口镇马常庄村兴业富民种植基地</t>
  </si>
  <si>
    <t>黄口镇
朱天星</t>
  </si>
  <si>
    <t>黄口镇</t>
  </si>
  <si>
    <t>建设温室蔬菜大棚，主要种植蔬菜、瓜果；共计6个棚，占地约15亩</t>
  </si>
  <si>
    <t>带动30户农户，通过村党组织领办合作社实现村集体和农户“双增收”</t>
  </si>
  <si>
    <t>项目申报、实施过程监督、建成后受益</t>
  </si>
  <si>
    <t>以提供就业岗位的形式，人均年增收2000元以上。增加脱贫户收入的同时，有效激发脱贫户内生动力</t>
  </si>
  <si>
    <t>萧县黄口镇朱庄村兴业富民种植基地</t>
  </si>
  <si>
    <t>建设蔬菜大棚，主要种植蔬菜、瓜果；共计6个棚，占地约15亩</t>
  </si>
  <si>
    <t>带动46户农户，通过村党组织领办合作社实现村集体和农户“双增收”</t>
  </si>
  <si>
    <t>萧县杨楼镇路套村2026年乡村振兴米面油工坊加工基地建设项目</t>
  </si>
  <si>
    <t>新建占地约500平方米米面油共生坊及相关配套设施</t>
  </si>
  <si>
    <t>通过项目的实施，实现村集体和农户“双增收”。</t>
  </si>
  <si>
    <t>以提供就业岗位或产业分红的形式，增加脱贫人口（含监测帮扶对象）及一般群众收入，激发群众内生动力，同时增加村集体收入</t>
  </si>
  <si>
    <t>萧县马井镇道口村厂房建设项目</t>
  </si>
  <si>
    <t>马井镇
罗性伟</t>
  </si>
  <si>
    <t>马井镇</t>
  </si>
  <si>
    <t>建设约800平方米钢构厂房及地面硬化</t>
  </si>
  <si>
    <t>通过项目的实施，完善村股份经济合作社项目配套，打造兴业富民工坊，实现增加村集体经济收益3万元，带动农户增收2.5万元。</t>
  </si>
  <si>
    <t>通过设置就业岗位，带动闲置劳动力就业，同时增加村集体收入。</t>
  </si>
  <si>
    <t>大屯镇瓦房村河虾养殖项目</t>
  </si>
  <si>
    <t>大屯镇
王忠峦</t>
  </si>
  <si>
    <t>大屯镇</t>
  </si>
  <si>
    <t>建设标准养殖棚（约9分地），进行养殖河虾，采购相关设备以及生产资料。</t>
  </si>
  <si>
    <t>河虾年产量不少于1500公斤，带动低收入群体增收，扩大村集体经济收入。</t>
  </si>
  <si>
    <t>项目申报、实施过程务工和监督、竣工后受益</t>
  </si>
  <si>
    <t>以河虾养殖带动农户在家门口就业，提高农户收入，进一步壮大村集体经济</t>
  </si>
  <si>
    <t>萧县赵庄镇吴集村厂房建设项目</t>
  </si>
  <si>
    <t>赵庄镇
张普</t>
  </si>
  <si>
    <t>赵庄镇</t>
  </si>
  <si>
    <t>建设约800平米钢构厂房及地面硬化</t>
  </si>
  <si>
    <t>带动村集体经济增收5万元，带动20户脱贫户务工，通过厂房储存村党组织领办合作社流转土地收获的粮食，增值销售实现村集体和农户“双增收 ”。</t>
  </si>
  <si>
    <t>带动参与就业务工、资产收益、集体收益二次分红等，促进脱贫人口（含监测帮扶对象）及一般农户增收</t>
  </si>
  <si>
    <t>萧县赵庄镇赵庄社区厂房建设项目</t>
  </si>
  <si>
    <t>2026年刘套镇徐安村兴业富民工厂项目</t>
  </si>
  <si>
    <t>刘套镇
惠圣前</t>
  </si>
  <si>
    <t>刘套镇</t>
  </si>
  <si>
    <t>祖楼镇蒋庄村大蒜加工项目</t>
  </si>
  <si>
    <t>祖楼镇
孙萍</t>
  </si>
  <si>
    <t>祖楼镇</t>
  </si>
  <si>
    <t>改造400平米左右厂房及配套加工设备。</t>
  </si>
  <si>
    <t>带动村集体经济增收10万元左右，带动20户脱贫户务工，实现村集体和群众“双增收 ”。</t>
  </si>
  <si>
    <t>以改善基础设施建设的方式提升群众满意度</t>
  </si>
  <si>
    <t>2026年祖楼镇孙楼村大棚项目</t>
  </si>
  <si>
    <t>新建设1栋半坡型智能温室大棚及2栋拱型智能温室大棚，以及相关配套设施和配套设备。用于种植果蔬。</t>
  </si>
  <si>
    <t>以务工就业对脱贫户进行带动，并鼓励发展特色产业，激发脱贫人口内生动力，增加脱贫户收入</t>
  </si>
  <si>
    <t>2026年祖楼镇孙楼村辣椒深加工项目</t>
  </si>
  <si>
    <t>辣椒深加工流水线及配套仓储、冷库。</t>
  </si>
  <si>
    <t>（三）特色种养殖补助到户</t>
  </si>
  <si>
    <r>
      <rPr>
        <sz val="12"/>
        <rFont val="Times New Roman"/>
        <charset val="134"/>
      </rPr>
      <t>2026</t>
    </r>
    <r>
      <rPr>
        <sz val="12"/>
        <rFont val="仿宋"/>
        <charset val="134"/>
      </rPr>
      <t>年特色种养殖补贴到户项目</t>
    </r>
  </si>
  <si>
    <t>各乡镇（街道）</t>
  </si>
  <si>
    <t>按照补助规模、补助标准对符合条件的脱贫人口（含监测帮扶对象）发展种植、养殖等予以补助</t>
  </si>
  <si>
    <r>
      <rPr>
        <sz val="14"/>
        <rFont val="Times New Roman"/>
        <charset val="134"/>
      </rPr>
      <t>2026</t>
    </r>
    <r>
      <rPr>
        <sz val="14"/>
        <rFont val="仿宋"/>
        <charset val="134"/>
      </rPr>
      <t>年</t>
    </r>
    <r>
      <rPr>
        <sz val="14"/>
        <rFont val="Times New Roman"/>
        <charset val="134"/>
      </rPr>
      <t>12</t>
    </r>
    <r>
      <rPr>
        <sz val="14"/>
        <rFont val="仿宋"/>
        <charset val="134"/>
      </rPr>
      <t>月底前</t>
    </r>
  </si>
  <si>
    <t>通过落实财政衔接资金补助，鼓励脱贫群众（含监测帮扶对象）发展到户产业，激发内生动力，实现脱贫群众自主发展稳定增收</t>
  </si>
  <si>
    <r>
      <rPr>
        <sz val="12"/>
        <rFont val="方正仿宋_GBK"/>
        <charset val="134"/>
      </rPr>
      <t>项目申报、实施过程监督、完成后受益</t>
    </r>
  </si>
  <si>
    <r>
      <rPr>
        <sz val="12"/>
        <rFont val="方正仿宋_GBK"/>
        <charset val="134"/>
      </rPr>
      <t>自主发展，激发内生动力。</t>
    </r>
  </si>
  <si>
    <t>二、乡村建设行动</t>
  </si>
  <si>
    <t>（一）以工代赈任务</t>
  </si>
  <si>
    <t>萧县王寨镇农村道路以工代赈项目</t>
  </si>
  <si>
    <t>县发改委</t>
  </si>
  <si>
    <t>王寨镇
刘敏</t>
  </si>
  <si>
    <t>王寨镇</t>
  </si>
  <si>
    <t>新建道路长度8114米，护坡修复200米。</t>
  </si>
  <si>
    <t>通过建设道路8114米、护坡修复200米，实现带动脱贫人口和一般农户就业务工增收，改善村内基础设施的目标</t>
  </si>
  <si>
    <t>带动务工（含开发公益岗位）、技能培训</t>
  </si>
  <si>
    <t>萧县赵庄镇吴集村2026年农村交通以工代赈项目</t>
  </si>
  <si>
    <t>硬化道路约20000平方米，宽3.5-4米，碎石垫层10厘米。</t>
  </si>
  <si>
    <r>
      <rPr>
        <sz val="12"/>
        <rFont val="Times New Roman"/>
        <charset val="134"/>
      </rPr>
      <t>2026</t>
    </r>
    <r>
      <rPr>
        <sz val="12"/>
        <rFont val="仿宋"/>
        <charset val="134"/>
      </rPr>
      <t>年</t>
    </r>
    <r>
      <rPr>
        <sz val="12"/>
        <rFont val="Times New Roman"/>
        <charset val="134"/>
      </rPr>
      <t>12</t>
    </r>
    <r>
      <rPr>
        <sz val="12"/>
        <rFont val="仿宋"/>
        <charset val="134"/>
      </rPr>
      <t>月底前</t>
    </r>
  </si>
  <si>
    <t>通过以工代赈项目，实现硬化道路长5320米，宽3.5-4米，设10厘米厚碎石垫层。其中赵庄镇吴集行政村长4510米，宽3.5-4米；王寨镇郝洼行政村长810米，宽3.5米，过路涵6座，带动100人群众务工。</t>
  </si>
  <si>
    <t>（二）农村道路</t>
  </si>
  <si>
    <t>酒店镇孟暗楼村道路基础建设项目</t>
  </si>
  <si>
    <t>改建</t>
  </si>
  <si>
    <t>县交通运输局</t>
  </si>
  <si>
    <t>酒店镇
梁新梅</t>
  </si>
  <si>
    <t>酒店镇</t>
  </si>
  <si>
    <t>改建道路约7公里</t>
  </si>
  <si>
    <t>改建道路约7公里，改善脱贫人口生产生活设施条件，提升村内基础设施水平</t>
  </si>
  <si>
    <r>
      <rPr>
        <sz val="12"/>
        <color theme="1"/>
        <rFont val="仿宋"/>
        <charset val="134"/>
      </rPr>
      <t>项目申报、实施过程务工和监督、竣工后受益</t>
    </r>
  </si>
  <si>
    <t>以道路建设的形式，改善村内基础设施条件，提升脱贫人口出行水平</t>
  </si>
  <si>
    <t>（三）人居环境整治</t>
  </si>
  <si>
    <t>庄里镇尠沟村和美乡村精品示范村建设项目</t>
  </si>
  <si>
    <t>续建</t>
  </si>
  <si>
    <t>庄里镇
刘站</t>
  </si>
  <si>
    <t>庄里镇</t>
  </si>
  <si>
    <t>对庄里镇尠沟村进行升级改造，主要包括基础设施建设，环境整治等。</t>
  </si>
  <si>
    <t>通过衔接资金投入，建设基础设施及人居环境整治相关配套设施等，实现改善农村基础设施和人居环境的目标。</t>
  </si>
  <si>
    <t>项目申报、实施过程监督、竣工后受益</t>
  </si>
  <si>
    <t>改善脱贫人口（含监测帮扶对象）及一般农户生产生活设施条件</t>
  </si>
  <si>
    <t>萧县酒店镇申河行政村寇庄自然村和美乡村建设项目</t>
  </si>
  <si>
    <t>铺设沥青路面约2.5公里，开展房前屋后庭院环境整治提升，修建村内道路排水管道及基础设施提升。</t>
  </si>
  <si>
    <t>改善村内基础设施条件，提升农户生活设施水平，增加经济收入。</t>
  </si>
  <si>
    <t>萧县丁里镇郭庄社区纵瓦房自然村村容村貌提升项目</t>
  </si>
  <si>
    <t>铺设沥青路面约3.5公里、开展房前屋后庭院环境整治提升及相关配套设施。</t>
  </si>
  <si>
    <t>参与项目申报、实施过程监督、竣工后受益</t>
  </si>
  <si>
    <t>改善生产生活基础设施条件，为农户长久可持续发展提供便利</t>
  </si>
  <si>
    <t>萧县官桥镇2025年度高庄村和美乡村精品示范村建设项目</t>
  </si>
  <si>
    <t>官桥镇
彭磊</t>
  </si>
  <si>
    <t>官桥镇</t>
  </si>
  <si>
    <t>房前屋后五小园建设、人居环境整治、花园挡土墙、建筑立面修复、道路改建、拓宽及路边排水渠清理、沟塘清淤、截渗、生态护坡等配套设施建设等。</t>
  </si>
  <si>
    <t>修建道路，改善产业基础设施条件，助力产业发展</t>
  </si>
  <si>
    <t>官桥镇白场村中心村和美乡村建设项目</t>
  </si>
  <si>
    <t>新建污水收集池及配套设施，道路拓宽及路边排水渠清理、沟塘清淤生态护坡等配套设施建设等。</t>
  </si>
  <si>
    <t>青龙集镇黄月店行政村高庄户自然村现状道路改造及雨水管网建设工程项目</t>
  </si>
  <si>
    <t>青龙集镇
杨阳</t>
  </si>
  <si>
    <t>青龙集镇</t>
  </si>
  <si>
    <t>道路改造1600米及相关附属设施建设，村内基础设施整体提升。</t>
  </si>
  <si>
    <t>改善农户生产生活设施条件，提升村内基础设施水平</t>
  </si>
  <si>
    <t>萧县大屯镇高楼村和美乡村守备庄中心村建设项目</t>
  </si>
  <si>
    <r>
      <rPr>
        <sz val="12"/>
        <rFont val="仿宋"/>
        <charset val="134"/>
      </rPr>
      <t>改建村内道路10100m</t>
    </r>
    <r>
      <rPr>
        <sz val="12"/>
        <rFont val="宋体"/>
        <charset val="134"/>
      </rPr>
      <t>²</t>
    </r>
    <r>
      <rPr>
        <sz val="12"/>
        <rFont val="仿宋"/>
        <charset val="134"/>
      </rPr>
      <t>（厚度18cm，石子垫层）；新建排水管网340m（直径60cm水泥管）。</t>
    </r>
  </si>
  <si>
    <t>项目申报 、实施过程监督、 带动产业发展。</t>
  </si>
  <si>
    <t>规划项目 实施后有效解决存在内涝，改善人居环境，提高821户村民生产生活设施条件。</t>
  </si>
  <si>
    <t>官桥镇五泉中心村和美乡村建设</t>
  </si>
  <si>
    <t>新建集中式加分散式结合污水处理设施，“五小园”挡土墙建设约3000米，沟塘清淤及配套设施建设等。</t>
  </si>
  <si>
    <t>改善产业基础设施条件，助力产业发展</t>
  </si>
  <si>
    <t>新庄镇杜集村和美乡村建设项目</t>
  </si>
  <si>
    <t>新庄镇
杨宜成</t>
  </si>
  <si>
    <t>新庄镇</t>
  </si>
  <si>
    <t>道路修复及附属设施建设（3道东西4道南北）。3个坑塘清淤治理约6600平方米及附属设施，护坡1000平方米，以及其他设施建设。</t>
  </si>
  <si>
    <t>项目申报、实施过程监督、带动环境提升。</t>
  </si>
  <si>
    <t>以基础设施建设，环境改造提升等方式促进脱贫人口（含监测帮扶对象）及一般农户生活质量提升，促进环境整治、村庄样貌整体提升。</t>
  </si>
  <si>
    <t>酒店镇丁庄行政村韩楼自然村和美乡村建设项目</t>
  </si>
  <si>
    <t>村内污水提升改造，村内入户道路提升改造及附属设施建设等。</t>
  </si>
  <si>
    <t>项目申报、实施过程监督、竣工后项目所在地受益</t>
  </si>
  <si>
    <t>改善村内基础设施条件，提升脱贫人口生活设施水平，增加经济收入。</t>
  </si>
  <si>
    <t>萧县圣泉镇营子社区权楼自然村污水处理设施及道路改建项目</t>
  </si>
  <si>
    <t>采用单户、集中处理相结合的方式，对村内户家生活污水等进行就地消纳处理，建设内容包括污水管网总长约4500米（含主管网、支管网），配套检查井、末端污水处理等设施及路面破损恢复等</t>
  </si>
  <si>
    <t>2026年12底前</t>
  </si>
  <si>
    <t>以建设污水管网和道路的形式，改善脱贫人口（含监测帮扶对象）及一般农户生产生活设施条件</t>
  </si>
  <si>
    <t>萧县马井镇吴瓦房村史庄污水治理建设项目</t>
  </si>
  <si>
    <t>采用单户、集中处理结合的形式，对村内户家生活污水等进行就地消纳处理，建设内容包括管道、检查井、沉淀池、集中处理池等配套设施安装及道路恢复等。</t>
  </si>
  <si>
    <t>实施污水治理工程，改善农村居住环境和设施条件，助力产业发展</t>
  </si>
  <si>
    <t>萧县酒店镇申河村和美乡村基础设施建设</t>
  </si>
  <si>
    <t>采用单户、集中处理结合的形式，对村内户家生活污水等进行就地消纳处理，坑塘治理5处、道路建设及附属设施，村内房前屋后庭院环境整治提升等。</t>
  </si>
  <si>
    <t>规划项目 实施后有效解决存在内涝，提升农村人居环境，改善农户生产生活设施条件</t>
  </si>
  <si>
    <t>刘套镇芈集村和美乡村建设项目</t>
  </si>
  <si>
    <t>道路提升、坑塘治理、排水设施、污水处理提升、环境整治等</t>
  </si>
  <si>
    <t>2026年12月31日前</t>
  </si>
  <si>
    <t>萧县黄口镇徐洼社区大单庄基础设施建设项目</t>
  </si>
  <si>
    <t>采用单户、集中处理结合的形式，对村内户家生活污水等进行就地消纳处理，建设村内通组入户道路及附属设施，村内人居环境整治提升。</t>
  </si>
  <si>
    <t>杜楼镇杜庄村侯楼自然村污水治理建设项目</t>
  </si>
  <si>
    <t>杜楼镇
夏林</t>
  </si>
  <si>
    <t>杜楼镇</t>
  </si>
  <si>
    <t>改善村内基础设施条件，提升脱贫人口生活设施水平</t>
  </si>
  <si>
    <t>萧县丁里镇郭庄社区村容村貌提升项目</t>
  </si>
  <si>
    <t>建设沥青路面1.8公里、整治坑塘1处，村内基础设施整体提升</t>
  </si>
  <si>
    <t>（四）小型农田水利设施</t>
  </si>
  <si>
    <t>2026年萧县凤城街道易堵易涝点治理建设项目</t>
  </si>
  <si>
    <t>凤城街道
郑元柳</t>
  </si>
  <si>
    <t>凤城街道</t>
  </si>
  <si>
    <t>主要建设内容：郑腰庄社区、王山社区、黄安子社区易堵易涝点治理，清淤疏通田间沟渠22.6千米</t>
  </si>
  <si>
    <t>通过项目实施，打通郑腰庄社区、王山社区、黄安子社区易堵易涝点，提供农业生产能力。</t>
  </si>
  <si>
    <t>改善脱贫人口（含监测帮扶对象）及一般农户生产设施条件</t>
  </si>
  <si>
    <t>杜楼镇八公里新建桥梁项目</t>
  </si>
  <si>
    <t>县水利局</t>
  </si>
  <si>
    <t>38m宽*10m跨度100吨荷载钢筋混凝土空心板桥（灌注桩基础）</t>
  </si>
  <si>
    <t>新建桥梁1座，实现提升农田生产设施条件的目标，带动脱贫人口及一般农户发展增收</t>
  </si>
  <si>
    <t>改善镇级基础设施条件，改善脱贫人口（含监测帮扶对象）及一般农户生产生活设施条件</t>
  </si>
  <si>
    <t>三、就业项目</t>
  </si>
  <si>
    <t>就业岗位项目</t>
  </si>
  <si>
    <t>县人社局</t>
  </si>
  <si>
    <t>县人社局
董爱民</t>
  </si>
  <si>
    <t>为在保洁、保安、河道巡护员、环境监督员和互助岗等基层基础辅助性公益性岗位就业的脱贫劳动者发放补贴，月工资400-600元/人</t>
  </si>
  <si>
    <t>通过开发基层辅助性公益岗位和互助岗位约3500个，实现带动脱贫人口参与务工，增加家庭收入的目标</t>
  </si>
  <si>
    <t>项目申报、实施过程监督、完成后受益</t>
  </si>
  <si>
    <t>以提供就业岗位的形式，增加脱贫户收入的同时，有效激发脱贫劳动者内生动力</t>
  </si>
  <si>
    <t>脱贫劳动者交通补助项目</t>
  </si>
  <si>
    <t>为全县各乡镇跨省就业脱贫劳动者发放一次性交通补助</t>
  </si>
  <si>
    <t>通过预计补助脱贫劳动者交通补助约1万人，实现脱贫人口（含监测帮扶对象）就业务工，增加家庭收入的目标</t>
  </si>
  <si>
    <t>项目申报、实施过程监督、务工带动增收</t>
  </si>
  <si>
    <t>四、教育项目</t>
  </si>
  <si>
    <r>
      <rPr>
        <sz val="12"/>
        <rFont val="仿宋"/>
        <charset val="134"/>
      </rPr>
      <t>萧县</t>
    </r>
    <r>
      <rPr>
        <sz val="12"/>
        <rFont val="Times New Roman"/>
        <charset val="134"/>
      </rPr>
      <t>2026</t>
    </r>
    <r>
      <rPr>
        <sz val="12"/>
        <rFont val="仿宋"/>
        <charset val="134"/>
      </rPr>
      <t>年雨露计划</t>
    </r>
  </si>
  <si>
    <t>县教育体育局</t>
  </si>
  <si>
    <r>
      <rPr>
        <sz val="12"/>
        <rFont val="仿宋"/>
        <charset val="134"/>
      </rPr>
      <t>县教育体育局</t>
    </r>
    <r>
      <rPr>
        <sz val="12"/>
        <rFont val="Times New Roman"/>
        <charset val="134"/>
      </rPr>
      <t xml:space="preserve">
</t>
    </r>
    <r>
      <rPr>
        <sz val="12"/>
        <rFont val="仿宋"/>
        <charset val="134"/>
      </rPr>
      <t>刘广明</t>
    </r>
  </si>
  <si>
    <r>
      <rPr>
        <sz val="12"/>
        <rFont val="仿宋"/>
        <charset val="134"/>
      </rPr>
      <t>按照每学期</t>
    </r>
    <r>
      <rPr>
        <sz val="12"/>
        <rFont val="Times New Roman"/>
        <charset val="134"/>
      </rPr>
      <t>1500</t>
    </r>
    <r>
      <rPr>
        <sz val="12"/>
        <rFont val="仿宋"/>
        <charset val="134"/>
      </rPr>
      <t>元</t>
    </r>
    <r>
      <rPr>
        <sz val="12"/>
        <rFont val="Times New Roman"/>
        <charset val="134"/>
      </rPr>
      <t>/</t>
    </r>
    <r>
      <rPr>
        <sz val="12"/>
        <rFont val="仿宋"/>
        <charset val="134"/>
      </rPr>
      <t>人的标准，对符合条件的脱贫户（含监测对象）家庭子女落实中高职教育资助</t>
    </r>
  </si>
  <si>
    <t>通过对脱贫户（含监测帮扶对象）家庭中职高职学生进行补助，实现减轻脱贫户（监测对象）家庭子女教育负担的目标</t>
  </si>
  <si>
    <t>以教育补贴的形式，减轻脱贫户（含监测对象）家庭教育支出负担</t>
  </si>
  <si>
    <t>五、项目管理费</t>
  </si>
  <si>
    <t>项目管理费</t>
  </si>
  <si>
    <t>县农业农村局、有关乡镇（街道）</t>
  </si>
  <si>
    <t>用于项目前期设计、监理和实施过程监管等费用支出</t>
  </si>
  <si>
    <r>
      <rPr>
        <sz val="12"/>
        <rFont val="仿宋"/>
        <charset val="134"/>
      </rPr>
      <t>在到县衔接资金中，按照不超过</t>
    </r>
    <r>
      <rPr>
        <sz val="12"/>
        <rFont val="Times New Roman"/>
        <charset val="134"/>
      </rPr>
      <t>1%</t>
    </r>
    <r>
      <rPr>
        <sz val="12"/>
        <rFont val="仿宋"/>
        <charset val="134"/>
      </rPr>
      <t>资金比例要求，提取项目管理费，提升项目实施全过程管理水平</t>
    </r>
  </si>
  <si>
    <t>县发展改革委</t>
  </si>
  <si>
    <r>
      <rPr>
        <sz val="12"/>
        <rFont val="仿宋"/>
        <charset val="134"/>
      </rPr>
      <t>在到县衔接资金中，按照不超过</t>
    </r>
    <r>
      <rPr>
        <sz val="12"/>
        <rFont val="Times New Roman"/>
        <charset val="134"/>
      </rPr>
      <t>2%</t>
    </r>
    <r>
      <rPr>
        <sz val="12"/>
        <rFont val="仿宋"/>
        <charset val="134"/>
      </rPr>
      <t>资金比例要求，提取项目管理费，提升项目实施全过程管理水平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</si>
</sst>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_);[Red]\(0\)"/>
  </numFmts>
  <fonts count="49">
    <font>
      <sz val="11"/>
      <color theme="1"/>
      <name val="宋体"/>
      <charset val="134"/>
      <scheme val="minor"/>
    </font>
    <font>
      <sz val="10"/>
      <name val="宋体"/>
      <charset val="134"/>
      <scheme val="minor"/>
    </font>
    <font>
      <sz val="10"/>
      <name val="宋体"/>
      <charset val="134"/>
    </font>
    <font>
      <sz val="11"/>
      <name val="方正黑体_GBK"/>
      <charset val="134"/>
    </font>
    <font>
      <sz val="14"/>
      <name val="方正黑体_GBK"/>
      <charset val="134"/>
    </font>
    <font>
      <sz val="14"/>
      <name val="Times New Roman"/>
      <charset val="134"/>
    </font>
    <font>
      <sz val="12"/>
      <name val="仿宋"/>
      <charset val="134"/>
    </font>
    <font>
      <sz val="14"/>
      <name val="宋体"/>
      <charset val="134"/>
      <scheme val="minor"/>
    </font>
    <font>
      <sz val="12"/>
      <name val="宋体"/>
      <charset val="134"/>
      <scheme val="minor"/>
    </font>
    <font>
      <sz val="12"/>
      <name val="Times New Roman"/>
      <charset val="134"/>
    </font>
    <font>
      <sz val="20"/>
      <name val="仿宋"/>
      <charset val="134"/>
    </font>
    <font>
      <sz val="10"/>
      <name val="Times New Roman"/>
      <charset val="134"/>
    </font>
    <font>
      <sz val="26"/>
      <name val="方正小标宋_GBK"/>
      <charset val="134"/>
    </font>
    <font>
      <sz val="12"/>
      <name val="方正黑体_GBK"/>
      <charset val="134"/>
    </font>
    <font>
      <b/>
      <sz val="14"/>
      <name val="Times New Roman"/>
      <charset val="134"/>
    </font>
    <font>
      <sz val="14"/>
      <name val="黑体"/>
      <charset val="134"/>
    </font>
    <font>
      <sz val="14"/>
      <color rgb="FFFF0000"/>
      <name val="Times New Roman"/>
      <charset val="134"/>
    </font>
    <font>
      <sz val="12"/>
      <name val="仿宋"/>
      <charset val="0"/>
    </font>
    <font>
      <sz val="12"/>
      <color theme="1"/>
      <name val="仿宋"/>
      <charset val="134"/>
    </font>
    <font>
      <sz val="11"/>
      <name val="仿宋"/>
      <charset val="134"/>
    </font>
    <font>
      <sz val="14"/>
      <color theme="1"/>
      <name val="Times New Roman"/>
      <charset val="134"/>
    </font>
    <font>
      <sz val="12"/>
      <name val="方正仿宋_GBK"/>
      <charset val="134"/>
    </font>
    <font>
      <sz val="12"/>
      <color theme="1"/>
      <name val="Times New Roman"/>
      <charset val="134"/>
    </font>
    <font>
      <sz val="14"/>
      <name val="仿宋"/>
      <charset val="134"/>
    </font>
    <font>
      <sz val="14"/>
      <name val="Times New Roman"/>
      <charset val="0"/>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2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3" borderId="8" applyNumberFormat="0" applyAlignment="0" applyProtection="0">
      <alignment vertical="center"/>
    </xf>
    <xf numFmtId="0" fontId="35" fillId="4" borderId="9" applyNumberFormat="0" applyAlignment="0" applyProtection="0">
      <alignment vertical="center"/>
    </xf>
    <xf numFmtId="0" fontId="36" fillId="4" borderId="8" applyNumberFormat="0" applyAlignment="0" applyProtection="0">
      <alignment vertical="center"/>
    </xf>
    <xf numFmtId="0" fontId="37" fillId="5"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pplyBorder="0">
      <protection locked="0"/>
    </xf>
    <xf numFmtId="0" fontId="45" fillId="0" borderId="0" applyBorder="0">
      <protection locked="0"/>
    </xf>
    <xf numFmtId="0" fontId="46" fillId="0" borderId="0" applyBorder="0">
      <protection locked="0"/>
    </xf>
    <xf numFmtId="0" fontId="46" fillId="0" borderId="0" applyBorder="0">
      <protection locked="0"/>
    </xf>
    <xf numFmtId="0" fontId="45" fillId="0" borderId="0" applyBorder="0">
      <protection locked="0"/>
    </xf>
    <xf numFmtId="0" fontId="0" fillId="0" borderId="0" applyBorder="0">
      <alignment vertical="center"/>
    </xf>
    <xf numFmtId="0" fontId="47" fillId="0" borderId="0">
      <alignment vertical="center"/>
    </xf>
  </cellStyleXfs>
  <cellXfs count="9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2" fillId="0" borderId="0" xfId="49" applyNumberFormat="1" applyFont="1" applyFill="1" applyBorder="1" applyAlignment="1" applyProtection="1">
      <alignment horizontal="center" vertical="center" wrapText="1"/>
    </xf>
    <xf numFmtId="0" fontId="12" fillId="0" borderId="0" xfId="49" applyNumberFormat="1" applyFont="1" applyFill="1" applyAlignment="1" applyProtection="1">
      <alignment horizontal="center" vertical="center" wrapText="1"/>
    </xf>
    <xf numFmtId="0" fontId="13"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176" fontId="3" fillId="0" borderId="1" xfId="49" applyNumberFormat="1" applyFont="1" applyFill="1" applyBorder="1" applyAlignment="1" applyProtection="1">
      <alignment horizontal="center" vertical="center" wrapText="1"/>
    </xf>
    <xf numFmtId="49"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xf>
    <xf numFmtId="0" fontId="3" fillId="0" borderId="1" xfId="5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177" fontId="3" fillId="0" borderId="1" xfId="50"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0" fontId="1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177" fontId="4" fillId="0" borderId="1" xfId="50"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15" fillId="0" borderId="1" xfId="49"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6" fillId="0" borderId="1" xfId="49" applyFont="1" applyFill="1" applyBorder="1" applyAlignment="1" applyProtection="1">
      <alignment horizontal="center" vertical="center" wrapText="1"/>
    </xf>
    <xf numFmtId="49" fontId="6" fillId="0" borderId="1" xfId="49" applyNumberFormat="1"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6" fillId="0" borderId="1" xfId="49" applyFont="1" applyFill="1" applyBorder="1" applyAlignment="1">
      <alignment horizontal="center" vertical="center" wrapText="1"/>
      <protection locked="0"/>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50"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pplyProtection="1">
      <alignment horizontal="center" vertical="center" wrapText="1"/>
      <protection locked="0"/>
    </xf>
    <xf numFmtId="0" fontId="6" fillId="0" borderId="1" xfId="51" applyFont="1" applyFill="1" applyBorder="1" applyAlignment="1" applyProtection="1">
      <alignment horizontal="center" vertical="center" wrapText="1"/>
    </xf>
    <xf numFmtId="177" fontId="6" fillId="0" borderId="1" xfId="5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49" fontId="6" fillId="0" borderId="1" xfId="5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9" applyNumberFormat="1" applyFont="1" applyFill="1" applyBorder="1" applyAlignment="1" applyProtection="1">
      <alignment horizontal="center" vertical="center" wrapText="1"/>
    </xf>
    <xf numFmtId="178" fontId="6" fillId="0" borderId="1" xfId="50" applyNumberFormat="1" applyFont="1" applyFill="1" applyBorder="1" applyAlignment="1" applyProtection="1">
      <alignment horizontal="center" vertical="center" wrapText="1"/>
    </xf>
    <xf numFmtId="0" fontId="6" fillId="0" borderId="1" xfId="50" applyNumberFormat="1" applyFont="1" applyFill="1" applyBorder="1" applyAlignment="1" applyProtection="1">
      <alignment horizontal="center" vertical="center" wrapText="1"/>
    </xf>
    <xf numFmtId="177" fontId="19" fillId="0" borderId="1" xfId="50" applyNumberFormat="1" applyFont="1" applyFill="1" applyBorder="1" applyAlignment="1" applyProtection="1">
      <alignment horizontal="center" vertical="center" wrapText="1"/>
    </xf>
    <xf numFmtId="0" fontId="5" fillId="0" borderId="1" xfId="53"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177" fontId="9" fillId="0" borderId="1" xfId="50" applyNumberFormat="1" applyFont="1" applyFill="1" applyBorder="1" applyAlignment="1" applyProtection="1">
      <alignment horizontal="center" vertical="center" wrapText="1"/>
    </xf>
    <xf numFmtId="177" fontId="6" fillId="0" borderId="1" xfId="50" applyNumberFormat="1" applyFont="1" applyFill="1" applyBorder="1" applyAlignment="1" applyProtection="1">
      <alignment horizontal="left" vertical="center" wrapText="1"/>
    </xf>
    <xf numFmtId="177" fontId="5" fillId="0" borderId="1" xfId="5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6" fillId="0" borderId="1" xfId="50" applyNumberFormat="1" applyFont="1" applyFill="1" applyBorder="1" applyAlignment="1" applyProtection="1">
      <alignment horizontal="justify"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6" fillId="0" borderId="1" xfId="54"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xf>
    <xf numFmtId="179" fontId="9" fillId="0" borderId="1" xfId="55" applyNumberFormat="1" applyFont="1" applyFill="1" applyBorder="1" applyAlignment="1" applyProtection="1">
      <alignment horizontal="center" vertical="center" wrapText="1"/>
    </xf>
    <xf numFmtId="179" fontId="6" fillId="0" borderId="1" xfId="55" applyNumberFormat="1" applyFont="1" applyFill="1" applyBorder="1" applyAlignment="1" applyProtection="1">
      <alignment horizontal="center" vertical="center" wrapText="1"/>
    </xf>
    <xf numFmtId="49" fontId="9" fillId="0" borderId="1" xfId="49" applyNumberFormat="1" applyFont="1" applyFill="1" applyBorder="1" applyAlignment="1" applyProtection="1">
      <alignment horizontal="center" vertical="center" wrapText="1"/>
    </xf>
    <xf numFmtId="178" fontId="9" fillId="0" borderId="1" xfId="0" applyNumberFormat="1" applyFont="1" applyFill="1" applyBorder="1" applyAlignment="1">
      <alignment horizontal="center" vertical="center" wrapText="1"/>
    </xf>
    <xf numFmtId="9" fontId="6" fillId="0" borderId="1" xfId="49" applyNumberFormat="1" applyFont="1" applyFill="1" applyBorder="1" applyAlignment="1" applyProtection="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2 13" xfId="50"/>
    <cellStyle name="常规 2" xfId="51"/>
    <cellStyle name="常规 7" xfId="52"/>
    <cellStyle name="常规 3" xfId="53"/>
    <cellStyle name="常规 10 2 2 2" xfId="54"/>
    <cellStyle name="常规_Sheet1"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tabSelected="1" zoomScale="80" zoomScaleNormal="80" workbookViewId="0">
      <selection activeCell="H3" sqref="H3:H4"/>
    </sheetView>
  </sheetViews>
  <sheetFormatPr defaultColWidth="9.64166666666667" defaultRowHeight="18.75"/>
  <cols>
    <col min="1" max="1" width="6.625" style="10" customWidth="1"/>
    <col min="2" max="2" width="13.6" style="7" customWidth="1"/>
    <col min="3" max="3" width="18.8833333333333" style="7" customWidth="1"/>
    <col min="4" max="4" width="6.625" style="7" customWidth="1"/>
    <col min="5" max="5" width="14.5" style="7" customWidth="1"/>
    <col min="6" max="6" width="14.625" style="7" customWidth="1"/>
    <col min="7" max="7" width="9.45" style="7" customWidth="1"/>
    <col min="8" max="8" width="45.55" style="7" customWidth="1"/>
    <col min="9" max="9" width="12" style="7" customWidth="1"/>
    <col min="10" max="10" width="12.775" style="11" customWidth="1"/>
    <col min="11" max="11" width="12.3666666666667" style="11" customWidth="1"/>
    <col min="12" max="15" width="6.875" style="11" customWidth="1"/>
    <col min="16" max="16" width="38.5" style="7" customWidth="1"/>
    <col min="17" max="17" width="7.35833333333333" style="7" customWidth="1"/>
    <col min="18" max="18" width="8.05833333333333" style="7" customWidth="1"/>
    <col min="19" max="19" width="12.3666666666667" style="7" customWidth="1"/>
    <col min="20" max="20" width="29.3666666666667" style="7" customWidth="1"/>
    <col min="21" max="16384" width="9.64166666666667" style="8"/>
  </cols>
  <sheetData>
    <row r="1" s="1" customFormat="1" ht="60" customHeight="1" spans="1:20">
      <c r="A1" s="12" t="s">
        <v>0</v>
      </c>
      <c r="B1" s="12"/>
      <c r="C1" s="12"/>
      <c r="D1" s="13"/>
      <c r="E1" s="13"/>
      <c r="F1" s="13"/>
      <c r="G1" s="13"/>
      <c r="H1" s="13"/>
      <c r="I1" s="13"/>
      <c r="J1" s="14"/>
      <c r="K1" s="14"/>
      <c r="L1" s="14"/>
      <c r="M1" s="14"/>
      <c r="N1" s="14"/>
      <c r="O1" s="14"/>
      <c r="P1" s="13"/>
      <c r="Q1" s="13"/>
      <c r="R1" s="13"/>
      <c r="S1" s="13"/>
      <c r="T1" s="13"/>
    </row>
    <row r="2" s="2" customFormat="1" ht="53" customHeight="1" spans="1:20">
      <c r="A2" s="15" t="s">
        <v>1</v>
      </c>
      <c r="B2" s="15"/>
      <c r="C2" s="16"/>
      <c r="D2" s="16"/>
      <c r="E2" s="16"/>
      <c r="F2" s="16"/>
      <c r="G2" s="16"/>
      <c r="H2" s="16"/>
      <c r="I2" s="16"/>
      <c r="J2" s="16"/>
      <c r="K2" s="16"/>
      <c r="L2" s="16"/>
      <c r="M2" s="16"/>
      <c r="N2" s="16"/>
      <c r="O2" s="16"/>
      <c r="P2" s="16"/>
      <c r="Q2" s="16"/>
      <c r="R2" s="16"/>
      <c r="S2" s="16"/>
      <c r="T2" s="16"/>
    </row>
    <row r="3" s="3" customFormat="1" ht="32" customHeight="1" spans="1:20">
      <c r="A3" s="17" t="s">
        <v>2</v>
      </c>
      <c r="B3" s="18" t="s">
        <v>3</v>
      </c>
      <c r="C3" s="19" t="s">
        <v>4</v>
      </c>
      <c r="D3" s="18" t="s">
        <v>5</v>
      </c>
      <c r="E3" s="19" t="s">
        <v>6</v>
      </c>
      <c r="F3" s="19" t="s">
        <v>7</v>
      </c>
      <c r="G3" s="18" t="s">
        <v>8</v>
      </c>
      <c r="H3" s="18" t="s">
        <v>9</v>
      </c>
      <c r="I3" s="20" t="s">
        <v>10</v>
      </c>
      <c r="J3" s="21" t="s">
        <v>11</v>
      </c>
      <c r="K3" s="22" t="s">
        <v>12</v>
      </c>
      <c r="L3" s="22"/>
      <c r="M3" s="22"/>
      <c r="N3" s="22"/>
      <c r="O3" s="22"/>
      <c r="P3" s="21" t="s">
        <v>13</v>
      </c>
      <c r="Q3" s="18" t="s">
        <v>14</v>
      </c>
      <c r="R3" s="18"/>
      <c r="S3" s="23" t="s">
        <v>15</v>
      </c>
      <c r="T3" s="23" t="s">
        <v>16</v>
      </c>
    </row>
    <row r="4" s="3" customFormat="1" ht="32" customHeight="1" spans="1:20">
      <c r="A4" s="24"/>
      <c r="B4" s="18"/>
      <c r="C4" s="19"/>
      <c r="D4" s="18"/>
      <c r="E4" s="19"/>
      <c r="F4" s="19"/>
      <c r="G4" s="18"/>
      <c r="H4" s="18"/>
      <c r="I4" s="20"/>
      <c r="J4" s="21"/>
      <c r="K4" s="21" t="s">
        <v>17</v>
      </c>
      <c r="L4" s="21" t="s">
        <v>18</v>
      </c>
      <c r="M4" s="21" t="s">
        <v>19</v>
      </c>
      <c r="N4" s="21" t="s">
        <v>20</v>
      </c>
      <c r="O4" s="21" t="s">
        <v>21</v>
      </c>
      <c r="P4" s="21"/>
      <c r="Q4" s="25" t="s">
        <v>22</v>
      </c>
      <c r="R4" s="25" t="s">
        <v>23</v>
      </c>
      <c r="S4" s="23"/>
      <c r="T4" s="23"/>
    </row>
    <row r="5" s="4" customFormat="1" ht="36" customHeight="1" spans="1:20">
      <c r="A5" s="24"/>
      <c r="B5" s="26"/>
      <c r="C5" s="27" t="s">
        <v>11</v>
      </c>
      <c r="D5" s="26"/>
      <c r="E5" s="27"/>
      <c r="F5" s="27"/>
      <c r="G5" s="26"/>
      <c r="H5" s="26"/>
      <c r="I5" s="28"/>
      <c r="J5" s="29">
        <f>SUM(K5:O5)</f>
        <v>11554</v>
      </c>
      <c r="K5" s="29">
        <f>K6+K28+K55+K58+K60</f>
        <v>11554</v>
      </c>
      <c r="L5" s="29"/>
      <c r="M5" s="30"/>
      <c r="N5" s="30"/>
      <c r="O5" s="30"/>
      <c r="P5" s="30"/>
      <c r="Q5" s="31"/>
      <c r="R5" s="31"/>
      <c r="S5" s="32"/>
      <c r="T5" s="32"/>
    </row>
    <row r="6" s="4" customFormat="1" ht="39" customHeight="1" spans="1:20">
      <c r="A6" s="24"/>
      <c r="B6" s="26" t="s">
        <v>24</v>
      </c>
      <c r="C6" s="27"/>
      <c r="D6" s="26"/>
      <c r="E6" s="27"/>
      <c r="F6" s="27"/>
      <c r="G6" s="26"/>
      <c r="H6" s="26"/>
      <c r="I6" s="28"/>
      <c r="J6" s="29">
        <f>SUM(K6:O6)</f>
        <v>7130</v>
      </c>
      <c r="K6" s="29">
        <f>K7+K13+K26</f>
        <v>7130</v>
      </c>
      <c r="L6" s="30"/>
      <c r="M6" s="30"/>
      <c r="N6" s="30"/>
      <c r="O6" s="30"/>
      <c r="P6" s="30"/>
      <c r="Q6" s="31"/>
      <c r="R6" s="31"/>
      <c r="S6" s="32"/>
      <c r="T6" s="32"/>
    </row>
    <row r="7" s="4" customFormat="1" ht="39" customHeight="1" spans="1:20">
      <c r="A7" s="24"/>
      <c r="B7" s="33" t="s">
        <v>25</v>
      </c>
      <c r="C7" s="27"/>
      <c r="D7" s="26"/>
      <c r="E7" s="27"/>
      <c r="F7" s="27"/>
      <c r="G7" s="26"/>
      <c r="H7" s="26"/>
      <c r="I7" s="28"/>
      <c r="J7" s="29">
        <f>SUM(J8:J12)</f>
        <v>5522</v>
      </c>
      <c r="K7" s="29">
        <f>SUM(K8:K12)</f>
        <v>5522</v>
      </c>
      <c r="L7" s="30"/>
      <c r="M7" s="30"/>
      <c r="N7" s="30"/>
      <c r="O7" s="30"/>
      <c r="P7" s="30"/>
      <c r="Q7" s="31"/>
      <c r="R7" s="31"/>
      <c r="S7" s="32"/>
      <c r="T7" s="32"/>
    </row>
    <row r="8" s="5" customFormat="1" ht="120" customHeight="1" spans="1:20">
      <c r="A8" s="24">
        <v>1</v>
      </c>
      <c r="B8" s="34"/>
      <c r="C8" s="35" t="s">
        <v>26</v>
      </c>
      <c r="D8" s="35" t="s">
        <v>27</v>
      </c>
      <c r="E8" s="36" t="s">
        <v>28</v>
      </c>
      <c r="F8" s="37" t="s">
        <v>29</v>
      </c>
      <c r="G8" s="38" t="s">
        <v>30</v>
      </c>
      <c r="H8" s="35" t="s">
        <v>31</v>
      </c>
      <c r="I8" s="36" t="s">
        <v>32</v>
      </c>
      <c r="J8" s="39">
        <f>SUM(K8:O8)</f>
        <v>4792</v>
      </c>
      <c r="K8" s="39">
        <v>4792</v>
      </c>
      <c r="L8" s="39"/>
      <c r="M8" s="39"/>
      <c r="N8" s="39"/>
      <c r="O8" s="39"/>
      <c r="P8" s="40" t="s">
        <v>33</v>
      </c>
      <c r="Q8" s="41" t="s">
        <v>34</v>
      </c>
      <c r="R8" s="41">
        <v>400</v>
      </c>
      <c r="S8" s="42" t="s">
        <v>35</v>
      </c>
      <c r="T8" s="43" t="s">
        <v>36</v>
      </c>
    </row>
    <row r="9" s="5" customFormat="1" ht="59" customHeight="1" spans="1:20">
      <c r="A9" s="24">
        <v>2</v>
      </c>
      <c r="B9" s="44"/>
      <c r="C9" s="45" t="s">
        <v>37</v>
      </c>
      <c r="D9" s="45" t="s">
        <v>27</v>
      </c>
      <c r="E9" s="45" t="s">
        <v>28</v>
      </c>
      <c r="F9" s="46" t="s">
        <v>38</v>
      </c>
      <c r="G9" s="45" t="s">
        <v>39</v>
      </c>
      <c r="H9" s="45" t="s">
        <v>40</v>
      </c>
      <c r="I9" s="45" t="s">
        <v>41</v>
      </c>
      <c r="J9" s="39">
        <f>SUM(K9:O9)</f>
        <v>50</v>
      </c>
      <c r="K9" s="39">
        <v>50</v>
      </c>
      <c r="L9" s="39"/>
      <c r="M9" s="39"/>
      <c r="N9" s="39"/>
      <c r="O9" s="39"/>
      <c r="P9" s="45" t="s">
        <v>42</v>
      </c>
      <c r="Q9" s="44"/>
      <c r="R9" s="45">
        <v>150</v>
      </c>
      <c r="S9" s="45" t="s">
        <v>35</v>
      </c>
      <c r="T9" s="45" t="s">
        <v>43</v>
      </c>
    </row>
    <row r="10" s="5" customFormat="1" ht="78" customHeight="1" spans="1:20">
      <c r="A10" s="24">
        <v>3</v>
      </c>
      <c r="B10" s="44"/>
      <c r="C10" s="47" t="s">
        <v>44</v>
      </c>
      <c r="D10" s="45" t="s">
        <v>27</v>
      </c>
      <c r="E10" s="36" t="s">
        <v>28</v>
      </c>
      <c r="F10" s="45" t="s">
        <v>45</v>
      </c>
      <c r="G10" s="45" t="s">
        <v>46</v>
      </c>
      <c r="H10" s="45" t="s">
        <v>47</v>
      </c>
      <c r="I10" s="45" t="s">
        <v>48</v>
      </c>
      <c r="J10" s="39">
        <f>SUM(K10:O10)</f>
        <v>360</v>
      </c>
      <c r="K10" s="39">
        <v>360</v>
      </c>
      <c r="L10" s="39"/>
      <c r="M10" s="39"/>
      <c r="N10" s="39"/>
      <c r="O10" s="39"/>
      <c r="P10" s="40" t="s">
        <v>49</v>
      </c>
      <c r="Q10" s="44"/>
      <c r="R10" s="45">
        <v>360</v>
      </c>
      <c r="S10" s="48" t="s">
        <v>35</v>
      </c>
      <c r="T10" s="48" t="s">
        <v>50</v>
      </c>
    </row>
    <row r="11" s="5" customFormat="1" ht="80" customHeight="1" spans="1:20">
      <c r="A11" s="24">
        <v>4</v>
      </c>
      <c r="B11" s="44"/>
      <c r="C11" s="49" t="s">
        <v>51</v>
      </c>
      <c r="D11" s="45" t="s">
        <v>27</v>
      </c>
      <c r="E11" s="36" t="s">
        <v>28</v>
      </c>
      <c r="F11" s="45" t="s">
        <v>52</v>
      </c>
      <c r="G11" s="45" t="s">
        <v>53</v>
      </c>
      <c r="H11" s="49" t="s">
        <v>54</v>
      </c>
      <c r="I11" s="50" t="s">
        <v>41</v>
      </c>
      <c r="J11" s="39">
        <f>SUM(K11:O11)</f>
        <v>200</v>
      </c>
      <c r="K11" s="39">
        <v>200</v>
      </c>
      <c r="L11" s="39"/>
      <c r="M11" s="39"/>
      <c r="N11" s="39"/>
      <c r="O11" s="39"/>
      <c r="P11" s="40" t="s">
        <v>49</v>
      </c>
      <c r="Q11" s="51">
        <v>3700</v>
      </c>
      <c r="R11" s="51">
        <v>11430</v>
      </c>
      <c r="S11" s="45" t="s">
        <v>55</v>
      </c>
      <c r="T11" s="45" t="s">
        <v>56</v>
      </c>
    </row>
    <row r="12" s="5" customFormat="1" ht="58" customHeight="1" spans="1:20">
      <c r="A12" s="24">
        <v>5</v>
      </c>
      <c r="B12" s="52"/>
      <c r="C12" s="45" t="s">
        <v>57</v>
      </c>
      <c r="D12" s="53" t="s">
        <v>27</v>
      </c>
      <c r="E12" s="54" t="s">
        <v>28</v>
      </c>
      <c r="F12" s="45" t="s">
        <v>52</v>
      </c>
      <c r="G12" s="53" t="s">
        <v>53</v>
      </c>
      <c r="H12" s="45" t="s">
        <v>58</v>
      </c>
      <c r="I12" s="50" t="s">
        <v>41</v>
      </c>
      <c r="J12" s="39">
        <v>120</v>
      </c>
      <c r="K12" s="39">
        <v>120</v>
      </c>
      <c r="L12" s="39"/>
      <c r="M12" s="39"/>
      <c r="N12" s="39"/>
      <c r="O12" s="39"/>
      <c r="P12" s="40" t="s">
        <v>49</v>
      </c>
      <c r="Q12" s="53">
        <v>15</v>
      </c>
      <c r="R12" s="53">
        <v>30</v>
      </c>
      <c r="S12" s="48" t="s">
        <v>35</v>
      </c>
      <c r="T12" s="48" t="s">
        <v>59</v>
      </c>
    </row>
    <row r="13" s="5" customFormat="1" ht="58" customHeight="1" spans="1:20">
      <c r="A13" s="24"/>
      <c r="B13" s="52" t="s">
        <v>60</v>
      </c>
      <c r="C13" s="44"/>
      <c r="D13" s="44"/>
      <c r="E13" s="44"/>
      <c r="F13" s="44"/>
      <c r="G13" s="44"/>
      <c r="H13" s="44"/>
      <c r="I13" s="44"/>
      <c r="J13" s="55">
        <f>SUM(J14:J25)</f>
        <v>708</v>
      </c>
      <c r="K13" s="55">
        <f>SUM(K14:K25)</f>
        <v>708</v>
      </c>
      <c r="L13" s="39"/>
      <c r="M13" s="39"/>
      <c r="N13" s="39"/>
      <c r="O13" s="39"/>
      <c r="P13" s="44"/>
      <c r="Q13" s="44"/>
      <c r="R13" s="44"/>
      <c r="S13" s="44"/>
      <c r="T13" s="44"/>
    </row>
    <row r="14" s="6" customFormat="1" ht="58" customHeight="1" spans="1:20">
      <c r="A14" s="24">
        <v>6</v>
      </c>
      <c r="B14" s="45"/>
      <c r="C14" s="45" t="s">
        <v>61</v>
      </c>
      <c r="D14" s="45" t="s">
        <v>27</v>
      </c>
      <c r="E14" s="45" t="s">
        <v>28</v>
      </c>
      <c r="F14" s="36" t="s">
        <v>62</v>
      </c>
      <c r="G14" s="45" t="s">
        <v>63</v>
      </c>
      <c r="H14" s="45" t="s">
        <v>64</v>
      </c>
      <c r="I14" s="56" t="s">
        <v>41</v>
      </c>
      <c r="J14" s="44">
        <v>50</v>
      </c>
      <c r="K14" s="44">
        <v>50</v>
      </c>
      <c r="L14" s="54"/>
      <c r="M14" s="54"/>
      <c r="N14" s="54"/>
      <c r="O14" s="54"/>
      <c r="P14" s="45" t="s">
        <v>65</v>
      </c>
      <c r="Q14" s="45">
        <v>30</v>
      </c>
      <c r="R14" s="45">
        <v>82</v>
      </c>
      <c r="S14" s="45" t="s">
        <v>66</v>
      </c>
      <c r="T14" s="45" t="s">
        <v>67</v>
      </c>
    </row>
    <row r="15" s="6" customFormat="1" ht="58" customHeight="1" spans="1:20">
      <c r="A15" s="24">
        <v>7</v>
      </c>
      <c r="B15" s="45"/>
      <c r="C15" s="45" t="s">
        <v>68</v>
      </c>
      <c r="D15" s="45" t="s">
        <v>27</v>
      </c>
      <c r="E15" s="45" t="s">
        <v>28</v>
      </c>
      <c r="F15" s="36" t="s">
        <v>62</v>
      </c>
      <c r="G15" s="45" t="s">
        <v>63</v>
      </c>
      <c r="H15" s="45" t="s">
        <v>69</v>
      </c>
      <c r="I15" s="56" t="s">
        <v>41</v>
      </c>
      <c r="J15" s="44">
        <v>50</v>
      </c>
      <c r="K15" s="44">
        <v>50</v>
      </c>
      <c r="L15" s="54"/>
      <c r="M15" s="54"/>
      <c r="N15" s="54"/>
      <c r="O15" s="54"/>
      <c r="P15" s="45" t="s">
        <v>70</v>
      </c>
      <c r="Q15" s="45">
        <v>46</v>
      </c>
      <c r="R15" s="45">
        <v>92</v>
      </c>
      <c r="S15" s="45" t="s">
        <v>66</v>
      </c>
      <c r="T15" s="45" t="s">
        <v>67</v>
      </c>
    </row>
    <row r="16" s="6" customFormat="1" ht="84" customHeight="1" spans="1:20">
      <c r="A16" s="24">
        <v>8</v>
      </c>
      <c r="B16" s="45"/>
      <c r="C16" s="57" t="s">
        <v>71</v>
      </c>
      <c r="D16" s="45" t="s">
        <v>27</v>
      </c>
      <c r="E16" s="45" t="s">
        <v>28</v>
      </c>
      <c r="F16" s="45" t="s">
        <v>45</v>
      </c>
      <c r="G16" s="45" t="s">
        <v>46</v>
      </c>
      <c r="H16" s="57" t="s">
        <v>72</v>
      </c>
      <c r="I16" s="45" t="s">
        <v>41</v>
      </c>
      <c r="J16" s="44">
        <v>50</v>
      </c>
      <c r="K16" s="44">
        <v>50</v>
      </c>
      <c r="L16" s="54"/>
      <c r="M16" s="54"/>
      <c r="N16" s="54"/>
      <c r="O16" s="54"/>
      <c r="P16" s="45" t="s">
        <v>73</v>
      </c>
      <c r="Q16" s="45">
        <v>10</v>
      </c>
      <c r="R16" s="45">
        <v>16</v>
      </c>
      <c r="S16" s="45" t="s">
        <v>55</v>
      </c>
      <c r="T16" s="45" t="s">
        <v>74</v>
      </c>
    </row>
    <row r="17" s="6" customFormat="1" ht="58" customHeight="1" spans="1:20">
      <c r="A17" s="24">
        <v>9</v>
      </c>
      <c r="B17" s="45"/>
      <c r="C17" s="45" t="s">
        <v>75</v>
      </c>
      <c r="D17" s="45" t="s">
        <v>27</v>
      </c>
      <c r="E17" s="45" t="s">
        <v>28</v>
      </c>
      <c r="F17" s="45" t="s">
        <v>76</v>
      </c>
      <c r="G17" s="45" t="s">
        <v>77</v>
      </c>
      <c r="H17" s="45" t="s">
        <v>78</v>
      </c>
      <c r="I17" s="56" t="s">
        <v>41</v>
      </c>
      <c r="J17" s="44">
        <v>50</v>
      </c>
      <c r="K17" s="44">
        <v>50</v>
      </c>
      <c r="L17" s="54"/>
      <c r="M17" s="54"/>
      <c r="N17" s="54"/>
      <c r="O17" s="54"/>
      <c r="P17" s="45" t="s">
        <v>79</v>
      </c>
      <c r="Q17" s="45">
        <v>16</v>
      </c>
      <c r="R17" s="45">
        <v>42</v>
      </c>
      <c r="S17" s="45" t="s">
        <v>55</v>
      </c>
      <c r="T17" s="45" t="s">
        <v>80</v>
      </c>
    </row>
    <row r="18" s="6" customFormat="1" ht="58" customHeight="1" spans="1:20">
      <c r="A18" s="24">
        <v>10</v>
      </c>
      <c r="B18" s="45"/>
      <c r="C18" s="45" t="s">
        <v>81</v>
      </c>
      <c r="D18" s="45" t="s">
        <v>27</v>
      </c>
      <c r="E18" s="45" t="s">
        <v>28</v>
      </c>
      <c r="F18" s="45" t="s">
        <v>82</v>
      </c>
      <c r="G18" s="45" t="s">
        <v>83</v>
      </c>
      <c r="H18" s="57" t="s">
        <v>84</v>
      </c>
      <c r="I18" s="56" t="s">
        <v>41</v>
      </c>
      <c r="J18" s="44">
        <v>50</v>
      </c>
      <c r="K18" s="44">
        <v>50</v>
      </c>
      <c r="L18" s="54"/>
      <c r="M18" s="54"/>
      <c r="N18" s="54"/>
      <c r="O18" s="54"/>
      <c r="P18" s="45" t="s">
        <v>85</v>
      </c>
      <c r="Q18" s="45">
        <v>20</v>
      </c>
      <c r="R18" s="45">
        <v>68</v>
      </c>
      <c r="S18" s="45" t="s">
        <v>86</v>
      </c>
      <c r="T18" s="45" t="s">
        <v>87</v>
      </c>
    </row>
    <row r="19" s="6" customFormat="1" ht="58" customHeight="1" spans="1:20">
      <c r="A19" s="24">
        <v>11</v>
      </c>
      <c r="B19" s="45"/>
      <c r="C19" s="45" t="s">
        <v>88</v>
      </c>
      <c r="D19" s="45" t="s">
        <v>27</v>
      </c>
      <c r="E19" s="45" t="s">
        <v>28</v>
      </c>
      <c r="F19" s="45" t="s">
        <v>89</v>
      </c>
      <c r="G19" s="54" t="s">
        <v>90</v>
      </c>
      <c r="H19" s="45" t="s">
        <v>91</v>
      </c>
      <c r="I19" s="56" t="s">
        <v>41</v>
      </c>
      <c r="J19" s="58">
        <v>50</v>
      </c>
      <c r="K19" s="58">
        <v>50</v>
      </c>
      <c r="L19" s="54"/>
      <c r="M19" s="54"/>
      <c r="N19" s="54"/>
      <c r="O19" s="54"/>
      <c r="P19" s="45" t="s">
        <v>92</v>
      </c>
      <c r="Q19" s="53">
        <v>20</v>
      </c>
      <c r="R19" s="53">
        <v>67</v>
      </c>
      <c r="S19" s="45" t="s">
        <v>66</v>
      </c>
      <c r="T19" s="45" t="s">
        <v>93</v>
      </c>
    </row>
    <row r="20" s="6" customFormat="1" ht="58" customHeight="1" spans="1:20">
      <c r="A20" s="24">
        <v>12</v>
      </c>
      <c r="B20" s="45"/>
      <c r="C20" s="45" t="s">
        <v>94</v>
      </c>
      <c r="D20" s="45" t="s">
        <v>27</v>
      </c>
      <c r="E20" s="45" t="s">
        <v>28</v>
      </c>
      <c r="F20" s="45" t="s">
        <v>89</v>
      </c>
      <c r="G20" s="54" t="s">
        <v>90</v>
      </c>
      <c r="H20" s="45" t="s">
        <v>91</v>
      </c>
      <c r="I20" s="56" t="s">
        <v>41</v>
      </c>
      <c r="J20" s="58">
        <v>50</v>
      </c>
      <c r="K20" s="58">
        <v>50</v>
      </c>
      <c r="L20" s="54"/>
      <c r="M20" s="54"/>
      <c r="N20" s="54"/>
      <c r="O20" s="54"/>
      <c r="P20" s="45" t="s">
        <v>92</v>
      </c>
      <c r="Q20" s="53">
        <v>20</v>
      </c>
      <c r="R20" s="53">
        <v>65</v>
      </c>
      <c r="S20" s="45" t="s">
        <v>66</v>
      </c>
      <c r="T20" s="45" t="s">
        <v>93</v>
      </c>
    </row>
    <row r="21" s="6" customFormat="1" ht="58" customHeight="1" spans="1:20">
      <c r="A21" s="24">
        <v>13</v>
      </c>
      <c r="B21" s="45"/>
      <c r="C21" s="56" t="s">
        <v>95</v>
      </c>
      <c r="D21" s="56" t="s">
        <v>27</v>
      </c>
      <c r="E21" s="36" t="s">
        <v>28</v>
      </c>
      <c r="F21" s="56" t="s">
        <v>96</v>
      </c>
      <c r="G21" s="56" t="s">
        <v>97</v>
      </c>
      <c r="H21" s="45" t="s">
        <v>91</v>
      </c>
      <c r="I21" s="56" t="s">
        <v>41</v>
      </c>
      <c r="J21" s="59">
        <v>50</v>
      </c>
      <c r="K21" s="44">
        <v>50</v>
      </c>
      <c r="L21" s="54"/>
      <c r="M21" s="54"/>
      <c r="N21" s="54"/>
      <c r="O21" s="54"/>
      <c r="P21" s="56" t="s">
        <v>49</v>
      </c>
      <c r="Q21" s="56">
        <v>18</v>
      </c>
      <c r="R21" s="56">
        <v>45</v>
      </c>
      <c r="S21" s="56" t="s">
        <v>55</v>
      </c>
      <c r="T21" s="56" t="s">
        <v>56</v>
      </c>
    </row>
    <row r="22" s="6" customFormat="1" ht="58" customHeight="1" spans="1:20">
      <c r="A22" s="24">
        <v>14</v>
      </c>
      <c r="B22" s="45"/>
      <c r="C22" s="48" t="s">
        <v>98</v>
      </c>
      <c r="D22" s="48" t="s">
        <v>27</v>
      </c>
      <c r="E22" s="36" t="s">
        <v>28</v>
      </c>
      <c r="F22" s="56" t="s">
        <v>99</v>
      </c>
      <c r="G22" s="48" t="s">
        <v>100</v>
      </c>
      <c r="H22" s="48" t="s">
        <v>101</v>
      </c>
      <c r="I22" s="56" t="s">
        <v>41</v>
      </c>
      <c r="J22" s="41">
        <v>50</v>
      </c>
      <c r="K22" s="41">
        <v>50</v>
      </c>
      <c r="L22" s="54"/>
      <c r="M22" s="54"/>
      <c r="N22" s="54"/>
      <c r="O22" s="54"/>
      <c r="P22" s="40" t="s">
        <v>102</v>
      </c>
      <c r="Q22" s="60">
        <v>20</v>
      </c>
      <c r="R22" s="60">
        <v>65</v>
      </c>
      <c r="S22" s="48" t="s">
        <v>55</v>
      </c>
      <c r="T22" s="48" t="s">
        <v>103</v>
      </c>
    </row>
    <row r="23" s="6" customFormat="1" ht="120" customHeight="1" spans="1:20">
      <c r="A23" s="24">
        <v>15</v>
      </c>
      <c r="B23" s="36"/>
      <c r="C23" s="35" t="s">
        <v>26</v>
      </c>
      <c r="D23" s="35" t="s">
        <v>27</v>
      </c>
      <c r="E23" s="36" t="s">
        <v>28</v>
      </c>
      <c r="F23" s="37" t="s">
        <v>29</v>
      </c>
      <c r="G23" s="38" t="s">
        <v>30</v>
      </c>
      <c r="H23" s="35" t="s">
        <v>31</v>
      </c>
      <c r="I23" s="36" t="s">
        <v>32</v>
      </c>
      <c r="J23" s="39">
        <f>SUM(K23:O23)</f>
        <v>150</v>
      </c>
      <c r="K23" s="39">
        <v>150</v>
      </c>
      <c r="L23" s="54"/>
      <c r="M23" s="54"/>
      <c r="N23" s="54"/>
      <c r="O23" s="54"/>
      <c r="P23" s="40" t="s">
        <v>33</v>
      </c>
      <c r="Q23" s="61" t="s">
        <v>34</v>
      </c>
      <c r="R23" s="61">
        <v>400</v>
      </c>
      <c r="S23" s="42" t="s">
        <v>35</v>
      </c>
      <c r="T23" s="43" t="s">
        <v>36</v>
      </c>
    </row>
    <row r="24" s="6" customFormat="1" ht="91" customHeight="1" spans="1:20">
      <c r="A24" s="24">
        <v>16</v>
      </c>
      <c r="B24" s="45"/>
      <c r="C24" s="48" t="s">
        <v>104</v>
      </c>
      <c r="D24" s="48" t="s">
        <v>27</v>
      </c>
      <c r="E24" s="48" t="s">
        <v>28</v>
      </c>
      <c r="F24" s="56" t="s">
        <v>99</v>
      </c>
      <c r="G24" s="48" t="s">
        <v>100</v>
      </c>
      <c r="H24" s="62" t="s">
        <v>105</v>
      </c>
      <c r="I24" s="48" t="s">
        <v>48</v>
      </c>
      <c r="J24" s="59">
        <v>58</v>
      </c>
      <c r="K24" s="41">
        <v>58</v>
      </c>
      <c r="L24" s="54"/>
      <c r="M24" s="54"/>
      <c r="N24" s="54"/>
      <c r="O24" s="54"/>
      <c r="P24" s="48" t="s">
        <v>73</v>
      </c>
      <c r="Q24" s="61">
        <v>20</v>
      </c>
      <c r="R24" s="61">
        <v>30</v>
      </c>
      <c r="S24" s="48" t="s">
        <v>55</v>
      </c>
      <c r="T24" s="48" t="s">
        <v>106</v>
      </c>
    </row>
    <row r="25" s="6" customFormat="1" ht="60" customHeight="1" spans="1:20">
      <c r="A25" s="24">
        <v>17</v>
      </c>
      <c r="B25" s="45"/>
      <c r="C25" s="48" t="s">
        <v>107</v>
      </c>
      <c r="D25" s="48" t="s">
        <v>27</v>
      </c>
      <c r="E25" s="48" t="s">
        <v>28</v>
      </c>
      <c r="F25" s="56" t="s">
        <v>99</v>
      </c>
      <c r="G25" s="48" t="s">
        <v>100</v>
      </c>
      <c r="H25" s="48" t="s">
        <v>108</v>
      </c>
      <c r="I25" s="48" t="s">
        <v>48</v>
      </c>
      <c r="J25" s="59">
        <v>50</v>
      </c>
      <c r="K25" s="41">
        <v>50</v>
      </c>
      <c r="L25" s="54"/>
      <c r="M25" s="54"/>
      <c r="N25" s="54"/>
      <c r="O25" s="54"/>
      <c r="P25" s="48" t="s">
        <v>73</v>
      </c>
      <c r="Q25" s="61">
        <v>20</v>
      </c>
      <c r="R25" s="61">
        <v>30</v>
      </c>
      <c r="S25" s="48" t="s">
        <v>55</v>
      </c>
      <c r="T25" s="48" t="s">
        <v>106</v>
      </c>
    </row>
    <row r="26" s="5" customFormat="1" ht="60" customHeight="1" spans="1:20">
      <c r="A26" s="24"/>
      <c r="B26" s="52" t="s">
        <v>109</v>
      </c>
      <c r="C26" s="63"/>
      <c r="D26" s="44"/>
      <c r="E26" s="44"/>
      <c r="F26" s="44"/>
      <c r="G26" s="64"/>
      <c r="H26" s="63"/>
      <c r="I26" s="44"/>
      <c r="J26" s="55">
        <f>J27</f>
        <v>900</v>
      </c>
      <c r="K26" s="55">
        <f>K27</f>
        <v>900</v>
      </c>
      <c r="L26" s="39"/>
      <c r="M26" s="39"/>
      <c r="N26" s="39"/>
      <c r="O26" s="39"/>
      <c r="P26" s="63"/>
      <c r="Q26" s="44"/>
      <c r="R26" s="44"/>
      <c r="S26" s="44"/>
      <c r="T26" s="44"/>
    </row>
    <row r="27" s="5" customFormat="1" ht="72" customHeight="1" spans="1:20">
      <c r="A27" s="24">
        <v>18</v>
      </c>
      <c r="B27" s="44"/>
      <c r="C27" s="65" t="s">
        <v>110</v>
      </c>
      <c r="D27" s="48" t="s">
        <v>27</v>
      </c>
      <c r="E27" s="48" t="s">
        <v>28</v>
      </c>
      <c r="F27" s="48" t="s">
        <v>111</v>
      </c>
      <c r="G27" s="48" t="s">
        <v>111</v>
      </c>
      <c r="H27" s="66" t="s">
        <v>112</v>
      </c>
      <c r="I27" s="67" t="s">
        <v>113</v>
      </c>
      <c r="J27" s="39">
        <f>SUM(K27:O27)</f>
        <v>900</v>
      </c>
      <c r="K27" s="39">
        <v>900</v>
      </c>
      <c r="L27" s="48"/>
      <c r="M27" s="48"/>
      <c r="N27" s="48"/>
      <c r="O27" s="48"/>
      <c r="P27" s="48" t="s">
        <v>114</v>
      </c>
      <c r="Q27" s="68">
        <v>13333</v>
      </c>
      <c r="R27" s="68">
        <v>31554</v>
      </c>
      <c r="S27" s="24" t="s">
        <v>115</v>
      </c>
      <c r="T27" s="24" t="s">
        <v>116</v>
      </c>
    </row>
    <row r="28" s="5" customFormat="1" ht="41" customHeight="1" spans="1:20">
      <c r="A28" s="24"/>
      <c r="B28" s="69" t="s">
        <v>117</v>
      </c>
      <c r="C28" s="44"/>
      <c r="D28" s="44"/>
      <c r="E28" s="44"/>
      <c r="F28" s="44"/>
      <c r="G28" s="44"/>
      <c r="H28" s="44"/>
      <c r="I28" s="44"/>
      <c r="J28" s="55">
        <f>K28</f>
        <v>3043</v>
      </c>
      <c r="K28" s="55">
        <f>K29+K32+K34+K52</f>
        <v>3043</v>
      </c>
      <c r="L28" s="39"/>
      <c r="M28" s="39"/>
      <c r="N28" s="39"/>
      <c r="O28" s="39"/>
      <c r="P28" s="44"/>
      <c r="Q28" s="44"/>
      <c r="R28" s="44"/>
      <c r="S28" s="44"/>
      <c r="T28" s="44"/>
    </row>
    <row r="29" s="5" customFormat="1" ht="55" customHeight="1" spans="1:20">
      <c r="A29" s="24"/>
      <c r="B29" s="52" t="s">
        <v>118</v>
      </c>
      <c r="C29" s="44"/>
      <c r="D29" s="44"/>
      <c r="E29" s="44"/>
      <c r="F29" s="44"/>
      <c r="G29" s="44"/>
      <c r="H29" s="44"/>
      <c r="I29" s="44"/>
      <c r="J29" s="55">
        <f>SUM(J30:J31)</f>
        <v>663</v>
      </c>
      <c r="K29" s="55">
        <f>SUM(K30:K31)</f>
        <v>663</v>
      </c>
      <c r="L29" s="39"/>
      <c r="M29" s="39"/>
      <c r="N29" s="39"/>
      <c r="O29" s="39"/>
      <c r="P29" s="44"/>
      <c r="Q29" s="44"/>
      <c r="R29" s="44"/>
      <c r="S29" s="44"/>
      <c r="T29" s="44"/>
    </row>
    <row r="30" s="5" customFormat="1" ht="63" spans="1:20">
      <c r="A30" s="24">
        <v>19</v>
      </c>
      <c r="B30" s="44"/>
      <c r="C30" s="36" t="s">
        <v>119</v>
      </c>
      <c r="D30" s="70" t="s">
        <v>27</v>
      </c>
      <c r="E30" s="36" t="s">
        <v>120</v>
      </c>
      <c r="F30" s="56" t="s">
        <v>121</v>
      </c>
      <c r="G30" s="70" t="s">
        <v>122</v>
      </c>
      <c r="H30" s="48" t="s">
        <v>123</v>
      </c>
      <c r="I30" s="71">
        <v>46296</v>
      </c>
      <c r="J30" s="72">
        <v>357</v>
      </c>
      <c r="K30" s="72">
        <v>357</v>
      </c>
      <c r="L30" s="39"/>
      <c r="M30" s="39"/>
      <c r="N30" s="39"/>
      <c r="O30" s="39"/>
      <c r="P30" s="48" t="s">
        <v>124</v>
      </c>
      <c r="Q30" s="73">
        <v>2150</v>
      </c>
      <c r="R30" s="73">
        <v>6860</v>
      </c>
      <c r="S30" s="70" t="s">
        <v>86</v>
      </c>
      <c r="T30" s="70" t="s">
        <v>125</v>
      </c>
    </row>
    <row r="31" s="5" customFormat="1" ht="111" customHeight="1" spans="1:20">
      <c r="A31" s="24">
        <v>20</v>
      </c>
      <c r="B31" s="52"/>
      <c r="C31" s="36" t="s">
        <v>126</v>
      </c>
      <c r="D31" s="70" t="s">
        <v>27</v>
      </c>
      <c r="E31" s="36" t="s">
        <v>120</v>
      </c>
      <c r="F31" s="70" t="s">
        <v>89</v>
      </c>
      <c r="G31" s="70" t="s">
        <v>90</v>
      </c>
      <c r="H31" s="48" t="s">
        <v>127</v>
      </c>
      <c r="I31" s="24" t="s">
        <v>128</v>
      </c>
      <c r="J31" s="72">
        <v>306</v>
      </c>
      <c r="K31" s="72">
        <v>306</v>
      </c>
      <c r="L31" s="39"/>
      <c r="M31" s="39"/>
      <c r="N31" s="39"/>
      <c r="O31" s="39"/>
      <c r="P31" s="48" t="s">
        <v>129</v>
      </c>
      <c r="Q31" s="73">
        <v>1206</v>
      </c>
      <c r="R31" s="73">
        <v>4416</v>
      </c>
      <c r="S31" s="70" t="s">
        <v>86</v>
      </c>
      <c r="T31" s="70" t="s">
        <v>125</v>
      </c>
    </row>
    <row r="32" s="5" customFormat="1" ht="63" customHeight="1" spans="1:20">
      <c r="A32" s="24"/>
      <c r="B32" s="52" t="s">
        <v>130</v>
      </c>
      <c r="C32" s="44"/>
      <c r="D32" s="44"/>
      <c r="E32" s="74"/>
      <c r="F32" s="44"/>
      <c r="G32" s="44"/>
      <c r="H32" s="44"/>
      <c r="I32" s="44"/>
      <c r="J32" s="55">
        <f>K32</f>
        <v>280</v>
      </c>
      <c r="K32" s="55">
        <f>SUM(K33:K33)</f>
        <v>280</v>
      </c>
      <c r="L32" s="39"/>
      <c r="M32" s="39"/>
      <c r="N32" s="39"/>
      <c r="O32" s="39"/>
      <c r="P32" s="44"/>
      <c r="Q32" s="44"/>
      <c r="R32" s="44"/>
      <c r="S32" s="44"/>
      <c r="T32" s="44"/>
    </row>
    <row r="33" s="5" customFormat="1" ht="63" customHeight="1" spans="1:20">
      <c r="A33" s="24">
        <v>21</v>
      </c>
      <c r="B33" s="52"/>
      <c r="C33" s="35" t="s">
        <v>131</v>
      </c>
      <c r="D33" s="35" t="s">
        <v>132</v>
      </c>
      <c r="E33" s="36" t="s">
        <v>133</v>
      </c>
      <c r="F33" s="35" t="s">
        <v>134</v>
      </c>
      <c r="G33" s="35" t="s">
        <v>135</v>
      </c>
      <c r="H33" s="45" t="s">
        <v>136</v>
      </c>
      <c r="I33" s="45" t="s">
        <v>41</v>
      </c>
      <c r="J33" s="39">
        <f>SUM(K33:O33)</f>
        <v>280</v>
      </c>
      <c r="K33" s="44">
        <v>280</v>
      </c>
      <c r="L33" s="39"/>
      <c r="M33" s="39"/>
      <c r="N33" s="39"/>
      <c r="O33" s="39"/>
      <c r="P33" s="45" t="s">
        <v>137</v>
      </c>
      <c r="Q33" s="73">
        <v>140</v>
      </c>
      <c r="R33" s="73">
        <v>400</v>
      </c>
      <c r="S33" s="73" t="s">
        <v>138</v>
      </c>
      <c r="T33" s="57" t="s">
        <v>139</v>
      </c>
    </row>
    <row r="34" s="7" customFormat="1" ht="81" customHeight="1" spans="1:20">
      <c r="A34" s="24"/>
      <c r="B34" s="52" t="s">
        <v>140</v>
      </c>
      <c r="C34" s="75"/>
      <c r="D34" s="75"/>
      <c r="E34" s="75"/>
      <c r="F34" s="75"/>
      <c r="G34" s="75"/>
      <c r="H34" s="75"/>
      <c r="I34" s="44"/>
      <c r="J34" s="76">
        <v>1600</v>
      </c>
      <c r="K34" s="76">
        <v>1600</v>
      </c>
      <c r="L34" s="39"/>
      <c r="M34" s="39"/>
      <c r="N34" s="39"/>
      <c r="O34" s="39"/>
      <c r="P34" s="75"/>
      <c r="Q34" s="44"/>
      <c r="R34" s="44"/>
      <c r="S34" s="75"/>
      <c r="T34" s="75"/>
    </row>
    <row r="35" s="7" customFormat="1" ht="81" customHeight="1" spans="1:20">
      <c r="A35" s="24">
        <v>22</v>
      </c>
      <c r="B35" s="44"/>
      <c r="C35" s="45" t="s">
        <v>141</v>
      </c>
      <c r="D35" s="45" t="s">
        <v>142</v>
      </c>
      <c r="E35" s="45" t="s">
        <v>28</v>
      </c>
      <c r="F35" s="45" t="s">
        <v>143</v>
      </c>
      <c r="G35" s="45" t="s">
        <v>144</v>
      </c>
      <c r="H35" s="45" t="s">
        <v>145</v>
      </c>
      <c r="I35" s="36" t="s">
        <v>41</v>
      </c>
      <c r="J35" s="44">
        <v>370</v>
      </c>
      <c r="K35" s="44">
        <v>370</v>
      </c>
      <c r="L35" s="55"/>
      <c r="M35" s="39"/>
      <c r="N35" s="39"/>
      <c r="O35" s="39"/>
      <c r="P35" s="45" t="s">
        <v>146</v>
      </c>
      <c r="Q35" s="45">
        <v>1206</v>
      </c>
      <c r="R35" s="45">
        <v>3896</v>
      </c>
      <c r="S35" s="48" t="s">
        <v>147</v>
      </c>
      <c r="T35" s="77" t="s">
        <v>148</v>
      </c>
    </row>
    <row r="36" s="7" customFormat="1" ht="81" customHeight="1" spans="1:20">
      <c r="A36" s="24">
        <v>23</v>
      </c>
      <c r="B36" s="44"/>
      <c r="C36" s="48" t="s">
        <v>149</v>
      </c>
      <c r="D36" s="48" t="s">
        <v>27</v>
      </c>
      <c r="E36" s="61" t="s">
        <v>28</v>
      </c>
      <c r="F36" s="45" t="s">
        <v>134</v>
      </c>
      <c r="G36" s="48" t="s">
        <v>135</v>
      </c>
      <c r="H36" s="48" t="s">
        <v>150</v>
      </c>
      <c r="I36" s="36" t="s">
        <v>41</v>
      </c>
      <c r="J36" s="39">
        <v>100</v>
      </c>
      <c r="K36" s="39">
        <v>100</v>
      </c>
      <c r="L36" s="55"/>
      <c r="M36" s="39"/>
      <c r="N36" s="39"/>
      <c r="O36" s="39"/>
      <c r="P36" s="45" t="s">
        <v>146</v>
      </c>
      <c r="Q36" s="61">
        <v>360</v>
      </c>
      <c r="R36" s="61">
        <v>1210</v>
      </c>
      <c r="S36" s="48" t="s">
        <v>55</v>
      </c>
      <c r="T36" s="77" t="s">
        <v>151</v>
      </c>
    </row>
    <row r="37" s="7" customFormat="1" ht="81" customHeight="1" spans="1:20">
      <c r="A37" s="24">
        <v>24</v>
      </c>
      <c r="B37" s="44"/>
      <c r="C37" s="45" t="s">
        <v>152</v>
      </c>
      <c r="D37" s="35" t="s">
        <v>27</v>
      </c>
      <c r="E37" s="36" t="s">
        <v>28</v>
      </c>
      <c r="F37" s="38" t="s">
        <v>38</v>
      </c>
      <c r="G37" s="38" t="s">
        <v>39</v>
      </c>
      <c r="H37" s="35" t="s">
        <v>153</v>
      </c>
      <c r="I37" s="36" t="s">
        <v>41</v>
      </c>
      <c r="J37" s="59">
        <v>100</v>
      </c>
      <c r="K37" s="59">
        <v>100</v>
      </c>
      <c r="L37" s="55"/>
      <c r="M37" s="39"/>
      <c r="N37" s="39"/>
      <c r="O37" s="39"/>
      <c r="P37" s="45" t="s">
        <v>146</v>
      </c>
      <c r="Q37" s="45">
        <v>1668</v>
      </c>
      <c r="R37" s="45">
        <v>5454</v>
      </c>
      <c r="S37" s="43" t="s">
        <v>154</v>
      </c>
      <c r="T37" s="45" t="s">
        <v>155</v>
      </c>
    </row>
    <row r="38" s="7" customFormat="1" ht="81" customHeight="1" spans="1:20">
      <c r="A38" s="24">
        <v>25</v>
      </c>
      <c r="B38" s="44"/>
      <c r="C38" s="78" t="s">
        <v>156</v>
      </c>
      <c r="D38" s="79" t="s">
        <v>27</v>
      </c>
      <c r="E38" s="79" t="s">
        <v>28</v>
      </c>
      <c r="F38" s="79" t="s">
        <v>157</v>
      </c>
      <c r="G38" s="79" t="s">
        <v>158</v>
      </c>
      <c r="H38" s="79" t="s">
        <v>159</v>
      </c>
      <c r="I38" s="79" t="s">
        <v>41</v>
      </c>
      <c r="J38" s="80">
        <v>180</v>
      </c>
      <c r="K38" s="80">
        <v>180</v>
      </c>
      <c r="L38" s="81"/>
      <c r="M38" s="81"/>
      <c r="N38" s="81"/>
      <c r="O38" s="81"/>
      <c r="P38" s="45" t="s">
        <v>146</v>
      </c>
      <c r="Q38" s="79">
        <v>1535</v>
      </c>
      <c r="R38" s="79">
        <v>4726</v>
      </c>
      <c r="S38" s="79" t="s">
        <v>86</v>
      </c>
      <c r="T38" s="79" t="s">
        <v>160</v>
      </c>
    </row>
    <row r="39" s="7" customFormat="1" ht="81" customHeight="1" spans="1:20">
      <c r="A39" s="24">
        <v>26</v>
      </c>
      <c r="B39" s="44"/>
      <c r="C39" s="45" t="s">
        <v>161</v>
      </c>
      <c r="D39" s="45" t="s">
        <v>27</v>
      </c>
      <c r="E39" s="36" t="s">
        <v>28</v>
      </c>
      <c r="F39" s="79" t="s">
        <v>157</v>
      </c>
      <c r="G39" s="45" t="s">
        <v>158</v>
      </c>
      <c r="H39" s="45" t="s">
        <v>162</v>
      </c>
      <c r="I39" s="45" t="s">
        <v>41</v>
      </c>
      <c r="J39" s="44">
        <v>100</v>
      </c>
      <c r="K39" s="44">
        <v>100</v>
      </c>
      <c r="L39" s="55"/>
      <c r="M39" s="39"/>
      <c r="N39" s="39"/>
      <c r="O39" s="39"/>
      <c r="P39" s="45" t="s">
        <v>146</v>
      </c>
      <c r="Q39" s="45">
        <v>190</v>
      </c>
      <c r="R39" s="45">
        <v>586</v>
      </c>
      <c r="S39" s="45" t="s">
        <v>86</v>
      </c>
      <c r="T39" s="45" t="s">
        <v>160</v>
      </c>
    </row>
    <row r="40" s="8" customFormat="1" ht="57" spans="1:20">
      <c r="A40" s="24">
        <v>27</v>
      </c>
      <c r="B40" s="7"/>
      <c r="C40" s="35" t="s">
        <v>163</v>
      </c>
      <c r="D40" s="82" t="s">
        <v>132</v>
      </c>
      <c r="E40" s="36" t="s">
        <v>28</v>
      </c>
      <c r="F40" s="45" t="s">
        <v>164</v>
      </c>
      <c r="G40" s="48" t="s">
        <v>165</v>
      </c>
      <c r="H40" s="82" t="s">
        <v>166</v>
      </c>
      <c r="I40" s="71">
        <v>46357</v>
      </c>
      <c r="J40" s="39">
        <v>100</v>
      </c>
      <c r="K40" s="39">
        <v>100</v>
      </c>
      <c r="L40" s="55"/>
      <c r="M40" s="55"/>
      <c r="N40" s="55"/>
      <c r="O40" s="55"/>
      <c r="P40" s="45" t="s">
        <v>146</v>
      </c>
      <c r="Q40" s="45">
        <v>280</v>
      </c>
      <c r="R40" s="45">
        <v>1150</v>
      </c>
      <c r="S40" s="82" t="s">
        <v>147</v>
      </c>
      <c r="T40" s="45" t="s">
        <v>167</v>
      </c>
    </row>
    <row r="41" s="7" customFormat="1" ht="81" customHeight="1" spans="1:20">
      <c r="A41" s="24">
        <v>28</v>
      </c>
      <c r="B41" s="44"/>
      <c r="C41" s="48" t="s">
        <v>168</v>
      </c>
      <c r="D41" s="48" t="s">
        <v>27</v>
      </c>
      <c r="E41" s="36" t="s">
        <v>28</v>
      </c>
      <c r="F41" s="71" t="s">
        <v>82</v>
      </c>
      <c r="G41" s="48" t="s">
        <v>83</v>
      </c>
      <c r="H41" s="48" t="s">
        <v>169</v>
      </c>
      <c r="I41" s="79" t="s">
        <v>41</v>
      </c>
      <c r="J41" s="44">
        <v>50</v>
      </c>
      <c r="K41" s="44">
        <v>50</v>
      </c>
      <c r="L41" s="55"/>
      <c r="M41" s="39"/>
      <c r="N41" s="39"/>
      <c r="O41" s="39"/>
      <c r="P41" s="45" t="s">
        <v>146</v>
      </c>
      <c r="Q41" s="45">
        <v>821</v>
      </c>
      <c r="R41" s="45">
        <v>3645</v>
      </c>
      <c r="S41" s="48" t="s">
        <v>170</v>
      </c>
      <c r="T41" s="45" t="s">
        <v>171</v>
      </c>
    </row>
    <row r="42" s="7" customFormat="1" ht="108" customHeight="1" spans="1:20">
      <c r="A42" s="24">
        <v>29</v>
      </c>
      <c r="B42" s="44"/>
      <c r="C42" s="45" t="s">
        <v>172</v>
      </c>
      <c r="D42" s="45" t="s">
        <v>27</v>
      </c>
      <c r="E42" s="45" t="s">
        <v>28</v>
      </c>
      <c r="F42" s="79" t="s">
        <v>157</v>
      </c>
      <c r="G42" s="45" t="s">
        <v>158</v>
      </c>
      <c r="H42" s="45" t="s">
        <v>173</v>
      </c>
      <c r="I42" s="45" t="s">
        <v>41</v>
      </c>
      <c r="J42" s="44">
        <v>50</v>
      </c>
      <c r="K42" s="44">
        <v>50</v>
      </c>
      <c r="L42" s="55"/>
      <c r="M42" s="39"/>
      <c r="N42" s="39"/>
      <c r="O42" s="39"/>
      <c r="P42" s="45" t="s">
        <v>146</v>
      </c>
      <c r="Q42" s="45">
        <v>920</v>
      </c>
      <c r="R42" s="45">
        <v>1020</v>
      </c>
      <c r="S42" s="45" t="s">
        <v>86</v>
      </c>
      <c r="T42" s="45" t="s">
        <v>174</v>
      </c>
    </row>
    <row r="43" s="7" customFormat="1" ht="81" customHeight="1" spans="1:20">
      <c r="A43" s="24">
        <v>30</v>
      </c>
      <c r="B43" s="44"/>
      <c r="C43" s="45" t="s">
        <v>175</v>
      </c>
      <c r="D43" s="45" t="s">
        <v>27</v>
      </c>
      <c r="E43" s="45" t="s">
        <v>28</v>
      </c>
      <c r="F43" s="45" t="s">
        <v>176</v>
      </c>
      <c r="G43" s="45" t="s">
        <v>177</v>
      </c>
      <c r="H43" s="45" t="s">
        <v>178</v>
      </c>
      <c r="I43" s="45" t="s">
        <v>41</v>
      </c>
      <c r="J43" s="44">
        <v>50</v>
      </c>
      <c r="K43" s="44">
        <v>50</v>
      </c>
      <c r="L43" s="55"/>
      <c r="M43" s="39"/>
      <c r="N43" s="39"/>
      <c r="O43" s="39"/>
      <c r="P43" s="45" t="s">
        <v>146</v>
      </c>
      <c r="Q43" s="45">
        <v>216</v>
      </c>
      <c r="R43" s="45">
        <v>660</v>
      </c>
      <c r="S43" s="45" t="s">
        <v>179</v>
      </c>
      <c r="T43" s="45" t="s">
        <v>180</v>
      </c>
    </row>
    <row r="44" s="7" customFormat="1" ht="81" customHeight="1" spans="1:20">
      <c r="A44" s="24">
        <v>31</v>
      </c>
      <c r="B44" s="44"/>
      <c r="C44" s="45" t="s">
        <v>181</v>
      </c>
      <c r="D44" s="45" t="s">
        <v>27</v>
      </c>
      <c r="E44" s="36" t="s">
        <v>28</v>
      </c>
      <c r="F44" s="45" t="s">
        <v>134</v>
      </c>
      <c r="G44" s="45" t="s">
        <v>135</v>
      </c>
      <c r="H44" s="45" t="s">
        <v>182</v>
      </c>
      <c r="I44" s="45" t="s">
        <v>41</v>
      </c>
      <c r="J44" s="44">
        <v>50</v>
      </c>
      <c r="K44" s="44">
        <v>50</v>
      </c>
      <c r="L44" s="55"/>
      <c r="M44" s="39"/>
      <c r="N44" s="39"/>
      <c r="O44" s="39"/>
      <c r="P44" s="45" t="s">
        <v>146</v>
      </c>
      <c r="Q44" s="45">
        <v>255</v>
      </c>
      <c r="R44" s="45">
        <v>867</v>
      </c>
      <c r="S44" s="48" t="s">
        <v>183</v>
      </c>
      <c r="T44" s="45" t="s">
        <v>184</v>
      </c>
    </row>
    <row r="45" s="7" customFormat="1" ht="81" customHeight="1" spans="1:20">
      <c r="A45" s="24">
        <v>32</v>
      </c>
      <c r="B45" s="44"/>
      <c r="C45" s="48" t="s">
        <v>185</v>
      </c>
      <c r="D45" s="48" t="s">
        <v>27</v>
      </c>
      <c r="E45" s="48" t="s">
        <v>28</v>
      </c>
      <c r="F45" s="45" t="s">
        <v>52</v>
      </c>
      <c r="G45" s="48" t="s">
        <v>53</v>
      </c>
      <c r="H45" s="48" t="s">
        <v>186</v>
      </c>
      <c r="I45" s="48" t="s">
        <v>187</v>
      </c>
      <c r="J45" s="44">
        <v>50</v>
      </c>
      <c r="K45" s="44">
        <v>50</v>
      </c>
      <c r="L45" s="55"/>
      <c r="M45" s="39"/>
      <c r="N45" s="39"/>
      <c r="O45" s="39"/>
      <c r="P45" s="45" t="s">
        <v>146</v>
      </c>
      <c r="Q45" s="61">
        <v>287</v>
      </c>
      <c r="R45" s="61">
        <v>1050</v>
      </c>
      <c r="S45" s="48" t="s">
        <v>183</v>
      </c>
      <c r="T45" s="48" t="s">
        <v>188</v>
      </c>
    </row>
    <row r="46" s="7" customFormat="1" ht="81" customHeight="1" spans="1:20">
      <c r="A46" s="24">
        <v>33</v>
      </c>
      <c r="B46" s="44"/>
      <c r="C46" s="45" t="s">
        <v>189</v>
      </c>
      <c r="D46" s="45" t="s">
        <v>27</v>
      </c>
      <c r="E46" s="36" t="s">
        <v>28</v>
      </c>
      <c r="F46" s="45" t="s">
        <v>76</v>
      </c>
      <c r="G46" s="45" t="s">
        <v>77</v>
      </c>
      <c r="H46" s="45" t="s">
        <v>190</v>
      </c>
      <c r="I46" s="71" t="s">
        <v>41</v>
      </c>
      <c r="J46" s="44">
        <v>50</v>
      </c>
      <c r="K46" s="44">
        <v>50</v>
      </c>
      <c r="L46" s="55"/>
      <c r="M46" s="39"/>
      <c r="N46" s="39"/>
      <c r="O46" s="39"/>
      <c r="P46" s="45" t="s">
        <v>146</v>
      </c>
      <c r="Q46" s="45">
        <v>500</v>
      </c>
      <c r="R46" s="45">
        <v>1500</v>
      </c>
      <c r="S46" s="45" t="s">
        <v>86</v>
      </c>
      <c r="T46" s="45" t="s">
        <v>191</v>
      </c>
    </row>
    <row r="47" s="7" customFormat="1" ht="81" customHeight="1" spans="1:20">
      <c r="A47" s="24">
        <v>34</v>
      </c>
      <c r="B47" s="44"/>
      <c r="C47" s="45" t="s">
        <v>192</v>
      </c>
      <c r="D47" s="45" t="s">
        <v>27</v>
      </c>
      <c r="E47" s="36" t="s">
        <v>28</v>
      </c>
      <c r="F47" s="45" t="s">
        <v>134</v>
      </c>
      <c r="G47" s="56" t="s">
        <v>135</v>
      </c>
      <c r="H47" s="48" t="s">
        <v>193</v>
      </c>
      <c r="I47" s="36" t="s">
        <v>41</v>
      </c>
      <c r="J47" s="44">
        <v>150</v>
      </c>
      <c r="K47" s="44">
        <v>150</v>
      </c>
      <c r="L47" s="55"/>
      <c r="M47" s="39"/>
      <c r="N47" s="39"/>
      <c r="O47" s="39"/>
      <c r="P47" s="45" t="s">
        <v>146</v>
      </c>
      <c r="Q47" s="36">
        <v>360</v>
      </c>
      <c r="R47" s="36">
        <v>1300</v>
      </c>
      <c r="S47" s="36" t="s">
        <v>55</v>
      </c>
      <c r="T47" s="36" t="s">
        <v>194</v>
      </c>
    </row>
    <row r="48" s="7" customFormat="1" ht="73" customHeight="1" spans="1:20">
      <c r="A48" s="24">
        <v>35</v>
      </c>
      <c r="B48" s="44"/>
      <c r="C48" s="45" t="s">
        <v>195</v>
      </c>
      <c r="D48" s="53" t="s">
        <v>132</v>
      </c>
      <c r="E48" s="45" t="s">
        <v>28</v>
      </c>
      <c r="F48" s="45" t="s">
        <v>96</v>
      </c>
      <c r="G48" s="53" t="s">
        <v>97</v>
      </c>
      <c r="H48" s="45" t="s">
        <v>196</v>
      </c>
      <c r="I48" s="48" t="s">
        <v>197</v>
      </c>
      <c r="J48" s="44">
        <v>50</v>
      </c>
      <c r="K48" s="44">
        <v>50</v>
      </c>
      <c r="L48" s="55"/>
      <c r="M48" s="39"/>
      <c r="N48" s="39"/>
      <c r="O48" s="39"/>
      <c r="P48" s="45" t="s">
        <v>146</v>
      </c>
      <c r="Q48" s="53">
        <v>4125</v>
      </c>
      <c r="R48" s="53">
        <v>1785</v>
      </c>
      <c r="S48" s="45" t="s">
        <v>86</v>
      </c>
      <c r="T48" s="45" t="s">
        <v>184</v>
      </c>
    </row>
    <row r="49" s="7" customFormat="1" ht="92" customHeight="1" spans="1:20">
      <c r="A49" s="24">
        <v>36</v>
      </c>
      <c r="B49" s="44"/>
      <c r="C49" s="48" t="s">
        <v>198</v>
      </c>
      <c r="D49" s="48" t="s">
        <v>27</v>
      </c>
      <c r="E49" s="36" t="s">
        <v>28</v>
      </c>
      <c r="F49" s="36" t="s">
        <v>62</v>
      </c>
      <c r="G49" s="48" t="s">
        <v>63</v>
      </c>
      <c r="H49" s="48" t="s">
        <v>199</v>
      </c>
      <c r="I49" s="36" t="s">
        <v>41</v>
      </c>
      <c r="J49" s="44">
        <v>50</v>
      </c>
      <c r="K49" s="44">
        <v>50</v>
      </c>
      <c r="L49" s="55"/>
      <c r="M49" s="39"/>
      <c r="N49" s="39"/>
      <c r="O49" s="39"/>
      <c r="P49" s="45" t="s">
        <v>146</v>
      </c>
      <c r="Q49" s="53">
        <v>325</v>
      </c>
      <c r="R49" s="53">
        <v>1270</v>
      </c>
      <c r="S49" s="48" t="s">
        <v>55</v>
      </c>
      <c r="T49" s="45" t="s">
        <v>184</v>
      </c>
    </row>
    <row r="50" s="7" customFormat="1" ht="81" customHeight="1" spans="1:20">
      <c r="A50" s="24">
        <v>37</v>
      </c>
      <c r="B50" s="44"/>
      <c r="C50" s="45" t="s">
        <v>200</v>
      </c>
      <c r="D50" s="53" t="s">
        <v>132</v>
      </c>
      <c r="E50" s="45" t="s">
        <v>28</v>
      </c>
      <c r="F50" s="45" t="s">
        <v>201</v>
      </c>
      <c r="G50" s="48" t="s">
        <v>202</v>
      </c>
      <c r="H50" s="45" t="s">
        <v>190</v>
      </c>
      <c r="I50" s="48" t="s">
        <v>41</v>
      </c>
      <c r="J50" s="44">
        <v>50</v>
      </c>
      <c r="K50" s="44">
        <v>50</v>
      </c>
      <c r="L50" s="55"/>
      <c r="M50" s="39"/>
      <c r="N50" s="39"/>
      <c r="O50" s="39"/>
      <c r="P50" s="45" t="s">
        <v>146</v>
      </c>
      <c r="Q50" s="45">
        <v>182</v>
      </c>
      <c r="R50" s="45">
        <v>608</v>
      </c>
      <c r="S50" s="48" t="s">
        <v>86</v>
      </c>
      <c r="T50" s="48" t="s">
        <v>203</v>
      </c>
    </row>
    <row r="51" s="7" customFormat="1" ht="81" customHeight="1" spans="1:20">
      <c r="A51" s="24">
        <v>38</v>
      </c>
      <c r="B51" s="44"/>
      <c r="C51" s="45" t="s">
        <v>204</v>
      </c>
      <c r="D51" s="35" t="s">
        <v>27</v>
      </c>
      <c r="E51" s="36" t="s">
        <v>28</v>
      </c>
      <c r="F51" s="38" t="s">
        <v>38</v>
      </c>
      <c r="G51" s="38" t="s">
        <v>39</v>
      </c>
      <c r="H51" s="35" t="s">
        <v>205</v>
      </c>
      <c r="I51" s="36" t="s">
        <v>41</v>
      </c>
      <c r="J51" s="44">
        <v>50</v>
      </c>
      <c r="K51" s="44">
        <v>50</v>
      </c>
      <c r="L51" s="55"/>
      <c r="M51" s="39"/>
      <c r="N51" s="39"/>
      <c r="O51" s="39"/>
      <c r="P51" s="45" t="s">
        <v>146</v>
      </c>
      <c r="Q51" s="45">
        <v>1668</v>
      </c>
      <c r="R51" s="45">
        <v>5454</v>
      </c>
      <c r="S51" s="43" t="s">
        <v>154</v>
      </c>
      <c r="T51" s="45" t="s">
        <v>155</v>
      </c>
    </row>
    <row r="52" s="5" customFormat="1" ht="64" customHeight="1" spans="1:20">
      <c r="A52" s="24"/>
      <c r="B52" s="52" t="s">
        <v>206</v>
      </c>
      <c r="C52" s="75"/>
      <c r="D52" s="75"/>
      <c r="E52" s="75"/>
      <c r="F52" s="75"/>
      <c r="G52" s="83"/>
      <c r="H52" s="75"/>
      <c r="I52" s="44"/>
      <c r="J52" s="55">
        <f>K52</f>
        <v>500</v>
      </c>
      <c r="K52" s="55">
        <f>SUM(K53:K54)</f>
        <v>500</v>
      </c>
      <c r="L52" s="55"/>
      <c r="M52" s="39"/>
      <c r="N52" s="39"/>
      <c r="O52" s="39"/>
      <c r="P52" s="67"/>
      <c r="Q52" s="44"/>
      <c r="R52" s="44"/>
      <c r="S52" s="44"/>
      <c r="T52" s="44"/>
    </row>
    <row r="53" s="5" customFormat="1" ht="62" customHeight="1" spans="1:20">
      <c r="A53" s="24">
        <v>39</v>
      </c>
      <c r="B53" s="52"/>
      <c r="C53" s="45" t="s">
        <v>207</v>
      </c>
      <c r="D53" s="45" t="s">
        <v>132</v>
      </c>
      <c r="E53" s="36" t="s">
        <v>28</v>
      </c>
      <c r="F53" s="45" t="s">
        <v>208</v>
      </c>
      <c r="G53" s="45" t="s">
        <v>209</v>
      </c>
      <c r="H53" s="45" t="s">
        <v>210</v>
      </c>
      <c r="I53" s="48" t="s">
        <v>197</v>
      </c>
      <c r="J53" s="39">
        <f>SUM(K53:O53)</f>
        <v>150</v>
      </c>
      <c r="K53" s="44">
        <v>150</v>
      </c>
      <c r="L53" s="55"/>
      <c r="M53" s="39"/>
      <c r="N53" s="39"/>
      <c r="O53" s="39"/>
      <c r="P53" s="45" t="s">
        <v>211</v>
      </c>
      <c r="Q53" s="53">
        <v>4998</v>
      </c>
      <c r="R53" s="53">
        <v>16316</v>
      </c>
      <c r="S53" s="45" t="s">
        <v>147</v>
      </c>
      <c r="T53" s="45" t="s">
        <v>212</v>
      </c>
    </row>
    <row r="54" s="5" customFormat="1" ht="67" customHeight="1" spans="1:20">
      <c r="A54" s="24">
        <v>40</v>
      </c>
      <c r="B54" s="52"/>
      <c r="C54" s="45" t="s">
        <v>213</v>
      </c>
      <c r="D54" s="45" t="s">
        <v>27</v>
      </c>
      <c r="E54" s="36" t="s">
        <v>214</v>
      </c>
      <c r="F54" s="45" t="s">
        <v>201</v>
      </c>
      <c r="G54" s="45" t="s">
        <v>202</v>
      </c>
      <c r="H54" s="45" t="s">
        <v>215</v>
      </c>
      <c r="I54" s="45" t="s">
        <v>41</v>
      </c>
      <c r="J54" s="39">
        <f>SUM(K54:O54)</f>
        <v>350</v>
      </c>
      <c r="K54" s="58">
        <v>350</v>
      </c>
      <c r="L54" s="55"/>
      <c r="M54" s="39"/>
      <c r="N54" s="39"/>
      <c r="O54" s="39"/>
      <c r="P54" s="45" t="s">
        <v>216</v>
      </c>
      <c r="Q54" s="45">
        <v>150</v>
      </c>
      <c r="R54" s="45">
        <v>520</v>
      </c>
      <c r="S54" s="45" t="s">
        <v>147</v>
      </c>
      <c r="T54" s="45" t="s">
        <v>217</v>
      </c>
    </row>
    <row r="55" s="5" customFormat="1" ht="48" customHeight="1" spans="1:20">
      <c r="A55" s="24"/>
      <c r="B55" s="52" t="s">
        <v>218</v>
      </c>
      <c r="C55" s="75"/>
      <c r="D55" s="75"/>
      <c r="E55" s="75"/>
      <c r="F55" s="75"/>
      <c r="G55" s="83"/>
      <c r="H55" s="75"/>
      <c r="I55" s="44"/>
      <c r="J55" s="55">
        <v>900</v>
      </c>
      <c r="K55" s="55">
        <v>900</v>
      </c>
      <c r="L55" s="55"/>
      <c r="M55" s="39"/>
      <c r="N55" s="39"/>
      <c r="O55" s="39"/>
      <c r="P55" s="67"/>
      <c r="Q55" s="44"/>
      <c r="R55" s="44"/>
      <c r="S55" s="44"/>
      <c r="T55" s="44"/>
    </row>
    <row r="56" s="5" customFormat="1" ht="63" customHeight="1" spans="1:20">
      <c r="A56" s="24">
        <v>41</v>
      </c>
      <c r="B56" s="52"/>
      <c r="C56" s="45" t="s">
        <v>219</v>
      </c>
      <c r="D56" s="45" t="s">
        <v>27</v>
      </c>
      <c r="E56" s="45" t="s">
        <v>220</v>
      </c>
      <c r="F56" s="45" t="s">
        <v>221</v>
      </c>
      <c r="G56" s="45" t="s">
        <v>111</v>
      </c>
      <c r="H56" s="45" t="s">
        <v>222</v>
      </c>
      <c r="I56" s="84">
        <v>46357</v>
      </c>
      <c r="J56" s="44">
        <v>600</v>
      </c>
      <c r="K56" s="44">
        <v>600</v>
      </c>
      <c r="L56" s="55"/>
      <c r="M56" s="39"/>
      <c r="N56" s="39"/>
      <c r="O56" s="39"/>
      <c r="P56" s="45" t="s">
        <v>223</v>
      </c>
      <c r="Q56" s="85" t="s">
        <v>34</v>
      </c>
      <c r="R56" s="53">
        <v>3500</v>
      </c>
      <c r="S56" s="45" t="s">
        <v>224</v>
      </c>
      <c r="T56" s="86" t="s">
        <v>225</v>
      </c>
    </row>
    <row r="57" s="5" customFormat="1" ht="80" customHeight="1" spans="1:20">
      <c r="A57" s="24">
        <v>42</v>
      </c>
      <c r="B57" s="44"/>
      <c r="C57" s="45" t="s">
        <v>226</v>
      </c>
      <c r="D57" s="45" t="s">
        <v>27</v>
      </c>
      <c r="E57" s="45" t="s">
        <v>220</v>
      </c>
      <c r="F57" s="45" t="s">
        <v>221</v>
      </c>
      <c r="G57" s="45" t="s">
        <v>111</v>
      </c>
      <c r="H57" s="45" t="s">
        <v>227</v>
      </c>
      <c r="I57" s="84">
        <v>46357</v>
      </c>
      <c r="J57" s="44">
        <f>SUM(K57:O57)</f>
        <v>300</v>
      </c>
      <c r="K57" s="44">
        <v>300</v>
      </c>
      <c r="L57" s="39"/>
      <c r="M57" s="39"/>
      <c r="N57" s="39"/>
      <c r="O57" s="39"/>
      <c r="P57" s="45" t="s">
        <v>228</v>
      </c>
      <c r="Q57" s="85" t="s">
        <v>34</v>
      </c>
      <c r="R57" s="53">
        <v>10000</v>
      </c>
      <c r="S57" s="45" t="s">
        <v>229</v>
      </c>
      <c r="T57" s="86" t="s">
        <v>225</v>
      </c>
    </row>
    <row r="58" s="8" customFormat="1" ht="52" customHeight="1" spans="1:20">
      <c r="A58" s="24"/>
      <c r="B58" s="52" t="s">
        <v>230</v>
      </c>
      <c r="C58" s="44"/>
      <c r="D58" s="44"/>
      <c r="E58" s="44"/>
      <c r="F58" s="44"/>
      <c r="G58" s="44"/>
      <c r="H58" s="44"/>
      <c r="I58" s="44"/>
      <c r="J58" s="55">
        <f>K58</f>
        <v>400</v>
      </c>
      <c r="K58" s="55">
        <f>K59</f>
        <v>400</v>
      </c>
      <c r="L58" s="39"/>
      <c r="M58" s="39"/>
      <c r="N58" s="39"/>
      <c r="O58" s="39"/>
      <c r="P58" s="44"/>
      <c r="Q58" s="44"/>
      <c r="R58" s="44"/>
      <c r="S58" s="44"/>
      <c r="T58" s="44"/>
    </row>
    <row r="59" s="8" customFormat="1" ht="72" customHeight="1" spans="1:20">
      <c r="A59" s="24">
        <v>43</v>
      </c>
      <c r="B59" s="52"/>
      <c r="C59" s="45" t="s">
        <v>231</v>
      </c>
      <c r="D59" s="45" t="s">
        <v>27</v>
      </c>
      <c r="E59" s="45" t="s">
        <v>232</v>
      </c>
      <c r="F59" s="45" t="s">
        <v>233</v>
      </c>
      <c r="G59" s="54" t="s">
        <v>111</v>
      </c>
      <c r="H59" s="45" t="s">
        <v>234</v>
      </c>
      <c r="I59" s="87" t="s">
        <v>128</v>
      </c>
      <c r="J59" s="39">
        <v>400</v>
      </c>
      <c r="K59" s="39">
        <v>400</v>
      </c>
      <c r="L59" s="39"/>
      <c r="M59" s="39"/>
      <c r="N59" s="39"/>
      <c r="O59" s="39"/>
      <c r="P59" s="70" t="s">
        <v>235</v>
      </c>
      <c r="Q59" s="85" t="s">
        <v>34</v>
      </c>
      <c r="R59" s="88">
        <v>2700</v>
      </c>
      <c r="S59" s="45" t="s">
        <v>224</v>
      </c>
      <c r="T59" s="45" t="s">
        <v>236</v>
      </c>
    </row>
    <row r="60" s="8" customFormat="1" ht="52" customHeight="1" spans="1:20">
      <c r="A60" s="24"/>
      <c r="B60" s="52" t="s">
        <v>237</v>
      </c>
      <c r="C60" s="44"/>
      <c r="D60" s="44"/>
      <c r="E60" s="44"/>
      <c r="F60" s="44"/>
      <c r="G60" s="44"/>
      <c r="H60" s="44"/>
      <c r="I60" s="44"/>
      <c r="J60" s="55">
        <f>K60</f>
        <v>81</v>
      </c>
      <c r="K60" s="55">
        <f>SUM(K61:K64)</f>
        <v>81</v>
      </c>
      <c r="L60" s="39"/>
      <c r="M60" s="39"/>
      <c r="N60" s="39"/>
      <c r="O60" s="39"/>
      <c r="P60" s="44"/>
      <c r="Q60" s="44"/>
      <c r="R60" s="44"/>
      <c r="S60" s="44"/>
      <c r="T60" s="44"/>
    </row>
    <row r="61" s="9" customFormat="1" ht="65" customHeight="1" spans="1:20">
      <c r="A61" s="24">
        <v>44</v>
      </c>
      <c r="B61" s="24"/>
      <c r="C61" s="45" t="s">
        <v>238</v>
      </c>
      <c r="D61" s="45" t="s">
        <v>27</v>
      </c>
      <c r="E61" s="45" t="s">
        <v>28</v>
      </c>
      <c r="F61" s="45" t="s">
        <v>239</v>
      </c>
      <c r="G61" s="57" t="s">
        <v>111</v>
      </c>
      <c r="H61" s="45" t="s">
        <v>240</v>
      </c>
      <c r="I61" s="87" t="s">
        <v>128</v>
      </c>
      <c r="J61" s="39">
        <f>SUM(K61:O61)</f>
        <v>68.3</v>
      </c>
      <c r="K61" s="44">
        <v>68.3</v>
      </c>
      <c r="L61" s="72"/>
      <c r="M61" s="72"/>
      <c r="N61" s="72"/>
      <c r="O61" s="72"/>
      <c r="P61" s="35" t="s">
        <v>241</v>
      </c>
      <c r="Q61" s="24" t="s">
        <v>34</v>
      </c>
      <c r="R61" s="24" t="s">
        <v>34</v>
      </c>
      <c r="S61" s="89" t="s">
        <v>35</v>
      </c>
      <c r="T61" s="24" t="s">
        <v>34</v>
      </c>
    </row>
    <row r="62" ht="69" customHeight="1" spans="1:20">
      <c r="A62" s="24">
        <v>45</v>
      </c>
      <c r="B62" s="24"/>
      <c r="C62" s="45" t="s">
        <v>238</v>
      </c>
      <c r="D62" s="45" t="s">
        <v>27</v>
      </c>
      <c r="E62" s="45" t="s">
        <v>242</v>
      </c>
      <c r="F62" s="45" t="s">
        <v>242</v>
      </c>
      <c r="G62" s="57" t="s">
        <v>111</v>
      </c>
      <c r="H62" s="45" t="s">
        <v>240</v>
      </c>
      <c r="I62" s="87" t="s">
        <v>128</v>
      </c>
      <c r="J62" s="39">
        <f>SUM(K62:O62)</f>
        <v>6.4</v>
      </c>
      <c r="K62" s="39">
        <v>6.4</v>
      </c>
      <c r="L62" s="39"/>
      <c r="M62" s="39"/>
      <c r="N62" s="39"/>
      <c r="O62" s="39"/>
      <c r="P62" s="35" t="s">
        <v>241</v>
      </c>
      <c r="Q62" s="24" t="s">
        <v>34</v>
      </c>
      <c r="R62" s="24" t="s">
        <v>34</v>
      </c>
      <c r="S62" s="89" t="s">
        <v>35</v>
      </c>
      <c r="T62" s="24" t="s">
        <v>34</v>
      </c>
    </row>
    <row r="63" ht="69" customHeight="1" spans="1:20">
      <c r="A63" s="24">
        <v>46</v>
      </c>
      <c r="B63" s="24"/>
      <c r="C63" s="45" t="s">
        <v>238</v>
      </c>
      <c r="D63" s="45" t="s">
        <v>27</v>
      </c>
      <c r="E63" s="45" t="s">
        <v>214</v>
      </c>
      <c r="F63" s="45" t="s">
        <v>214</v>
      </c>
      <c r="G63" s="57" t="s">
        <v>111</v>
      </c>
      <c r="H63" s="45" t="s">
        <v>240</v>
      </c>
      <c r="I63" s="87" t="s">
        <v>128</v>
      </c>
      <c r="J63" s="39">
        <f>SUM(K63:O63)</f>
        <v>3.5</v>
      </c>
      <c r="K63" s="39">
        <v>3.5</v>
      </c>
      <c r="L63" s="39"/>
      <c r="M63" s="39"/>
      <c r="N63" s="39"/>
      <c r="O63" s="39"/>
      <c r="P63" s="35" t="s">
        <v>241</v>
      </c>
      <c r="Q63" s="24" t="s">
        <v>34</v>
      </c>
      <c r="R63" s="24" t="s">
        <v>34</v>
      </c>
      <c r="S63" s="89" t="s">
        <v>35</v>
      </c>
      <c r="T63" s="24" t="s">
        <v>34</v>
      </c>
    </row>
    <row r="64" ht="69" customHeight="1" spans="1:20">
      <c r="A64" s="24">
        <v>47</v>
      </c>
      <c r="B64" s="24"/>
      <c r="C64" s="45" t="s">
        <v>238</v>
      </c>
      <c r="D64" s="45" t="s">
        <v>27</v>
      </c>
      <c r="E64" s="36" t="s">
        <v>133</v>
      </c>
      <c r="F64" s="35" t="s">
        <v>134</v>
      </c>
      <c r="G64" s="35" t="s">
        <v>135</v>
      </c>
      <c r="H64" s="45" t="s">
        <v>240</v>
      </c>
      <c r="I64" s="87" t="s">
        <v>128</v>
      </c>
      <c r="J64" s="39">
        <v>2.8</v>
      </c>
      <c r="K64" s="39">
        <v>2.8</v>
      </c>
      <c r="L64" s="39"/>
      <c r="M64" s="39"/>
      <c r="N64" s="39"/>
      <c r="O64" s="39"/>
      <c r="P64" s="35" t="s">
        <v>243</v>
      </c>
      <c r="Q64" s="24" t="s">
        <v>34</v>
      </c>
      <c r="R64" s="24" t="s">
        <v>34</v>
      </c>
      <c r="S64" s="89" t="s">
        <v>35</v>
      </c>
      <c r="T64" s="24" t="s">
        <v>34</v>
      </c>
    </row>
  </sheetData>
  <mergeCells count="17">
    <mergeCell ref="A1:C1"/>
    <mergeCell ref="A2:T2"/>
    <mergeCell ref="K3:O3"/>
    <mergeCell ref="Q3:R3"/>
    <mergeCell ref="A3:A4"/>
    <mergeCell ref="B3:B4"/>
    <mergeCell ref="C3:C4"/>
    <mergeCell ref="D3:D4"/>
    <mergeCell ref="E3:E4"/>
    <mergeCell ref="F3:F4"/>
    <mergeCell ref="G3:G4"/>
    <mergeCell ref="H3:H4"/>
    <mergeCell ref="I3:I4"/>
    <mergeCell ref="J3:J4"/>
    <mergeCell ref="P3:P4"/>
    <mergeCell ref="S3:S4"/>
    <mergeCell ref="T3:T4"/>
  </mergeCells>
  <pageMargins left="0.75" right="0.75" top="1" bottom="1" header="0.5" footer="0.5"/>
  <pageSetup paperSize="8"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加油</cp:lastModifiedBy>
  <dcterms:created xsi:type="dcterms:W3CDTF">2026-03-13T07:50:54Z</dcterms:created>
  <dcterms:modified xsi:type="dcterms:W3CDTF">2026-03-13T07:51:24Z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57104EC37E9F46AC804F8B665165AB5A_11</vt:lpwstr>
  </property>
  <property fmtid="{D5CDD505-2E9C-101B-9397-08002B2CF9AE}" pid="3" name="KSOProductBuildVer">
    <vt:lpwstr>2052-12.1.0.25225</vt:lpwstr>
  </property>
  <property fmtid="{D5CDD505-2E9C-101B-9397-08002B2CF9AE}" pid="4" name="CalculationRule">
    <vt:i4>1</vt:i4>
  </property>
</Properties>
</file>