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Sheet1!$A$1:$L$8</definedName>
  </definedNames>
  <calcPr calcId="144525"/>
</workbook>
</file>

<file path=xl/sharedStrings.xml><?xml version="1.0" encoding="utf-8"?>
<sst xmlns="http://schemas.openxmlformats.org/spreadsheetml/2006/main" count="52" uniqueCount="38">
  <si>
    <t>2020年度萧县事业单位公开招聘工作人员（第三批）拟聘用人员名单</t>
  </si>
  <si>
    <t>聘用单位</t>
  </si>
  <si>
    <t>岗位代码</t>
  </si>
  <si>
    <t>招聘岗位所需资格条件</t>
  </si>
  <si>
    <t>学历</t>
  </si>
  <si>
    <t>年龄</t>
  </si>
  <si>
    <t>其他</t>
  </si>
  <si>
    <t>准考证号</t>
  </si>
  <si>
    <t>姓名</t>
  </si>
  <si>
    <t>毕业院校</t>
  </si>
  <si>
    <t>总成绩</t>
  </si>
  <si>
    <t>专业</t>
  </si>
  <si>
    <t xml:space="preserve">张江萧县高新技术产业管理服务中心 </t>
  </si>
  <si>
    <t>20034_工作人员</t>
  </si>
  <si>
    <t>本科：中国语言文学类、新闻传播学类、电子信息类、计算机类；研究生：中国语言文学、新闻传播学</t>
  </si>
  <si>
    <t>本科（学士）及以上</t>
  </si>
  <si>
    <t>35周岁以下</t>
  </si>
  <si>
    <t>2年以上工作经验</t>
  </si>
  <si>
    <t xml:space="preserve">县疾病预防控制中心 </t>
  </si>
  <si>
    <t>20051_工作人员</t>
  </si>
  <si>
    <t>大专：医学检验技术；本科：医学检验技术</t>
  </si>
  <si>
    <t>大专及以上</t>
  </si>
  <si>
    <t>应届毕业生</t>
  </si>
  <si>
    <t xml:space="preserve">县疾病预防控制中心乡镇分中心 </t>
  </si>
  <si>
    <t>20058_工作人员</t>
  </si>
  <si>
    <t>大专：财务会计类；本科：财务管理</t>
  </si>
  <si>
    <t xml:space="preserve">县价格认证中心 </t>
  </si>
  <si>
    <t>20066_工作人员</t>
  </si>
  <si>
    <t>本科：经济学、统计学                           研究生：经济学</t>
  </si>
  <si>
    <t xml:space="preserve"> 本科及以上</t>
  </si>
  <si>
    <t>30周岁以下</t>
  </si>
  <si>
    <t>乡镇民政所</t>
  </si>
  <si>
    <t>20096_工作人员</t>
  </si>
  <si>
    <t>专业不限</t>
  </si>
  <si>
    <t>应届毕业生       圣泉乡、马井镇各1人。按照考生最终成绩排名从高分到低分依次选岗。</t>
  </si>
  <si>
    <t xml:space="preserve">乡镇退役军人服务管理站 </t>
  </si>
  <si>
    <t>20102_工作人员</t>
  </si>
  <si>
    <t xml:space="preserve"> 龙城镇、酒店乡、黄口镇、石林乡、官桥镇各1名，庄里乡2名。按照考生最终成绩排名从高分到低分依次选岗。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</si>
</sst>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10" borderId="8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5" xfId="51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G5" sqref="G5"/>
    </sheetView>
  </sheetViews>
  <sheetFormatPr defaultColWidth="9" defaultRowHeight="14.25"/>
  <cols>
    <col min="1" max="1" width="13.0583333333333" style="1" customWidth="1"/>
    <col min="2" max="2" width="14.125" style="1" customWidth="1"/>
    <col min="3" max="3" width="15.75" style="1" customWidth="1"/>
    <col min="4" max="4" width="18.375" style="1" customWidth="1"/>
    <col min="5" max="5" width="11.125" style="1" customWidth="1"/>
    <col min="6" max="6" width="13.0166666666667" style="1" customWidth="1"/>
    <col min="7" max="7" width="11.125" style="1" customWidth="1"/>
    <col min="8" max="8" width="7.5" style="1" customWidth="1"/>
    <col min="9" max="9" width="21.375" style="1" customWidth="1"/>
    <col min="10" max="10" width="6.99166666666667" style="1" customWidth="1"/>
    <col min="11" max="11" width="8.125" style="2" customWidth="1"/>
    <col min="12" max="16384" width="9" style="1"/>
  </cols>
  <sheetData>
    <row r="1" ht="4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4</v>
      </c>
      <c r="K2" s="4" t="s">
        <v>10</v>
      </c>
    </row>
    <row r="3" spans="1:11">
      <c r="A3" s="5"/>
      <c r="B3" s="5"/>
      <c r="C3" s="5" t="s">
        <v>11</v>
      </c>
      <c r="D3" s="5" t="s">
        <v>4</v>
      </c>
      <c r="E3" s="5" t="s">
        <v>5</v>
      </c>
      <c r="F3" s="5" t="s">
        <v>6</v>
      </c>
      <c r="G3" s="5"/>
      <c r="H3" s="5"/>
      <c r="I3" s="5"/>
      <c r="J3" s="5"/>
      <c r="K3" s="5"/>
    </row>
    <row r="4" ht="81" spans="1:11">
      <c r="A4" s="6" t="s">
        <v>12</v>
      </c>
      <c r="B4" s="7" t="s">
        <v>13</v>
      </c>
      <c r="C4" s="6" t="s">
        <v>14</v>
      </c>
      <c r="D4" s="7" t="s">
        <v>15</v>
      </c>
      <c r="E4" s="7" t="s">
        <v>16</v>
      </c>
      <c r="F4" s="6" t="s">
        <v>17</v>
      </c>
      <c r="G4" s="7" t="str">
        <f>"2020103515"</f>
        <v>2020103515</v>
      </c>
      <c r="H4" s="7" t="str">
        <f>"刘彦隆"</f>
        <v>刘彦隆</v>
      </c>
      <c r="I4" s="8" t="str">
        <f>"内蒙古科技大学"</f>
        <v>内蒙古科技大学</v>
      </c>
      <c r="J4" s="9" t="str">
        <f t="shared" ref="J4:J7" si="0">"本科"</f>
        <v>本科</v>
      </c>
      <c r="K4" s="10">
        <v>72.124</v>
      </c>
    </row>
    <row r="5" ht="40.5" spans="1:11">
      <c r="A5" s="6" t="s">
        <v>18</v>
      </c>
      <c r="B5" s="7" t="s">
        <v>19</v>
      </c>
      <c r="C5" s="6" t="s">
        <v>20</v>
      </c>
      <c r="D5" s="7" t="s">
        <v>21</v>
      </c>
      <c r="E5" s="7" t="s">
        <v>16</v>
      </c>
      <c r="F5" s="7" t="s">
        <v>22</v>
      </c>
      <c r="G5" s="7" t="str">
        <f>"2020104823"</f>
        <v>2020104823</v>
      </c>
      <c r="H5" s="7" t="str">
        <f>"邓天虎"</f>
        <v>邓天虎</v>
      </c>
      <c r="I5" s="8" t="str">
        <f>"合肥职业技术学院"</f>
        <v>合肥职业技术学院</v>
      </c>
      <c r="J5" s="9" t="str">
        <f>"大专"</f>
        <v>大专</v>
      </c>
      <c r="K5" s="10">
        <v>66.624</v>
      </c>
    </row>
    <row r="6" ht="40.5" spans="1:11">
      <c r="A6" s="6" t="s">
        <v>23</v>
      </c>
      <c r="B6" s="7" t="s">
        <v>24</v>
      </c>
      <c r="C6" s="6" t="s">
        <v>25</v>
      </c>
      <c r="D6" s="7" t="s">
        <v>21</v>
      </c>
      <c r="E6" s="7" t="s">
        <v>16</v>
      </c>
      <c r="F6" s="7" t="s">
        <v>22</v>
      </c>
      <c r="G6" s="7" t="str">
        <f>"2020105114"</f>
        <v>2020105114</v>
      </c>
      <c r="H6" s="7" t="str">
        <f>"王晨"</f>
        <v>王晨</v>
      </c>
      <c r="I6" s="8" t="str">
        <f>"阜阳师范学院"</f>
        <v>阜阳师范学院</v>
      </c>
      <c r="J6" s="9" t="str">
        <f t="shared" si="0"/>
        <v>本科</v>
      </c>
      <c r="K6" s="10">
        <v>71.896</v>
      </c>
    </row>
    <row r="7" ht="40.5" spans="1:11">
      <c r="A7" s="6" t="s">
        <v>26</v>
      </c>
      <c r="B7" s="7" t="s">
        <v>27</v>
      </c>
      <c r="C7" s="6" t="s">
        <v>28</v>
      </c>
      <c r="D7" s="7" t="s">
        <v>29</v>
      </c>
      <c r="E7" s="7" t="s">
        <v>30</v>
      </c>
      <c r="F7" s="7" t="s">
        <v>22</v>
      </c>
      <c r="G7" s="7" t="str">
        <f>"2020105628"</f>
        <v>2020105628</v>
      </c>
      <c r="H7" s="7" t="str">
        <f>"孟晓文"</f>
        <v>孟晓文</v>
      </c>
      <c r="I7" s="8" t="str">
        <f>"淮北师范大学信息学院"</f>
        <v>淮北师范大学信息学院</v>
      </c>
      <c r="J7" s="9" t="str">
        <f t="shared" si="0"/>
        <v>本科</v>
      </c>
      <c r="K7" s="10">
        <v>74.716</v>
      </c>
    </row>
    <row r="8" ht="94.5" spans="1:11">
      <c r="A8" s="6" t="s">
        <v>31</v>
      </c>
      <c r="B8" s="7" t="s">
        <v>32</v>
      </c>
      <c r="C8" s="7" t="s">
        <v>33</v>
      </c>
      <c r="D8" s="7" t="s">
        <v>21</v>
      </c>
      <c r="E8" s="7" t="s">
        <v>16</v>
      </c>
      <c r="F8" s="6" t="s">
        <v>34</v>
      </c>
      <c r="G8" s="7" t="str">
        <f>"2020110208"</f>
        <v>2020110208</v>
      </c>
      <c r="H8" s="7" t="str">
        <f>"崔翰"</f>
        <v>崔翰</v>
      </c>
      <c r="I8" s="8" t="str">
        <f>"安徽警官职业学院"</f>
        <v>安徽警官职业学院</v>
      </c>
      <c r="J8" s="9" t="str">
        <f>"大专"</f>
        <v>大专</v>
      </c>
      <c r="K8" s="10">
        <v>70.536</v>
      </c>
    </row>
    <row r="9" ht="108" spans="1:11">
      <c r="A9" s="6" t="s">
        <v>35</v>
      </c>
      <c r="B9" s="7" t="s">
        <v>36</v>
      </c>
      <c r="C9" s="7" t="s">
        <v>33</v>
      </c>
      <c r="D9" s="7" t="s">
        <v>21</v>
      </c>
      <c r="E9" s="7" t="s">
        <v>16</v>
      </c>
      <c r="F9" s="6" t="s">
        <v>37</v>
      </c>
      <c r="G9" s="7" t="str">
        <f>"2020203520"</f>
        <v>2020203520</v>
      </c>
      <c r="H9" s="7" t="str">
        <f>"王曦"</f>
        <v>王曦</v>
      </c>
      <c r="I9" s="8" t="str">
        <f>"河海大学文天学院"</f>
        <v>河海大学文天学院</v>
      </c>
      <c r="J9" s="9" t="str">
        <f>"本科"</f>
        <v>本科</v>
      </c>
      <c r="K9" s="10">
        <v>74.124</v>
      </c>
    </row>
  </sheetData>
  <autoFilter ref="A1:L8">
    <extLst/>
  </autoFilter>
  <mergeCells count="13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236111111111111" right="0.275" top="0.590277777777778" bottom="0.590277777777778" header="0.511805555555556" footer="0.511805555555556"/>
  <pageSetup paperSize="9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李鹤然</cp:lastModifiedBy>
  <cp:revision>1</cp:revision>
  <dcterms:created xsi:type="dcterms:W3CDTF">2013-09-26T07:59:00Z</dcterms:created>
  <cp:lastPrinted>2016-09-22T00:54:00Z</cp:lastPrinted>
  <dcterms:modified xsi:type="dcterms:W3CDTF">2021-01-25T09:07:51Z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