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计划表" sheetId="2" r:id="rId1"/>
  </sheets>
  <definedNames>
    <definedName name="_xlnm._FilterDatabase" localSheetId="0" hidden="1">项目计划表!$A$3:$T$29</definedName>
    <definedName name="_xlnm.Print_Titles" localSheetId="0">项目计划表!$2:$3</definedName>
  </definedNames>
  <calcPr calcId="144525"/>
</workbook>
</file>

<file path=xl/sharedStrings.xml><?xml version="1.0" encoding="utf-8"?>
<sst xmlns="http://schemas.openxmlformats.org/spreadsheetml/2006/main" count="212" uniqueCount="120">
  <si>
    <r>
      <rPr>
        <sz val="26"/>
        <rFont val="方正黑体_GBK"/>
        <charset val="134"/>
      </rPr>
      <t>萧县</t>
    </r>
    <r>
      <rPr>
        <sz val="26"/>
        <rFont val="Times New Roman"/>
        <charset val="134"/>
      </rPr>
      <t>2022</t>
    </r>
    <r>
      <rPr>
        <sz val="26"/>
        <rFont val="方正黑体_GBK"/>
        <charset val="134"/>
      </rPr>
      <t>年县级财政衔接推进乡村振兴补助资金项目计划表</t>
    </r>
  </si>
  <si>
    <t>序号</t>
  </si>
  <si>
    <t>项目名称</t>
  </si>
  <si>
    <t>建设
性质</t>
  </si>
  <si>
    <t>主管
部门</t>
  </si>
  <si>
    <t>实施单位和责任人</t>
  </si>
  <si>
    <t>实施地点</t>
  </si>
  <si>
    <t>建设任务和补助标准
（内容及规模）</t>
  </si>
  <si>
    <t>时间进度
(实施期限）</t>
  </si>
  <si>
    <t>合计</t>
  </si>
  <si>
    <t>资金来源及规模（万元）</t>
  </si>
  <si>
    <t>受益对象</t>
  </si>
  <si>
    <r>
      <rPr>
        <sz val="14"/>
        <rFont val="方正黑体_GBK"/>
        <charset val="134"/>
      </rPr>
      <t>绩效目标</t>
    </r>
  </si>
  <si>
    <t>群众参与</t>
  </si>
  <si>
    <t>联农带农机制</t>
  </si>
  <si>
    <t>备注</t>
  </si>
  <si>
    <t>中央</t>
  </si>
  <si>
    <t>省级</t>
  </si>
  <si>
    <t>市级</t>
  </si>
  <si>
    <t>县级</t>
  </si>
  <si>
    <t>其它</t>
  </si>
  <si>
    <t>受益
户数</t>
  </si>
  <si>
    <t>受益
人数</t>
  </si>
  <si>
    <t>一、产业项目</t>
  </si>
  <si>
    <t>（一）产业发展</t>
  </si>
  <si>
    <t>萧县绿色低碳数字农业示范园</t>
  </si>
  <si>
    <t>新建</t>
  </si>
  <si>
    <t>县农业农村局</t>
  </si>
  <si>
    <r>
      <rPr>
        <sz val="14"/>
        <color rgb="FF000000"/>
        <rFont val="方正仿宋_GBK"/>
        <charset val="134"/>
      </rPr>
      <t>萧县乡村振兴集团有限公司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杜文海</t>
    </r>
  </si>
  <si>
    <t>庄里镇</t>
  </si>
  <si>
    <r>
      <rPr>
        <sz val="14"/>
        <rFont val="方正仿宋_GBK"/>
        <charset val="134"/>
      </rPr>
      <t>项目计划总投资约</t>
    </r>
    <r>
      <rPr>
        <sz val="14"/>
        <rFont val="Times New Roman"/>
        <charset val="134"/>
      </rPr>
      <t>3.08</t>
    </r>
    <r>
      <rPr>
        <sz val="14"/>
        <rFont val="方正仿宋_GBK"/>
        <charset val="134"/>
      </rPr>
      <t>亿元，占地约</t>
    </r>
    <r>
      <rPr>
        <sz val="14"/>
        <rFont val="Times New Roman"/>
        <charset val="134"/>
      </rPr>
      <t>362</t>
    </r>
    <r>
      <rPr>
        <sz val="14"/>
        <rFont val="方正仿宋_GBK"/>
        <charset val="134"/>
      </rPr>
      <t>亩，用于建设智能化玻璃温室、种植智能化玻璃温室、种植日光温室和种植配套设施等。</t>
    </r>
  </si>
  <si>
    <r>
      <rPr>
        <sz val="14"/>
        <color rgb="FF000000"/>
        <rFont val="Times New Roman"/>
        <charset val="134"/>
      </rPr>
      <t>2022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方正仿宋_GBK"/>
        <charset val="134"/>
      </rPr>
      <t>月底前</t>
    </r>
  </si>
  <si>
    <t>/</t>
  </si>
  <si>
    <r>
      <rPr>
        <sz val="14"/>
        <rFont val="方正仿宋_GBK"/>
        <charset val="134"/>
      </rPr>
      <t>集中连片建成现代农业产业园，项目建成投产后，通过收益量化增加村集体经济收入，村均年收入不低于村集体投入资金的</t>
    </r>
    <r>
      <rPr>
        <sz val="14"/>
        <rFont val="Times New Roman"/>
        <charset val="134"/>
      </rPr>
      <t>7.7%</t>
    </r>
    <r>
      <rPr>
        <sz val="14"/>
        <rFont val="方正仿宋_GBK"/>
        <charset val="134"/>
      </rPr>
      <t>。</t>
    </r>
  </si>
  <si>
    <t>参与项目申报、实施过程监督、建成后受益</t>
  </si>
  <si>
    <t>通过财政资金投入和项目实施，增加集体经济收入，流转土地、务工等带动当地农户增收，辐射带动周边农户、经营主体发展产业，提升产业发展质量</t>
  </si>
  <si>
    <t>（二）乡村旅游发展</t>
  </si>
  <si>
    <t>官桥镇彭林村桃时代乐园建设项目</t>
  </si>
  <si>
    <t>县文化和旅游局</t>
  </si>
  <si>
    <t>官桥镇
张伟建</t>
  </si>
  <si>
    <t>官桥镇
彭林村</t>
  </si>
  <si>
    <r>
      <rPr>
        <sz val="14"/>
        <rFont val="方正仿宋_GBK"/>
        <charset val="134"/>
      </rPr>
      <t>依托千亩桃园、皇藏峪景区，与安徽省桃时代现代农业有限公司合作，打造桃时代乐园。建设桃主题诗词长廊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公里；修建园区主干道</t>
    </r>
    <r>
      <rPr>
        <sz val="14"/>
        <rFont val="Times New Roman"/>
        <charset val="134"/>
      </rPr>
      <t>1.8</t>
    </r>
    <r>
      <rPr>
        <sz val="14"/>
        <rFont val="方正仿宋_GBK"/>
        <charset val="134"/>
      </rPr>
      <t>公里、新建桥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座，及相关配套设施等</t>
    </r>
  </si>
  <si>
    <r>
      <rPr>
        <sz val="14"/>
        <rFont val="方正仿宋_GBK"/>
        <charset val="134"/>
      </rPr>
      <t>打造桃时代乐园乡村旅游示范点，建成诗词长廊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公里、主干道</t>
    </r>
    <r>
      <rPr>
        <sz val="14"/>
        <rFont val="Times New Roman"/>
        <charset val="134"/>
      </rPr>
      <t>1.8</t>
    </r>
    <r>
      <rPr>
        <sz val="14"/>
        <rFont val="方正仿宋_GBK"/>
        <charset val="134"/>
      </rPr>
      <t>公里、桥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座及相关配套，带动周边农户增收发展</t>
    </r>
  </si>
  <si>
    <t>通过财政衔接资金投入，带动地区优势特色产业发展，为周边农户拓宽就业、增收渠道</t>
  </si>
  <si>
    <t>官桥镇高庄村沈峪乡村旅游项目</t>
  </si>
  <si>
    <t>官桥镇
高庄村</t>
  </si>
  <si>
    <r>
      <rPr>
        <sz val="14"/>
        <rFont val="方正仿宋_GBK"/>
        <charset val="134"/>
      </rPr>
      <t>桃花谷桃园提升改造；建设美食驿站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间及配套设施；建设葛花长廊</t>
    </r>
    <r>
      <rPr>
        <sz val="14"/>
        <rFont val="Times New Roman"/>
        <charset val="134"/>
      </rPr>
      <t>300</t>
    </r>
    <r>
      <rPr>
        <sz val="14"/>
        <rFont val="方正仿宋_GBK"/>
        <charset val="134"/>
      </rPr>
      <t>米；新建乡村小菜园</t>
    </r>
    <r>
      <rPr>
        <sz val="14"/>
        <rFont val="Times New Roman"/>
        <charset val="134"/>
      </rPr>
      <t>15</t>
    </r>
    <r>
      <rPr>
        <sz val="14"/>
        <rFont val="方正仿宋_GBK"/>
        <charset val="134"/>
      </rPr>
      <t>亩；建设联通桥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座、新修道路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公里，及相关配套设施等。</t>
    </r>
  </si>
  <si>
    <r>
      <rPr>
        <sz val="14"/>
        <rFont val="方正仿宋_GBK"/>
        <charset val="134"/>
      </rPr>
      <t>打造桃花谷桃园乡村旅游示范点，建成美食驿站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间、葛花长廊</t>
    </r>
    <r>
      <rPr>
        <sz val="14"/>
        <rFont val="Times New Roman"/>
        <charset val="134"/>
      </rPr>
      <t>300</t>
    </r>
    <r>
      <rPr>
        <sz val="14"/>
        <rFont val="方正仿宋_GBK"/>
        <charset val="134"/>
      </rPr>
      <t>米、乡村小菜园</t>
    </r>
    <r>
      <rPr>
        <sz val="14"/>
        <rFont val="Times New Roman"/>
        <charset val="134"/>
      </rPr>
      <t>15</t>
    </r>
    <r>
      <rPr>
        <sz val="14"/>
        <rFont val="方正仿宋_GBK"/>
        <charset val="134"/>
      </rPr>
      <t>亩、桥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座、道路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公里及相关配套，带动周边农户增收发展</t>
    </r>
  </si>
  <si>
    <t>（二）小额信贷贴息</t>
  </si>
  <si>
    <r>
      <rPr>
        <sz val="14"/>
        <rFont val="Times New Roman"/>
        <charset val="134"/>
      </rPr>
      <t>2022</t>
    </r>
    <r>
      <rPr>
        <sz val="14"/>
        <rFont val="方正仿宋_GBK"/>
        <charset val="134"/>
      </rPr>
      <t>年小额信贷贴息</t>
    </r>
  </si>
  <si>
    <t>县财政局</t>
  </si>
  <si>
    <t>县财政局
刘学东</t>
  </si>
  <si>
    <t>各乡镇</t>
  </si>
  <si>
    <t>按照基础利率，对办理小额信贷的脱贫人口、监测帮扶对象进行贷款贴息</t>
  </si>
  <si>
    <r>
      <rPr>
        <sz val="14"/>
        <rFont val="Times New Roman"/>
        <charset val="134"/>
      </rPr>
      <t>2022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月底前</t>
    </r>
  </si>
  <si>
    <r>
      <rPr>
        <sz val="14"/>
        <color rgb="FF000000"/>
        <rFont val="方正仿宋_GBK"/>
        <charset val="134"/>
      </rPr>
      <t>对办理小额信贷的</t>
    </r>
    <r>
      <rPr>
        <sz val="14"/>
        <color rgb="FF000000"/>
        <rFont val="Times New Roman"/>
        <charset val="134"/>
      </rPr>
      <t>3546</t>
    </r>
    <r>
      <rPr>
        <sz val="14"/>
        <color rgb="FF000000"/>
        <rFont val="方正仿宋_GBK"/>
        <charset val="134"/>
      </rPr>
      <t>户进行贴息</t>
    </r>
  </si>
  <si>
    <t>建成后受益</t>
  </si>
  <si>
    <t>通过财政衔接资金投入，减少小额信贷用户的资金使用负担</t>
  </si>
  <si>
    <t>二、基础设施项目</t>
  </si>
  <si>
    <t>（一）农村基础设施建设项目</t>
  </si>
  <si>
    <t>官桥镇前白村马庄自然村污水处理设施建设项目</t>
  </si>
  <si>
    <t>官桥镇
前白村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</si>
  <si>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3923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5500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19658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</si>
  <si>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3923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5500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19658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</si>
  <si>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项目申报、实施过程监督、竣工后项目所在地受益</t>
  </si>
  <si>
    <t>改善村内基础设施条件，提升脱贫人口生活设施水平</t>
  </si>
  <si>
    <t>圣泉镇单楼村单楼自然村污水处理设施建设项目</t>
  </si>
  <si>
    <t>圣泉镇
田野</t>
  </si>
  <si>
    <t>圣泉镇
单楼村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</si>
  <si>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5380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8400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12760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</si>
  <si>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5380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8400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12760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</si>
  <si>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闫集镇孟楼村包庄自然村污水处理设施建设项目</t>
  </si>
  <si>
    <t>闫集镇
张磊</t>
  </si>
  <si>
    <t>闫集镇
孟楼村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</si>
  <si>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3385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6900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9800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</si>
  <si>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3385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6900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9800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</si>
  <si>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庄里镇尠沟村尠沟自然村污水处理设施建设项目</t>
  </si>
  <si>
    <r>
      <rPr>
        <sz val="14"/>
        <rFont val="方正仿宋_GBK"/>
        <charset val="134"/>
      </rPr>
      <t>庄里镇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孟卫东</t>
    </r>
  </si>
  <si>
    <t>庄里镇
尠沟村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</si>
  <si>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7355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11820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3950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</si>
  <si>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7355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11820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3950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</si>
  <si>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王寨镇张楼村张楼自然村污水处理设施建设项目</t>
  </si>
  <si>
    <t>王寨镇
王亚华</t>
  </si>
  <si>
    <t>王寨镇
张楼村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</si>
  <si>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6260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10200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7630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</si>
  <si>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6260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10200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7630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</si>
  <si>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祖楼镇湘山庙村湘山庙自然村污水处理设施建设项目</t>
  </si>
  <si>
    <t>祖楼镇
吴英</t>
  </si>
  <si>
    <t>祖楼镇
湘山庙村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</si>
  <si>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6125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10500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6080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</si>
  <si>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6125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10500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6080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</si>
  <si>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石林乡崔阁村万庄自然村污水处理设施建设项目</t>
  </si>
  <si>
    <t>石林
杨超峰</t>
  </si>
  <si>
    <t>石林乡
崔阁村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</si>
  <si>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4500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8400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10010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</si>
  <si>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4500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8400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10010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</si>
  <si>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张庄寨镇河西村陈楼自然村污水处理设施建设项目</t>
  </si>
  <si>
    <t>张庄寨镇
李宁</t>
  </si>
  <si>
    <t>张庄寨镇
河西村</t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</si>
  <si>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6600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9000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7580</t>
    </r>
    <r>
      <rPr>
        <sz val="14"/>
        <rFont val="方正仿宋_GBK"/>
        <charset val="134"/>
      </rPr>
      <t>平方及相关配套设施</t>
    </r>
  </si>
  <si>
    <r>
      <rPr>
        <sz val="14"/>
        <rFont val="方正仿宋_GBK"/>
        <charset val="134"/>
      </rPr>
      <t>新建污水管网</t>
    </r>
    <r>
      <rPr>
        <sz val="14"/>
        <rFont val="Times New Roman"/>
        <charset val="134"/>
      </rPr>
      <t>6600</t>
    </r>
    <r>
      <rPr>
        <sz val="14"/>
        <rFont val="方正仿宋_GBK"/>
        <charset val="134"/>
      </rPr>
      <t>米、接户管网</t>
    </r>
    <r>
      <rPr>
        <sz val="14"/>
        <rFont val="Times New Roman"/>
        <charset val="134"/>
      </rPr>
      <t>9000</t>
    </r>
    <r>
      <rPr>
        <sz val="14"/>
        <rFont val="方正仿宋_GBK"/>
        <charset val="134"/>
      </rPr>
      <t>米、道路建设</t>
    </r>
    <r>
      <rPr>
        <sz val="14"/>
        <rFont val="Times New Roman"/>
        <charset val="134"/>
      </rPr>
      <t>7580</t>
    </r>
    <r>
      <rPr>
        <sz val="14"/>
        <rFont val="方正仿宋_GBK"/>
        <charset val="134"/>
      </rPr>
      <t>平方及相关配套设施，改善农户生产生活设施条件，提升村内基础设施水平</t>
    </r>
  </si>
  <si>
    <t>（二）农田基础设施</t>
  </si>
  <si>
    <r>
      <rPr>
        <sz val="14"/>
        <rFont val="方正仿宋_GBK"/>
        <charset val="134"/>
      </rPr>
      <t>高标准农田建设项目</t>
    </r>
  </si>
  <si>
    <r>
      <rPr>
        <sz val="14"/>
        <rFont val="方正仿宋_GBK"/>
        <charset val="134"/>
      </rPr>
      <t>新建</t>
    </r>
  </si>
  <si>
    <r>
      <rPr>
        <sz val="14"/>
        <rFont val="方正仿宋_GBK"/>
        <charset val="134"/>
      </rPr>
      <t>县农业农村局</t>
    </r>
  </si>
  <si>
    <r>
      <rPr>
        <sz val="14"/>
        <rFont val="方正仿宋_GBK"/>
        <charset val="134"/>
      </rPr>
      <t>庄里镇城阳村、陶墟村、庄里村、栾庄村</t>
    </r>
  </si>
  <si>
    <r>
      <rPr>
        <sz val="14"/>
        <rFont val="方正仿宋_GBK"/>
        <charset val="134"/>
      </rPr>
      <t>衬砌明渠</t>
    </r>
    <r>
      <rPr>
        <sz val="14"/>
        <rFont val="Times New Roman"/>
        <charset val="134"/>
      </rPr>
      <t>26</t>
    </r>
    <r>
      <rPr>
        <sz val="14"/>
        <rFont val="方正仿宋_GBK"/>
        <charset val="134"/>
      </rPr>
      <t>公里、农桥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座、涵桥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座、高效节水</t>
    </r>
    <r>
      <rPr>
        <sz val="14"/>
        <rFont val="Times New Roman"/>
        <charset val="134"/>
      </rPr>
      <t>1000</t>
    </r>
    <r>
      <rPr>
        <sz val="14"/>
        <rFont val="方正仿宋_GBK"/>
        <charset val="134"/>
      </rPr>
      <t>亩、水泥路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公里。</t>
    </r>
  </si>
  <si>
    <r>
      <rPr>
        <sz val="14"/>
        <rFont val="方正仿宋_GBK"/>
        <charset val="134"/>
      </rPr>
      <t>参与项目申报、实施过程监督、建成后受益</t>
    </r>
  </si>
  <si>
    <t>以改善农田基础设施建设的形式，提高农业产值，增加农户生产收入</t>
  </si>
  <si>
    <t>三、项目管理费</t>
  </si>
  <si>
    <t>萧县绿色低碳数字农业示范园项目管理费</t>
  </si>
  <si>
    <t>用于项目前期设计、评审、招标、监理、验收等与相关有关的支出</t>
  </si>
  <si>
    <t>规范项目实施程序，提高项目管理水平</t>
  </si>
  <si>
    <t>参与项目实施过程监督</t>
  </si>
  <si>
    <t>通过财政资金投入，规范项目保质保量建设，提高项目联农带农成效</t>
  </si>
  <si>
    <t>萧县农村基础设施建设项目项目管理费</t>
  </si>
  <si>
    <t>萧县高标准农田建设项目管理费</t>
  </si>
  <si>
    <t>庄里镇
孟卫东</t>
  </si>
  <si>
    <t>项目管理费</t>
  </si>
  <si>
    <t>官桥镇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</si>
</sst>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name val="宋体"/>
      <charset val="134"/>
    </font>
    <font>
      <sz val="11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name val="方正仿宋_GBK"/>
      <charset val="134"/>
    </font>
    <font>
      <b/>
      <sz val="14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Times New Roman"/>
      <charset val="134"/>
    </font>
    <font>
      <sz val="26"/>
      <name val="方正黑体_GBK"/>
      <charset val="134"/>
    </font>
    <font>
      <sz val="26"/>
      <name val="Times New Roman"/>
      <charset val="134"/>
    </font>
    <font>
      <sz val="14"/>
      <name val="方正黑体_GBK"/>
      <charset val="134"/>
    </font>
    <font>
      <sz val="14"/>
      <color rgb="FF000000"/>
      <name val="方正黑体_GBK"/>
      <charset val="134"/>
    </font>
    <font>
      <b/>
      <sz val="14"/>
      <name val="方正仿宋_GBK"/>
      <charset val="134"/>
    </font>
    <font>
      <sz val="14"/>
      <color rgb="FF000000"/>
      <name val="方正仿宋_GBK"/>
      <charset val="134"/>
    </font>
    <font>
      <b/>
      <sz val="14"/>
      <name val="Times New Roman"/>
      <charset val="134"/>
    </font>
    <font>
      <sz val="14"/>
      <color theme="1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6" borderId="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13" borderId="6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30" fillId="19" borderId="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0" borderId="0">
      <protection locked="0"/>
    </xf>
    <xf numFmtId="0" fontId="7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9" fillId="0" borderId="0" xfId="49" applyNumberFormat="1" applyFont="1" applyFill="1" applyBorder="1" applyAlignment="1" applyProtection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176" fontId="11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7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"/>
  <sheetViews>
    <sheetView tabSelected="1" workbookViewId="0">
      <pane ySplit="4" topLeftCell="A26" activePane="bottomLeft" state="frozen"/>
      <selection/>
      <selection pane="bottomLeft" activeCell="I18" sqref="I18"/>
    </sheetView>
  </sheetViews>
  <sheetFormatPr defaultColWidth="9" defaultRowHeight="15.75"/>
  <cols>
    <col min="1" max="1" width="5.75" style="9" customWidth="1"/>
    <col min="2" max="2" width="17.25" style="9" customWidth="1"/>
    <col min="3" max="3" width="6.75" style="9" customWidth="1"/>
    <col min="4" max="4" width="11" style="10" customWidth="1"/>
    <col min="5" max="5" width="13.375" style="9" customWidth="1"/>
    <col min="6" max="6" width="12.25" style="9" customWidth="1"/>
    <col min="7" max="7" width="34.875" style="9" customWidth="1"/>
    <col min="8" max="8" width="11.625" style="9" customWidth="1"/>
    <col min="9" max="9" width="9.5" style="9" customWidth="1"/>
    <col min="10" max="10" width="5.875" style="9" customWidth="1"/>
    <col min="11" max="11" width="7.75" style="9" customWidth="1"/>
    <col min="12" max="12" width="5.875" style="9" customWidth="1"/>
    <col min="13" max="13" width="8" style="9" customWidth="1"/>
    <col min="14" max="14" width="5.875" style="9" customWidth="1"/>
    <col min="15" max="15" width="8" style="9" customWidth="1"/>
    <col min="16" max="16" width="8.625" style="9" customWidth="1"/>
    <col min="17" max="17" width="32.5" style="11" customWidth="1"/>
    <col min="18" max="18" width="17.25" style="11" customWidth="1"/>
    <col min="19" max="19" width="19.875" style="11" customWidth="1"/>
    <col min="20" max="20" width="5.875" style="9" customWidth="1"/>
    <col min="21" max="16384" width="9" style="9"/>
  </cols>
  <sheetData>
    <row r="1" s="1" customFormat="1" ht="40" customHeight="1" spans="1:19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39"/>
      <c r="R1" s="39"/>
      <c r="S1" s="39"/>
    </row>
    <row r="2" s="2" customFormat="1" ht="37" customHeight="1" spans="1:20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4" t="s">
        <v>6</v>
      </c>
      <c r="G2" s="14" t="s">
        <v>7</v>
      </c>
      <c r="H2" s="15" t="s">
        <v>8</v>
      </c>
      <c r="I2" s="32" t="s">
        <v>9</v>
      </c>
      <c r="J2" s="32" t="s">
        <v>10</v>
      </c>
      <c r="K2" s="32"/>
      <c r="L2" s="32"/>
      <c r="M2" s="32"/>
      <c r="N2" s="32"/>
      <c r="O2" s="32" t="s">
        <v>11</v>
      </c>
      <c r="P2" s="32"/>
      <c r="Q2" s="40" t="s">
        <v>12</v>
      </c>
      <c r="R2" s="14" t="s">
        <v>13</v>
      </c>
      <c r="S2" s="14" t="s">
        <v>14</v>
      </c>
      <c r="T2" s="14" t="s">
        <v>15</v>
      </c>
    </row>
    <row r="3" s="2" customFormat="1" ht="63" customHeight="1" spans="1:20">
      <c r="A3" s="14"/>
      <c r="B3" s="14"/>
      <c r="C3" s="14"/>
      <c r="D3" s="15"/>
      <c r="E3" s="15"/>
      <c r="F3" s="14"/>
      <c r="G3" s="14"/>
      <c r="H3" s="15"/>
      <c r="I3" s="32"/>
      <c r="J3" s="32" t="s">
        <v>16</v>
      </c>
      <c r="K3" s="32" t="s">
        <v>17</v>
      </c>
      <c r="L3" s="32" t="s">
        <v>18</v>
      </c>
      <c r="M3" s="32" t="s">
        <v>19</v>
      </c>
      <c r="N3" s="32" t="s">
        <v>20</v>
      </c>
      <c r="O3" s="32" t="s">
        <v>21</v>
      </c>
      <c r="P3" s="32" t="s">
        <v>22</v>
      </c>
      <c r="Q3" s="40"/>
      <c r="R3" s="40"/>
      <c r="S3" s="14"/>
      <c r="T3" s="14"/>
    </row>
    <row r="4" s="3" customFormat="1" ht="36" customHeight="1" spans="1:20">
      <c r="A4" s="16"/>
      <c r="B4" s="17" t="s">
        <v>9</v>
      </c>
      <c r="C4" s="16"/>
      <c r="D4" s="16"/>
      <c r="E4" s="16"/>
      <c r="F4" s="16"/>
      <c r="G4" s="16"/>
      <c r="H4" s="16"/>
      <c r="I4" s="25">
        <f>I5+I13+I25</f>
        <v>12000</v>
      </c>
      <c r="J4" s="25"/>
      <c r="K4" s="25"/>
      <c r="L4" s="25"/>
      <c r="M4" s="25">
        <f>M5+M13+M25</f>
        <v>12000</v>
      </c>
      <c r="N4" s="16"/>
      <c r="O4" s="16"/>
      <c r="P4" s="16"/>
      <c r="Q4" s="16"/>
      <c r="R4" s="16"/>
      <c r="S4" s="16"/>
      <c r="T4" s="16"/>
    </row>
    <row r="5" s="3" customFormat="1" ht="33" customHeight="1" spans="1:20">
      <c r="A5" s="16"/>
      <c r="B5" s="17" t="s">
        <v>23</v>
      </c>
      <c r="C5" s="16"/>
      <c r="D5" s="16"/>
      <c r="E5" s="16"/>
      <c r="F5" s="16"/>
      <c r="G5" s="16"/>
      <c r="H5" s="16"/>
      <c r="I5" s="25">
        <f>I6+I8+I11</f>
        <v>6830</v>
      </c>
      <c r="J5" s="25"/>
      <c r="K5" s="25"/>
      <c r="L5" s="25"/>
      <c r="M5" s="25">
        <f>M6+M8+M11</f>
        <v>6830</v>
      </c>
      <c r="N5" s="25"/>
      <c r="O5" s="16"/>
      <c r="P5" s="16"/>
      <c r="Q5" s="16"/>
      <c r="R5" s="16"/>
      <c r="S5" s="16"/>
      <c r="T5" s="16"/>
    </row>
    <row r="6" s="3" customFormat="1" ht="49" customHeight="1" spans="1:20">
      <c r="A6" s="16"/>
      <c r="B6" s="18" t="s">
        <v>24</v>
      </c>
      <c r="C6" s="16"/>
      <c r="D6" s="16"/>
      <c r="E6" s="16"/>
      <c r="F6" s="16"/>
      <c r="G6" s="16"/>
      <c r="H6" s="16"/>
      <c r="I6" s="25">
        <f>I7</f>
        <v>5430</v>
      </c>
      <c r="J6" s="25"/>
      <c r="K6" s="25"/>
      <c r="L6" s="25"/>
      <c r="M6" s="25">
        <f>M7</f>
        <v>5430</v>
      </c>
      <c r="N6" s="25"/>
      <c r="O6" s="16"/>
      <c r="P6" s="16"/>
      <c r="Q6" s="16"/>
      <c r="R6" s="16"/>
      <c r="S6" s="16"/>
      <c r="T6" s="16"/>
    </row>
    <row r="7" s="3" customFormat="1" ht="180" customHeight="1" spans="1:20">
      <c r="A7" s="16">
        <v>1</v>
      </c>
      <c r="B7" s="19" t="s">
        <v>25</v>
      </c>
      <c r="C7" s="20" t="s">
        <v>26</v>
      </c>
      <c r="D7" s="20" t="s">
        <v>27</v>
      </c>
      <c r="E7" s="20" t="s">
        <v>28</v>
      </c>
      <c r="F7" s="20" t="s">
        <v>29</v>
      </c>
      <c r="G7" s="21" t="s">
        <v>30</v>
      </c>
      <c r="H7" s="16" t="s">
        <v>31</v>
      </c>
      <c r="I7" s="16">
        <f>M7</f>
        <v>5430</v>
      </c>
      <c r="J7" s="16"/>
      <c r="K7" s="16"/>
      <c r="L7" s="16"/>
      <c r="M7" s="16">
        <v>5430</v>
      </c>
      <c r="N7" s="16"/>
      <c r="O7" s="33" t="s">
        <v>32</v>
      </c>
      <c r="P7" s="33">
        <v>3109</v>
      </c>
      <c r="Q7" s="19" t="s">
        <v>33</v>
      </c>
      <c r="R7" s="19" t="s">
        <v>34</v>
      </c>
      <c r="S7" s="20" t="s">
        <v>35</v>
      </c>
      <c r="T7" s="16"/>
    </row>
    <row r="8" s="3" customFormat="1" ht="56" customHeight="1" spans="1:20">
      <c r="A8" s="16"/>
      <c r="B8" s="18" t="s">
        <v>36</v>
      </c>
      <c r="C8" s="20"/>
      <c r="D8" s="20"/>
      <c r="E8" s="20"/>
      <c r="F8" s="20"/>
      <c r="G8" s="19"/>
      <c r="H8" s="16"/>
      <c r="I8" s="25">
        <f>I9+I10</f>
        <v>1000</v>
      </c>
      <c r="J8" s="25"/>
      <c r="K8" s="25"/>
      <c r="L8" s="25"/>
      <c r="M8" s="25">
        <f>M9+M10</f>
        <v>1000</v>
      </c>
      <c r="N8" s="16"/>
      <c r="O8" s="33"/>
      <c r="P8" s="33"/>
      <c r="Q8" s="19"/>
      <c r="R8" s="19"/>
      <c r="S8" s="20"/>
      <c r="T8" s="16"/>
    </row>
    <row r="9" s="3" customFormat="1" ht="134" customHeight="1" spans="1:20">
      <c r="A9" s="16">
        <v>2</v>
      </c>
      <c r="B9" s="19" t="s">
        <v>37</v>
      </c>
      <c r="C9" s="20" t="s">
        <v>26</v>
      </c>
      <c r="D9" s="20" t="s">
        <v>38</v>
      </c>
      <c r="E9" s="20" t="s">
        <v>39</v>
      </c>
      <c r="F9" s="20" t="s">
        <v>40</v>
      </c>
      <c r="G9" s="19" t="s">
        <v>41</v>
      </c>
      <c r="H9" s="16" t="s">
        <v>31</v>
      </c>
      <c r="I9" s="16">
        <f>M9</f>
        <v>500</v>
      </c>
      <c r="J9" s="16"/>
      <c r="K9" s="16"/>
      <c r="L9" s="16"/>
      <c r="M9" s="16">
        <v>500</v>
      </c>
      <c r="N9" s="16"/>
      <c r="O9" s="33">
        <v>30</v>
      </c>
      <c r="P9" s="33">
        <v>110</v>
      </c>
      <c r="Q9" s="19" t="s">
        <v>42</v>
      </c>
      <c r="R9" s="19" t="s">
        <v>34</v>
      </c>
      <c r="S9" s="20" t="s">
        <v>43</v>
      </c>
      <c r="T9" s="16"/>
    </row>
    <row r="10" s="3" customFormat="1" ht="151" customHeight="1" spans="1:20">
      <c r="A10" s="16">
        <v>3</v>
      </c>
      <c r="B10" s="19" t="s">
        <v>44</v>
      </c>
      <c r="C10" s="20" t="s">
        <v>26</v>
      </c>
      <c r="D10" s="20" t="s">
        <v>38</v>
      </c>
      <c r="E10" s="20" t="s">
        <v>39</v>
      </c>
      <c r="F10" s="20" t="s">
        <v>45</v>
      </c>
      <c r="G10" s="19" t="s">
        <v>46</v>
      </c>
      <c r="H10" s="16" t="s">
        <v>31</v>
      </c>
      <c r="I10" s="16">
        <v>500</v>
      </c>
      <c r="J10" s="16"/>
      <c r="K10" s="16"/>
      <c r="L10" s="16"/>
      <c r="M10" s="16">
        <v>500</v>
      </c>
      <c r="N10" s="16"/>
      <c r="O10" s="33">
        <v>40</v>
      </c>
      <c r="P10" s="33">
        <v>130</v>
      </c>
      <c r="Q10" s="19" t="s">
        <v>47</v>
      </c>
      <c r="R10" s="19" t="s">
        <v>34</v>
      </c>
      <c r="S10" s="20" t="s">
        <v>43</v>
      </c>
      <c r="T10" s="16"/>
    </row>
    <row r="11" s="4" customFormat="1" ht="59" customHeight="1" spans="1:20">
      <c r="A11" s="16"/>
      <c r="B11" s="18" t="s">
        <v>48</v>
      </c>
      <c r="C11" s="22"/>
      <c r="D11" s="22"/>
      <c r="E11" s="22"/>
      <c r="F11" s="22"/>
      <c r="G11" s="22"/>
      <c r="H11" s="23"/>
      <c r="I11" s="34">
        <f>I12</f>
        <v>400</v>
      </c>
      <c r="J11" s="35"/>
      <c r="K11" s="35"/>
      <c r="L11" s="22"/>
      <c r="M11" s="34">
        <f>M12</f>
        <v>400</v>
      </c>
      <c r="N11" s="22"/>
      <c r="O11" s="22"/>
      <c r="P11" s="22"/>
      <c r="Q11" s="20"/>
      <c r="R11" s="20"/>
      <c r="S11" s="24"/>
      <c r="T11" s="37"/>
    </row>
    <row r="12" s="5" customFormat="1" ht="95" customHeight="1" spans="1:20">
      <c r="A12" s="16">
        <v>4</v>
      </c>
      <c r="B12" s="22" t="s">
        <v>49</v>
      </c>
      <c r="C12" s="24" t="s">
        <v>26</v>
      </c>
      <c r="D12" s="24" t="s">
        <v>50</v>
      </c>
      <c r="E12" s="24" t="s">
        <v>51</v>
      </c>
      <c r="F12" s="24" t="s">
        <v>52</v>
      </c>
      <c r="G12" s="24" t="s">
        <v>53</v>
      </c>
      <c r="H12" s="23" t="s">
        <v>54</v>
      </c>
      <c r="I12" s="33">
        <f t="shared" ref="I12:I22" si="0">M12</f>
        <v>400</v>
      </c>
      <c r="J12" s="24"/>
      <c r="K12" s="22"/>
      <c r="L12" s="24"/>
      <c r="M12" s="16">
        <v>400</v>
      </c>
      <c r="N12" s="24"/>
      <c r="O12" s="22">
        <v>3546</v>
      </c>
      <c r="P12" s="22" t="s">
        <v>32</v>
      </c>
      <c r="Q12" s="20" t="s">
        <v>55</v>
      </c>
      <c r="R12" s="19" t="s">
        <v>56</v>
      </c>
      <c r="S12" s="24" t="s">
        <v>57</v>
      </c>
      <c r="T12" s="41"/>
    </row>
    <row r="13" s="3" customFormat="1" ht="64" customHeight="1" spans="1:20">
      <c r="A13" s="16"/>
      <c r="B13" s="17" t="s">
        <v>58</v>
      </c>
      <c r="C13" s="16"/>
      <c r="D13" s="16"/>
      <c r="E13" s="16"/>
      <c r="F13" s="16"/>
      <c r="G13" s="16"/>
      <c r="H13" s="16"/>
      <c r="I13" s="25">
        <f>I14+I23</f>
        <v>5050</v>
      </c>
      <c r="J13" s="25"/>
      <c r="K13" s="25"/>
      <c r="L13" s="25"/>
      <c r="M13" s="25">
        <f>M14+M23</f>
        <v>5050</v>
      </c>
      <c r="N13" s="16"/>
      <c r="O13" s="16"/>
      <c r="P13" s="16"/>
      <c r="Q13" s="16"/>
      <c r="R13" s="16"/>
      <c r="S13" s="16"/>
      <c r="T13" s="16"/>
    </row>
    <row r="14" s="6" customFormat="1" ht="78" customHeight="1" spans="1:20">
      <c r="A14" s="16"/>
      <c r="B14" s="18" t="s">
        <v>59</v>
      </c>
      <c r="C14" s="25"/>
      <c r="D14" s="25"/>
      <c r="E14" s="26"/>
      <c r="F14" s="26"/>
      <c r="G14" s="26"/>
      <c r="H14" s="25"/>
      <c r="I14" s="25">
        <f>SUM(I15:I22)</f>
        <v>3300</v>
      </c>
      <c r="J14" s="25"/>
      <c r="K14" s="25"/>
      <c r="L14" s="36"/>
      <c r="M14" s="25">
        <f>SUM(M15:M22)</f>
        <v>3300</v>
      </c>
      <c r="N14" s="36"/>
      <c r="O14" s="36"/>
      <c r="P14" s="25"/>
      <c r="Q14" s="26"/>
      <c r="R14" s="26"/>
      <c r="S14" s="36"/>
      <c r="T14" s="36"/>
    </row>
    <row r="15" s="6" customFormat="1" ht="93.75" spans="1:20">
      <c r="A15" s="16">
        <v>5</v>
      </c>
      <c r="B15" s="19" t="s">
        <v>60</v>
      </c>
      <c r="C15" s="19" t="s">
        <v>26</v>
      </c>
      <c r="D15" s="19" t="s">
        <v>27</v>
      </c>
      <c r="E15" s="19" t="s">
        <v>39</v>
      </c>
      <c r="F15" s="19" t="s">
        <v>61</v>
      </c>
      <c r="G15" s="19" t="s">
        <v>62</v>
      </c>
      <c r="H15" s="23" t="s">
        <v>54</v>
      </c>
      <c r="I15" s="16">
        <f t="shared" si="0"/>
        <v>384</v>
      </c>
      <c r="J15" s="25"/>
      <c r="K15" s="25"/>
      <c r="L15" s="16"/>
      <c r="M15" s="16">
        <v>384</v>
      </c>
      <c r="N15" s="36"/>
      <c r="O15" s="16">
        <v>226</v>
      </c>
      <c r="P15" s="16">
        <v>695</v>
      </c>
      <c r="Q15" s="19" t="s">
        <v>63</v>
      </c>
      <c r="R15" s="19" t="s">
        <v>64</v>
      </c>
      <c r="S15" s="19" t="s">
        <v>65</v>
      </c>
      <c r="T15" s="36"/>
    </row>
    <row r="16" s="6" customFormat="1" ht="93.75" spans="1:20">
      <c r="A16" s="16">
        <v>6</v>
      </c>
      <c r="B16" s="19" t="s">
        <v>66</v>
      </c>
      <c r="C16" s="27" t="s">
        <v>26</v>
      </c>
      <c r="D16" s="27" t="s">
        <v>27</v>
      </c>
      <c r="E16" s="19" t="s">
        <v>67</v>
      </c>
      <c r="F16" s="19" t="s">
        <v>68</v>
      </c>
      <c r="G16" s="19" t="s">
        <v>69</v>
      </c>
      <c r="H16" s="23" t="s">
        <v>54</v>
      </c>
      <c r="I16" s="16">
        <f t="shared" si="0"/>
        <v>414</v>
      </c>
      <c r="J16" s="25"/>
      <c r="K16" s="25"/>
      <c r="L16" s="16"/>
      <c r="M16" s="16">
        <v>414</v>
      </c>
      <c r="N16" s="36"/>
      <c r="O16" s="16">
        <v>224</v>
      </c>
      <c r="P16" s="16">
        <v>780</v>
      </c>
      <c r="Q16" s="19" t="s">
        <v>70</v>
      </c>
      <c r="R16" s="19" t="s">
        <v>64</v>
      </c>
      <c r="S16" s="19" t="s">
        <v>65</v>
      </c>
      <c r="T16" s="36"/>
    </row>
    <row r="17" s="6" customFormat="1" ht="93.75" spans="1:20">
      <c r="A17" s="16">
        <v>7</v>
      </c>
      <c r="B17" s="19" t="s">
        <v>71</v>
      </c>
      <c r="C17" s="19" t="s">
        <v>26</v>
      </c>
      <c r="D17" s="19" t="s">
        <v>27</v>
      </c>
      <c r="E17" s="19" t="s">
        <v>72</v>
      </c>
      <c r="F17" s="19" t="s">
        <v>73</v>
      </c>
      <c r="G17" s="19" t="s">
        <v>74</v>
      </c>
      <c r="H17" s="23" t="s">
        <v>54</v>
      </c>
      <c r="I17" s="16">
        <f t="shared" si="0"/>
        <v>370.3</v>
      </c>
      <c r="J17" s="25"/>
      <c r="K17" s="25"/>
      <c r="L17" s="16"/>
      <c r="M17" s="16">
        <v>370.3</v>
      </c>
      <c r="N17" s="36"/>
      <c r="O17" s="16">
        <v>202</v>
      </c>
      <c r="P17" s="16">
        <v>791</v>
      </c>
      <c r="Q17" s="19" t="s">
        <v>75</v>
      </c>
      <c r="R17" s="19" t="s">
        <v>64</v>
      </c>
      <c r="S17" s="19" t="s">
        <v>65</v>
      </c>
      <c r="T17" s="36"/>
    </row>
    <row r="18" s="6" customFormat="1" ht="93.75" spans="1:20">
      <c r="A18" s="16">
        <v>8</v>
      </c>
      <c r="B18" s="19" t="s">
        <v>76</v>
      </c>
      <c r="C18" s="19" t="s">
        <v>26</v>
      </c>
      <c r="D18" s="19" t="s">
        <v>27</v>
      </c>
      <c r="E18" s="19" t="s">
        <v>77</v>
      </c>
      <c r="F18" s="19" t="s">
        <v>78</v>
      </c>
      <c r="G18" s="19" t="s">
        <v>79</v>
      </c>
      <c r="H18" s="23" t="s">
        <v>54</v>
      </c>
      <c r="I18" s="16">
        <f t="shared" si="0"/>
        <v>439.5</v>
      </c>
      <c r="J18" s="25"/>
      <c r="K18" s="25"/>
      <c r="L18" s="16"/>
      <c r="M18" s="16">
        <v>439.5</v>
      </c>
      <c r="N18" s="36"/>
      <c r="O18" s="16">
        <v>412</v>
      </c>
      <c r="P18" s="16">
        <v>1414</v>
      </c>
      <c r="Q18" s="19" t="s">
        <v>80</v>
      </c>
      <c r="R18" s="19" t="s">
        <v>64</v>
      </c>
      <c r="S18" s="19" t="s">
        <v>65</v>
      </c>
      <c r="T18" s="36"/>
    </row>
    <row r="19" s="6" customFormat="1" ht="93.75" spans="1:20">
      <c r="A19" s="16">
        <v>9</v>
      </c>
      <c r="B19" s="19" t="s">
        <v>81</v>
      </c>
      <c r="C19" s="19" t="s">
        <v>26</v>
      </c>
      <c r="D19" s="19" t="s">
        <v>27</v>
      </c>
      <c r="E19" s="19" t="s">
        <v>82</v>
      </c>
      <c r="F19" s="19" t="s">
        <v>83</v>
      </c>
      <c r="G19" s="19" t="s">
        <v>84</v>
      </c>
      <c r="H19" s="23" t="s">
        <v>54</v>
      </c>
      <c r="I19" s="16">
        <f t="shared" si="0"/>
        <v>439.2</v>
      </c>
      <c r="J19" s="25"/>
      <c r="K19" s="25"/>
      <c r="L19" s="16"/>
      <c r="M19" s="16">
        <v>439.2</v>
      </c>
      <c r="N19" s="36"/>
      <c r="O19" s="16">
        <v>315</v>
      </c>
      <c r="P19" s="16">
        <v>958</v>
      </c>
      <c r="Q19" s="19" t="s">
        <v>85</v>
      </c>
      <c r="R19" s="19" t="s">
        <v>64</v>
      </c>
      <c r="S19" s="19" t="s">
        <v>65</v>
      </c>
      <c r="T19" s="36"/>
    </row>
    <row r="20" s="6" customFormat="1" ht="93.75" spans="1:20">
      <c r="A20" s="16">
        <v>10</v>
      </c>
      <c r="B20" s="19" t="s">
        <v>86</v>
      </c>
      <c r="C20" s="19" t="s">
        <v>26</v>
      </c>
      <c r="D20" s="19" t="s">
        <v>27</v>
      </c>
      <c r="E20" s="19" t="s">
        <v>87</v>
      </c>
      <c r="F20" s="19" t="s">
        <v>88</v>
      </c>
      <c r="G20" s="19" t="s">
        <v>89</v>
      </c>
      <c r="H20" s="23" t="s">
        <v>54</v>
      </c>
      <c r="I20" s="16">
        <f t="shared" si="0"/>
        <v>410</v>
      </c>
      <c r="J20" s="25"/>
      <c r="K20" s="25"/>
      <c r="L20" s="16"/>
      <c r="M20" s="16">
        <v>410</v>
      </c>
      <c r="N20" s="36"/>
      <c r="O20" s="16">
        <v>419</v>
      </c>
      <c r="P20" s="16">
        <v>1539</v>
      </c>
      <c r="Q20" s="19" t="s">
        <v>90</v>
      </c>
      <c r="R20" s="19" t="s">
        <v>64</v>
      </c>
      <c r="S20" s="19" t="s">
        <v>65</v>
      </c>
      <c r="T20" s="36"/>
    </row>
    <row r="21" s="6" customFormat="1" ht="93.75" spans="1:20">
      <c r="A21" s="16">
        <v>11</v>
      </c>
      <c r="B21" s="19" t="s">
        <v>91</v>
      </c>
      <c r="C21" s="19" t="s">
        <v>26</v>
      </c>
      <c r="D21" s="19" t="s">
        <v>27</v>
      </c>
      <c r="E21" s="19" t="s">
        <v>92</v>
      </c>
      <c r="F21" s="19" t="s">
        <v>93</v>
      </c>
      <c r="G21" s="19" t="s">
        <v>94</v>
      </c>
      <c r="H21" s="23" t="s">
        <v>54</v>
      </c>
      <c r="I21" s="16">
        <f t="shared" si="0"/>
        <v>410</v>
      </c>
      <c r="J21" s="25"/>
      <c r="K21" s="25"/>
      <c r="L21" s="16"/>
      <c r="M21" s="16">
        <v>410</v>
      </c>
      <c r="N21" s="36"/>
      <c r="O21" s="29">
        <v>260</v>
      </c>
      <c r="P21" s="29">
        <v>1150</v>
      </c>
      <c r="Q21" s="19" t="s">
        <v>95</v>
      </c>
      <c r="R21" s="19" t="s">
        <v>64</v>
      </c>
      <c r="S21" s="19" t="s">
        <v>65</v>
      </c>
      <c r="T21" s="36"/>
    </row>
    <row r="22" s="6" customFormat="1" ht="93.75" spans="1:20">
      <c r="A22" s="16">
        <v>12</v>
      </c>
      <c r="B22" s="19" t="s">
        <v>96</v>
      </c>
      <c r="C22" s="19" t="s">
        <v>26</v>
      </c>
      <c r="D22" s="19" t="s">
        <v>27</v>
      </c>
      <c r="E22" s="19" t="s">
        <v>97</v>
      </c>
      <c r="F22" s="19" t="s">
        <v>98</v>
      </c>
      <c r="G22" s="19" t="s">
        <v>99</v>
      </c>
      <c r="H22" s="23" t="s">
        <v>54</v>
      </c>
      <c r="I22" s="16">
        <f t="shared" si="0"/>
        <v>433</v>
      </c>
      <c r="J22" s="25"/>
      <c r="K22" s="25"/>
      <c r="L22" s="16"/>
      <c r="M22" s="16">
        <v>433</v>
      </c>
      <c r="N22" s="36"/>
      <c r="O22" s="16">
        <v>325</v>
      </c>
      <c r="P22" s="16">
        <v>976</v>
      </c>
      <c r="Q22" s="19" t="s">
        <v>100</v>
      </c>
      <c r="R22" s="19" t="s">
        <v>64</v>
      </c>
      <c r="S22" s="19" t="s">
        <v>65</v>
      </c>
      <c r="T22" s="36"/>
    </row>
    <row r="23" s="6" customFormat="1" ht="66" customHeight="1" spans="1:20">
      <c r="A23" s="16"/>
      <c r="B23" s="18" t="s">
        <v>101</v>
      </c>
      <c r="C23" s="25"/>
      <c r="D23" s="25"/>
      <c r="E23" s="26"/>
      <c r="F23" s="26"/>
      <c r="G23" s="26"/>
      <c r="H23" s="25"/>
      <c r="I23" s="25">
        <f>I24</f>
        <v>1750</v>
      </c>
      <c r="J23" s="25"/>
      <c r="K23" s="25"/>
      <c r="L23" s="36"/>
      <c r="M23" s="25">
        <f>M24</f>
        <v>1750</v>
      </c>
      <c r="N23" s="36"/>
      <c r="O23" s="36"/>
      <c r="P23" s="25"/>
      <c r="Q23" s="26"/>
      <c r="R23" s="26"/>
      <c r="S23" s="36"/>
      <c r="T23" s="36"/>
    </row>
    <row r="24" s="7" customFormat="1" ht="97" customHeight="1" spans="1:20">
      <c r="A24" s="28">
        <v>13</v>
      </c>
      <c r="B24" s="29" t="s">
        <v>102</v>
      </c>
      <c r="C24" s="29" t="s">
        <v>103</v>
      </c>
      <c r="D24" s="29" t="s">
        <v>104</v>
      </c>
      <c r="E24" s="29" t="s">
        <v>77</v>
      </c>
      <c r="F24" s="29" t="s">
        <v>105</v>
      </c>
      <c r="G24" s="29" t="s">
        <v>106</v>
      </c>
      <c r="H24" s="29" t="s">
        <v>54</v>
      </c>
      <c r="I24" s="29">
        <f>M24</f>
        <v>1750</v>
      </c>
      <c r="J24" s="37"/>
      <c r="K24" s="29"/>
      <c r="L24" s="37"/>
      <c r="M24" s="28">
        <v>1750</v>
      </c>
      <c r="N24" s="37"/>
      <c r="O24" s="28">
        <v>629</v>
      </c>
      <c r="P24" s="28">
        <v>1356</v>
      </c>
      <c r="Q24" s="29" t="s">
        <v>106</v>
      </c>
      <c r="R24" s="29" t="s">
        <v>107</v>
      </c>
      <c r="S24" s="19" t="s">
        <v>108</v>
      </c>
      <c r="T24" s="37"/>
    </row>
    <row r="25" s="3" customFormat="1" ht="60" customHeight="1" spans="1:20">
      <c r="A25" s="16"/>
      <c r="B25" s="17" t="s">
        <v>109</v>
      </c>
      <c r="C25" s="16"/>
      <c r="D25" s="16"/>
      <c r="E25" s="16"/>
      <c r="F25" s="16"/>
      <c r="G25" s="16"/>
      <c r="H25" s="16"/>
      <c r="I25" s="25">
        <f>SUM(I26:I29)</f>
        <v>120</v>
      </c>
      <c r="J25" s="25"/>
      <c r="K25" s="25"/>
      <c r="L25" s="25"/>
      <c r="M25" s="25">
        <f>SUM(M26:M29)</f>
        <v>120</v>
      </c>
      <c r="N25" s="16"/>
      <c r="O25" s="16"/>
      <c r="P25" s="16"/>
      <c r="Q25" s="16"/>
      <c r="R25" s="16"/>
      <c r="S25" s="16"/>
      <c r="T25" s="16"/>
    </row>
    <row r="26" s="8" customFormat="1" ht="96" customHeight="1" spans="1:20">
      <c r="A26" s="30">
        <v>14</v>
      </c>
      <c r="B26" s="19" t="s">
        <v>110</v>
      </c>
      <c r="C26" s="19" t="s">
        <v>26</v>
      </c>
      <c r="D26" s="19" t="s">
        <v>27</v>
      </c>
      <c r="E26" s="20" t="s">
        <v>28</v>
      </c>
      <c r="F26" s="19" t="s">
        <v>29</v>
      </c>
      <c r="G26" s="19" t="s">
        <v>111</v>
      </c>
      <c r="H26" s="29" t="s">
        <v>54</v>
      </c>
      <c r="I26" s="16">
        <f>M26</f>
        <v>60</v>
      </c>
      <c r="J26" s="38"/>
      <c r="K26" s="16"/>
      <c r="L26" s="38"/>
      <c r="M26" s="30">
        <v>60</v>
      </c>
      <c r="N26" s="38"/>
      <c r="O26" s="30" t="s">
        <v>32</v>
      </c>
      <c r="P26" s="30" t="s">
        <v>32</v>
      </c>
      <c r="Q26" s="19" t="s">
        <v>112</v>
      </c>
      <c r="R26" s="19" t="s">
        <v>113</v>
      </c>
      <c r="S26" s="19" t="s">
        <v>114</v>
      </c>
      <c r="T26" s="38"/>
    </row>
    <row r="27" s="8" customFormat="1" ht="97" customHeight="1" spans="1:20">
      <c r="A27" s="30">
        <v>15</v>
      </c>
      <c r="B27" s="19" t="s">
        <v>115</v>
      </c>
      <c r="C27" s="19" t="s">
        <v>26</v>
      </c>
      <c r="D27" s="19" t="s">
        <v>27</v>
      </c>
      <c r="E27" s="19" t="s">
        <v>52</v>
      </c>
      <c r="F27" s="19" t="s">
        <v>52</v>
      </c>
      <c r="G27" s="19" t="s">
        <v>111</v>
      </c>
      <c r="H27" s="29" t="s">
        <v>54</v>
      </c>
      <c r="I27" s="16">
        <f>M27</f>
        <v>33</v>
      </c>
      <c r="J27" s="38"/>
      <c r="K27" s="16"/>
      <c r="L27" s="38"/>
      <c r="M27" s="30">
        <v>33</v>
      </c>
      <c r="N27" s="38"/>
      <c r="O27" s="30" t="s">
        <v>32</v>
      </c>
      <c r="P27" s="30" t="s">
        <v>32</v>
      </c>
      <c r="Q27" s="19" t="s">
        <v>112</v>
      </c>
      <c r="R27" s="19" t="s">
        <v>113</v>
      </c>
      <c r="S27" s="19" t="s">
        <v>114</v>
      </c>
      <c r="T27" s="38"/>
    </row>
    <row r="28" s="8" customFormat="1" ht="90" customHeight="1" spans="1:20">
      <c r="A28" s="30">
        <v>16</v>
      </c>
      <c r="B28" s="19" t="s">
        <v>116</v>
      </c>
      <c r="C28" s="19" t="s">
        <v>26</v>
      </c>
      <c r="D28" s="19" t="s">
        <v>27</v>
      </c>
      <c r="E28" s="19" t="s">
        <v>117</v>
      </c>
      <c r="F28" s="19" t="s">
        <v>29</v>
      </c>
      <c r="G28" s="19" t="s">
        <v>111</v>
      </c>
      <c r="H28" s="29" t="s">
        <v>54</v>
      </c>
      <c r="I28" s="16">
        <f>M28</f>
        <v>17</v>
      </c>
      <c r="J28" s="38"/>
      <c r="K28" s="16"/>
      <c r="L28" s="38"/>
      <c r="M28" s="16">
        <v>17</v>
      </c>
      <c r="N28" s="38"/>
      <c r="O28" s="30" t="s">
        <v>32</v>
      </c>
      <c r="P28" s="30" t="s">
        <v>32</v>
      </c>
      <c r="Q28" s="19" t="s">
        <v>112</v>
      </c>
      <c r="R28" s="19" t="s">
        <v>113</v>
      </c>
      <c r="S28" s="19" t="s">
        <v>114</v>
      </c>
      <c r="T28" s="38"/>
    </row>
    <row r="29" s="8" customFormat="1" ht="101" customHeight="1" spans="1:20">
      <c r="A29" s="30">
        <v>17</v>
      </c>
      <c r="B29" s="19" t="s">
        <v>118</v>
      </c>
      <c r="C29" s="19" t="s">
        <v>26</v>
      </c>
      <c r="D29" s="19" t="s">
        <v>38</v>
      </c>
      <c r="E29" s="19" t="s">
        <v>39</v>
      </c>
      <c r="F29" s="19" t="s">
        <v>119</v>
      </c>
      <c r="G29" s="19" t="s">
        <v>111</v>
      </c>
      <c r="H29" s="29" t="s">
        <v>54</v>
      </c>
      <c r="I29" s="16">
        <f>M29</f>
        <v>10</v>
      </c>
      <c r="J29" s="38"/>
      <c r="K29" s="16"/>
      <c r="L29" s="38"/>
      <c r="M29" s="30">
        <v>10</v>
      </c>
      <c r="N29" s="38"/>
      <c r="O29" s="30" t="s">
        <v>32</v>
      </c>
      <c r="P29" s="30" t="s">
        <v>32</v>
      </c>
      <c r="Q29" s="19" t="s">
        <v>112</v>
      </c>
      <c r="R29" s="19" t="s">
        <v>113</v>
      </c>
      <c r="S29" s="19" t="s">
        <v>114</v>
      </c>
      <c r="T29" s="38"/>
    </row>
    <row r="30" s="8" customFormat="1" ht="18.75" spans="4:19">
      <c r="D30" s="31"/>
      <c r="Q30" s="42"/>
      <c r="R30" s="42"/>
      <c r="S30" s="42"/>
    </row>
    <row r="31" s="8" customFormat="1" ht="18.75" spans="4:19">
      <c r="D31" s="31"/>
      <c r="Q31" s="42"/>
      <c r="R31" s="42"/>
      <c r="S31" s="42"/>
    </row>
  </sheetData>
  <autoFilter ref="A3:T29">
    <extLst/>
  </autoFilter>
  <mergeCells count="16">
    <mergeCell ref="A1:S1"/>
    <mergeCell ref="J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Q2:Q3"/>
    <mergeCell ref="R2:R3"/>
    <mergeCell ref="S2:S3"/>
    <mergeCell ref="T2:T3"/>
  </mergeCells>
  <pageMargins left="0.751388888888889" right="0.751388888888889" top="0.432638888888889" bottom="0.708333333333333" header="0.5" footer="0.5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2021-12-26T18:39:00Z</dcterms:created>
  <dcterms:modified xsi:type="dcterms:W3CDTF">2022-03-29T07:33:35Z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A8D4D83839F44A7ABE0251811FC180B6</vt:lpwstr>
  </property>
  <property fmtid="{D5CDD505-2E9C-101B-9397-08002B2CF9AE}" pid="3" name="KSOProductBuildVer">
    <vt:lpwstr>2052-11.1.0.11566</vt:lpwstr>
  </property>
</Properties>
</file>