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<sst xmlns="http://schemas.openxmlformats.org/spreadsheetml/2006/main" count="146" uniqueCount="87">
  <si>
    <r>
      <rPr>
        <sz val="10"/>
        <color theme="1"/>
        <rFont val="方正仿宋_GBK"/>
        <charset val="134"/>
      </rPr>
      <t>附件</t>
    </r>
    <r>
      <rPr>
        <sz val="10"/>
        <color theme="1"/>
        <rFont val="Times New Roman"/>
        <charset val="134"/>
      </rPr>
      <t>2</t>
    </r>
  </si>
  <si>
    <r>
      <t>萧县</t>
    </r>
    <r>
      <rPr>
        <sz val="26"/>
        <rFont val="Times New Roman"/>
        <charset val="134"/>
      </rPr>
      <t>2022</t>
    </r>
    <r>
      <rPr>
        <sz val="26"/>
        <rFont val="方正小标宋_GBK"/>
        <charset val="134"/>
      </rPr>
      <t>年中央财政衔接推进乡村振兴补助资金项目计划表</t>
    </r>
  </si>
  <si>
    <t>序号</t>
  </si>
  <si>
    <t>项目名称</t>
  </si>
  <si>
    <t>建设
性质</t>
  </si>
  <si>
    <t>主管部门</t>
  </si>
  <si>
    <t>实施单位和责任人</t>
  </si>
  <si>
    <t>实施地点</t>
  </si>
  <si>
    <t>建设任务和补助标准
（内容及规模）</t>
  </si>
  <si>
    <t>时间进度
(实施期限）</t>
  </si>
  <si>
    <t>合计</t>
  </si>
  <si>
    <t>资金来源及规模（万元）</t>
  </si>
  <si>
    <t>受益对象</t>
  </si>
  <si>
    <t>绩效目标</t>
  </si>
  <si>
    <t>群众参与</t>
  </si>
  <si>
    <t>联农带农机制</t>
  </si>
  <si>
    <t>备注</t>
  </si>
  <si>
    <t>中央</t>
  </si>
  <si>
    <t>省级</t>
  </si>
  <si>
    <t>市级</t>
  </si>
  <si>
    <t>县级</t>
  </si>
  <si>
    <t>其它</t>
  </si>
  <si>
    <t>受益
户数</t>
  </si>
  <si>
    <t>受益
人数</t>
  </si>
  <si>
    <t>一、产业项目</t>
  </si>
  <si>
    <t>（一）产业发展</t>
  </si>
  <si>
    <r>
      <rPr>
        <sz val="12"/>
        <rFont val="方正仿宋_GBK"/>
        <charset val="134"/>
      </rPr>
      <t>张庄寨欧庙村特色产业发展项目</t>
    </r>
  </si>
  <si>
    <r>
      <rPr>
        <sz val="12"/>
        <rFont val="方正仿宋_GBK"/>
        <charset val="134"/>
      </rPr>
      <t>新建</t>
    </r>
  </si>
  <si>
    <r>
      <rPr>
        <sz val="12"/>
        <rFont val="方正仿宋_GBK"/>
        <charset val="134"/>
      </rPr>
      <t>县农业农村局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</si>
  <si>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李宁</t>
    </r>
  </si>
  <si>
    <r>
      <rPr>
        <sz val="12"/>
        <rFont val="方正仿宋_GBK"/>
        <charset val="134"/>
      </rPr>
      <t>张庄寨镇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欧庙村</t>
    </r>
  </si>
  <si>
    <r>
      <rPr>
        <sz val="12"/>
        <rFont val="方正仿宋_GBK"/>
        <charset val="134"/>
      </rPr>
      <t>新建粮食烘干塔、粮食晾晒场地约</t>
    </r>
    <r>
      <rPr>
        <sz val="12"/>
        <rFont val="Times New Roman"/>
        <charset val="134"/>
      </rPr>
      <t>2000</t>
    </r>
    <r>
      <rPr>
        <sz val="12"/>
        <rFont val="方正仿宋_GBK"/>
        <charset val="134"/>
      </rPr>
      <t>平米、粮食仓储面积约</t>
    </r>
    <r>
      <rPr>
        <sz val="12"/>
        <rFont val="Times New Roman"/>
        <charset val="134"/>
      </rPr>
      <t>2160</t>
    </r>
    <r>
      <rPr>
        <sz val="12"/>
        <rFont val="方正仿宋_GBK"/>
        <charset val="134"/>
      </rPr>
      <t>平方米，地面硬化及相关附属配套设施、设备一整套。</t>
    </r>
  </si>
  <si>
    <r>
      <rPr>
        <sz val="12"/>
        <rFont val="Times New Roman"/>
        <charset val="134"/>
      </rPr>
      <t>2022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月底前</t>
    </r>
  </si>
  <si>
    <r>
      <rPr>
        <sz val="12"/>
        <rFont val="方正仿宋_GBK"/>
        <charset val="134"/>
      </rPr>
      <t>建成粮食收储厂房约</t>
    </r>
    <r>
      <rPr>
        <sz val="12"/>
        <rFont val="Times New Roman"/>
        <charset val="134"/>
      </rPr>
      <t>2160</t>
    </r>
    <r>
      <rPr>
        <sz val="12"/>
        <rFont val="方正仿宋_GBK"/>
        <charset val="134"/>
      </rPr>
      <t>平方米及相关配套设施，完善村党组织领办合作社项目配套，增加村集体经济收益</t>
    </r>
  </si>
  <si>
    <r>
      <rPr>
        <sz val="12"/>
        <rFont val="方正仿宋_GBK"/>
        <charset val="134"/>
      </rPr>
      <t>参与项目申报、实施过程监督、建成后受益</t>
    </r>
  </si>
  <si>
    <r>
      <rPr>
        <sz val="12"/>
        <rFont val="方正仿宋_GBK"/>
        <charset val="134"/>
      </rPr>
      <t>通过土地流转、带动务工、村集体经济收入二次分配等方式，带动脱贫人口及一般农户家庭增收</t>
    </r>
  </si>
  <si>
    <t>杨楼镇冯场村仓储建设项目</t>
  </si>
  <si>
    <r>
      <rPr>
        <sz val="12"/>
        <rFont val="方正仿宋_GBK"/>
        <charset val="134"/>
      </rPr>
      <t>杨楼镇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黄蓓蓓</t>
    </r>
  </si>
  <si>
    <r>
      <rPr>
        <sz val="12"/>
        <rFont val="方正仿宋_GBK"/>
        <charset val="134"/>
      </rPr>
      <t>杨楼镇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冯场村</t>
    </r>
  </si>
  <si>
    <r>
      <rPr>
        <sz val="12"/>
        <rFont val="方正仿宋_GBK"/>
        <charset val="134"/>
      </rPr>
      <t>新建农产品仓储约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平方米，及铲车、烘干塔、传送带、地坪、地磅、配电等配套设施</t>
    </r>
    <r>
      <rPr>
        <sz val="12"/>
        <rFont val="Times New Roman"/>
        <charset val="134"/>
      </rPr>
      <t>.</t>
    </r>
  </si>
  <si>
    <r>
      <rPr>
        <sz val="12"/>
        <rFont val="方正仿宋_GBK"/>
        <charset val="134"/>
      </rPr>
      <t>建成仓储厂房约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平方米及相关配套，完善村党组织领办合作社项目配套，增加村集体经济收益</t>
    </r>
  </si>
  <si>
    <t>杨楼镇孟庄村仓储建设项目</t>
  </si>
  <si>
    <r>
      <rPr>
        <sz val="12"/>
        <rFont val="方正仿宋_GBK"/>
        <charset val="134"/>
      </rPr>
      <t>杨楼镇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孟庄村</t>
    </r>
  </si>
  <si>
    <r>
      <rPr>
        <sz val="12"/>
        <rFont val="方正仿宋_GBK"/>
        <charset val="134"/>
      </rPr>
      <t>新建钢结构仓储约</t>
    </r>
    <r>
      <rPr>
        <sz val="12"/>
        <rFont val="Times New Roman"/>
        <charset val="134"/>
      </rPr>
      <t>1500</t>
    </r>
    <r>
      <rPr>
        <sz val="12"/>
        <rFont val="方正仿宋_GBK"/>
        <charset val="134"/>
      </rPr>
      <t>平方米，及配电、下水道、地坪、航吊等配套设施</t>
    </r>
    <r>
      <rPr>
        <sz val="12"/>
        <rFont val="Times New Roman"/>
        <charset val="134"/>
      </rPr>
      <t>.</t>
    </r>
  </si>
  <si>
    <t>杨楼镇路套村标准化厂房建设</t>
  </si>
  <si>
    <r>
      <rPr>
        <sz val="12"/>
        <rFont val="方正仿宋_GBK"/>
        <charset val="134"/>
      </rPr>
      <t>杨楼镇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路套村</t>
    </r>
  </si>
  <si>
    <r>
      <rPr>
        <sz val="12"/>
        <rFont val="方正仿宋_GBK"/>
        <charset val="134"/>
      </rPr>
      <t>新建钢结构厂房约</t>
    </r>
    <r>
      <rPr>
        <sz val="12"/>
        <rFont val="Times New Roman"/>
        <charset val="134"/>
      </rPr>
      <t>1000</t>
    </r>
    <r>
      <rPr>
        <sz val="12"/>
        <rFont val="方正仿宋_GBK"/>
        <charset val="134"/>
      </rPr>
      <t>平方米，上下两层，及铲车、室内外地坪、下水管道、货运电梯、地磅、配电、烘干塔等相关配套设施。</t>
    </r>
  </si>
  <si>
    <r>
      <rPr>
        <sz val="12"/>
        <color theme="1"/>
        <rFont val="方正仿宋_GBK"/>
        <charset val="134"/>
      </rPr>
      <t>建成农副产品初加工设施基地约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方正仿宋_GBK"/>
        <charset val="134"/>
      </rPr>
      <t>平方米及相关配套，完善村党组织领办合作社项目配套，增加村集体经济收益</t>
    </r>
  </si>
  <si>
    <t>（二）易地搬迁后续扶持</t>
  </si>
  <si>
    <t>杨楼镇新廷社区易地搬迁后续帮扶项目</t>
  </si>
  <si>
    <t>新建</t>
  </si>
  <si>
    <t>县发展改革委</t>
  </si>
  <si>
    <r>
      <rPr>
        <sz val="12"/>
        <color theme="1"/>
        <rFont val="方正仿宋_GBK"/>
        <charset val="134"/>
      </rPr>
      <t>杨楼镇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仿宋_GBK"/>
        <charset val="134"/>
      </rPr>
      <t>黄蓓蓓</t>
    </r>
  </si>
  <si>
    <t>杨楼镇
新廷社区</t>
  </si>
  <si>
    <r>
      <rPr>
        <sz val="12"/>
        <color theme="1"/>
        <rFont val="方正仿宋_GBK"/>
        <charset val="134"/>
      </rPr>
      <t>占地约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方正仿宋_GBK"/>
        <charset val="134"/>
      </rPr>
      <t>亩，建设葡萄大棚观光、采摘一体示范园及配套设施</t>
    </r>
  </si>
  <si>
    <r>
      <rPr>
        <sz val="12"/>
        <color theme="1"/>
        <rFont val="Times New Roman"/>
        <charset val="134"/>
      </rPr>
      <t>2022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_GBK"/>
        <charset val="134"/>
      </rPr>
      <t>月底前</t>
    </r>
  </si>
  <si>
    <r>
      <rPr>
        <sz val="12"/>
        <color theme="1"/>
        <rFont val="方正仿宋_GBK"/>
        <charset val="134"/>
      </rPr>
      <t>建成葡萄产业大棚占地约30亩及相关配套设施，采取资产股权年收益以及土地流转和带动务工的形式，总收益达到</t>
    </r>
    <r>
      <rPr>
        <sz val="12"/>
        <color theme="1"/>
        <rFont val="Times New Roman"/>
        <charset val="134"/>
      </rPr>
      <t>8%</t>
    </r>
    <r>
      <rPr>
        <sz val="12"/>
        <color theme="1"/>
        <rFont val="方正仿宋_GBK"/>
        <charset val="134"/>
      </rPr>
      <t>以上。</t>
    </r>
  </si>
  <si>
    <t>项目申报、实施过程监督、带动产业发展</t>
  </si>
  <si>
    <t>在土地流转的前提下，以提供就业岗位或产业分红的形式，增加群众收入，同时增加村集体收入，村集体经济收入进行二次分配，用于开发公益性岗位</t>
  </si>
  <si>
    <t>二、基础设施项目</t>
  </si>
  <si>
    <r>
      <rPr>
        <sz val="12"/>
        <rFont val="方正仿宋_GBK"/>
        <charset val="134"/>
      </rPr>
      <t>杜楼镇通村道路改建项目</t>
    </r>
  </si>
  <si>
    <r>
      <rPr>
        <sz val="12"/>
        <rFont val="方正仿宋_GBK"/>
        <charset val="134"/>
      </rPr>
      <t>改建</t>
    </r>
  </si>
  <si>
    <r>
      <rPr>
        <sz val="12"/>
        <rFont val="方正仿宋_GBK"/>
        <charset val="134"/>
      </rPr>
      <t>县交通运输局</t>
    </r>
  </si>
  <si>
    <r>
      <rPr>
        <sz val="12"/>
        <rFont val="方正仿宋_GBK"/>
        <charset val="134"/>
      </rPr>
      <t>杜楼镇</t>
    </r>
    <r>
      <rPr>
        <sz val="12"/>
        <rFont val="Times New Roman"/>
        <charset val="0"/>
      </rPr>
      <t xml:space="preserve">
</t>
    </r>
    <r>
      <rPr>
        <sz val="12"/>
        <rFont val="方正仿宋_GBK"/>
        <charset val="134"/>
      </rPr>
      <t>许剑</t>
    </r>
  </si>
  <si>
    <r>
      <rPr>
        <sz val="12"/>
        <rFont val="方正仿宋_GBK"/>
        <charset val="134"/>
      </rPr>
      <t>杜楼镇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曹庄、孟窑、彭村</t>
    </r>
  </si>
  <si>
    <r>
      <rPr>
        <sz val="12"/>
        <rFont val="方正仿宋_GBK"/>
        <charset val="134"/>
      </rPr>
      <t>新建柏油路</t>
    </r>
    <r>
      <rPr>
        <sz val="12"/>
        <rFont val="Times New Roman"/>
        <charset val="134"/>
      </rPr>
      <t>3.96</t>
    </r>
    <r>
      <rPr>
        <sz val="12"/>
        <rFont val="方正仿宋_GBK"/>
        <charset val="134"/>
      </rPr>
      <t>万平方米，长度</t>
    </r>
    <r>
      <rPr>
        <sz val="12"/>
        <rFont val="Times New Roman"/>
        <charset val="134"/>
      </rPr>
      <t>9.8</t>
    </r>
    <r>
      <rPr>
        <sz val="12"/>
        <rFont val="方正仿宋_GBK"/>
        <charset val="134"/>
      </rPr>
      <t>公里</t>
    </r>
  </si>
  <si>
    <r>
      <rPr>
        <sz val="12"/>
        <rFont val="方正仿宋_GBK"/>
        <charset val="134"/>
      </rPr>
      <t>建设道路长约</t>
    </r>
    <r>
      <rPr>
        <sz val="12"/>
        <rFont val="Times New Roman"/>
        <charset val="134"/>
      </rPr>
      <t>9.8</t>
    </r>
    <r>
      <rPr>
        <sz val="12"/>
        <rFont val="方正仿宋_GBK"/>
        <charset val="134"/>
      </rPr>
      <t>公里，改善脱贫人口及一般农户生产生活设施条件，提升村内基础设施水平</t>
    </r>
  </si>
  <si>
    <r>
      <rPr>
        <sz val="12"/>
        <rFont val="方正仿宋_GBK"/>
        <charset val="134"/>
      </rPr>
      <t>以道路建设的形式，改善村内基础设施条件，提升脱贫人口出行水平</t>
    </r>
  </si>
  <si>
    <r>
      <rPr>
        <sz val="12"/>
        <rFont val="方正仿宋_GBK"/>
        <charset val="134"/>
      </rPr>
      <t>杜楼镇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进村入户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农村道路建设工程</t>
    </r>
  </si>
  <si>
    <r>
      <rPr>
        <sz val="12"/>
        <rFont val="方正仿宋_GBK"/>
        <charset val="134"/>
      </rPr>
      <t>曹庄、业庄、八庄、纵袁庄等村</t>
    </r>
  </si>
  <si>
    <r>
      <rPr>
        <sz val="12"/>
        <rFont val="方正仿宋_GBK"/>
        <charset val="134"/>
      </rPr>
      <t>采购商砼</t>
    </r>
    <r>
      <rPr>
        <sz val="12"/>
        <rFont val="Times New Roman"/>
        <charset val="134"/>
      </rPr>
      <t>14300</t>
    </r>
    <r>
      <rPr>
        <sz val="12"/>
        <rFont val="方正仿宋_GBK"/>
        <charset val="134"/>
      </rPr>
      <t>方，石子</t>
    </r>
    <r>
      <rPr>
        <sz val="12"/>
        <rFont val="Times New Roman"/>
        <charset val="134"/>
      </rPr>
      <t>4100</t>
    </r>
    <r>
      <rPr>
        <sz val="12"/>
        <rFont val="方正仿宋_GBK"/>
        <charset val="134"/>
      </rPr>
      <t>方，用于进村入户道路建设</t>
    </r>
  </si>
  <si>
    <r>
      <rPr>
        <sz val="12"/>
        <rFont val="方正仿宋_GBK"/>
        <charset val="134"/>
      </rPr>
      <t>建设道路长约</t>
    </r>
    <r>
      <rPr>
        <sz val="12"/>
        <rFont val="Times New Roman"/>
        <charset val="134"/>
      </rPr>
      <t>19.5</t>
    </r>
    <r>
      <rPr>
        <sz val="12"/>
        <rFont val="方正仿宋_GBK"/>
        <charset val="134"/>
      </rPr>
      <t>公里，改善脱贫人口及一般农户生产生活设施条件，提升村内基础设施水平</t>
    </r>
  </si>
  <si>
    <r>
      <rPr>
        <sz val="12"/>
        <rFont val="方正仿宋_GBK"/>
        <charset val="134"/>
      </rPr>
      <t>官桥镇高庄村道路建设项目</t>
    </r>
  </si>
  <si>
    <r>
      <rPr>
        <sz val="12"/>
        <rFont val="方正仿宋_GBK"/>
        <charset val="134"/>
      </rPr>
      <t>官桥镇</t>
    </r>
    <r>
      <rPr>
        <sz val="12"/>
        <rFont val="Times New Roman"/>
        <charset val="0"/>
      </rPr>
      <t xml:space="preserve">
</t>
    </r>
    <r>
      <rPr>
        <sz val="12"/>
        <rFont val="方正仿宋_GBK"/>
        <charset val="134"/>
      </rPr>
      <t>张伟建</t>
    </r>
  </si>
  <si>
    <r>
      <rPr>
        <sz val="12"/>
        <rFont val="方正仿宋_GBK"/>
        <charset val="134"/>
      </rPr>
      <t>官桥镇</t>
    </r>
    <r>
      <rPr>
        <sz val="12"/>
        <rFont val="Times New Roman"/>
        <charset val="0"/>
      </rPr>
      <t xml:space="preserve">
</t>
    </r>
    <r>
      <rPr>
        <sz val="12"/>
        <rFont val="方正仿宋_GBK"/>
        <charset val="134"/>
      </rPr>
      <t>高庄村</t>
    </r>
  </si>
  <si>
    <r>
      <rPr>
        <sz val="12"/>
        <rFont val="方正仿宋_GBK"/>
        <charset val="0"/>
      </rPr>
      <t>改建道路长</t>
    </r>
    <r>
      <rPr>
        <sz val="12"/>
        <rFont val="Times New Roman"/>
        <charset val="0"/>
      </rPr>
      <t>1.28</t>
    </r>
    <r>
      <rPr>
        <sz val="12"/>
        <rFont val="方正仿宋_GBK"/>
        <charset val="0"/>
      </rPr>
      <t>公里，约</t>
    </r>
    <r>
      <rPr>
        <sz val="12"/>
        <rFont val="Times New Roman"/>
        <charset val="0"/>
      </rPr>
      <t>6300</t>
    </r>
    <r>
      <rPr>
        <sz val="12"/>
        <rFont val="方正仿宋_GBK"/>
        <charset val="0"/>
      </rPr>
      <t>平方米泊油路</t>
    </r>
  </si>
  <si>
    <r>
      <rPr>
        <sz val="12"/>
        <rFont val="方正仿宋_GBK"/>
        <charset val="134"/>
      </rPr>
      <t>建设道路长</t>
    </r>
    <r>
      <rPr>
        <sz val="12"/>
        <rFont val="Times New Roman"/>
        <charset val="134"/>
      </rPr>
      <t>1.28</t>
    </r>
    <r>
      <rPr>
        <sz val="12"/>
        <rFont val="方正仿宋_GBK"/>
        <charset val="134"/>
      </rPr>
      <t>公里，改善脱贫人口及一般农户生产生活设施条件，提升村内基础设施水平</t>
    </r>
  </si>
  <si>
    <t>三、项目管理费</t>
  </si>
  <si>
    <t>项目管理费</t>
  </si>
  <si>
    <t>县农业农村局</t>
  </si>
  <si>
    <t>有关乡镇</t>
  </si>
  <si>
    <t>用于项目前期设计、评审、招标、监理、验收等与相关有关的支出</t>
  </si>
  <si>
    <t>/</t>
  </si>
  <si>
    <t>规范项目实施程序，提高项目管理水平</t>
  </si>
  <si>
    <t>参与项目实施过程监督</t>
  </si>
  <si>
    <t>通过财政资金投入，规范项目保质保量建设，提高项目联农带农成效</t>
  </si>
  <si>
    <t>县交通运输局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</si>
</sst>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4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0"/>
      <color theme="1"/>
      <name val="Times New Roman"/>
      <charset val="134"/>
    </font>
    <font>
      <sz val="26"/>
      <name val="方正小标宋_GBK"/>
      <charset val="134"/>
    </font>
    <font>
      <sz val="26"/>
      <name val="Times New Roman"/>
      <charset val="134"/>
    </font>
    <font>
      <sz val="12"/>
      <name val="方正黑体_GBK"/>
      <charset val="134"/>
    </font>
    <font>
      <sz val="12"/>
      <color theme="1"/>
      <name val="方正黑体_GBK"/>
      <charset val="134"/>
    </font>
    <font>
      <b/>
      <sz val="12"/>
      <name val="方正仿宋_GBK"/>
      <charset val="134"/>
    </font>
    <font>
      <sz val="12"/>
      <color theme="1"/>
      <name val="宋体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sz val="12"/>
      <name val="Times New Roman"/>
      <charset val="0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方正仿宋_GBK"/>
      <charset val="134"/>
    </font>
    <font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1" borderId="2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0">
      <protection locked="0"/>
    </xf>
    <xf numFmtId="0" fontId="35" fillId="0" borderId="9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protection locked="0"/>
    </xf>
    <xf numFmtId="0" fontId="34" fillId="0" borderId="0"/>
  </cellStyleXfs>
  <cellXfs count="4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51" applyNumberFormat="1" applyFont="1" applyFill="1" applyBorder="1" applyAlignment="1" applyProtection="1">
      <alignment horizontal="center" vertical="center" wrapText="1"/>
    </xf>
    <xf numFmtId="0" fontId="7" fillId="0" borderId="0" xfId="51" applyNumberFormat="1" applyFont="1" applyFill="1" applyBorder="1" applyAlignment="1" applyProtection="1">
      <alignment horizontal="center" vertical="center" wrapText="1"/>
    </xf>
    <xf numFmtId="0" fontId="8" fillId="0" borderId="1" xfId="51" applyFont="1" applyFill="1" applyBorder="1" applyAlignment="1" applyProtection="1">
      <alignment horizontal="center" vertical="center" wrapText="1"/>
    </xf>
    <xf numFmtId="176" fontId="8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12" fillId="0" borderId="1" xfId="30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2" fillId="0" borderId="1" xfId="5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8" fillId="0" borderId="1" xfId="51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3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5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0" xfId="51" applyNumberFormat="1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 applyProtection="1">
      <alignment horizontal="center" vertical="center" wrapText="1"/>
    </xf>
    <xf numFmtId="0" fontId="12" fillId="0" borderId="1" xfId="5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2 13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附件1-5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workbookViewId="0">
      <selection activeCell="A2" sqref="A2:S2"/>
    </sheetView>
  </sheetViews>
  <sheetFormatPr defaultColWidth="9" defaultRowHeight="15.75"/>
  <cols>
    <col min="1" max="1" width="5.75" style="7" customWidth="1"/>
    <col min="2" max="2" width="23.5" style="1" customWidth="1"/>
    <col min="3" max="3" width="6.75" style="1" customWidth="1"/>
    <col min="4" max="4" width="9" style="8"/>
    <col min="5" max="5" width="10.75" style="1" customWidth="1"/>
    <col min="6" max="6" width="10.875" style="1" customWidth="1"/>
    <col min="7" max="7" width="36.75" style="1" customWidth="1"/>
    <col min="8" max="8" width="11.625" style="1" customWidth="1"/>
    <col min="9" max="9" width="9.5" style="1" customWidth="1"/>
    <col min="10" max="10" width="9.25" style="1" customWidth="1"/>
    <col min="11" max="14" width="5.25" style="1" customWidth="1"/>
    <col min="15" max="16" width="8.375" style="1" customWidth="1"/>
    <col min="17" max="17" width="24.875" style="9" customWidth="1"/>
    <col min="18" max="18" width="15.875" style="9" customWidth="1"/>
    <col min="19" max="19" width="25.25" style="9" customWidth="1"/>
    <col min="20" max="20" width="7" style="1" customWidth="1"/>
    <col min="21" max="16384" width="9" style="1"/>
  </cols>
  <sheetData>
    <row r="1" s="1" customFormat="1" spans="1:19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32"/>
      <c r="Q1" s="9"/>
      <c r="R1" s="9"/>
      <c r="S1" s="9"/>
    </row>
    <row r="2" s="2" customFormat="1" ht="40" customHeight="1" spans="1:19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42"/>
      <c r="R2" s="42"/>
      <c r="S2" s="42"/>
    </row>
    <row r="3" s="3" customFormat="1" ht="37" customHeight="1" spans="1:20">
      <c r="A3" s="14" t="s">
        <v>2</v>
      </c>
      <c r="B3" s="14" t="s">
        <v>3</v>
      </c>
      <c r="C3" s="14" t="s">
        <v>4</v>
      </c>
      <c r="D3" s="15" t="s">
        <v>5</v>
      </c>
      <c r="E3" s="15" t="s">
        <v>6</v>
      </c>
      <c r="F3" s="14" t="s">
        <v>7</v>
      </c>
      <c r="G3" s="14" t="s">
        <v>8</v>
      </c>
      <c r="H3" s="15" t="s">
        <v>9</v>
      </c>
      <c r="I3" s="33" t="s">
        <v>10</v>
      </c>
      <c r="J3" s="33" t="s">
        <v>11</v>
      </c>
      <c r="K3" s="33"/>
      <c r="L3" s="33"/>
      <c r="M3" s="33"/>
      <c r="N3" s="33"/>
      <c r="O3" s="33" t="s">
        <v>12</v>
      </c>
      <c r="P3" s="33"/>
      <c r="Q3" s="14" t="s">
        <v>13</v>
      </c>
      <c r="R3" s="14" t="s">
        <v>14</v>
      </c>
      <c r="S3" s="14" t="s">
        <v>15</v>
      </c>
      <c r="T3" s="14" t="s">
        <v>16</v>
      </c>
    </row>
    <row r="4" s="3" customFormat="1" ht="41" customHeight="1" spans="1:20">
      <c r="A4" s="14"/>
      <c r="B4" s="14"/>
      <c r="C4" s="14"/>
      <c r="D4" s="15"/>
      <c r="E4" s="15"/>
      <c r="F4" s="14"/>
      <c r="G4" s="14"/>
      <c r="H4" s="15"/>
      <c r="I4" s="33"/>
      <c r="J4" s="33" t="s">
        <v>17</v>
      </c>
      <c r="K4" s="33" t="s">
        <v>18</v>
      </c>
      <c r="L4" s="33" t="s">
        <v>19</v>
      </c>
      <c r="M4" s="33" t="s">
        <v>20</v>
      </c>
      <c r="N4" s="33" t="s">
        <v>21</v>
      </c>
      <c r="O4" s="33" t="s">
        <v>22</v>
      </c>
      <c r="P4" s="33" t="s">
        <v>23</v>
      </c>
      <c r="Q4" s="43"/>
      <c r="R4" s="43"/>
      <c r="S4" s="14"/>
      <c r="T4" s="14"/>
    </row>
    <row r="5" s="4" customFormat="1" ht="32" customHeight="1" spans="1:20">
      <c r="A5" s="16"/>
      <c r="B5" s="17" t="s">
        <v>10</v>
      </c>
      <c r="C5" s="16"/>
      <c r="D5" s="16"/>
      <c r="E5" s="16"/>
      <c r="F5" s="16"/>
      <c r="G5" s="16"/>
      <c r="H5" s="16"/>
      <c r="I5" s="34">
        <f>I6+I14+I18</f>
        <v>2820</v>
      </c>
      <c r="J5" s="34">
        <f>J6+J14+J18</f>
        <v>2820</v>
      </c>
      <c r="K5" s="34"/>
      <c r="L5" s="16"/>
      <c r="M5" s="16"/>
      <c r="N5" s="16"/>
      <c r="O5" s="16"/>
      <c r="P5" s="16"/>
      <c r="Q5" s="16"/>
      <c r="R5" s="16"/>
      <c r="S5" s="16"/>
      <c r="T5" s="16"/>
    </row>
    <row r="6" s="4" customFormat="1" ht="36" customHeight="1" spans="1:20">
      <c r="A6" s="16"/>
      <c r="B6" s="17" t="s">
        <v>24</v>
      </c>
      <c r="C6" s="16"/>
      <c r="D6" s="16"/>
      <c r="E6" s="16"/>
      <c r="F6" s="16"/>
      <c r="G6" s="16"/>
      <c r="H6" s="16"/>
      <c r="I6" s="34">
        <f>I7+I12</f>
        <v>1776</v>
      </c>
      <c r="J6" s="34">
        <f>J7+J12</f>
        <v>1776</v>
      </c>
      <c r="K6" s="34"/>
      <c r="L6" s="34"/>
      <c r="M6" s="34"/>
      <c r="N6" s="34"/>
      <c r="O6" s="16"/>
      <c r="P6" s="16"/>
      <c r="Q6" s="16"/>
      <c r="R6" s="16"/>
      <c r="S6" s="16"/>
      <c r="T6" s="16"/>
    </row>
    <row r="7" s="4" customFormat="1" ht="36" customHeight="1" spans="1:20">
      <c r="A7" s="16"/>
      <c r="B7" s="18" t="s">
        <v>25</v>
      </c>
      <c r="C7" s="16"/>
      <c r="D7" s="16"/>
      <c r="E7" s="16"/>
      <c r="F7" s="16"/>
      <c r="G7" s="19"/>
      <c r="H7" s="16"/>
      <c r="I7" s="34">
        <f>SUM(I8:I11)</f>
        <v>1376</v>
      </c>
      <c r="J7" s="34">
        <f>SUM(J8:J11)</f>
        <v>1376</v>
      </c>
      <c r="K7" s="34"/>
      <c r="L7" s="34"/>
      <c r="M7" s="34"/>
      <c r="N7" s="34"/>
      <c r="O7" s="16"/>
      <c r="P7" s="16"/>
      <c r="Q7" s="16"/>
      <c r="R7" s="16"/>
      <c r="S7" s="16"/>
      <c r="T7" s="16"/>
    </row>
    <row r="8" s="4" customFormat="1" ht="78" customHeight="1" spans="1:20">
      <c r="A8" s="16">
        <v>1</v>
      </c>
      <c r="B8" s="20" t="s">
        <v>26</v>
      </c>
      <c r="C8" s="21" t="s">
        <v>27</v>
      </c>
      <c r="D8" s="21" t="s">
        <v>28</v>
      </c>
      <c r="E8" s="21" t="s">
        <v>29</v>
      </c>
      <c r="F8" s="21" t="s">
        <v>30</v>
      </c>
      <c r="G8" s="20" t="s">
        <v>31</v>
      </c>
      <c r="H8" s="21" t="s">
        <v>32</v>
      </c>
      <c r="I8" s="16">
        <f t="shared" ref="I8:I11" si="0">J8</f>
        <v>884</v>
      </c>
      <c r="J8" s="20">
        <v>884</v>
      </c>
      <c r="K8" s="20"/>
      <c r="L8" s="16"/>
      <c r="M8" s="16"/>
      <c r="N8" s="16"/>
      <c r="O8" s="20">
        <v>512</v>
      </c>
      <c r="P8" s="20">
        <v>1230</v>
      </c>
      <c r="Q8" s="21" t="s">
        <v>33</v>
      </c>
      <c r="R8" s="21" t="s">
        <v>34</v>
      </c>
      <c r="S8" s="21" t="s">
        <v>35</v>
      </c>
      <c r="T8" s="16"/>
    </row>
    <row r="9" s="5" customFormat="1" ht="78" customHeight="1" spans="1:20">
      <c r="A9" s="16">
        <v>2</v>
      </c>
      <c r="B9" s="22" t="s">
        <v>36</v>
      </c>
      <c r="C9" s="21" t="s">
        <v>27</v>
      </c>
      <c r="D9" s="23" t="s">
        <v>28</v>
      </c>
      <c r="E9" s="21" t="s">
        <v>37</v>
      </c>
      <c r="F9" s="21" t="s">
        <v>38</v>
      </c>
      <c r="G9" s="24" t="s">
        <v>39</v>
      </c>
      <c r="H9" s="25" t="s">
        <v>32</v>
      </c>
      <c r="I9" s="16">
        <f t="shared" si="0"/>
        <v>160</v>
      </c>
      <c r="J9" s="20">
        <v>160</v>
      </c>
      <c r="K9" s="20"/>
      <c r="L9" s="35"/>
      <c r="M9" s="35"/>
      <c r="N9" s="35"/>
      <c r="O9" s="36">
        <v>20</v>
      </c>
      <c r="P9" s="36">
        <v>52</v>
      </c>
      <c r="Q9" s="30" t="s">
        <v>40</v>
      </c>
      <c r="R9" s="21" t="s">
        <v>34</v>
      </c>
      <c r="S9" s="21" t="s">
        <v>35</v>
      </c>
      <c r="T9" s="16"/>
    </row>
    <row r="10" s="5" customFormat="1" ht="78" customHeight="1" spans="1:20">
      <c r="A10" s="16">
        <v>3</v>
      </c>
      <c r="B10" s="26" t="s">
        <v>41</v>
      </c>
      <c r="C10" s="23" t="s">
        <v>27</v>
      </c>
      <c r="D10" s="23" t="s">
        <v>28</v>
      </c>
      <c r="E10" s="21" t="s">
        <v>37</v>
      </c>
      <c r="F10" s="21" t="s">
        <v>42</v>
      </c>
      <c r="G10" s="27" t="s">
        <v>43</v>
      </c>
      <c r="H10" s="25" t="s">
        <v>32</v>
      </c>
      <c r="I10" s="16">
        <f t="shared" si="0"/>
        <v>160</v>
      </c>
      <c r="J10" s="20">
        <v>160</v>
      </c>
      <c r="K10" s="20"/>
      <c r="L10" s="20"/>
      <c r="M10" s="20"/>
      <c r="N10" s="20"/>
      <c r="O10" s="36">
        <v>24</v>
      </c>
      <c r="P10" s="36">
        <v>57</v>
      </c>
      <c r="Q10" s="30" t="s">
        <v>40</v>
      </c>
      <c r="R10" s="21" t="s">
        <v>34</v>
      </c>
      <c r="S10" s="21" t="s">
        <v>35</v>
      </c>
      <c r="T10" s="16"/>
    </row>
    <row r="11" s="5" customFormat="1" ht="89" customHeight="1" spans="1:20">
      <c r="A11" s="16">
        <v>4</v>
      </c>
      <c r="B11" s="26" t="s">
        <v>44</v>
      </c>
      <c r="C11" s="20" t="s">
        <v>27</v>
      </c>
      <c r="D11" s="23" t="s">
        <v>28</v>
      </c>
      <c r="E11" s="21" t="s">
        <v>37</v>
      </c>
      <c r="F11" s="21" t="s">
        <v>45</v>
      </c>
      <c r="G11" s="28" t="s">
        <v>46</v>
      </c>
      <c r="H11" s="25" t="s">
        <v>32</v>
      </c>
      <c r="I11" s="16">
        <f t="shared" si="0"/>
        <v>172</v>
      </c>
      <c r="J11" s="20">
        <v>172</v>
      </c>
      <c r="K11" s="20"/>
      <c r="L11" s="20"/>
      <c r="M11" s="20"/>
      <c r="N11" s="20"/>
      <c r="O11" s="21">
        <v>30</v>
      </c>
      <c r="P11" s="36">
        <v>50</v>
      </c>
      <c r="Q11" s="29" t="s">
        <v>47</v>
      </c>
      <c r="R11" s="21" t="s">
        <v>34</v>
      </c>
      <c r="S11" s="21" t="s">
        <v>35</v>
      </c>
      <c r="T11" s="16"/>
    </row>
    <row r="12" s="5" customFormat="1" ht="45" customHeight="1" spans="1:20">
      <c r="A12" s="16"/>
      <c r="B12" s="18" t="s">
        <v>48</v>
      </c>
      <c r="C12" s="20"/>
      <c r="D12" s="20"/>
      <c r="E12" s="20"/>
      <c r="F12" s="20"/>
      <c r="G12" s="20"/>
      <c r="H12" s="25"/>
      <c r="I12" s="37">
        <f>I13</f>
        <v>400</v>
      </c>
      <c r="J12" s="37">
        <f>J13</f>
        <v>400</v>
      </c>
      <c r="K12" s="38"/>
      <c r="L12" s="20"/>
      <c r="M12" s="20"/>
      <c r="N12" s="20"/>
      <c r="O12" s="20"/>
      <c r="P12" s="20"/>
      <c r="Q12" s="29"/>
      <c r="R12" s="29"/>
      <c r="S12" s="44"/>
      <c r="T12" s="16"/>
    </row>
    <row r="13" s="4" customFormat="1" ht="107" customHeight="1" spans="1:20">
      <c r="A13" s="16">
        <v>5</v>
      </c>
      <c r="B13" s="29" t="s">
        <v>49</v>
      </c>
      <c r="C13" s="29" t="s">
        <v>50</v>
      </c>
      <c r="D13" s="29" t="s">
        <v>51</v>
      </c>
      <c r="E13" s="29" t="s">
        <v>52</v>
      </c>
      <c r="F13" s="29" t="s">
        <v>53</v>
      </c>
      <c r="G13" s="29" t="s">
        <v>54</v>
      </c>
      <c r="H13" s="16" t="s">
        <v>55</v>
      </c>
      <c r="I13" s="16">
        <v>400</v>
      </c>
      <c r="J13" s="16">
        <v>400</v>
      </c>
      <c r="K13" s="16"/>
      <c r="L13" s="16"/>
      <c r="M13" s="16"/>
      <c r="N13" s="16"/>
      <c r="O13" s="16">
        <v>50</v>
      </c>
      <c r="P13" s="16">
        <v>120</v>
      </c>
      <c r="Q13" s="29" t="s">
        <v>56</v>
      </c>
      <c r="R13" s="29" t="s">
        <v>57</v>
      </c>
      <c r="S13" s="29" t="s">
        <v>58</v>
      </c>
      <c r="T13" s="16"/>
    </row>
    <row r="14" s="4" customFormat="1" ht="42" customHeight="1" spans="1:20">
      <c r="A14" s="16"/>
      <c r="B14" s="17" t="s">
        <v>59</v>
      </c>
      <c r="C14" s="16"/>
      <c r="D14" s="16"/>
      <c r="E14" s="16"/>
      <c r="F14" s="16"/>
      <c r="G14" s="16"/>
      <c r="H14" s="16"/>
      <c r="I14" s="34">
        <f>SUM(I15:I17)</f>
        <v>1020</v>
      </c>
      <c r="J14" s="34">
        <f>SUM(J15:J17)</f>
        <v>1020</v>
      </c>
      <c r="K14" s="34"/>
      <c r="L14" s="16"/>
      <c r="M14" s="16"/>
      <c r="N14" s="16"/>
      <c r="O14" s="16"/>
      <c r="P14" s="16"/>
      <c r="Q14" s="16"/>
      <c r="R14" s="16"/>
      <c r="S14" s="16"/>
      <c r="T14" s="16"/>
    </row>
    <row r="15" s="6" customFormat="1" ht="74" customHeight="1" spans="1:20">
      <c r="A15" s="21">
        <v>6</v>
      </c>
      <c r="B15" s="21" t="s">
        <v>60</v>
      </c>
      <c r="C15" s="21" t="s">
        <v>61</v>
      </c>
      <c r="D15" s="21" t="s">
        <v>62</v>
      </c>
      <c r="E15" s="21" t="s">
        <v>63</v>
      </c>
      <c r="F15" s="21" t="s">
        <v>64</v>
      </c>
      <c r="G15" s="30" t="s">
        <v>65</v>
      </c>
      <c r="H15" s="25" t="s">
        <v>32</v>
      </c>
      <c r="I15" s="21">
        <v>270</v>
      </c>
      <c r="J15" s="31">
        <v>270</v>
      </c>
      <c r="K15" s="21"/>
      <c r="L15" s="31"/>
      <c r="M15" s="39"/>
      <c r="N15" s="39"/>
      <c r="O15" s="31">
        <v>3120</v>
      </c>
      <c r="P15" s="31">
        <v>6240</v>
      </c>
      <c r="Q15" s="30" t="s">
        <v>66</v>
      </c>
      <c r="R15" s="21" t="s">
        <v>34</v>
      </c>
      <c r="S15" s="21" t="s">
        <v>67</v>
      </c>
      <c r="T15" s="21"/>
    </row>
    <row r="16" s="6" customFormat="1" ht="74" customHeight="1" spans="1:20">
      <c r="A16" s="21">
        <v>7</v>
      </c>
      <c r="B16" s="21" t="s">
        <v>68</v>
      </c>
      <c r="C16" s="21" t="s">
        <v>61</v>
      </c>
      <c r="D16" s="21" t="s">
        <v>62</v>
      </c>
      <c r="E16" s="21" t="s">
        <v>63</v>
      </c>
      <c r="F16" s="21" t="s">
        <v>69</v>
      </c>
      <c r="G16" s="30" t="s">
        <v>70</v>
      </c>
      <c r="H16" s="25" t="s">
        <v>32</v>
      </c>
      <c r="I16" s="21">
        <v>692</v>
      </c>
      <c r="J16" s="21">
        <v>692</v>
      </c>
      <c r="K16" s="21"/>
      <c r="L16" s="31"/>
      <c r="M16" s="39"/>
      <c r="N16" s="39"/>
      <c r="O16" s="31">
        <v>5091</v>
      </c>
      <c r="P16" s="31">
        <v>9820</v>
      </c>
      <c r="Q16" s="30" t="s">
        <v>71</v>
      </c>
      <c r="R16" s="21" t="s">
        <v>34</v>
      </c>
      <c r="S16" s="21" t="s">
        <v>67</v>
      </c>
      <c r="T16" s="21"/>
    </row>
    <row r="17" s="6" customFormat="1" ht="74" customHeight="1" spans="1:20">
      <c r="A17" s="21">
        <v>8</v>
      </c>
      <c r="B17" s="21" t="s">
        <v>72</v>
      </c>
      <c r="C17" s="21" t="s">
        <v>61</v>
      </c>
      <c r="D17" s="21" t="s">
        <v>62</v>
      </c>
      <c r="E17" s="21" t="s">
        <v>73</v>
      </c>
      <c r="F17" s="21" t="s">
        <v>74</v>
      </c>
      <c r="G17" s="31" t="s">
        <v>75</v>
      </c>
      <c r="H17" s="25" t="s">
        <v>32</v>
      </c>
      <c r="I17" s="21">
        <f t="shared" ref="I17:I21" si="1">J17</f>
        <v>58</v>
      </c>
      <c r="J17" s="40">
        <v>58</v>
      </c>
      <c r="K17" s="41"/>
      <c r="L17" s="41"/>
      <c r="M17" s="41"/>
      <c r="N17" s="41"/>
      <c r="O17" s="40">
        <v>1825</v>
      </c>
      <c r="P17" s="40">
        <v>4160</v>
      </c>
      <c r="Q17" s="30" t="s">
        <v>76</v>
      </c>
      <c r="R17" s="21" t="s">
        <v>34</v>
      </c>
      <c r="S17" s="21" t="s">
        <v>67</v>
      </c>
      <c r="T17" s="41"/>
    </row>
    <row r="18" s="4" customFormat="1" ht="42" customHeight="1" spans="1:20">
      <c r="A18" s="16"/>
      <c r="B18" s="17" t="s">
        <v>77</v>
      </c>
      <c r="C18" s="16"/>
      <c r="D18" s="16"/>
      <c r="E18" s="16"/>
      <c r="F18" s="16"/>
      <c r="G18" s="16"/>
      <c r="H18" s="16"/>
      <c r="I18" s="34">
        <f>SUM(I19:I21)</f>
        <v>24</v>
      </c>
      <c r="J18" s="34">
        <f>SUM(J19:J21)</f>
        <v>24</v>
      </c>
      <c r="K18" s="34"/>
      <c r="L18" s="16"/>
      <c r="M18" s="16"/>
      <c r="N18" s="16"/>
      <c r="O18" s="16"/>
      <c r="P18" s="16"/>
      <c r="Q18" s="16"/>
      <c r="R18" s="16"/>
      <c r="S18" s="16"/>
      <c r="T18" s="16"/>
    </row>
    <row r="19" s="6" customFormat="1" ht="70" customHeight="1" spans="1:20">
      <c r="A19" s="21">
        <v>9</v>
      </c>
      <c r="B19" s="30" t="s">
        <v>78</v>
      </c>
      <c r="C19" s="30" t="s">
        <v>50</v>
      </c>
      <c r="D19" s="30" t="s">
        <v>79</v>
      </c>
      <c r="E19" s="30" t="s">
        <v>80</v>
      </c>
      <c r="F19" s="30" t="s">
        <v>80</v>
      </c>
      <c r="G19" s="30" t="s">
        <v>81</v>
      </c>
      <c r="H19" s="21" t="s">
        <v>32</v>
      </c>
      <c r="I19" s="21">
        <f t="shared" si="1"/>
        <v>10</v>
      </c>
      <c r="J19" s="31">
        <v>10</v>
      </c>
      <c r="K19" s="21"/>
      <c r="L19" s="31"/>
      <c r="M19" s="39"/>
      <c r="N19" s="39"/>
      <c r="O19" s="31" t="s">
        <v>82</v>
      </c>
      <c r="P19" s="31" t="s">
        <v>82</v>
      </c>
      <c r="Q19" s="30" t="s">
        <v>83</v>
      </c>
      <c r="R19" s="30" t="s">
        <v>84</v>
      </c>
      <c r="S19" s="30" t="s">
        <v>85</v>
      </c>
      <c r="T19" s="21"/>
    </row>
    <row r="20" s="6" customFormat="1" ht="70" customHeight="1" spans="1:20">
      <c r="A20" s="21">
        <v>10</v>
      </c>
      <c r="B20" s="30" t="s">
        <v>78</v>
      </c>
      <c r="C20" s="30" t="s">
        <v>50</v>
      </c>
      <c r="D20" s="30" t="s">
        <v>86</v>
      </c>
      <c r="E20" s="30" t="s">
        <v>80</v>
      </c>
      <c r="F20" s="30" t="s">
        <v>80</v>
      </c>
      <c r="G20" s="30" t="s">
        <v>81</v>
      </c>
      <c r="H20" s="25" t="s">
        <v>32</v>
      </c>
      <c r="I20" s="21">
        <f t="shared" si="1"/>
        <v>10</v>
      </c>
      <c r="J20" s="21">
        <v>10</v>
      </c>
      <c r="K20" s="21"/>
      <c r="L20" s="31"/>
      <c r="M20" s="39"/>
      <c r="N20" s="39"/>
      <c r="O20" s="31" t="s">
        <v>82</v>
      </c>
      <c r="P20" s="31" t="s">
        <v>82</v>
      </c>
      <c r="Q20" s="30" t="s">
        <v>83</v>
      </c>
      <c r="R20" s="30" t="s">
        <v>84</v>
      </c>
      <c r="S20" s="30" t="s">
        <v>85</v>
      </c>
      <c r="T20" s="21"/>
    </row>
    <row r="21" s="6" customFormat="1" ht="70" customHeight="1" spans="1:20">
      <c r="A21" s="21">
        <v>11</v>
      </c>
      <c r="B21" s="30" t="s">
        <v>78</v>
      </c>
      <c r="C21" s="30" t="s">
        <v>50</v>
      </c>
      <c r="D21" s="29" t="s">
        <v>51</v>
      </c>
      <c r="E21" s="29" t="s">
        <v>52</v>
      </c>
      <c r="F21" s="30" t="s">
        <v>53</v>
      </c>
      <c r="G21" s="30" t="s">
        <v>81</v>
      </c>
      <c r="H21" s="25" t="s">
        <v>32</v>
      </c>
      <c r="I21" s="21">
        <f t="shared" si="1"/>
        <v>4</v>
      </c>
      <c r="J21" s="21">
        <v>4</v>
      </c>
      <c r="K21" s="21"/>
      <c r="L21" s="31"/>
      <c r="M21" s="39"/>
      <c r="N21" s="39"/>
      <c r="O21" s="31" t="s">
        <v>82</v>
      </c>
      <c r="P21" s="31" t="s">
        <v>82</v>
      </c>
      <c r="Q21" s="30" t="s">
        <v>83</v>
      </c>
      <c r="R21" s="30" t="s">
        <v>84</v>
      </c>
      <c r="S21" s="30" t="s">
        <v>85</v>
      </c>
      <c r="T21" s="21"/>
    </row>
  </sheetData>
  <mergeCells count="16">
    <mergeCell ref="A2:S2"/>
    <mergeCell ref="J3:N3"/>
    <mergeCell ref="O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R3:R4"/>
    <mergeCell ref="S3:S4"/>
    <mergeCell ref="T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秋实</cp:lastModifiedBy>
  <dcterms:created xsi:type="dcterms:W3CDTF">2022-05-18T01:09:00Z</dcterms:created>
  <dcterms:modified xsi:type="dcterms:W3CDTF">2022-07-11T08:29:55Z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2C508ECBFA8D4A2AB3EB74EE9A0479D7</vt:lpwstr>
  </property>
  <property fmtid="{D5CDD505-2E9C-101B-9397-08002B2CF9AE}" pid="3" name="KSOProductBuildVer">
    <vt:lpwstr>2052-11.1.0.11830</vt:lpwstr>
  </property>
</Properties>
</file>