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变更表" sheetId="2" r:id="rId1"/>
  </sheets>
  <calcPr calcId="144525"/>
</workbook>
</file>

<file path=xl/sharedStrings.xml><?xml version="1.0" encoding="utf-8"?>
<sst xmlns="http://schemas.openxmlformats.org/spreadsheetml/2006/main" count="143" uniqueCount="89">
  <si>
    <t>附件：</t>
  </si>
  <si>
    <r>
      <t>萧县</t>
    </r>
    <r>
      <rPr>
        <sz val="26"/>
        <rFont val="Times New Roman"/>
        <charset val="134"/>
      </rPr>
      <t>2022</t>
    </r>
    <r>
      <rPr>
        <sz val="26"/>
        <rFont val="方正黑体_GBK"/>
        <charset val="134"/>
      </rPr>
      <t>年财政衔接推进乡村振兴补助资金项目计划变更表</t>
    </r>
  </si>
  <si>
    <t>项目类别</t>
  </si>
  <si>
    <t>项目名称</t>
  </si>
  <si>
    <t>建设性质</t>
  </si>
  <si>
    <t>责任单位（主管部门）</t>
  </si>
  <si>
    <t>实施单位和责任人</t>
  </si>
  <si>
    <t>实施地点</t>
  </si>
  <si>
    <t>建设任务和补助标准
（内容及规模）</t>
  </si>
  <si>
    <t>时间进度（实施期限）</t>
  </si>
  <si>
    <t>资金规模（万元）</t>
  </si>
  <si>
    <t>资金筹措方式</t>
  </si>
  <si>
    <t>受益对象</t>
  </si>
  <si>
    <t>绩效目标</t>
  </si>
  <si>
    <t>群众参与</t>
  </si>
  <si>
    <t>联农带农机制</t>
  </si>
  <si>
    <t>备注</t>
  </si>
  <si>
    <t>中央</t>
  </si>
  <si>
    <t>省级</t>
  </si>
  <si>
    <t>市级</t>
  </si>
  <si>
    <t>县级</t>
  </si>
  <si>
    <t>其他资金</t>
  </si>
  <si>
    <t>户数</t>
  </si>
  <si>
    <t>人数</t>
  </si>
  <si>
    <t>一、变更前</t>
  </si>
  <si>
    <t>庄里镇高标准农田建设项目</t>
  </si>
  <si>
    <t>新建</t>
  </si>
  <si>
    <t>县农业农村局</t>
  </si>
  <si>
    <r>
      <rPr>
        <sz val="11"/>
        <rFont val="方正仿宋_GBK"/>
        <charset val="134"/>
      </rPr>
      <t>庄里镇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孟卫东</t>
    </r>
  </si>
  <si>
    <t>庄里镇城阳村、陶墟村、庄里村、栾庄村</t>
  </si>
  <si>
    <r>
      <rPr>
        <sz val="11"/>
        <rFont val="方正仿宋_GBK"/>
        <charset val="134"/>
      </rPr>
      <t>衬砌明渠</t>
    </r>
    <r>
      <rPr>
        <sz val="11"/>
        <rFont val="Times New Roman"/>
        <charset val="134"/>
      </rPr>
      <t>26</t>
    </r>
    <r>
      <rPr>
        <sz val="11"/>
        <rFont val="方正仿宋_GBK"/>
        <charset val="134"/>
      </rPr>
      <t>公里、农桥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座、涵桥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座、高效节水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亩、水泥路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公里。</t>
    </r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</si>
  <si>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月底</t>
    </r>
  </si>
  <si>
    <t>参与项目申报、实施过程监督、建成后受益</t>
  </si>
  <si>
    <t>以改善农田基础设施建设的形式，提高农业产值，增加农户生产收入</t>
  </si>
  <si>
    <t>二、变更后</t>
  </si>
  <si>
    <t>（一）基础设施</t>
  </si>
  <si>
    <t>农业基础设施建设项目</t>
  </si>
  <si>
    <t>改建</t>
  </si>
  <si>
    <t>庄里镇城阳、陶墟、庄里、栾庄村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</si>
  <si>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9.449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521.21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8.5</t>
    </r>
    <r>
      <rPr>
        <sz val="11"/>
        <rFont val="方正仿宋_GBK"/>
        <charset val="134"/>
      </rPr>
      <t>公里</t>
    </r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</si>
  <si>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月底前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</si>
  <si>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9.449</t>
    </r>
    <r>
      <rPr>
        <sz val="11"/>
        <rFont val="方正仿宋_GBK"/>
        <charset val="134"/>
      </rPr>
      <t>公里，改善农业生产设施条件。</t>
    </r>
  </si>
  <si>
    <t>以改善农业基础设施建设的形式，提高农业产值，增加农户生产收入</t>
  </si>
  <si>
    <t>丁里镇
谷海粟</t>
  </si>
  <si>
    <t>丁里镇胜利社区、丁里社区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</si>
  <si>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3.69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146.45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3.23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</si>
  <si>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3.69</t>
    </r>
    <r>
      <rPr>
        <sz val="11"/>
        <rFont val="方正仿宋_GBK"/>
        <charset val="134"/>
      </rPr>
      <t>公里，改善农业生产设施条件。</t>
    </r>
  </si>
  <si>
    <r>
      <rPr>
        <sz val="11"/>
        <rFont val="方正仿宋_GBK"/>
        <charset val="134"/>
      </rPr>
      <t>官桥镇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张伟建</t>
    </r>
  </si>
  <si>
    <t>官桥镇前白村、彭林村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</si>
  <si>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3.92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103.38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1.74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</si>
  <si>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3.92</t>
    </r>
    <r>
      <rPr>
        <sz val="11"/>
        <rFont val="方正仿宋_GBK"/>
        <charset val="134"/>
      </rPr>
      <t>公里，改善农业生产设施条件。</t>
    </r>
  </si>
  <si>
    <r>
      <rPr>
        <sz val="11"/>
        <rFont val="方正仿宋_GBK"/>
        <charset val="134"/>
      </rPr>
      <t>圣泉镇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田野</t>
    </r>
  </si>
  <si>
    <t>圣泉镇柴庄、红柳树村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</si>
  <si>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7.79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283.57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3.9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</si>
  <si>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7.79</t>
    </r>
    <r>
      <rPr>
        <sz val="11"/>
        <rFont val="方正仿宋_GBK"/>
        <charset val="134"/>
      </rPr>
      <t>公里，改善农业生产设施条件。</t>
    </r>
  </si>
  <si>
    <t>黄口镇
杨梅</t>
  </si>
  <si>
    <t>黄口镇镇北社区、镇西社区、老黄口村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</si>
  <si>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5.51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228.19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3.2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</si>
  <si>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5.51</t>
    </r>
    <r>
      <rPr>
        <sz val="11"/>
        <rFont val="方正仿宋_GBK"/>
        <charset val="134"/>
      </rPr>
      <t>公里，改善农业生产设施条件。</t>
    </r>
  </si>
  <si>
    <t>丰茂家庭农场
黄震</t>
  </si>
  <si>
    <t>黄口镇镇北社区梁庄和张庄村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</si>
  <si>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0.82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28.5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0.4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</si>
  <si>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0.82</t>
    </r>
    <r>
      <rPr>
        <sz val="11"/>
        <rFont val="方正仿宋_GBK"/>
        <charset val="134"/>
      </rPr>
      <t>公里，改善农业生产设施条件。</t>
    </r>
  </si>
  <si>
    <t>腾沃农作物种植农民专业合作社
朱明</t>
  </si>
  <si>
    <t>黄口镇镇南社区王堂村</t>
  </si>
  <si>
    <r>
      <rPr>
        <sz val="11"/>
        <rFont val="方正仿宋_GBK"/>
        <charset val="134"/>
      </rPr>
      <t>建设生产路总里程</t>
    </r>
    <r>
      <rPr>
        <sz val="11"/>
        <rFont val="Times New Roman"/>
        <charset val="134"/>
      </rPr>
      <t>0.49</t>
    </r>
    <r>
      <rPr>
        <sz val="11"/>
        <rFont val="方正仿宋_GBK"/>
        <charset val="134"/>
      </rPr>
      <t>公里，其中投入衔接资金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万元建设水泥路</t>
    </r>
    <r>
      <rPr>
        <sz val="11"/>
        <rFont val="Times New Roman"/>
        <charset val="134"/>
      </rPr>
      <t>0.21</t>
    </r>
    <r>
      <rPr>
        <sz val="11"/>
        <rFont val="方正仿宋_GBK"/>
        <charset val="134"/>
      </rPr>
      <t>公里</t>
    </r>
  </si>
  <si>
    <r>
      <rPr>
        <sz val="11"/>
        <rFont val="方正仿宋_GBK"/>
        <charset val="134"/>
      </rPr>
      <t>修建生产道路</t>
    </r>
    <r>
      <rPr>
        <sz val="11"/>
        <rFont val="Times New Roman"/>
        <charset val="134"/>
      </rPr>
      <t>0.49</t>
    </r>
    <r>
      <rPr>
        <sz val="11"/>
        <rFont val="方正仿宋_GBK"/>
        <charset val="134"/>
      </rPr>
      <t>公里，改善农业生产设施条件。</t>
    </r>
  </si>
  <si>
    <t>（二）教育项目</t>
  </si>
  <si>
    <t>雨露计划项目</t>
  </si>
  <si>
    <t>县教育体育局</t>
  </si>
  <si>
    <t>教育体育局
杜尚训</t>
  </si>
  <si>
    <t>各乡镇</t>
  </si>
  <si>
    <r>
      <rPr>
        <sz val="11"/>
        <rFont val="方正仿宋_GBK"/>
        <charset val="134"/>
      </rPr>
      <t>按照每学期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人的标准，对符合条件的脱贫户家庭子女落实中高职教育资助</t>
    </r>
  </si>
  <si>
    <t>/</t>
  </si>
  <si>
    <r>
      <rPr>
        <sz val="11"/>
        <color theme="1"/>
        <rFont val="方正仿宋_GBK"/>
        <charset val="134"/>
      </rPr>
      <t>预计为</t>
    </r>
    <r>
      <rPr>
        <sz val="11"/>
        <color theme="1"/>
        <rFont val="Times New Roman"/>
        <charset val="134"/>
      </rPr>
      <t>1674</t>
    </r>
    <r>
      <rPr>
        <sz val="11"/>
        <color theme="1"/>
        <rFont val="方正仿宋_GBK"/>
        <charset val="134"/>
      </rPr>
      <t>名脱贫户家庭中职高职学生进行补助，减轻脱贫户家庭子女教育负担</t>
    </r>
  </si>
  <si>
    <t>以教育补贴的形式，减轻脱贫户家庭教育支出负担</t>
  </si>
  <si>
    <t>(三）就业项目</t>
  </si>
  <si>
    <t>脱贫劳动者外出务工交通补助项目</t>
  </si>
  <si>
    <t>县人力资源社会保障局</t>
  </si>
  <si>
    <t>人力资源社会保障局
赵春云</t>
  </si>
  <si>
    <r>
      <rPr>
        <sz val="11"/>
        <rFont val="方正仿宋_GBK"/>
        <charset val="134"/>
      </rPr>
      <t>按照每人</t>
    </r>
    <r>
      <rPr>
        <sz val="11"/>
        <rFont val="Times New Roman"/>
        <charset val="134"/>
      </rPr>
      <t>300-500</t>
    </r>
    <r>
      <rPr>
        <sz val="11"/>
        <rFont val="方正仿宋_GBK"/>
        <charset val="134"/>
      </rPr>
      <t>元标准，对脱贫劳动力跨省务工人员进行交通补助</t>
    </r>
  </si>
  <si>
    <r>
      <rPr>
        <sz val="11"/>
        <rFont val="方正仿宋_GBK"/>
        <charset val="134"/>
      </rPr>
      <t>预计为不少于</t>
    </r>
    <r>
      <rPr>
        <sz val="11"/>
        <rFont val="Times New Roman"/>
        <charset val="134"/>
      </rPr>
      <t>1976</t>
    </r>
    <r>
      <rPr>
        <sz val="11"/>
        <rFont val="方正仿宋_GBK"/>
        <charset val="134"/>
      </rPr>
      <t>名补助脱贫劳动者交通补助政策</t>
    </r>
  </si>
  <si>
    <t>项目申报、实施过程监督、务工带动增收</t>
  </si>
  <si>
    <t>落实财政资金补助政策，以提供交通补助的形式，激发脱贫户外出务工，通过务工增加家庭收入</t>
  </si>
  <si>
    <t>（四）产业项目</t>
  </si>
  <si>
    <t>特色种养殖补贴到户</t>
  </si>
  <si>
    <t>按照补助标准和方案，落实脱贫人口特色种养殖到户补贴</t>
  </si>
  <si>
    <r>
      <rPr>
        <sz val="12"/>
        <rFont val="方正仿宋_GBK"/>
        <charset val="134"/>
      </rPr>
      <t>预计为不少于</t>
    </r>
    <r>
      <rPr>
        <sz val="12"/>
        <rFont val="Times New Roman"/>
        <charset val="134"/>
      </rPr>
      <t>246</t>
    </r>
    <r>
      <rPr>
        <sz val="12"/>
        <rFont val="方正仿宋_GBK"/>
        <charset val="134"/>
      </rPr>
      <t>户脱贫户落实特色种养殖补贴政策</t>
    </r>
  </si>
  <si>
    <t>落实财政资金补助政策，激发脱贫户自身发展动力，通过务工增加家庭收入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</si>
</sst>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2"/>
      <name val="方正黑体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26"/>
      <name val="方正黑体_GBK"/>
      <charset val="134"/>
    </font>
    <font>
      <sz val="26"/>
      <name val="Times New Roman"/>
      <charset val="134"/>
    </font>
    <font>
      <sz val="11"/>
      <name val="方正黑体_GBK"/>
      <charset val="134"/>
    </font>
    <font>
      <b/>
      <sz val="11"/>
      <name val="方正仿宋_GBK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方正仿宋_GBK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32" fillId="12" borderId="4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0">
      <protection locked="0"/>
    </xf>
    <xf numFmtId="0" fontId="36" fillId="0" borderId="11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protection locked="0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7" xfId="53"/>
    <cellStyle name="常规 10 2 2 2" xfId="54"/>
    <cellStyle name="常规_附件1-5 2" xfId="55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4"/>
  <sheetViews>
    <sheetView tabSelected="1" zoomScale="115" zoomScaleNormal="115" workbookViewId="0">
      <selection activeCell="A2" sqref="A2:T2"/>
    </sheetView>
  </sheetViews>
  <sheetFormatPr defaultColWidth="9" defaultRowHeight="13.5"/>
  <cols>
    <col min="1" max="1" width="7.5" customWidth="1"/>
    <col min="2" max="2" width="15.25" customWidth="1"/>
    <col min="3" max="3" width="6.125" customWidth="1"/>
    <col min="5" max="5" width="10.25" customWidth="1"/>
    <col min="6" max="6" width="11.375" customWidth="1"/>
    <col min="7" max="7" width="27.25" customWidth="1"/>
    <col min="8" max="8" width="10.75" customWidth="1"/>
    <col min="9" max="9" width="9.125" customWidth="1"/>
    <col min="10" max="12" width="6.375" style="12" customWidth="1"/>
    <col min="13" max="13" width="8.375" style="12" customWidth="1"/>
    <col min="14" max="14" width="6" style="12" customWidth="1"/>
    <col min="15" max="16" width="7.25" style="12" customWidth="1"/>
    <col min="17" max="17" width="25.5" customWidth="1"/>
    <col min="18" max="18" width="15.5" customWidth="1"/>
    <col min="19" max="19" width="25.75" customWidth="1"/>
    <col min="20" max="20" width="4.625" customWidth="1"/>
  </cols>
  <sheetData>
    <row r="1" s="1" customFormat="1" ht="22" customHeight="1" spans="1:16">
      <c r="A1" s="13" t="s">
        <v>0</v>
      </c>
      <c r="B1" s="14"/>
      <c r="J1" s="39"/>
      <c r="K1" s="39"/>
      <c r="L1" s="39"/>
      <c r="M1" s="39"/>
      <c r="N1" s="39"/>
      <c r="O1" s="39"/>
      <c r="P1" s="39"/>
    </row>
    <row r="2" s="2" customFormat="1" ht="43" customHeight="1" spans="1:2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="3" customFormat="1" ht="27" customHeight="1" spans="1:20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/>
      <c r="L3" s="17"/>
      <c r="M3" s="17"/>
      <c r="N3" s="17"/>
      <c r="O3" s="40" t="s">
        <v>12</v>
      </c>
      <c r="P3" s="41"/>
      <c r="Q3" s="17" t="s">
        <v>13</v>
      </c>
      <c r="R3" s="17" t="s">
        <v>14</v>
      </c>
      <c r="S3" s="17" t="s">
        <v>15</v>
      </c>
      <c r="T3" s="17" t="s">
        <v>16</v>
      </c>
    </row>
    <row r="4" s="4" customFormat="1" ht="36" customHeight="1" spans="1:20">
      <c r="A4" s="17"/>
      <c r="B4" s="17"/>
      <c r="C4" s="17"/>
      <c r="D4" s="17"/>
      <c r="E4" s="17"/>
      <c r="F4" s="17"/>
      <c r="G4" s="17"/>
      <c r="H4" s="17"/>
      <c r="I4" s="17"/>
      <c r="J4" s="17" t="s">
        <v>17</v>
      </c>
      <c r="K4" s="17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/>
      <c r="R4" s="17"/>
      <c r="S4" s="17"/>
      <c r="T4" s="17"/>
    </row>
    <row r="5" s="5" customFormat="1" ht="39" customHeight="1" spans="1:20">
      <c r="A5" s="18" t="s">
        <v>24</v>
      </c>
      <c r="B5" s="19"/>
      <c r="C5" s="20"/>
      <c r="D5" s="20"/>
      <c r="E5" s="20"/>
      <c r="F5" s="20"/>
      <c r="G5" s="20"/>
      <c r="H5" s="20"/>
      <c r="I5" s="24">
        <f>I6</f>
        <v>1750</v>
      </c>
      <c r="J5" s="24"/>
      <c r="K5" s="24"/>
      <c r="L5" s="24"/>
      <c r="M5" s="24">
        <f>M6</f>
        <v>1750</v>
      </c>
      <c r="N5" s="20"/>
      <c r="O5" s="20"/>
      <c r="P5" s="20"/>
      <c r="Q5" s="20"/>
      <c r="R5" s="20"/>
      <c r="S5" s="20"/>
      <c r="T5" s="20"/>
    </row>
    <row r="6" s="6" customFormat="1" ht="65" customHeight="1" spans="1:20">
      <c r="A6" s="21"/>
      <c r="B6" s="22" t="s">
        <v>25</v>
      </c>
      <c r="C6" s="22" t="s">
        <v>26</v>
      </c>
      <c r="D6" s="22" t="s">
        <v>27</v>
      </c>
      <c r="E6" s="22" t="s">
        <v>28</v>
      </c>
      <c r="F6" s="22" t="s">
        <v>29</v>
      </c>
      <c r="G6" s="22" t="s">
        <v>30</v>
      </c>
      <c r="H6" s="23" t="s">
        <v>31</v>
      </c>
      <c r="I6" s="23">
        <f>SUM(J6:N6)</f>
        <v>1750</v>
      </c>
      <c r="J6" s="23"/>
      <c r="K6" s="23"/>
      <c r="L6" s="23"/>
      <c r="M6" s="23">
        <v>1750</v>
      </c>
      <c r="N6" s="23"/>
      <c r="O6" s="42">
        <v>629</v>
      </c>
      <c r="P6" s="42">
        <v>1356</v>
      </c>
      <c r="Q6" s="22" t="s">
        <v>30</v>
      </c>
      <c r="R6" s="22" t="s">
        <v>32</v>
      </c>
      <c r="S6" s="22" t="s">
        <v>33</v>
      </c>
      <c r="T6" s="45"/>
    </row>
    <row r="7" s="5" customFormat="1" ht="39" customHeight="1" spans="1:20">
      <c r="A7" s="18" t="s">
        <v>34</v>
      </c>
      <c r="B7" s="19"/>
      <c r="C7" s="20"/>
      <c r="D7" s="20"/>
      <c r="E7" s="20"/>
      <c r="F7" s="20"/>
      <c r="G7" s="24"/>
      <c r="H7" s="24"/>
      <c r="I7" s="24">
        <f>I8+I16+I18+I20</f>
        <v>1750</v>
      </c>
      <c r="J7" s="24"/>
      <c r="K7" s="24"/>
      <c r="L7" s="24"/>
      <c r="M7" s="24">
        <f>M8+M16+M18+M20</f>
        <v>1750</v>
      </c>
      <c r="N7" s="20"/>
      <c r="O7" s="20"/>
      <c r="P7" s="20"/>
      <c r="Q7" s="20"/>
      <c r="R7" s="20"/>
      <c r="S7" s="20"/>
      <c r="T7" s="20"/>
    </row>
    <row r="8" s="5" customFormat="1" ht="39" customHeight="1" spans="1:20">
      <c r="A8" s="25"/>
      <c r="B8" s="26" t="s">
        <v>35</v>
      </c>
      <c r="C8" s="20"/>
      <c r="D8" s="20"/>
      <c r="E8" s="20"/>
      <c r="F8" s="20"/>
      <c r="G8" s="24"/>
      <c r="H8" s="24"/>
      <c r="I8" s="24">
        <f>SUM(I9:I15)</f>
        <v>1326.3</v>
      </c>
      <c r="J8" s="24"/>
      <c r="K8" s="24"/>
      <c r="L8" s="24"/>
      <c r="M8" s="24">
        <f>SUM(M9:M15)</f>
        <v>1326.3</v>
      </c>
      <c r="N8" s="20"/>
      <c r="O8" s="20"/>
      <c r="P8" s="20"/>
      <c r="Q8" s="20"/>
      <c r="R8" s="20"/>
      <c r="S8" s="20"/>
      <c r="T8" s="20"/>
    </row>
    <row r="9" s="7" customFormat="1" ht="62" customHeight="1" spans="1:20">
      <c r="A9" s="27"/>
      <c r="B9" s="28" t="s">
        <v>36</v>
      </c>
      <c r="C9" s="28" t="s">
        <v>37</v>
      </c>
      <c r="D9" s="28" t="s">
        <v>27</v>
      </c>
      <c r="E9" s="28" t="s">
        <v>28</v>
      </c>
      <c r="F9" s="28" t="s">
        <v>38</v>
      </c>
      <c r="G9" s="28" t="s">
        <v>39</v>
      </c>
      <c r="H9" s="29" t="s">
        <v>40</v>
      </c>
      <c r="I9" s="29">
        <f>SUM(J9:N9)</f>
        <v>521.21</v>
      </c>
      <c r="J9" s="29"/>
      <c r="K9" s="29"/>
      <c r="L9" s="29"/>
      <c r="M9" s="29">
        <v>521.21</v>
      </c>
      <c r="N9" s="29"/>
      <c r="O9" s="29">
        <v>1462</v>
      </c>
      <c r="P9" s="29">
        <v>5494</v>
      </c>
      <c r="Q9" s="28" t="s">
        <v>41</v>
      </c>
      <c r="R9" s="27" t="s">
        <v>32</v>
      </c>
      <c r="S9" s="28" t="s">
        <v>42</v>
      </c>
      <c r="T9" s="46"/>
    </row>
    <row r="10" s="6" customFormat="1" ht="62" customHeight="1" spans="1:20">
      <c r="A10" s="30"/>
      <c r="B10" s="22" t="s">
        <v>36</v>
      </c>
      <c r="C10" s="22" t="s">
        <v>37</v>
      </c>
      <c r="D10" s="22" t="s">
        <v>27</v>
      </c>
      <c r="E10" s="22" t="s">
        <v>43</v>
      </c>
      <c r="F10" s="22" t="s">
        <v>44</v>
      </c>
      <c r="G10" s="22" t="s">
        <v>45</v>
      </c>
      <c r="H10" s="23" t="s">
        <v>40</v>
      </c>
      <c r="I10" s="23">
        <f t="shared" ref="I10:I15" si="0">SUM(J10:N10)</f>
        <v>146.45</v>
      </c>
      <c r="J10" s="23"/>
      <c r="K10" s="23"/>
      <c r="L10" s="23"/>
      <c r="M10" s="23">
        <v>146.45</v>
      </c>
      <c r="N10" s="23"/>
      <c r="O10" s="23">
        <v>573</v>
      </c>
      <c r="P10" s="23">
        <v>2216</v>
      </c>
      <c r="Q10" s="22" t="s">
        <v>46</v>
      </c>
      <c r="R10" s="30" t="s">
        <v>32</v>
      </c>
      <c r="S10" s="22" t="s">
        <v>42</v>
      </c>
      <c r="T10" s="47"/>
    </row>
    <row r="11" s="6" customFormat="1" ht="62" customHeight="1" spans="1:20">
      <c r="A11" s="30"/>
      <c r="B11" s="22" t="s">
        <v>36</v>
      </c>
      <c r="C11" s="22" t="s">
        <v>37</v>
      </c>
      <c r="D11" s="22" t="s">
        <v>27</v>
      </c>
      <c r="E11" s="22" t="s">
        <v>47</v>
      </c>
      <c r="F11" s="22" t="s">
        <v>48</v>
      </c>
      <c r="G11" s="22" t="s">
        <v>49</v>
      </c>
      <c r="H11" s="23" t="s">
        <v>40</v>
      </c>
      <c r="I11" s="23">
        <f t="shared" si="0"/>
        <v>103.38</v>
      </c>
      <c r="J11" s="23"/>
      <c r="K11" s="23"/>
      <c r="L11" s="23"/>
      <c r="M11" s="23">
        <v>103.38</v>
      </c>
      <c r="N11" s="23"/>
      <c r="O11" s="23">
        <v>150</v>
      </c>
      <c r="P11" s="23">
        <v>520</v>
      </c>
      <c r="Q11" s="22" t="s">
        <v>50</v>
      </c>
      <c r="R11" s="30" t="s">
        <v>32</v>
      </c>
      <c r="S11" s="22" t="s">
        <v>42</v>
      </c>
      <c r="T11" s="47"/>
    </row>
    <row r="12" s="6" customFormat="1" ht="62" customHeight="1" spans="1:20">
      <c r="A12" s="30"/>
      <c r="B12" s="22" t="s">
        <v>36</v>
      </c>
      <c r="C12" s="22" t="s">
        <v>37</v>
      </c>
      <c r="D12" s="22" t="s">
        <v>27</v>
      </c>
      <c r="E12" s="22" t="s">
        <v>51</v>
      </c>
      <c r="F12" s="22" t="s">
        <v>52</v>
      </c>
      <c r="G12" s="22" t="s">
        <v>53</v>
      </c>
      <c r="H12" s="23" t="s">
        <v>40</v>
      </c>
      <c r="I12" s="23">
        <f t="shared" si="0"/>
        <v>283.57</v>
      </c>
      <c r="J12" s="23"/>
      <c r="K12" s="23"/>
      <c r="L12" s="23"/>
      <c r="M12" s="23">
        <v>283.57</v>
      </c>
      <c r="N12" s="23"/>
      <c r="O12" s="23">
        <v>523</v>
      </c>
      <c r="P12" s="23">
        <v>1382</v>
      </c>
      <c r="Q12" s="22" t="s">
        <v>54</v>
      </c>
      <c r="R12" s="30" t="s">
        <v>32</v>
      </c>
      <c r="S12" s="22" t="s">
        <v>42</v>
      </c>
      <c r="T12" s="47"/>
    </row>
    <row r="13" s="6" customFormat="1" ht="62" customHeight="1" spans="1:20">
      <c r="A13" s="30"/>
      <c r="B13" s="22" t="s">
        <v>36</v>
      </c>
      <c r="C13" s="22" t="s">
        <v>37</v>
      </c>
      <c r="D13" s="22" t="s">
        <v>27</v>
      </c>
      <c r="E13" s="22" t="s">
        <v>55</v>
      </c>
      <c r="F13" s="22" t="s">
        <v>56</v>
      </c>
      <c r="G13" s="22" t="s">
        <v>57</v>
      </c>
      <c r="H13" s="23" t="s">
        <v>40</v>
      </c>
      <c r="I13" s="23">
        <f t="shared" si="0"/>
        <v>228.19</v>
      </c>
      <c r="J13" s="23"/>
      <c r="K13" s="23"/>
      <c r="L13" s="23"/>
      <c r="M13" s="23">
        <v>228.19</v>
      </c>
      <c r="N13" s="23"/>
      <c r="O13" s="23">
        <v>601</v>
      </c>
      <c r="P13" s="23">
        <v>976</v>
      </c>
      <c r="Q13" s="22" t="s">
        <v>58</v>
      </c>
      <c r="R13" s="30" t="s">
        <v>32</v>
      </c>
      <c r="S13" s="22" t="s">
        <v>42</v>
      </c>
      <c r="T13" s="47"/>
    </row>
    <row r="14" s="6" customFormat="1" ht="62" customHeight="1" spans="1:20">
      <c r="A14" s="30"/>
      <c r="B14" s="22" t="s">
        <v>36</v>
      </c>
      <c r="C14" s="22" t="s">
        <v>37</v>
      </c>
      <c r="D14" s="22" t="s">
        <v>27</v>
      </c>
      <c r="E14" s="22" t="s">
        <v>59</v>
      </c>
      <c r="F14" s="22" t="s">
        <v>60</v>
      </c>
      <c r="G14" s="22" t="s">
        <v>61</v>
      </c>
      <c r="H14" s="23" t="s">
        <v>40</v>
      </c>
      <c r="I14" s="23">
        <f t="shared" si="0"/>
        <v>28.5</v>
      </c>
      <c r="J14" s="23"/>
      <c r="K14" s="23"/>
      <c r="L14" s="23"/>
      <c r="M14" s="23">
        <v>28.5</v>
      </c>
      <c r="N14" s="23"/>
      <c r="O14" s="23">
        <v>130</v>
      </c>
      <c r="P14" s="23">
        <v>320</v>
      </c>
      <c r="Q14" s="22" t="s">
        <v>62</v>
      </c>
      <c r="R14" s="30" t="s">
        <v>32</v>
      </c>
      <c r="S14" s="22" t="s">
        <v>42</v>
      </c>
      <c r="T14" s="48"/>
    </row>
    <row r="15" s="8" customFormat="1" ht="62" customHeight="1" spans="1:20">
      <c r="A15" s="31"/>
      <c r="B15" s="22" t="s">
        <v>36</v>
      </c>
      <c r="C15" s="22" t="s">
        <v>37</v>
      </c>
      <c r="D15" s="22" t="s">
        <v>27</v>
      </c>
      <c r="E15" s="22" t="s">
        <v>63</v>
      </c>
      <c r="F15" s="22" t="s">
        <v>64</v>
      </c>
      <c r="G15" s="22" t="s">
        <v>65</v>
      </c>
      <c r="H15" s="23" t="s">
        <v>40</v>
      </c>
      <c r="I15" s="23">
        <f t="shared" si="0"/>
        <v>15</v>
      </c>
      <c r="J15" s="23"/>
      <c r="K15" s="23"/>
      <c r="L15" s="23"/>
      <c r="M15" s="23">
        <v>15</v>
      </c>
      <c r="N15" s="23"/>
      <c r="O15" s="23">
        <v>180</v>
      </c>
      <c r="P15" s="23">
        <v>300</v>
      </c>
      <c r="Q15" s="22" t="s">
        <v>66</v>
      </c>
      <c r="R15" s="30" t="s">
        <v>32</v>
      </c>
      <c r="S15" s="22" t="s">
        <v>42</v>
      </c>
      <c r="T15" s="49"/>
    </row>
    <row r="16" s="9" customFormat="1" ht="42" customHeight="1" spans="1:20">
      <c r="A16" s="32"/>
      <c r="B16" s="26" t="s">
        <v>67</v>
      </c>
      <c r="C16" s="22"/>
      <c r="D16" s="22"/>
      <c r="E16" s="22"/>
      <c r="F16" s="22"/>
      <c r="G16" s="22"/>
      <c r="H16" s="23"/>
      <c r="I16" s="24">
        <f>I17</f>
        <v>251.1</v>
      </c>
      <c r="J16" s="24"/>
      <c r="K16" s="24"/>
      <c r="L16" s="24"/>
      <c r="M16" s="24">
        <f>M17</f>
        <v>251.1</v>
      </c>
      <c r="N16" s="23"/>
      <c r="O16" s="23"/>
      <c r="P16" s="23"/>
      <c r="Q16" s="22"/>
      <c r="R16" s="30"/>
      <c r="S16" s="22"/>
      <c r="T16" s="32"/>
    </row>
    <row r="17" ht="56" customHeight="1" spans="1:20">
      <c r="A17" s="33"/>
      <c r="B17" s="22" t="s">
        <v>68</v>
      </c>
      <c r="C17" s="22" t="s">
        <v>26</v>
      </c>
      <c r="D17" s="22" t="s">
        <v>69</v>
      </c>
      <c r="E17" s="22" t="s">
        <v>70</v>
      </c>
      <c r="F17" s="22" t="s">
        <v>71</v>
      </c>
      <c r="G17" s="22" t="s">
        <v>72</v>
      </c>
      <c r="H17" s="23" t="s">
        <v>40</v>
      </c>
      <c r="I17" s="23">
        <f>SUM(J17:N17)</f>
        <v>251.1</v>
      </c>
      <c r="J17" s="37"/>
      <c r="K17" s="37"/>
      <c r="L17" s="37"/>
      <c r="M17" s="23">
        <v>251.1</v>
      </c>
      <c r="N17" s="37"/>
      <c r="O17" s="37" t="s">
        <v>73</v>
      </c>
      <c r="P17" s="43">
        <v>1674</v>
      </c>
      <c r="Q17" s="34" t="s">
        <v>74</v>
      </c>
      <c r="R17" s="22" t="s">
        <v>32</v>
      </c>
      <c r="S17" s="38" t="s">
        <v>75</v>
      </c>
      <c r="T17" s="33"/>
    </row>
    <row r="18" ht="42" customHeight="1" spans="1:20">
      <c r="A18" s="33"/>
      <c r="B18" s="18" t="s">
        <v>76</v>
      </c>
      <c r="C18" s="22"/>
      <c r="D18" s="22"/>
      <c r="E18" s="22"/>
      <c r="F18" s="22"/>
      <c r="G18" s="34"/>
      <c r="H18" s="23"/>
      <c r="I18" s="24">
        <f>I19</f>
        <v>98.8</v>
      </c>
      <c r="J18" s="24"/>
      <c r="K18" s="24"/>
      <c r="L18" s="24"/>
      <c r="M18" s="24">
        <f>M19</f>
        <v>98.8</v>
      </c>
      <c r="N18" s="37"/>
      <c r="O18" s="37"/>
      <c r="P18" s="37"/>
      <c r="Q18" s="22"/>
      <c r="R18" s="22"/>
      <c r="S18" s="22"/>
      <c r="T18" s="33"/>
    </row>
    <row r="19" s="10" customFormat="1" ht="70" customHeight="1" spans="1:20">
      <c r="A19" s="35"/>
      <c r="B19" s="22" t="s">
        <v>77</v>
      </c>
      <c r="C19" s="22" t="s">
        <v>26</v>
      </c>
      <c r="D19" s="22" t="s">
        <v>78</v>
      </c>
      <c r="E19" s="22" t="s">
        <v>79</v>
      </c>
      <c r="F19" s="22" t="s">
        <v>71</v>
      </c>
      <c r="G19" s="22" t="s">
        <v>80</v>
      </c>
      <c r="H19" s="23" t="s">
        <v>40</v>
      </c>
      <c r="I19" s="23">
        <f>M19</f>
        <v>98.8</v>
      </c>
      <c r="J19" s="44"/>
      <c r="K19" s="44"/>
      <c r="L19" s="44"/>
      <c r="M19" s="23">
        <v>98.8</v>
      </c>
      <c r="N19" s="44"/>
      <c r="O19" s="43" t="s">
        <v>73</v>
      </c>
      <c r="P19" s="43">
        <v>1976</v>
      </c>
      <c r="Q19" s="22" t="s">
        <v>81</v>
      </c>
      <c r="R19" s="22" t="s">
        <v>82</v>
      </c>
      <c r="S19" s="22" t="s">
        <v>83</v>
      </c>
      <c r="T19" s="43"/>
    </row>
    <row r="20" s="11" customFormat="1" ht="42" customHeight="1" spans="1:20">
      <c r="A20" s="36"/>
      <c r="B20" s="18" t="s">
        <v>84</v>
      </c>
      <c r="C20" s="20"/>
      <c r="D20" s="20"/>
      <c r="E20" s="20"/>
      <c r="F20" s="20"/>
      <c r="G20" s="36"/>
      <c r="H20" s="24"/>
      <c r="I20" s="24">
        <f>I21</f>
        <v>73.8</v>
      </c>
      <c r="J20" s="24"/>
      <c r="K20" s="24"/>
      <c r="L20" s="24"/>
      <c r="M20" s="24">
        <f>M21</f>
        <v>73.8</v>
      </c>
      <c r="N20" s="36"/>
      <c r="O20" s="36"/>
      <c r="P20" s="36"/>
      <c r="Q20" s="36"/>
      <c r="R20" s="20"/>
      <c r="S20" s="36"/>
      <c r="T20" s="36"/>
    </row>
    <row r="21" ht="54" customHeight="1" spans="1:20">
      <c r="A21" s="37"/>
      <c r="B21" s="22" t="s">
        <v>85</v>
      </c>
      <c r="C21" s="22" t="s">
        <v>26</v>
      </c>
      <c r="D21" s="22" t="s">
        <v>27</v>
      </c>
      <c r="E21" s="22" t="s">
        <v>71</v>
      </c>
      <c r="F21" s="22" t="s">
        <v>71</v>
      </c>
      <c r="G21" s="38" t="s">
        <v>86</v>
      </c>
      <c r="H21" s="23" t="s">
        <v>40</v>
      </c>
      <c r="I21" s="23">
        <f>SUM(J21:N21)</f>
        <v>73.8</v>
      </c>
      <c r="J21" s="23"/>
      <c r="K21" s="23"/>
      <c r="L21" s="23"/>
      <c r="M21" s="23">
        <v>73.8</v>
      </c>
      <c r="N21" s="37"/>
      <c r="O21" s="23">
        <v>246</v>
      </c>
      <c r="P21" s="37" t="s">
        <v>73</v>
      </c>
      <c r="Q21" s="50" t="s">
        <v>87</v>
      </c>
      <c r="R21" s="50" t="s">
        <v>82</v>
      </c>
      <c r="S21" s="50" t="s">
        <v>88</v>
      </c>
      <c r="T21" s="37"/>
    </row>
    <row r="22" ht="39" customHeight="1"/>
    <row r="23" ht="39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</sheetData>
  <mergeCells count="16">
    <mergeCell ref="A2:T2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</mergeCells>
  <pageMargins left="0.432638888888889" right="0.511805555555556" top="0.590277777777778" bottom="0.354166666666667" header="0.5" footer="0.5"/>
  <pageSetup paperSize="9" scale="61" fitToHeight="0" orientation="landscape"/>
  <headerFooter/>
  <ignoredErrors>
    <ignoredError sqref="P7 N6 L6 I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崔爱民</cp:lastModifiedBy>
  <dcterms:created xsi:type="dcterms:W3CDTF">2020-03-25T01:20:00Z</dcterms:created>
  <dcterms:modified xsi:type="dcterms:W3CDTF">2022-12-08T07:14:15Z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851C85509FA14F3CBF1E0FF30BF23448</vt:lpwstr>
  </property>
</Properties>
</file>