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附件1 资金分配结果" sheetId="2" r:id="rId1"/>
    <sheet name="附件2 明细表" sheetId="3" r:id="rId2"/>
  </sheets>
  <definedNames>
    <definedName name="_xlnm._FilterDatabase" localSheetId="1" hidden="1">'附件2 明细表'!$A$5:$T$82</definedName>
    <definedName name="_xlnm.Print_Titles" localSheetId="0">'附件1 资金分配结果'!$3:$4</definedName>
    <definedName name="_xlnm.Print_Titles" localSheetId="1">'附件2 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<sst xmlns="http://schemas.openxmlformats.org/spreadsheetml/2006/main" count="726" uniqueCount="346">
  <si>
    <r>
      <rPr>
        <sz val="10"/>
        <color theme="1"/>
        <rFont val="方正仿宋_GBK"/>
        <charset val="134"/>
      </rPr>
      <t>附件</t>
    </r>
    <r>
      <rPr>
        <sz val="10"/>
        <color theme="1"/>
        <rFont val="Times New Roman"/>
        <charset val="134"/>
      </rPr>
      <t>1</t>
    </r>
  </si>
  <si>
    <r>
      <rPr>
        <sz val="22"/>
        <color theme="1"/>
        <rFont val="方正小标宋_GBK"/>
        <charset val="134"/>
      </rPr>
      <t>萧县</t>
    </r>
    <r>
      <rPr>
        <sz val="22"/>
        <color theme="1"/>
        <rFont val="Times New Roman"/>
        <charset val="134"/>
      </rPr>
      <t>2023</t>
    </r>
    <r>
      <rPr>
        <sz val="22"/>
        <color theme="1"/>
        <rFont val="方正小标宋_GBK"/>
        <charset val="134"/>
      </rPr>
      <t>年市级财政衔接推进乡村振兴补助资金分配结果</t>
    </r>
  </si>
  <si>
    <t>序号</t>
  </si>
  <si>
    <t>牵头单位</t>
  </si>
  <si>
    <t>资金规模</t>
  </si>
  <si>
    <t>资金来源及规模（万元）</t>
  </si>
  <si>
    <t>资金用途</t>
  </si>
  <si>
    <t>中央</t>
  </si>
  <si>
    <t>省级</t>
  </si>
  <si>
    <t>市级</t>
  </si>
  <si>
    <t>县级</t>
  </si>
  <si>
    <r>
      <rPr>
        <b/>
        <sz val="12"/>
        <color theme="1"/>
        <rFont val="方正仿宋_GBK"/>
        <charset val="134"/>
      </rPr>
      <t>合</t>
    </r>
    <r>
      <rPr>
        <b/>
        <sz val="12"/>
        <color theme="1"/>
        <rFont val="Times New Roman"/>
        <charset val="134"/>
      </rPr>
      <t xml:space="preserve"> </t>
    </r>
    <r>
      <rPr>
        <b/>
        <sz val="12"/>
        <color theme="1"/>
        <rFont val="方正仿宋_GBK"/>
        <charset val="134"/>
      </rPr>
      <t>计</t>
    </r>
  </si>
  <si>
    <t>县农业农村局</t>
  </si>
  <si>
    <t>村庄规划项目</t>
  </si>
  <si>
    <t>庭院经济项目</t>
  </si>
  <si>
    <t>县发展改革委</t>
  </si>
  <si>
    <t>以工代赈项目</t>
  </si>
  <si>
    <t>以工代赈项目管理费</t>
  </si>
  <si>
    <t>县生态环境分局</t>
  </si>
  <si>
    <t>人居环境整治项目</t>
  </si>
  <si>
    <t>黑臭水体治理项目管理费</t>
  </si>
  <si>
    <r>
      <rPr>
        <b/>
        <sz val="12"/>
        <rFont val="仿宋"/>
        <charset val="134"/>
      </rPr>
      <t>县财政局</t>
    </r>
    <r>
      <rPr>
        <b/>
        <sz val="12"/>
        <rFont val="Times New Roman"/>
        <charset val="134"/>
      </rPr>
      <t xml:space="preserve">
</t>
    </r>
    <r>
      <rPr>
        <b/>
        <sz val="12"/>
        <rFont val="仿宋"/>
        <charset val="134"/>
      </rPr>
      <t>（地方金融监督管理局）</t>
    </r>
  </si>
  <si>
    <t>小额信贷贴息</t>
  </si>
  <si>
    <t>县教育体育局</t>
  </si>
  <si>
    <t>雨露计划</t>
  </si>
  <si>
    <t>县人力资源和社会保障局</t>
  </si>
  <si>
    <t>公益岗位项目（含互助岗）</t>
  </si>
  <si>
    <r>
      <rPr>
        <sz val="10"/>
        <color theme="1"/>
        <rFont val="方正仿宋_GBK"/>
        <charset val="134"/>
      </rPr>
      <t>附件</t>
    </r>
    <r>
      <rPr>
        <sz val="10"/>
        <color theme="1"/>
        <rFont val="Times New Roman"/>
        <charset val="134"/>
      </rPr>
      <t>2</t>
    </r>
  </si>
  <si>
    <r>
      <rPr>
        <sz val="24"/>
        <rFont val="方正小标宋_GBK"/>
        <charset val="134"/>
      </rPr>
      <t>萧县</t>
    </r>
    <r>
      <rPr>
        <sz val="24"/>
        <rFont val="Times New Roman"/>
        <charset val="134"/>
      </rPr>
      <t>2023</t>
    </r>
    <r>
      <rPr>
        <sz val="24"/>
        <rFont val="方正小标宋_GBK"/>
        <charset val="134"/>
      </rPr>
      <t>年市级财政衔接推进乡村振兴补助资金项目计划表</t>
    </r>
  </si>
  <si>
    <t>项目类别</t>
  </si>
  <si>
    <t>项目名称</t>
  </si>
  <si>
    <t>建设
性质</t>
  </si>
  <si>
    <t>主管部门</t>
  </si>
  <si>
    <t>实施单位和责任人</t>
  </si>
  <si>
    <t>项目实施地点</t>
  </si>
  <si>
    <t>建设任务和补助标准
（内容及规模）</t>
  </si>
  <si>
    <t>时间进度
(完成时限）</t>
  </si>
  <si>
    <t>合计</t>
  </si>
  <si>
    <t>绩效目标</t>
  </si>
  <si>
    <t>受益对象</t>
  </si>
  <si>
    <t>群众参与</t>
  </si>
  <si>
    <t>联农带农机制</t>
  </si>
  <si>
    <t>其它</t>
  </si>
  <si>
    <t>户数</t>
  </si>
  <si>
    <t>人数</t>
  </si>
  <si>
    <t>一、产业发展</t>
  </si>
  <si>
    <t>（一）小额信贷贴息</t>
  </si>
  <si>
    <r>
      <rPr>
        <sz val="12"/>
        <rFont val="Times New Roman"/>
        <charset val="134"/>
      </rPr>
      <t>2023</t>
    </r>
    <r>
      <rPr>
        <sz val="12"/>
        <rFont val="方正仿宋_GBK"/>
        <charset val="134"/>
      </rPr>
      <t>年小额信贷贴息</t>
    </r>
  </si>
  <si>
    <t>改建</t>
  </si>
  <si>
    <t>县财政局（地方金融监督管理局）</t>
  </si>
  <si>
    <t>县财政局
刘学东</t>
  </si>
  <si>
    <t>各乡镇</t>
  </si>
  <si>
    <t>按照基础利率，对办理小额信贷的脱贫人口、监测帮扶对象进行贷款贴息</t>
  </si>
  <si>
    <r>
      <rPr>
        <sz val="12"/>
        <rFont val="Times New Roman"/>
        <charset val="134"/>
      </rPr>
      <t>2023</t>
    </r>
    <r>
      <rPr>
        <sz val="12"/>
        <rFont val="方正仿宋_GBK"/>
        <charset val="134"/>
      </rPr>
      <t>年</t>
    </r>
    <r>
      <rPr>
        <sz val="12"/>
        <rFont val="Times New Roman"/>
        <charset val="134"/>
      </rPr>
      <t>12</t>
    </r>
    <r>
      <rPr>
        <sz val="12"/>
        <rFont val="方正仿宋_GBK"/>
        <charset val="134"/>
      </rPr>
      <t>月</t>
    </r>
    <r>
      <rPr>
        <sz val="12"/>
        <rFont val="Times New Roman"/>
        <charset val="134"/>
      </rPr>
      <t>15</t>
    </r>
    <r>
      <rPr>
        <sz val="12"/>
        <rFont val="仿宋"/>
        <charset val="134"/>
      </rPr>
      <t>日前</t>
    </r>
  </si>
  <si>
    <r>
      <rPr>
        <sz val="12"/>
        <rFont val="方正仿宋_GBK"/>
        <charset val="134"/>
      </rPr>
      <t>通过衔接资金投入，对办理小额信贷</t>
    </r>
    <r>
      <rPr>
        <sz val="12"/>
        <color theme="1"/>
        <rFont val="仿宋"/>
        <charset val="134"/>
      </rPr>
      <t>的脱贫户和监测对象进行贴息，实现脱贫户（监测帮扶对象）家庭增收目标</t>
    </r>
  </si>
  <si>
    <t>/</t>
  </si>
  <si>
    <t>参与项目申报、自主发展增收</t>
  </si>
  <si>
    <t>减少小额信贷用户的资金使用负担、带动发展生产</t>
  </si>
  <si>
    <t>（二）庭院经济</t>
  </si>
  <si>
    <r>
      <rPr>
        <sz val="12"/>
        <rFont val="Times New Roman"/>
        <charset val="134"/>
      </rPr>
      <t>2023</t>
    </r>
    <r>
      <rPr>
        <sz val="12"/>
        <rFont val="方正仿宋_GBK"/>
        <charset val="134"/>
      </rPr>
      <t>年庭院经济补助项目</t>
    </r>
  </si>
  <si>
    <r>
      <rPr>
        <sz val="12"/>
        <rFont val="方正仿宋_GBK"/>
        <charset val="134"/>
      </rPr>
      <t>通过财政资金补助，鼓励村集体、村党组织领办合作社带动约</t>
    </r>
    <r>
      <rPr>
        <sz val="12"/>
        <rFont val="Times New Roman"/>
        <charset val="134"/>
      </rPr>
      <t>17798</t>
    </r>
    <r>
      <rPr>
        <sz val="12"/>
        <rFont val="方正仿宋_GBK"/>
        <charset val="134"/>
      </rPr>
      <t>户农户利用房前屋后空地、闲置地发展庭院经济种植</t>
    </r>
  </si>
  <si>
    <t>通过财政资金补助，鼓励发展庭院经济项目，实现带动农户增加家庭收入，改善农村人居环境的目标</t>
  </si>
  <si>
    <t>参与项目申报、实施过程监督、建成后受益</t>
  </si>
  <si>
    <t>盘活农户闲置土地及资产，带动农户发展生产</t>
  </si>
  <si>
    <t>二、就业项目</t>
  </si>
  <si>
    <t>（一）公益性岗位</t>
  </si>
  <si>
    <t>公益岗位项目</t>
  </si>
  <si>
    <t>县人力资源和社会保障局
赵春云</t>
  </si>
  <si>
    <t>全县各村（社区）</t>
  </si>
  <si>
    <r>
      <rPr>
        <sz val="12"/>
        <rFont val="方正仿宋_GBK"/>
        <charset val="134"/>
      </rPr>
      <t>开发保洁、保安、河道巡护员、环境监督员、村部保洁员和互助岗等岗位，月工资补助标准为</t>
    </r>
    <r>
      <rPr>
        <sz val="12"/>
        <rFont val="Times New Roman"/>
        <charset val="134"/>
      </rPr>
      <t>400-600</t>
    </r>
    <r>
      <rPr>
        <sz val="12"/>
        <rFont val="方正仿宋_GBK"/>
        <charset val="134"/>
      </rPr>
      <t>元</t>
    </r>
    <r>
      <rPr>
        <sz val="12"/>
        <rFont val="Times New Roman"/>
        <charset val="134"/>
      </rPr>
      <t>/</t>
    </r>
    <r>
      <rPr>
        <sz val="12"/>
        <rFont val="方正仿宋_GBK"/>
        <charset val="134"/>
      </rPr>
      <t>人</t>
    </r>
  </si>
  <si>
    <r>
      <rPr>
        <sz val="12"/>
        <rFont val="Times New Roman"/>
        <charset val="134"/>
      </rPr>
      <t>2023</t>
    </r>
    <r>
      <rPr>
        <sz val="12"/>
        <rFont val="方正仿宋_GBK"/>
        <charset val="134"/>
      </rPr>
      <t>年</t>
    </r>
    <r>
      <rPr>
        <sz val="12"/>
        <rFont val="Times New Roman"/>
        <charset val="134"/>
      </rPr>
      <t>12</t>
    </r>
    <r>
      <rPr>
        <sz val="12"/>
        <rFont val="方正仿宋_GBK"/>
        <charset val="134"/>
      </rPr>
      <t>月底前</t>
    </r>
  </si>
  <si>
    <r>
      <rPr>
        <sz val="12"/>
        <rFont val="方正仿宋_GBK"/>
        <charset val="134"/>
      </rPr>
      <t>通过计划开发基层辅助性公益岗位和互助岗位约</t>
    </r>
    <r>
      <rPr>
        <sz val="12"/>
        <rFont val="Times New Roman"/>
        <charset val="134"/>
      </rPr>
      <t>4769</t>
    </r>
    <r>
      <rPr>
        <sz val="12"/>
        <rFont val="方正仿宋_GBK"/>
        <charset val="134"/>
      </rPr>
      <t>个，实现带动脱贫人口参与务工，增加家庭收入的目标</t>
    </r>
  </si>
  <si>
    <t>参与项目实施过程监督、增加收入</t>
  </si>
  <si>
    <t>提供就业岗位，拓宽脱贫人口就业渠道</t>
  </si>
  <si>
    <t>三、乡村建设行动</t>
  </si>
  <si>
    <t>（一）村庄规划</t>
  </si>
  <si>
    <t>官桥镇前白村美丽乡村建设规划服务项目</t>
  </si>
  <si>
    <t>官桥镇
张伟建</t>
  </si>
  <si>
    <r>
      <rPr>
        <sz val="12"/>
        <rFont val="方正仿宋_GBK"/>
        <charset val="134"/>
      </rPr>
      <t>官桥镇</t>
    </r>
    <r>
      <rPr>
        <sz val="12"/>
        <rFont val="方正仿宋_GBK"/>
        <charset val="134"/>
      </rPr>
      <t xml:space="preserve">
前白村</t>
    </r>
  </si>
  <si>
    <t>结合现有优秀自然资源，依托千亩果园，打造休闲农业体验园，融合亲子体验项目，亲子采摘、农耕体验、星空露营、垂钓等休闲娱乐体验项目，整体打造前白村以休闲旅游发展为主的萧县美丽乡村典范。</t>
  </si>
  <si>
    <t>通过购买服务对村庄进行规划，实现规划编制的科学性、实用性目标</t>
  </si>
  <si>
    <t>参与规划编制过程讨论、编制完成后受益</t>
  </si>
  <si>
    <t>规划项目实施后，可带动农户参与发展、就业务工、资产收益等</t>
  </si>
  <si>
    <t>丁里镇胜利社区美丽乡村建设规划服务项目</t>
  </si>
  <si>
    <t>丁里镇
谷海粟</t>
  </si>
  <si>
    <t>丁里镇
胜利社区</t>
  </si>
  <si>
    <t>利用现有红色、知青文化，结合现状资源，依托蔡洼红色基地，党校培训，青少年研学等市场打造以党校文化为体验、丁里羊美食为吸引，沉浸式吃、住、娱乐体验为消费业态的美丽乡村示范地。</t>
  </si>
  <si>
    <t>杜楼镇孟窑村美丽乡村建设规划服务项目</t>
  </si>
  <si>
    <t>杜楼镇
许剑</t>
  </si>
  <si>
    <r>
      <rPr>
        <sz val="12"/>
        <rFont val="方正仿宋_GBK"/>
        <charset val="134"/>
      </rPr>
      <t>杜楼镇</t>
    </r>
    <r>
      <rPr>
        <sz val="12"/>
        <rFont val="方正仿宋_GBK"/>
        <charset val="134"/>
      </rPr>
      <t xml:space="preserve">
孟窑村</t>
    </r>
  </si>
  <si>
    <t>依托现有文化资源及自然资源，以百孝文化园千佛禅寺为核心吸引点，联动老建筑地块、养老院、五洞山及乾隆文化点，打造孝文化、森林康养、自然疗愈及自然研学拓展等项目，整体打造以车牛返村为文化核心的文化旅游发展为主的萧县美丽乡村典范。</t>
  </si>
  <si>
    <t>闫集镇柳园村美丽乡村建设规划服务项目</t>
  </si>
  <si>
    <t>闫集镇
赵世成</t>
  </si>
  <si>
    <r>
      <rPr>
        <sz val="12"/>
        <rFont val="方正仿宋_GBK"/>
        <charset val="134"/>
      </rPr>
      <t>闫集镇</t>
    </r>
    <r>
      <rPr>
        <sz val="12"/>
        <rFont val="方正仿宋_GBK"/>
        <charset val="134"/>
      </rPr>
      <t xml:space="preserve">
柳园村</t>
    </r>
  </si>
  <si>
    <t>依托村庄现状自然条件，结合村庄河道、河道旁沙滩地块、沿河的老旧建筑等资源打造休闲垂钓、共享农庄、萌宠乐园等项目，整体打造休闲旅游为主的美丽乡村典范。</t>
  </si>
  <si>
    <t>庄里镇城阳村美丽乡村建设规划服务项目</t>
  </si>
  <si>
    <t>庄里镇
孟卫东</t>
  </si>
  <si>
    <r>
      <rPr>
        <sz val="12"/>
        <rFont val="方正仿宋_GBK"/>
        <charset val="134"/>
      </rPr>
      <t>庄里镇</t>
    </r>
    <r>
      <rPr>
        <sz val="12"/>
        <rFont val="方正仿宋_GBK"/>
        <charset val="134"/>
      </rPr>
      <t xml:space="preserve">
城阳村</t>
    </r>
  </si>
  <si>
    <t>对城阳村小蔡自然村进行村容村貌及景观提升，并结合现有东坡贡米种植产业、观山洞、杏林、古墓文化等资源整体打造以产业发展带动乡村旅游的美丽乡村。</t>
  </si>
  <si>
    <t>永堌镇王山窝村美丽乡村建设规划服务项目</t>
  </si>
  <si>
    <t>永堌镇
任精芳</t>
  </si>
  <si>
    <r>
      <rPr>
        <sz val="12"/>
        <rFont val="方正仿宋_GBK"/>
        <charset val="134"/>
      </rPr>
      <t>永堌镇</t>
    </r>
    <r>
      <rPr>
        <sz val="12"/>
        <rFont val="方正仿宋_GBK"/>
        <charset val="134"/>
      </rPr>
      <t xml:space="preserve">
王山窝村</t>
    </r>
  </si>
  <si>
    <t>依托现有优秀资源，结合乡村传统文化，以千亩梅园为核心吸引点，拓展打造以山地运动为主、山地越野、山地滑车、山地摩托车、微型漂流等山地项目，整体打造山窝村以旅游发展为主的萧县美丽乡村典范。</t>
  </si>
  <si>
    <t>（二）村容村貌提升</t>
  </si>
  <si>
    <t>官桥镇高庄村农村黑臭水体综合整治项目</t>
  </si>
  <si>
    <t>官桥镇
高庄村</t>
  </si>
  <si>
    <r>
      <rPr>
        <sz val="12"/>
        <rFont val="方正仿宋_GBK"/>
        <charset val="134"/>
      </rPr>
      <t>农村黑臭水体综合整治，黑臭水体面积</t>
    </r>
    <r>
      <rPr>
        <sz val="12"/>
        <rFont val="Times New Roman"/>
        <charset val="134"/>
      </rPr>
      <t>11300</t>
    </r>
    <r>
      <rPr>
        <sz val="12"/>
        <rFont val="方正仿宋_GBK"/>
        <charset val="134"/>
      </rPr>
      <t>平方米，包括清淤、岸坡整治、截污治污等。</t>
    </r>
  </si>
  <si>
    <r>
      <rPr>
        <sz val="12"/>
        <rFont val="Times New Roman"/>
        <charset val="134"/>
      </rPr>
      <t>2023</t>
    </r>
    <r>
      <rPr>
        <sz val="12"/>
        <rFont val="方正仿宋_GBK"/>
        <charset val="134"/>
      </rPr>
      <t>年</t>
    </r>
    <r>
      <rPr>
        <sz val="12"/>
        <rFont val="Times New Roman"/>
        <charset val="134"/>
      </rPr>
      <t>12</t>
    </r>
    <r>
      <rPr>
        <sz val="12"/>
        <rFont val="方正仿宋_GBK"/>
        <charset val="134"/>
      </rPr>
      <t>月</t>
    </r>
    <r>
      <rPr>
        <sz val="12"/>
        <rFont val="Times New Roman"/>
        <charset val="134"/>
      </rPr>
      <t>15</t>
    </r>
    <r>
      <rPr>
        <sz val="12"/>
        <rFont val="方正仿宋_GBK"/>
        <charset val="134"/>
      </rPr>
      <t>日前</t>
    </r>
  </si>
  <si>
    <r>
      <rPr>
        <sz val="12"/>
        <rFont val="方正仿宋_GBK"/>
        <charset val="134"/>
      </rPr>
      <t>整治村内黑臭水体</t>
    </r>
    <r>
      <rPr>
        <sz val="12"/>
        <rFont val="Times New Roman"/>
        <charset val="134"/>
      </rPr>
      <t>11300</t>
    </r>
    <r>
      <rPr>
        <sz val="12"/>
        <rFont val="方正仿宋_GBK"/>
        <charset val="134"/>
      </rPr>
      <t>平方米，改善脱贫人口（含监测帮扶对象）及一般农户生产生活设施条件，提升村内基础设施水平</t>
    </r>
  </si>
  <si>
    <t>参与项目申报、实施过程监督、完成后受益</t>
  </si>
  <si>
    <t>改善脱贫人口（含监测帮扶对象）及一般农户生产生活设施条件</t>
  </si>
  <si>
    <t>官桥镇吴集村农村黑臭水体综合整治项目</t>
  </si>
  <si>
    <t>官桥镇
吴集村</t>
  </si>
  <si>
    <r>
      <rPr>
        <sz val="12"/>
        <rFont val="方正仿宋_GBK"/>
        <charset val="134"/>
      </rPr>
      <t>农村黑臭水体综合整治，黑臭水体面积</t>
    </r>
    <r>
      <rPr>
        <sz val="12"/>
        <rFont val="Times New Roman"/>
        <charset val="134"/>
      </rPr>
      <t>16400</t>
    </r>
    <r>
      <rPr>
        <sz val="12"/>
        <rFont val="方正仿宋_GBK"/>
        <charset val="134"/>
      </rPr>
      <t>平方米，包括清淤、岸坡整治、截污治污等。</t>
    </r>
  </si>
  <si>
    <r>
      <rPr>
        <sz val="12"/>
        <rFont val="方正仿宋_GBK"/>
        <charset val="134"/>
      </rPr>
      <t>整治村内黑臭水体</t>
    </r>
    <r>
      <rPr>
        <sz val="12"/>
        <rFont val="Times New Roman"/>
        <charset val="134"/>
      </rPr>
      <t>16400</t>
    </r>
    <r>
      <rPr>
        <sz val="12"/>
        <rFont val="方正仿宋_GBK"/>
        <charset val="134"/>
      </rPr>
      <t>平方米，改善脱贫人口（含监测帮扶对象）及一般农户生产生活设施条件，提升村内基础设施水平</t>
    </r>
  </si>
  <si>
    <t>官桥镇前白村农村黑臭水体综合整治项目</t>
  </si>
  <si>
    <t>官桥镇
前白村</t>
  </si>
  <si>
    <r>
      <rPr>
        <sz val="12"/>
        <rFont val="方正仿宋_GBK"/>
        <charset val="134"/>
      </rPr>
      <t>农村黑臭水体综合整治，黑臭水体面积</t>
    </r>
    <r>
      <rPr>
        <sz val="12"/>
        <rFont val="Times New Roman"/>
        <charset val="134"/>
      </rPr>
      <t>6955</t>
    </r>
    <r>
      <rPr>
        <sz val="12"/>
        <rFont val="方正仿宋_GBK"/>
        <charset val="134"/>
      </rPr>
      <t>平方米，包括清淤、岸坡整治、截污治污等。</t>
    </r>
  </si>
  <si>
    <r>
      <rPr>
        <sz val="12"/>
        <rFont val="方正仿宋_GBK"/>
        <charset val="134"/>
      </rPr>
      <t>整治村内黑臭水体</t>
    </r>
    <r>
      <rPr>
        <sz val="12"/>
        <rFont val="Times New Roman"/>
        <charset val="134"/>
      </rPr>
      <t>6955</t>
    </r>
    <r>
      <rPr>
        <sz val="12"/>
        <rFont val="方正仿宋_GBK"/>
        <charset val="134"/>
      </rPr>
      <t>平方米，改善脱贫人口（含监测帮扶对象）及一般农户生产生活设施条件，提升村内基础设施水平</t>
    </r>
  </si>
  <si>
    <t>黄口镇瓦房村农村黑臭水体综合整治项目</t>
  </si>
  <si>
    <t>黄口镇
胡志桥</t>
  </si>
  <si>
    <t>黄口镇
瓦房村</t>
  </si>
  <si>
    <r>
      <rPr>
        <sz val="12"/>
        <rFont val="方正仿宋_GBK"/>
        <charset val="134"/>
      </rPr>
      <t>农村黑臭水体综合整治，黑臭水体面积</t>
    </r>
    <r>
      <rPr>
        <sz val="12"/>
        <rFont val="Times New Roman"/>
        <charset val="134"/>
      </rPr>
      <t>2400</t>
    </r>
    <r>
      <rPr>
        <sz val="12"/>
        <rFont val="方正仿宋_GBK"/>
        <charset val="134"/>
      </rPr>
      <t>平方米，包括清淤、岸坡整治、截污治污等。</t>
    </r>
  </si>
  <si>
    <r>
      <rPr>
        <sz val="12"/>
        <rFont val="方正仿宋_GBK"/>
        <charset val="134"/>
      </rPr>
      <t>整治村内黑臭水体</t>
    </r>
    <r>
      <rPr>
        <sz val="12"/>
        <rFont val="Times New Roman"/>
        <charset val="134"/>
      </rPr>
      <t>2400</t>
    </r>
    <r>
      <rPr>
        <sz val="12"/>
        <rFont val="方正仿宋_GBK"/>
        <charset val="134"/>
      </rPr>
      <t>平方米，改善脱贫人口（含监测帮扶对象）及一般农户生产生活设施条件，提升村内基础设施水平</t>
    </r>
  </si>
  <si>
    <t>黄口镇唐庄村农村黑臭水体综合整治项目</t>
  </si>
  <si>
    <t>黄口镇
唐庄村</t>
  </si>
  <si>
    <r>
      <rPr>
        <sz val="12"/>
        <rFont val="方正仿宋_GBK"/>
        <charset val="134"/>
      </rPr>
      <t>农村黑臭水体综合整治，黑臭水体面积</t>
    </r>
    <r>
      <rPr>
        <sz val="12"/>
        <rFont val="Times New Roman"/>
        <charset val="134"/>
      </rPr>
      <t>7500</t>
    </r>
    <r>
      <rPr>
        <sz val="12"/>
        <rFont val="方正仿宋_GBK"/>
        <charset val="134"/>
      </rPr>
      <t>平方米，包括清淤、岸坡整治、截污治污等。</t>
    </r>
  </si>
  <si>
    <r>
      <rPr>
        <sz val="12"/>
        <rFont val="方正仿宋_GBK"/>
        <charset val="134"/>
      </rPr>
      <t>整治村内黑臭水体</t>
    </r>
    <r>
      <rPr>
        <sz val="12"/>
        <rFont val="Times New Roman"/>
        <charset val="134"/>
      </rPr>
      <t>7500</t>
    </r>
    <r>
      <rPr>
        <sz val="12"/>
        <rFont val="方正仿宋_GBK"/>
        <charset val="134"/>
      </rPr>
      <t>方米，改善脱贫人口（含监测帮扶对象）及一般农户生产生活设施条件，提升村内基础设施水平</t>
    </r>
  </si>
  <si>
    <t>黄口镇张寨村农村黑臭水体综合整治项目</t>
  </si>
  <si>
    <t>黄口镇
张寨村</t>
  </si>
  <si>
    <r>
      <rPr>
        <sz val="12"/>
        <rFont val="方正仿宋_GBK"/>
        <charset val="134"/>
      </rPr>
      <t>农村黑臭水体综合整治，黑臭水体面积</t>
    </r>
    <r>
      <rPr>
        <sz val="12"/>
        <rFont val="Times New Roman"/>
        <charset val="134"/>
      </rPr>
      <t>19700</t>
    </r>
    <r>
      <rPr>
        <sz val="12"/>
        <rFont val="方正仿宋_GBK"/>
        <charset val="134"/>
      </rPr>
      <t>平方米，包括清淤、岸坡整治、截污治污等。</t>
    </r>
  </si>
  <si>
    <r>
      <rPr>
        <sz val="12"/>
        <rFont val="方正仿宋_GBK"/>
        <charset val="134"/>
      </rPr>
      <t>整治村内黑臭水体</t>
    </r>
    <r>
      <rPr>
        <sz val="12"/>
        <rFont val="Times New Roman"/>
        <charset val="134"/>
      </rPr>
      <t>19700</t>
    </r>
    <r>
      <rPr>
        <sz val="12"/>
        <rFont val="方正仿宋_GBK"/>
        <charset val="134"/>
      </rPr>
      <t>平方米，改善脱贫人口（含监测帮扶对象）及一般农户生产生活设施条件，提升村内基础设施水平</t>
    </r>
  </si>
  <si>
    <t>黄口镇孙庙村农村黑臭水体综合整治项目</t>
  </si>
  <si>
    <t>黄口镇
孙庙村</t>
  </si>
  <si>
    <r>
      <rPr>
        <sz val="12"/>
        <rFont val="方正仿宋_GBK"/>
        <charset val="134"/>
      </rPr>
      <t>农村黑臭水体综合整治，黑臭水体面积</t>
    </r>
    <r>
      <rPr>
        <sz val="12"/>
        <rFont val="Times New Roman"/>
        <charset val="134"/>
      </rPr>
      <t>9100</t>
    </r>
    <r>
      <rPr>
        <sz val="12"/>
        <rFont val="方正仿宋_GBK"/>
        <charset val="134"/>
      </rPr>
      <t>平方米，包括清淤、岸坡整治、截污治污等。</t>
    </r>
  </si>
  <si>
    <r>
      <rPr>
        <sz val="12"/>
        <rFont val="方正仿宋_GBK"/>
        <charset val="134"/>
      </rPr>
      <t>整治村内黑臭水体</t>
    </r>
    <r>
      <rPr>
        <sz val="12"/>
        <rFont val="Times New Roman"/>
        <charset val="134"/>
      </rPr>
      <t>9100</t>
    </r>
    <r>
      <rPr>
        <sz val="12"/>
        <rFont val="方正仿宋_GBK"/>
        <charset val="134"/>
      </rPr>
      <t>平方米，改善脱贫人口（含监测帮扶对象）及一般农户生产生活设施条件，提升村内基础设施水平</t>
    </r>
  </si>
  <si>
    <t>永堌镇马庄村农村黑臭水体综合整治项目</t>
  </si>
  <si>
    <t>永堌镇
马庄村</t>
  </si>
  <si>
    <r>
      <rPr>
        <sz val="12"/>
        <rFont val="方正仿宋_GBK"/>
        <charset val="134"/>
      </rPr>
      <t>农村黑臭水体综合整治，黑臭水体面积</t>
    </r>
    <r>
      <rPr>
        <sz val="12"/>
        <rFont val="Times New Roman"/>
        <charset val="134"/>
      </rPr>
      <t>7600</t>
    </r>
    <r>
      <rPr>
        <sz val="12"/>
        <rFont val="方正仿宋_GBK"/>
        <charset val="134"/>
      </rPr>
      <t>平方米，包括清淤、岸坡整治、截污治污等。</t>
    </r>
  </si>
  <si>
    <r>
      <rPr>
        <sz val="12"/>
        <rFont val="方正仿宋_GBK"/>
        <charset val="134"/>
      </rPr>
      <t>整治村内黑臭水体</t>
    </r>
    <r>
      <rPr>
        <sz val="12"/>
        <rFont val="Times New Roman"/>
        <charset val="134"/>
      </rPr>
      <t>7600</t>
    </r>
    <r>
      <rPr>
        <sz val="12"/>
        <rFont val="方正仿宋_GBK"/>
        <charset val="134"/>
      </rPr>
      <t>平方米，改善脱贫人口（含监测帮扶对象）及一般农户生产生活设施条件，提升村内基础设施水平</t>
    </r>
  </si>
  <si>
    <t>永堌镇山窝村农村黑臭水体综合整治项目</t>
  </si>
  <si>
    <t>永堌镇
山窝村</t>
  </si>
  <si>
    <r>
      <rPr>
        <sz val="12"/>
        <rFont val="方正仿宋_GBK"/>
        <charset val="134"/>
      </rPr>
      <t>农村黑臭水体综合整治，黑臭水体面积</t>
    </r>
    <r>
      <rPr>
        <sz val="12"/>
        <rFont val="Times New Roman"/>
        <charset val="134"/>
      </rPr>
      <t>1800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</si>
  <si>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1800</t>
    </r>
    <r>
      <rPr>
        <sz val="12"/>
        <rFont val="方正仿宋_GBK"/>
        <charset val="134"/>
      </rPr>
      <t>平方米，改善脱贫人口（含监测帮扶对象）及一般农户生产生活设施条件，提升村内基础设施水平</t>
    </r>
  </si>
  <si>
    <t>永堌镇窦庄村农村黑臭水体综合整治项目</t>
  </si>
  <si>
    <t>永堌镇
窦庄村</t>
  </si>
  <si>
    <r>
      <rPr>
        <sz val="12"/>
        <rFont val="方正仿宋_GBK"/>
        <charset val="134"/>
      </rPr>
      <t>农村黑臭水体综合整治，黑臭水体面积</t>
    </r>
    <r>
      <rPr>
        <sz val="12"/>
        <rFont val="Times New Roman"/>
        <charset val="134"/>
      </rPr>
      <t>3600</t>
    </r>
    <r>
      <rPr>
        <sz val="12"/>
        <rFont val="方正仿宋_GBK"/>
        <charset val="134"/>
      </rPr>
      <t>平方米，包括清淤、岸坡整治、截污治污等。</t>
    </r>
  </si>
  <si>
    <r>
      <rPr>
        <sz val="12"/>
        <rFont val="方正仿宋_GBK"/>
        <charset val="134"/>
      </rPr>
      <t>整治村内黑臭水体</t>
    </r>
    <r>
      <rPr>
        <sz val="12"/>
        <rFont val="Times New Roman"/>
        <charset val="134"/>
      </rPr>
      <t>3600</t>
    </r>
    <r>
      <rPr>
        <sz val="12"/>
        <rFont val="方正仿宋_GBK"/>
        <charset val="134"/>
      </rPr>
      <t>平方米，改善脱贫人口（含监测帮扶对象）及一般农户生产生活设施条件，提升村内基础设施水平</t>
    </r>
  </si>
  <si>
    <t>锦屏街道吴庄村农村黑臭水体综合整治项目</t>
  </si>
  <si>
    <t>锦屏街道
陈海棠</t>
  </si>
  <si>
    <t>锦屏街道
吴庄村</t>
  </si>
  <si>
    <r>
      <rPr>
        <sz val="12"/>
        <rFont val="方正仿宋_GBK"/>
        <charset val="134"/>
      </rPr>
      <t>农村黑臭水体综合整治，黑臭水体面积</t>
    </r>
    <r>
      <rPr>
        <sz val="12"/>
        <rFont val="Times New Roman"/>
        <charset val="134"/>
      </rPr>
      <t>6500</t>
    </r>
    <r>
      <rPr>
        <sz val="12"/>
        <rFont val="方正仿宋_GBK"/>
        <charset val="134"/>
      </rPr>
      <t>平方米，包括清淤、岸坡整治、截污治污等。</t>
    </r>
  </si>
  <si>
    <r>
      <rPr>
        <sz val="12"/>
        <rFont val="方正仿宋_GBK"/>
        <charset val="134"/>
      </rPr>
      <t>整治村内黑臭水体</t>
    </r>
    <r>
      <rPr>
        <sz val="12"/>
        <rFont val="Times New Roman"/>
        <charset val="134"/>
      </rPr>
      <t>6500</t>
    </r>
    <r>
      <rPr>
        <sz val="12"/>
        <rFont val="方正仿宋_GBK"/>
        <charset val="134"/>
      </rPr>
      <t>平方米，改善脱贫人口（含监测帮扶对象）及一般农户生产生活设施条件，提升村内基础设施水平</t>
    </r>
  </si>
  <si>
    <t>赵庄镇三座楼村农村黑臭水体综合整治项目</t>
  </si>
  <si>
    <r>
      <rPr>
        <sz val="12"/>
        <rFont val="方正仿宋_GBK"/>
        <charset val="134"/>
      </rPr>
      <t>赵庄镇</t>
    </r>
    <r>
      <rPr>
        <sz val="12"/>
        <rFont val="Times New Roman"/>
        <charset val="134"/>
      </rPr>
      <t xml:space="preserve">
</t>
    </r>
    <r>
      <rPr>
        <sz val="12"/>
        <rFont val="方正仿宋_GBK"/>
        <charset val="134"/>
      </rPr>
      <t>姜大郭</t>
    </r>
  </si>
  <si>
    <t>赵庄镇
三座楼村</t>
  </si>
  <si>
    <r>
      <rPr>
        <sz val="12"/>
        <rFont val="方正仿宋_GBK"/>
        <charset val="134"/>
      </rPr>
      <t>农村黑臭水体综合整治，黑臭水体面积</t>
    </r>
    <r>
      <rPr>
        <sz val="12"/>
        <rFont val="Times New Roman"/>
        <charset val="134"/>
      </rPr>
      <t>1722</t>
    </r>
    <r>
      <rPr>
        <sz val="12"/>
        <rFont val="方正仿宋_GBK"/>
        <charset val="134"/>
      </rPr>
      <t>平方米，包括清淤、岸坡整治、截污治污等。</t>
    </r>
  </si>
  <si>
    <r>
      <rPr>
        <sz val="12"/>
        <rFont val="方正仿宋_GBK"/>
        <charset val="134"/>
      </rPr>
      <t>整治村内黑臭水体</t>
    </r>
    <r>
      <rPr>
        <sz val="12"/>
        <rFont val="Times New Roman"/>
        <charset val="134"/>
      </rPr>
      <t>1722</t>
    </r>
    <r>
      <rPr>
        <sz val="12"/>
        <rFont val="方正仿宋_GBK"/>
        <charset val="134"/>
      </rPr>
      <t>平方米，改善脱贫人口（含监测帮扶对象）及一般农户生产生活设施条件，提升村内基础设施水平</t>
    </r>
  </si>
  <si>
    <t>赵庄镇张朴楼村农村黑臭水体综合整治项目</t>
  </si>
  <si>
    <t>赵庄镇
张朴楼村</t>
  </si>
  <si>
    <r>
      <rPr>
        <sz val="12"/>
        <rFont val="方正仿宋_GBK"/>
        <charset val="134"/>
      </rPr>
      <t>农村黑臭水体综合整治，黑臭水体面积</t>
    </r>
    <r>
      <rPr>
        <sz val="12"/>
        <rFont val="Times New Roman"/>
        <charset val="134"/>
      </rPr>
      <t>2700</t>
    </r>
    <r>
      <rPr>
        <sz val="12"/>
        <rFont val="方正仿宋_GBK"/>
        <charset val="134"/>
      </rPr>
      <t>平方米，包括清淤、岸坡整治、截污治污等。</t>
    </r>
  </si>
  <si>
    <r>
      <rPr>
        <sz val="12"/>
        <rFont val="方正仿宋_GBK"/>
        <charset val="134"/>
      </rPr>
      <t>整治村内黑臭水体</t>
    </r>
    <r>
      <rPr>
        <sz val="12"/>
        <rFont val="Times New Roman"/>
        <charset val="134"/>
      </rPr>
      <t>2700</t>
    </r>
    <r>
      <rPr>
        <sz val="12"/>
        <rFont val="方正仿宋_GBK"/>
        <charset val="134"/>
      </rPr>
      <t>平方米，改善脱贫人口（含监测帮扶对象）及一般农户生产生活设施条件，提升村内基础设施水平</t>
    </r>
  </si>
  <si>
    <t>赵庄镇赵庄村农村黑臭水体综合整治项目</t>
  </si>
  <si>
    <t>赵庄镇
赵庄村</t>
  </si>
  <si>
    <r>
      <rPr>
        <sz val="12"/>
        <rFont val="方正仿宋_GBK"/>
        <charset val="134"/>
      </rPr>
      <t>农村黑臭水体综合整治，黑臭水体面积</t>
    </r>
    <r>
      <rPr>
        <sz val="12"/>
        <rFont val="Times New Roman"/>
        <charset val="134"/>
      </rPr>
      <t>5200</t>
    </r>
    <r>
      <rPr>
        <sz val="12"/>
        <rFont val="方正仿宋_GBK"/>
        <charset val="134"/>
      </rPr>
      <t>平方米，包括清淤、岸坡整治、截污治污等。</t>
    </r>
  </si>
  <si>
    <r>
      <rPr>
        <sz val="12"/>
        <rFont val="方正仿宋_GBK"/>
        <charset val="134"/>
      </rPr>
      <t>整治村内黑臭水体</t>
    </r>
    <r>
      <rPr>
        <sz val="12"/>
        <rFont val="Times New Roman"/>
        <charset val="134"/>
      </rPr>
      <t>5200</t>
    </r>
    <r>
      <rPr>
        <sz val="12"/>
        <rFont val="方正仿宋_GBK"/>
        <charset val="134"/>
      </rPr>
      <t>平方米，改善脱贫人口（含监测帮扶对象）及一般农户生产生活设施条件，提升村内基础设施水平</t>
    </r>
  </si>
  <si>
    <t>赵庄镇汪屯村农村黑臭水体综合整治项目</t>
  </si>
  <si>
    <t>赵庄镇
汪屯村</t>
  </si>
  <si>
    <r>
      <rPr>
        <sz val="12"/>
        <rFont val="方正仿宋_GBK"/>
        <charset val="134"/>
      </rPr>
      <t>黑臭水体综合整治，水体面积</t>
    </r>
    <r>
      <rPr>
        <sz val="12"/>
        <rFont val="Times New Roman"/>
        <charset val="134"/>
      </rPr>
      <t>10700</t>
    </r>
    <r>
      <rPr>
        <sz val="12"/>
        <rFont val="方正仿宋_GBK"/>
        <charset val="134"/>
      </rPr>
      <t>平方米，包括清淤、岸坡整治、截污治污等。</t>
    </r>
  </si>
  <si>
    <r>
      <rPr>
        <sz val="12"/>
        <rFont val="方正仿宋_GBK"/>
        <charset val="134"/>
      </rPr>
      <t>整治村内黑臭水体</t>
    </r>
    <r>
      <rPr>
        <sz val="12"/>
        <rFont val="Times New Roman"/>
        <charset val="134"/>
      </rPr>
      <t>10700</t>
    </r>
    <r>
      <rPr>
        <sz val="12"/>
        <rFont val="方正仿宋_GBK"/>
        <charset val="134"/>
      </rPr>
      <t>平方米，改善脱贫人口（含监测帮扶对象）及一般农户生产生活设施条件，提升村内基础设施水平</t>
    </r>
  </si>
  <si>
    <t>赵庄镇吴蒋庄村农村黑臭水体综合整治项目</t>
  </si>
  <si>
    <t>赵庄镇
吴蒋庄村</t>
  </si>
  <si>
    <r>
      <rPr>
        <sz val="12"/>
        <rFont val="方正仿宋_GBK"/>
        <charset val="134"/>
      </rPr>
      <t>黑臭水体综合整治，水体面积</t>
    </r>
    <r>
      <rPr>
        <sz val="12"/>
        <rFont val="Times New Roman"/>
        <charset val="134"/>
      </rPr>
      <t>6580</t>
    </r>
    <r>
      <rPr>
        <sz val="12"/>
        <rFont val="方正仿宋_GBK"/>
        <charset val="134"/>
      </rPr>
      <t>平方米，包括清淤、岸坡整治、截污治污等。</t>
    </r>
  </si>
  <si>
    <r>
      <rPr>
        <sz val="12"/>
        <rFont val="方正仿宋_GBK"/>
        <charset val="134"/>
      </rPr>
      <t>整治村内黑臭水体</t>
    </r>
    <r>
      <rPr>
        <sz val="12"/>
        <rFont val="Times New Roman"/>
        <charset val="134"/>
      </rPr>
      <t>6580</t>
    </r>
    <r>
      <rPr>
        <sz val="12"/>
        <rFont val="方正仿宋_GBK"/>
        <charset val="134"/>
      </rPr>
      <t>平方米，改善脱贫人口（含监测帮扶对象）及一般农户生产生活设施条件，提升村内基础设施水平</t>
    </r>
  </si>
  <si>
    <t>赵庄镇吴集村农村黑臭水体综合整治项目</t>
  </si>
  <si>
    <t>赵庄镇
吴集村</t>
  </si>
  <si>
    <r>
      <rPr>
        <sz val="12"/>
        <rFont val="方正仿宋_GBK"/>
        <charset val="134"/>
      </rPr>
      <t>黑臭水体综合整治，水体面积</t>
    </r>
    <r>
      <rPr>
        <sz val="12"/>
        <rFont val="Times New Roman"/>
        <charset val="134"/>
      </rPr>
      <t>9000</t>
    </r>
    <r>
      <rPr>
        <sz val="12"/>
        <rFont val="方正仿宋_GBK"/>
        <charset val="134"/>
      </rPr>
      <t>平方米，包括清淤、岸坡整治、截污治污等。</t>
    </r>
  </si>
  <si>
    <r>
      <rPr>
        <sz val="12"/>
        <rFont val="方正仿宋_GBK"/>
        <charset val="134"/>
      </rPr>
      <t>整治村内黑臭水体</t>
    </r>
    <r>
      <rPr>
        <sz val="12"/>
        <rFont val="Times New Roman"/>
        <charset val="134"/>
      </rPr>
      <t>9000</t>
    </r>
    <r>
      <rPr>
        <sz val="12"/>
        <rFont val="方正仿宋_GBK"/>
        <charset val="134"/>
      </rPr>
      <t>平方米，改善脱贫人口（含监测帮扶对象）及一般农户生产生活设施条件，提升村内基础设施水平</t>
    </r>
  </si>
  <si>
    <t>赵庄镇前韦村农村黑臭水体综合整治项目</t>
  </si>
  <si>
    <t>赵庄镇
前韦村</t>
  </si>
  <si>
    <r>
      <rPr>
        <sz val="12"/>
        <rFont val="方正仿宋_GBK"/>
        <charset val="134"/>
      </rPr>
      <t>黑臭水体综合整治，水体面积</t>
    </r>
    <r>
      <rPr>
        <sz val="12"/>
        <rFont val="Times New Roman"/>
        <charset val="134"/>
      </rPr>
      <t>1505</t>
    </r>
    <r>
      <rPr>
        <sz val="12"/>
        <rFont val="方正仿宋_GBK"/>
        <charset val="134"/>
      </rPr>
      <t>平方米，包括清淤、岸坡整治、截污治污等。</t>
    </r>
  </si>
  <si>
    <r>
      <rPr>
        <sz val="12"/>
        <rFont val="方正仿宋_GBK"/>
        <charset val="134"/>
      </rPr>
      <t>整治村内黑臭水体</t>
    </r>
    <r>
      <rPr>
        <sz val="12"/>
        <rFont val="Times New Roman"/>
        <charset val="134"/>
      </rPr>
      <t>1505</t>
    </r>
    <r>
      <rPr>
        <sz val="12"/>
        <rFont val="方正仿宋_GBK"/>
        <charset val="134"/>
      </rPr>
      <t>平方米，改善脱贫人口（含监测帮扶对象）及一般农户生产生活设施条件，提升村内基础设施水平</t>
    </r>
  </si>
  <si>
    <t>杜楼镇杜庄村农村黑臭水体综合整治项目</t>
  </si>
  <si>
    <r>
      <rPr>
        <sz val="12"/>
        <rFont val="方正仿宋_GBK"/>
        <charset val="134"/>
      </rPr>
      <t>杜楼镇</t>
    </r>
    <r>
      <rPr>
        <sz val="12"/>
        <rFont val="Times New Roman"/>
        <charset val="134"/>
      </rPr>
      <t xml:space="preserve">
</t>
    </r>
    <r>
      <rPr>
        <sz val="12"/>
        <rFont val="方正仿宋_GBK"/>
        <charset val="134"/>
      </rPr>
      <t>许剑</t>
    </r>
  </si>
  <si>
    <t>杜楼镇
杜庄村</t>
  </si>
  <si>
    <r>
      <rPr>
        <sz val="12"/>
        <rFont val="方正仿宋_GBK"/>
        <charset val="134"/>
      </rPr>
      <t>农村黑臭水体综合整治，黑臭水体面积</t>
    </r>
    <r>
      <rPr>
        <sz val="12"/>
        <rFont val="Times New Roman"/>
        <charset val="134"/>
      </rPr>
      <t>3500</t>
    </r>
    <r>
      <rPr>
        <sz val="12"/>
        <rFont val="方正仿宋_GBK"/>
        <charset val="134"/>
      </rPr>
      <t>平方米，包括清淤、岸坡整治、截污治污等。</t>
    </r>
  </si>
  <si>
    <r>
      <rPr>
        <sz val="12"/>
        <rFont val="方正仿宋_GBK"/>
        <charset val="134"/>
      </rPr>
      <t>整治村内黑臭水体</t>
    </r>
    <r>
      <rPr>
        <sz val="12"/>
        <rFont val="Times New Roman"/>
        <charset val="134"/>
      </rPr>
      <t>3500</t>
    </r>
    <r>
      <rPr>
        <sz val="12"/>
        <rFont val="方正仿宋_GBK"/>
        <charset val="134"/>
      </rPr>
      <t>平方米，改善脱贫人口（含监测帮扶对象）及一般农户生产生活设施条件，提升村内基础设施水平</t>
    </r>
  </si>
  <si>
    <t>杜楼镇八庄村农村黑臭水体综合整治项目</t>
  </si>
  <si>
    <t>杜楼镇
八庄村</t>
  </si>
  <si>
    <r>
      <rPr>
        <sz val="12"/>
        <rFont val="方正仿宋_GBK"/>
        <charset val="134"/>
      </rPr>
      <t>农村黑臭水体综合整治，黑臭水体面积</t>
    </r>
    <r>
      <rPr>
        <sz val="12"/>
        <rFont val="Times New Roman"/>
        <charset val="134"/>
      </rPr>
      <t>2200</t>
    </r>
    <r>
      <rPr>
        <sz val="12"/>
        <rFont val="方正仿宋_GBK"/>
        <charset val="134"/>
      </rPr>
      <t>平方米，包括清淤、岸坡整治、截污治污等。</t>
    </r>
  </si>
  <si>
    <r>
      <rPr>
        <sz val="12"/>
        <rFont val="方正仿宋_GBK"/>
        <charset val="134"/>
      </rPr>
      <t>整治村内黑臭水体</t>
    </r>
    <r>
      <rPr>
        <sz val="12"/>
        <rFont val="Times New Roman"/>
        <charset val="134"/>
      </rPr>
      <t>2200</t>
    </r>
    <r>
      <rPr>
        <sz val="12"/>
        <rFont val="方正仿宋_GBK"/>
        <charset val="134"/>
      </rPr>
      <t>平方米，改善脱贫人口（含监测帮扶对象）及一般农户生产生活设施条件，提升村内基础设施水平</t>
    </r>
  </si>
  <si>
    <t>杜楼镇杜集村农村黑臭水体综合整治项目</t>
  </si>
  <si>
    <t>杜楼镇
杜集村</t>
  </si>
  <si>
    <r>
      <rPr>
        <sz val="12"/>
        <rFont val="方正仿宋_GBK"/>
        <charset val="134"/>
      </rPr>
      <t>农村黑臭水体综合整治，黑臭水体面积</t>
    </r>
    <r>
      <rPr>
        <sz val="12"/>
        <rFont val="Times New Roman"/>
        <charset val="134"/>
      </rPr>
      <t>3000</t>
    </r>
    <r>
      <rPr>
        <sz val="12"/>
        <rFont val="方正仿宋_GBK"/>
        <charset val="134"/>
      </rPr>
      <t>平方米，包括清淤、岸坡整治、截污治污等。</t>
    </r>
  </si>
  <si>
    <r>
      <rPr>
        <sz val="12"/>
        <rFont val="方正仿宋_GBK"/>
        <charset val="134"/>
      </rPr>
      <t>整治村内黑臭水体</t>
    </r>
    <r>
      <rPr>
        <sz val="12"/>
        <rFont val="Times New Roman"/>
        <charset val="134"/>
      </rPr>
      <t>3000</t>
    </r>
    <r>
      <rPr>
        <sz val="12"/>
        <rFont val="方正仿宋_GBK"/>
        <charset val="134"/>
      </rPr>
      <t>平方米，改善脱贫人口（含监测帮扶对象）及一般农户生产生活设施条件，提升村内基础设施水平</t>
    </r>
  </si>
  <si>
    <t>杜楼镇马阁村农村黑臭水体综合整治项目</t>
  </si>
  <si>
    <t>杜楼镇
马阁村</t>
  </si>
  <si>
    <r>
      <rPr>
        <sz val="12"/>
        <rFont val="方正仿宋_GBK"/>
        <charset val="134"/>
      </rPr>
      <t>农村黑臭水体综合整治，黑臭水体面积</t>
    </r>
    <r>
      <rPr>
        <sz val="12"/>
        <rFont val="Times New Roman"/>
        <charset val="134"/>
      </rPr>
      <t>7800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</si>
  <si>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7800</t>
    </r>
    <r>
      <rPr>
        <sz val="12"/>
        <rFont val="方正仿宋_GBK"/>
        <charset val="134"/>
      </rPr>
      <t>平方米，改善脱贫人口（含监测帮扶对象）及一般农户生产生活设施条件，提升村内基础设施水平</t>
    </r>
  </si>
  <si>
    <t>杜楼镇红庙村农村黑臭水体综合整治项目</t>
  </si>
  <si>
    <t>杜楼镇
红庙村</t>
  </si>
  <si>
    <r>
      <rPr>
        <sz val="12"/>
        <rFont val="方正仿宋_GBK"/>
        <charset val="134"/>
      </rPr>
      <t>农村黑臭水体综合整治，黑臭水体面积</t>
    </r>
    <r>
      <rPr>
        <sz val="12"/>
        <rFont val="Times New Roman"/>
        <charset val="134"/>
      </rPr>
      <t>4200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</si>
  <si>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4200</t>
    </r>
    <r>
      <rPr>
        <sz val="12"/>
        <rFont val="方正仿宋_GBK"/>
        <charset val="134"/>
      </rPr>
      <t>平方米，改善脱贫人口（含监测帮扶对象）及一般农户生产生活设施条件，提升村内基础设施水平</t>
    </r>
  </si>
  <si>
    <t>杜楼镇纵袁庄村农村黑臭水体综合整治项目</t>
  </si>
  <si>
    <t>杜楼镇
纵袁庄村</t>
  </si>
  <si>
    <r>
      <rPr>
        <sz val="12"/>
        <rFont val="方正仿宋_GBK"/>
        <charset val="134"/>
      </rPr>
      <t>农村黑臭水体综合整治，黑臭水体面积</t>
    </r>
    <r>
      <rPr>
        <sz val="12"/>
        <rFont val="Times New Roman"/>
        <charset val="134"/>
      </rPr>
      <t>3400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</si>
  <si>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3400</t>
    </r>
    <r>
      <rPr>
        <sz val="12"/>
        <rFont val="方正仿宋_GBK"/>
        <charset val="134"/>
      </rPr>
      <t>平方米，改善脱贫人口（含监测帮扶对象）及一般农户生产生活设施条件，提升村内基础设施水平</t>
    </r>
  </si>
  <si>
    <t>杜楼镇业庄村农村黑臭水体综合整治项目</t>
  </si>
  <si>
    <t>杜楼镇
业庄村</t>
  </si>
  <si>
    <r>
      <rPr>
        <sz val="12"/>
        <rFont val="方正仿宋_GBK"/>
        <charset val="134"/>
      </rPr>
      <t>农村黑臭水体综合整治，黑臭水体面积</t>
    </r>
    <r>
      <rPr>
        <sz val="12"/>
        <rFont val="Times New Roman"/>
        <charset val="134"/>
      </rPr>
      <t>4700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</si>
  <si>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4700</t>
    </r>
    <r>
      <rPr>
        <sz val="12"/>
        <rFont val="方正仿宋_GBK"/>
        <charset val="134"/>
      </rPr>
      <t>平方米，改善脱贫人口（含监测帮扶对象）及一般农户生产生活设施条件，提升村内基础设施水平</t>
    </r>
  </si>
  <si>
    <t>杜楼镇彭村农村黑臭水体综合整治项目</t>
  </si>
  <si>
    <t>杜楼镇
彭村</t>
  </si>
  <si>
    <r>
      <rPr>
        <sz val="12"/>
        <rFont val="方正仿宋_GBK"/>
        <charset val="134"/>
      </rPr>
      <t>农村黑臭水体综合整治，黑臭水体面积</t>
    </r>
    <r>
      <rPr>
        <sz val="12"/>
        <rFont val="Times New Roman"/>
        <charset val="134"/>
      </rPr>
      <t>2600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</si>
  <si>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2600</t>
    </r>
    <r>
      <rPr>
        <sz val="12"/>
        <rFont val="方正仿宋_GBK"/>
        <charset val="134"/>
      </rPr>
      <t>平方米，改善脱贫人口（含监测帮扶对象）及一般农户生产生活设施条件，提升村内基础设施水平</t>
    </r>
  </si>
  <si>
    <t>杜楼镇杜老楼村农村黑臭水体综合整治项目</t>
  </si>
  <si>
    <t>杜楼镇
杜老楼村</t>
  </si>
  <si>
    <r>
      <rPr>
        <sz val="12"/>
        <rFont val="方正仿宋_GBK"/>
        <charset val="134"/>
      </rPr>
      <t>农村黑臭水体综合整治，黑臭水体面积</t>
    </r>
    <r>
      <rPr>
        <sz val="12"/>
        <rFont val="Times New Roman"/>
        <charset val="134"/>
      </rPr>
      <t>1200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</si>
  <si>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1200</t>
    </r>
    <r>
      <rPr>
        <sz val="12"/>
        <rFont val="方正仿宋_GBK"/>
        <charset val="134"/>
      </rPr>
      <t>平方米，改善脱贫人口（含监测帮扶对象）及一般农户生产生活设施条件，提升村内基础设施水平</t>
    </r>
  </si>
  <si>
    <t>圣泉镇红柳树村农村黑臭水体综合整治项目</t>
  </si>
  <si>
    <t>圣泉镇
邵翠芝</t>
  </si>
  <si>
    <t>圣泉镇
红柳树村</t>
  </si>
  <si>
    <r>
      <rPr>
        <sz val="12"/>
        <rFont val="方正仿宋_GBK"/>
        <charset val="134"/>
      </rPr>
      <t>农村黑臭水体综合整治，黑臭水体面积</t>
    </r>
    <r>
      <rPr>
        <sz val="12"/>
        <rFont val="Times New Roman"/>
        <charset val="134"/>
      </rPr>
      <t>1645</t>
    </r>
    <r>
      <rPr>
        <sz val="12"/>
        <rFont val="方正仿宋_GBK"/>
        <charset val="134"/>
      </rPr>
      <t>平方米，包括清淤、岸坡整治、截污治污等。</t>
    </r>
  </si>
  <si>
    <r>
      <rPr>
        <sz val="12"/>
        <rFont val="方正仿宋_GBK"/>
        <charset val="134"/>
      </rPr>
      <t>整治村内黑臭水体</t>
    </r>
    <r>
      <rPr>
        <sz val="12"/>
        <rFont val="Times New Roman"/>
        <charset val="134"/>
      </rPr>
      <t>1645</t>
    </r>
    <r>
      <rPr>
        <sz val="12"/>
        <rFont val="方正仿宋_GBK"/>
        <charset val="134"/>
      </rPr>
      <t>平方米，改善脱贫人口（含监测帮扶对象）及一般农户生产生活设施条件，提升村内基础设施水平</t>
    </r>
  </si>
  <si>
    <t>圣泉镇俞庄社区农村黑臭水体综合整治项目</t>
  </si>
  <si>
    <t>圣泉镇
俞庄社区</t>
  </si>
  <si>
    <r>
      <rPr>
        <sz val="12"/>
        <rFont val="方正仿宋_GBK"/>
        <charset val="134"/>
      </rPr>
      <t>农村黑臭水体综合整治，黑臭水体面积</t>
    </r>
    <r>
      <rPr>
        <sz val="12"/>
        <rFont val="Times New Roman"/>
        <charset val="134"/>
      </rPr>
      <t>861</t>
    </r>
    <r>
      <rPr>
        <sz val="12"/>
        <rFont val="方正仿宋_GBK"/>
        <charset val="134"/>
      </rPr>
      <t>平方米，包括清淤、岸坡整治、截污治污等。</t>
    </r>
  </si>
  <si>
    <r>
      <rPr>
        <sz val="12"/>
        <rFont val="方正仿宋_GBK"/>
        <charset val="134"/>
      </rPr>
      <t>整治村内黑臭水体</t>
    </r>
    <r>
      <rPr>
        <sz val="12"/>
        <rFont val="Times New Roman"/>
        <charset val="134"/>
      </rPr>
      <t>861</t>
    </r>
    <r>
      <rPr>
        <sz val="12"/>
        <rFont val="方正仿宋_GBK"/>
        <charset val="134"/>
      </rPr>
      <t>平方米，改善脱贫人口（含监测帮扶对象）及一般农户生产生活设施条件，提升村内基础设施水平</t>
    </r>
  </si>
  <si>
    <t>圣泉镇郭庄社区农村黑臭水体综合整治项目</t>
  </si>
  <si>
    <t>圣泉镇
郭庄社区</t>
  </si>
  <si>
    <r>
      <rPr>
        <sz val="12"/>
        <rFont val="方正仿宋_GBK"/>
        <charset val="134"/>
      </rPr>
      <t>农村黑臭水体综合整治，黑臭水体面积</t>
    </r>
    <r>
      <rPr>
        <sz val="12"/>
        <rFont val="Times New Roman"/>
        <charset val="134"/>
      </rPr>
      <t>3460</t>
    </r>
    <r>
      <rPr>
        <sz val="12"/>
        <rFont val="方正仿宋_GBK"/>
        <charset val="134"/>
      </rPr>
      <t>平方米，包括清淤、岸坡整治、截污治污等。</t>
    </r>
  </si>
  <si>
    <r>
      <rPr>
        <sz val="12"/>
        <rFont val="方正仿宋_GBK"/>
        <charset val="134"/>
      </rPr>
      <t>整治村内黑臭水体</t>
    </r>
    <r>
      <rPr>
        <sz val="12"/>
        <rFont val="Times New Roman"/>
        <charset val="134"/>
      </rPr>
      <t>3460</t>
    </r>
    <r>
      <rPr>
        <sz val="12"/>
        <rFont val="方正仿宋_GBK"/>
        <charset val="134"/>
      </rPr>
      <t>平方米，改善脱贫人口（含监测帮扶对象）及一般农户生产生活设施条件，提升村内基础设施水平</t>
    </r>
  </si>
  <si>
    <t>圣泉镇穆集社区农村黑臭水体综合整治项目</t>
  </si>
  <si>
    <t>圣泉镇
穆集社区</t>
  </si>
  <si>
    <r>
      <rPr>
        <sz val="12"/>
        <rFont val="方正仿宋_GBK"/>
        <charset val="134"/>
      </rPr>
      <t>农村黑臭水体综合整治，黑臭水体面积</t>
    </r>
    <r>
      <rPr>
        <sz val="12"/>
        <rFont val="Times New Roman"/>
        <charset val="134"/>
      </rPr>
      <t>10623</t>
    </r>
    <r>
      <rPr>
        <sz val="12"/>
        <rFont val="方正仿宋_GBK"/>
        <charset val="134"/>
      </rPr>
      <t>平方米，包括清淤、岸坡整治、截污治污等。</t>
    </r>
  </si>
  <si>
    <r>
      <rPr>
        <sz val="12"/>
        <rFont val="方正仿宋_GBK"/>
        <charset val="134"/>
      </rPr>
      <t>整治村内黑臭水体</t>
    </r>
    <r>
      <rPr>
        <sz val="12"/>
        <rFont val="Times New Roman"/>
        <charset val="134"/>
      </rPr>
      <t>10623</t>
    </r>
    <r>
      <rPr>
        <sz val="12"/>
        <rFont val="方正仿宋_GBK"/>
        <charset val="134"/>
      </rPr>
      <t>平方米，改善脱贫人口（含监测帮扶对象）及一般农户生产生活设施条件，提升村内基础设施水平</t>
    </r>
  </si>
  <si>
    <t>圣泉镇柴庄社区农村黑臭水体综合整治项目</t>
  </si>
  <si>
    <t>圣泉镇
柴庄社区</t>
  </si>
  <si>
    <r>
      <rPr>
        <sz val="12"/>
        <rFont val="方正仿宋_GBK"/>
        <charset val="134"/>
      </rPr>
      <t>农村黑臭水体综合整治，黑臭水体面积</t>
    </r>
    <r>
      <rPr>
        <sz val="12"/>
        <rFont val="Times New Roman"/>
        <charset val="134"/>
      </rPr>
      <t>3639</t>
    </r>
    <r>
      <rPr>
        <sz val="12"/>
        <rFont val="方正仿宋_GBK"/>
        <charset val="134"/>
      </rPr>
      <t>平方米，包括清淤、岸坡整治、截污治污等。</t>
    </r>
  </si>
  <si>
    <r>
      <rPr>
        <sz val="12"/>
        <rFont val="方正仿宋_GBK"/>
        <charset val="134"/>
      </rPr>
      <t>整治村内黑臭水体</t>
    </r>
    <r>
      <rPr>
        <sz val="12"/>
        <rFont val="Times New Roman"/>
        <charset val="134"/>
      </rPr>
      <t>3639</t>
    </r>
    <r>
      <rPr>
        <sz val="12"/>
        <rFont val="方正仿宋_GBK"/>
        <charset val="134"/>
      </rPr>
      <t>平方米，改善脱贫人口（含监测帮扶对象）及一般农户生产生活设施条件，提升村内基础设施水平</t>
    </r>
  </si>
  <si>
    <t>圣泉镇单楼村农村黑臭水体综合整治项目</t>
  </si>
  <si>
    <t>圣泉镇
单楼村</t>
  </si>
  <si>
    <r>
      <rPr>
        <sz val="12"/>
        <rFont val="方正仿宋_GBK"/>
        <charset val="134"/>
      </rPr>
      <t>农村黑臭水体综合整治，黑臭水体面积</t>
    </r>
    <r>
      <rPr>
        <sz val="12"/>
        <rFont val="Times New Roman"/>
        <charset val="134"/>
      </rPr>
      <t>6600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</si>
  <si>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6600</t>
    </r>
    <r>
      <rPr>
        <sz val="12"/>
        <rFont val="方正仿宋_GBK"/>
        <charset val="134"/>
      </rPr>
      <t>平方米，改善脱贫人口（含监测帮扶对象）及一般农户生产生活设施条件，提升村内基础设施水平</t>
    </r>
  </si>
  <si>
    <t>圣泉镇袁新庄村农村黑臭水体综合整治项目</t>
  </si>
  <si>
    <t>圣泉镇
袁新庄村</t>
  </si>
  <si>
    <r>
      <rPr>
        <sz val="12"/>
        <rFont val="方正仿宋_GBK"/>
        <charset val="134"/>
      </rPr>
      <t>农村黑臭水体综合整治，黑臭水体面积</t>
    </r>
    <r>
      <rPr>
        <sz val="12"/>
        <rFont val="Times New Roman"/>
        <charset val="134"/>
      </rPr>
      <t>520</t>
    </r>
    <r>
      <rPr>
        <sz val="12"/>
        <rFont val="方正仿宋_GBK"/>
        <charset val="134"/>
      </rPr>
      <t>平方米，包括清淤、岸坡整治、截污治污等。</t>
    </r>
  </si>
  <si>
    <r>
      <rPr>
        <sz val="12"/>
        <rFont val="方正仿宋_GBK"/>
        <charset val="134"/>
      </rPr>
      <t>整治村内黑臭水体</t>
    </r>
    <r>
      <rPr>
        <sz val="12"/>
        <rFont val="Times New Roman"/>
        <charset val="134"/>
      </rPr>
      <t>520</t>
    </r>
    <r>
      <rPr>
        <sz val="12"/>
        <rFont val="方正仿宋_GBK"/>
        <charset val="134"/>
      </rPr>
      <t>平方米，改善脱贫人口（含监测帮扶对象）及一般农户生产生活设施条件，提升村内基础设施水平</t>
    </r>
  </si>
  <si>
    <t>刘套镇芈集村农村黑臭水体综合整治项目</t>
  </si>
  <si>
    <r>
      <rPr>
        <sz val="12"/>
        <rFont val="方正仿宋_GBK"/>
        <charset val="134"/>
      </rPr>
      <t>刘套镇</t>
    </r>
    <r>
      <rPr>
        <sz val="12"/>
        <rFont val="Times New Roman"/>
        <charset val="134"/>
      </rPr>
      <t xml:space="preserve">
</t>
    </r>
    <r>
      <rPr>
        <sz val="12"/>
        <rFont val="方正仿宋_GBK"/>
        <charset val="134"/>
      </rPr>
      <t>李磊</t>
    </r>
  </si>
  <si>
    <t>刘套镇
芈集村</t>
  </si>
  <si>
    <r>
      <rPr>
        <sz val="12"/>
        <rFont val="方正仿宋_GBK"/>
        <charset val="134"/>
      </rPr>
      <t>黑臭水体综合整治，黑臭水体面积</t>
    </r>
    <r>
      <rPr>
        <sz val="12"/>
        <rFont val="Times New Roman"/>
        <charset val="134"/>
      </rPr>
      <t>6818</t>
    </r>
    <r>
      <rPr>
        <sz val="12"/>
        <rFont val="方正仿宋_GBK"/>
        <charset val="134"/>
      </rPr>
      <t>平方米，包括清淤、岸坡整治、截污治污等。</t>
    </r>
  </si>
  <si>
    <r>
      <rPr>
        <sz val="12"/>
        <rFont val="方正仿宋_GBK"/>
        <charset val="134"/>
      </rPr>
      <t>整治村内黑臭水体</t>
    </r>
    <r>
      <rPr>
        <sz val="12"/>
        <rFont val="Times New Roman"/>
        <charset val="134"/>
      </rPr>
      <t>6818</t>
    </r>
    <r>
      <rPr>
        <sz val="12"/>
        <rFont val="方正仿宋_GBK"/>
        <charset val="134"/>
      </rPr>
      <t>平方米，改善脱贫人口（含监测帮扶对象）及一般农户生产生活设施条件，提升村内基础设施水平</t>
    </r>
  </si>
  <si>
    <t>刘套镇常楼村农村黑臭水体综合整治项目</t>
  </si>
  <si>
    <t>刘套镇
常楼村</t>
  </si>
  <si>
    <r>
      <rPr>
        <sz val="12"/>
        <rFont val="方正仿宋_GBK"/>
        <charset val="134"/>
      </rPr>
      <t>农村黑臭水体综合整治，黑臭水体面积</t>
    </r>
    <r>
      <rPr>
        <sz val="12"/>
        <rFont val="Times New Roman"/>
        <charset val="134"/>
      </rPr>
      <t>10500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</si>
  <si>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10500</t>
    </r>
    <r>
      <rPr>
        <sz val="12"/>
        <rFont val="方正仿宋_GBK"/>
        <charset val="134"/>
      </rPr>
      <t>平方米，改善脱贫人口（含监测帮扶对象）及一般农户生产生活设施条件，提升村内基础设施水平</t>
    </r>
  </si>
  <si>
    <t>刘套镇徐安村农村黑臭水体综合整治项目</t>
  </si>
  <si>
    <t>刘套镇
徐安村</t>
  </si>
  <si>
    <r>
      <rPr>
        <sz val="12"/>
        <rFont val="方正仿宋_GBK"/>
        <charset val="134"/>
      </rPr>
      <t>农村黑臭水体综合整治，黑臭水体面积</t>
    </r>
    <r>
      <rPr>
        <sz val="12"/>
        <rFont val="Times New Roman"/>
        <charset val="134"/>
      </rPr>
      <t>1700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</si>
  <si>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3143</t>
    </r>
    <r>
      <rPr>
        <sz val="12"/>
        <rFont val="方正仿宋_GBK"/>
        <charset val="134"/>
      </rPr>
      <t>平方米，改善脱贫人口（含监测帮扶对象）及一般农户生产生活设施条件，提升村内基础设施水平</t>
    </r>
  </si>
  <si>
    <t>刘套镇李圩村农村黑臭水体综合整治项目</t>
  </si>
  <si>
    <t>刘套镇
李圩村</t>
  </si>
  <si>
    <r>
      <rPr>
        <sz val="12"/>
        <rFont val="方正仿宋_GBK"/>
        <charset val="134"/>
      </rPr>
      <t>农村黑臭水体综合整治，黑臭水体面积</t>
    </r>
    <r>
      <rPr>
        <sz val="12"/>
        <rFont val="Times New Roman"/>
        <charset val="134"/>
      </rPr>
      <t>5800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</si>
  <si>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5800</t>
    </r>
    <r>
      <rPr>
        <sz val="12"/>
        <rFont val="方正仿宋_GBK"/>
        <charset val="134"/>
      </rPr>
      <t>平方米，改善脱贫人口（含监测帮扶对象）及一般农户生产生活设施条件，提升村内基础设施水平</t>
    </r>
  </si>
  <si>
    <t>刘套镇管粥集村农村黑臭水体综合整治项目</t>
  </si>
  <si>
    <t>刘套镇
管粥集村</t>
  </si>
  <si>
    <r>
      <rPr>
        <sz val="12"/>
        <rFont val="方正仿宋_GBK"/>
        <charset val="134"/>
      </rPr>
      <t>农村黑臭水体综合整治，黑臭水体面积</t>
    </r>
    <r>
      <rPr>
        <sz val="12"/>
        <rFont val="Times New Roman"/>
        <charset val="134"/>
      </rPr>
      <t>27411</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</si>
  <si>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27411</t>
    </r>
    <r>
      <rPr>
        <sz val="12"/>
        <rFont val="方正仿宋_GBK"/>
        <charset val="134"/>
      </rPr>
      <t>平方米，改善脱贫人口（含监测帮扶对象）及一般农户生产生活设施条件，提升村内基础设施水平</t>
    </r>
  </si>
  <si>
    <t>杨楼镇张口村农村黑臭水体综合整治项目</t>
  </si>
  <si>
    <r>
      <rPr>
        <sz val="12"/>
        <rFont val="方正仿宋_GBK"/>
        <charset val="134"/>
      </rPr>
      <t>杨楼镇</t>
    </r>
    <r>
      <rPr>
        <sz val="12"/>
        <rFont val="Times New Roman"/>
        <charset val="134"/>
      </rPr>
      <t xml:space="preserve">
</t>
    </r>
    <r>
      <rPr>
        <sz val="12"/>
        <rFont val="方正仿宋_GBK"/>
        <charset val="134"/>
      </rPr>
      <t>黄蓓蓓</t>
    </r>
  </si>
  <si>
    <t>杨楼镇
张口社区</t>
  </si>
  <si>
    <r>
      <rPr>
        <sz val="12"/>
        <rFont val="方正仿宋_GBK"/>
        <charset val="134"/>
      </rPr>
      <t>农村黑臭水体综合整治，黑臭水体面积</t>
    </r>
    <r>
      <rPr>
        <sz val="12"/>
        <rFont val="Times New Roman"/>
        <charset val="134"/>
      </rPr>
      <t>1300</t>
    </r>
    <r>
      <rPr>
        <sz val="12"/>
        <rFont val="方正仿宋_GBK"/>
        <charset val="134"/>
      </rPr>
      <t>平方米，包括清淤、岸坡整治、截污治污等。</t>
    </r>
  </si>
  <si>
    <r>
      <rPr>
        <sz val="12"/>
        <rFont val="方正仿宋_GBK"/>
        <charset val="134"/>
      </rPr>
      <t>整治村内黑臭水体</t>
    </r>
    <r>
      <rPr>
        <sz val="12"/>
        <rFont val="Times New Roman"/>
        <charset val="134"/>
      </rPr>
      <t>1300</t>
    </r>
    <r>
      <rPr>
        <sz val="12"/>
        <rFont val="方正仿宋_GBK"/>
        <charset val="134"/>
      </rPr>
      <t>平方米，改善脱贫人口（含监测帮扶对象）及一般农户生产生活设施条件，提升村内基础设施水平</t>
    </r>
  </si>
  <si>
    <t>杨楼镇郜洼村农村黑臭水体综合整治项目</t>
  </si>
  <si>
    <t>杨楼镇
郜洼村</t>
  </si>
  <si>
    <r>
      <rPr>
        <sz val="12"/>
        <rFont val="方正仿宋_GBK"/>
        <charset val="134"/>
      </rPr>
      <t>农村黑臭水体综合整治，黑臭水体面积</t>
    </r>
    <r>
      <rPr>
        <sz val="12"/>
        <rFont val="Times New Roman"/>
        <charset val="134"/>
      </rPr>
      <t>3298</t>
    </r>
    <r>
      <rPr>
        <sz val="12"/>
        <rFont val="方正仿宋_GBK"/>
        <charset val="134"/>
      </rPr>
      <t>平方米，包括清淤、岸坡整治、截污治污等。</t>
    </r>
  </si>
  <si>
    <r>
      <rPr>
        <sz val="12"/>
        <rFont val="方正仿宋_GBK"/>
        <charset val="134"/>
      </rPr>
      <t>整治村内黑臭水体</t>
    </r>
    <r>
      <rPr>
        <sz val="12"/>
        <rFont val="Times New Roman"/>
        <charset val="134"/>
      </rPr>
      <t>3298</t>
    </r>
    <r>
      <rPr>
        <sz val="12"/>
        <rFont val="方正仿宋_GBK"/>
        <charset val="134"/>
      </rPr>
      <t>平方米，改善脱贫人口（含监测帮扶对象）及一般农户生产生活设施条件，提升村内基础设施水平</t>
    </r>
  </si>
  <si>
    <t>王寨镇吴丛村农村黑臭水体综合整治项目</t>
  </si>
  <si>
    <r>
      <rPr>
        <sz val="12"/>
        <rFont val="方正仿宋_GBK"/>
        <charset val="134"/>
      </rPr>
      <t>王寨镇</t>
    </r>
    <r>
      <rPr>
        <sz val="12"/>
        <rFont val="Times New Roman"/>
        <charset val="134"/>
      </rPr>
      <t xml:space="preserve">
</t>
    </r>
    <r>
      <rPr>
        <sz val="12"/>
        <rFont val="方正仿宋_GBK"/>
        <charset val="134"/>
      </rPr>
      <t>王亚华</t>
    </r>
  </si>
  <si>
    <t>王寨镇
吴丛村</t>
  </si>
  <si>
    <r>
      <rPr>
        <sz val="12"/>
        <rFont val="方正仿宋_GBK"/>
        <charset val="134"/>
      </rPr>
      <t>农村黑臭水体综合整治，黑臭水体面积</t>
    </r>
    <r>
      <rPr>
        <sz val="12"/>
        <rFont val="Times New Roman"/>
        <charset val="134"/>
      </rPr>
      <t>1373</t>
    </r>
    <r>
      <rPr>
        <sz val="12"/>
        <rFont val="方正仿宋_GBK"/>
        <charset val="134"/>
      </rPr>
      <t>平方米，包括清淤、岸坡整治、截污治污等。</t>
    </r>
  </si>
  <si>
    <r>
      <rPr>
        <sz val="12"/>
        <rFont val="方正仿宋_GBK"/>
        <charset val="134"/>
      </rPr>
      <t>整治村内黑臭水体</t>
    </r>
    <r>
      <rPr>
        <sz val="12"/>
        <rFont val="Times New Roman"/>
        <charset val="134"/>
      </rPr>
      <t>1373</t>
    </r>
    <r>
      <rPr>
        <sz val="12"/>
        <rFont val="方正仿宋_GBK"/>
        <charset val="134"/>
      </rPr>
      <t>平方米，改善脱贫人口（含监测帮扶对象）及一般农户生产生活设施条件，提升村内基础设施水平</t>
    </r>
  </si>
  <si>
    <t>662</t>
  </si>
  <si>
    <t>2086</t>
  </si>
  <si>
    <t>王寨镇王集村农村黑臭水体综合整治项目</t>
  </si>
  <si>
    <t>王寨镇
王集村</t>
  </si>
  <si>
    <r>
      <rPr>
        <sz val="12"/>
        <rFont val="方正仿宋_GBK"/>
        <charset val="134"/>
      </rPr>
      <t>农村黑臭水体综合整治，黑臭水体面积</t>
    </r>
    <r>
      <rPr>
        <sz val="12"/>
        <rFont val="Times New Roman"/>
        <charset val="134"/>
      </rPr>
      <t>8395</t>
    </r>
    <r>
      <rPr>
        <sz val="12"/>
        <rFont val="方正仿宋_GBK"/>
        <charset val="134"/>
      </rPr>
      <t>平方米，包括清淤、岸坡整治、截污治污等。</t>
    </r>
  </si>
  <si>
    <r>
      <rPr>
        <sz val="12"/>
        <rFont val="方正仿宋_GBK"/>
        <charset val="134"/>
      </rPr>
      <t>整治村内黑臭水体</t>
    </r>
    <r>
      <rPr>
        <sz val="12"/>
        <rFont val="Times New Roman"/>
        <charset val="134"/>
      </rPr>
      <t>8395</t>
    </r>
    <r>
      <rPr>
        <sz val="12"/>
        <rFont val="方正仿宋_GBK"/>
        <charset val="134"/>
      </rPr>
      <t>平方米，改善脱贫人口（含监测帮扶对象）及一般农户生产生活设施条件，提升村内基础设施水平</t>
    </r>
  </si>
  <si>
    <t>王寨镇苏庄村农村黑臭水体综合整治项目</t>
  </si>
  <si>
    <t>王寨镇
苏庄村</t>
  </si>
  <si>
    <r>
      <rPr>
        <sz val="12"/>
        <rFont val="方正仿宋_GBK"/>
        <charset val="134"/>
      </rPr>
      <t>农村黑臭水体综合整治，黑臭水体面积</t>
    </r>
    <r>
      <rPr>
        <sz val="12"/>
        <rFont val="Times New Roman"/>
        <charset val="134"/>
      </rPr>
      <t>17224</t>
    </r>
    <r>
      <rPr>
        <sz val="12"/>
        <rFont val="方正仿宋_GBK"/>
        <charset val="134"/>
      </rPr>
      <t>平方米，包括清淤、岸坡整治、截污治污等。</t>
    </r>
  </si>
  <si>
    <r>
      <rPr>
        <sz val="12"/>
        <rFont val="方正仿宋_GBK"/>
        <charset val="134"/>
      </rPr>
      <t>整治村内黑臭水体</t>
    </r>
    <r>
      <rPr>
        <sz val="12"/>
        <rFont val="Times New Roman"/>
        <charset val="134"/>
      </rPr>
      <t>17224</t>
    </r>
    <r>
      <rPr>
        <sz val="12"/>
        <rFont val="方正仿宋_GBK"/>
        <charset val="134"/>
      </rPr>
      <t>平方米，改善脱贫人口（含监测帮扶对象）及一般农户生产生活设施条件，提升村内基础设施水平</t>
    </r>
  </si>
  <si>
    <t>王寨镇三座楼村农村黑臭水体综合整治项目</t>
  </si>
  <si>
    <t>王寨镇
三座楼村</t>
  </si>
  <si>
    <r>
      <rPr>
        <sz val="12"/>
        <rFont val="方正仿宋_GBK"/>
        <charset val="134"/>
      </rPr>
      <t>农村黑臭水体综合整治，黑臭水体面积</t>
    </r>
    <r>
      <rPr>
        <sz val="12"/>
        <rFont val="Times New Roman"/>
        <charset val="134"/>
      </rPr>
      <t>1200</t>
    </r>
    <r>
      <rPr>
        <sz val="12"/>
        <rFont val="方正仿宋_GBK"/>
        <charset val="134"/>
      </rPr>
      <t>平方米，包括清淤、岸坡整治、截污治污等。</t>
    </r>
  </si>
  <si>
    <t>212</t>
  </si>
  <si>
    <t>700</t>
  </si>
  <si>
    <t>王寨镇杨集村农村黑臭水体综合整治项目</t>
  </si>
  <si>
    <t>王寨镇
杨集村</t>
  </si>
  <si>
    <r>
      <rPr>
        <sz val="12"/>
        <rFont val="方正仿宋_GBK"/>
        <charset val="134"/>
      </rPr>
      <t>农村黑臭水体综合整治，黑臭水体面积</t>
    </r>
    <r>
      <rPr>
        <sz val="12"/>
        <rFont val="Times New Roman"/>
        <charset val="134"/>
      </rPr>
      <t>10250</t>
    </r>
    <r>
      <rPr>
        <sz val="12"/>
        <rFont val="方正仿宋_GBK"/>
        <charset val="134"/>
      </rPr>
      <t>平方米，包括清淤、岸坡整治、截污治污等。</t>
    </r>
  </si>
  <si>
    <r>
      <rPr>
        <sz val="12"/>
        <rFont val="方正仿宋_GBK"/>
        <charset val="134"/>
      </rPr>
      <t>整治村内黑臭水体</t>
    </r>
    <r>
      <rPr>
        <sz val="12"/>
        <rFont val="Times New Roman"/>
        <charset val="134"/>
      </rPr>
      <t>10250</t>
    </r>
    <r>
      <rPr>
        <sz val="12"/>
        <rFont val="方正仿宋_GBK"/>
        <charset val="134"/>
      </rPr>
      <t>平方米，改善脱贫人口（含监测帮扶对象）及一般农户生产生活设施条件，提升村内基础设施水平</t>
    </r>
  </si>
  <si>
    <t>王寨镇李楼村农村黑臭水体综合整治项目</t>
  </si>
  <si>
    <t>王寨镇
李楼村</t>
  </si>
  <si>
    <r>
      <rPr>
        <sz val="12"/>
        <rFont val="方正仿宋_GBK"/>
        <charset val="134"/>
      </rPr>
      <t>农村黑臭水体综合整治，黑臭水体面积</t>
    </r>
    <r>
      <rPr>
        <sz val="12"/>
        <rFont val="Times New Roman"/>
        <charset val="134"/>
      </rPr>
      <t>4900</t>
    </r>
    <r>
      <rPr>
        <sz val="12"/>
        <rFont val="方正仿宋_GBK"/>
        <charset val="134"/>
      </rPr>
      <t>平方米，包括清淤、岸坡整治、截污治污等。</t>
    </r>
  </si>
  <si>
    <r>
      <rPr>
        <sz val="12"/>
        <rFont val="方正仿宋_GBK"/>
        <charset val="134"/>
      </rPr>
      <t>整治村内黑臭水体</t>
    </r>
    <r>
      <rPr>
        <sz val="12"/>
        <rFont val="Times New Roman"/>
        <charset val="134"/>
      </rPr>
      <t>4900</t>
    </r>
    <r>
      <rPr>
        <sz val="12"/>
        <rFont val="方正仿宋_GBK"/>
        <charset val="134"/>
      </rPr>
      <t>平方米，改善脱贫人口（含监测帮扶对象）及一般农户生产生活设施条件，提升村内基础设施水平</t>
    </r>
  </si>
  <si>
    <t>232</t>
  </si>
  <si>
    <t>732</t>
  </si>
  <si>
    <t>王寨镇戴柿园村农村黑臭水体综合整治项目</t>
  </si>
  <si>
    <t>王寨镇
戴柿园村</t>
  </si>
  <si>
    <r>
      <rPr>
        <sz val="12"/>
        <rFont val="方正仿宋_GBK"/>
        <charset val="134"/>
      </rPr>
      <t>农村黑臭水体综合整治，黑臭水体面积</t>
    </r>
    <r>
      <rPr>
        <sz val="12"/>
        <rFont val="Times New Roman"/>
        <charset val="134"/>
      </rPr>
      <t>3120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</si>
  <si>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3120</t>
    </r>
    <r>
      <rPr>
        <sz val="12"/>
        <rFont val="方正仿宋_GBK"/>
        <charset val="134"/>
      </rPr>
      <t>平方米，改善脱贫人口（含监测帮扶对象）及一般农户生产生活设施条件，提升村内基础设施水平</t>
    </r>
  </si>
  <si>
    <t>丁里镇胜利社区农村黑臭水体综合整治项目</t>
  </si>
  <si>
    <r>
      <rPr>
        <sz val="12"/>
        <rFont val="方正仿宋_GBK"/>
        <charset val="134"/>
      </rPr>
      <t>农村黑臭水体综合整治，黑臭水体面积</t>
    </r>
    <r>
      <rPr>
        <sz val="12"/>
        <rFont val="Times New Roman"/>
        <charset val="134"/>
      </rPr>
      <t>14000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</si>
  <si>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14000</t>
    </r>
    <r>
      <rPr>
        <sz val="12"/>
        <rFont val="方正仿宋_GBK"/>
        <charset val="134"/>
      </rPr>
      <t>平方米，改善脱贫人口（含监测帮扶对象）及一般农户生产生活设施条件，提升村内基础设施水平</t>
    </r>
  </si>
  <si>
    <t>张庄寨镇张庄寨村农村黑臭水体综合整治项目</t>
  </si>
  <si>
    <r>
      <rPr>
        <sz val="12"/>
        <rFont val="方正仿宋_GBK"/>
        <charset val="134"/>
      </rPr>
      <t>张庄寨镇</t>
    </r>
    <r>
      <rPr>
        <sz val="12"/>
        <rFont val="Times New Roman"/>
        <charset val="134"/>
      </rPr>
      <t xml:space="preserve">
</t>
    </r>
    <r>
      <rPr>
        <sz val="12"/>
        <rFont val="方正仿宋_GBK"/>
        <charset val="134"/>
      </rPr>
      <t>李宁</t>
    </r>
  </si>
  <si>
    <t>张庄寨镇
张庄寨村</t>
  </si>
  <si>
    <r>
      <rPr>
        <sz val="12"/>
        <rFont val="方正仿宋_GBK"/>
        <charset val="134"/>
      </rPr>
      <t>农村黑臭水体综合整治，黑臭水体面积</t>
    </r>
    <r>
      <rPr>
        <sz val="12"/>
        <rFont val="Times New Roman"/>
        <charset val="134"/>
      </rPr>
      <t>1000</t>
    </r>
    <r>
      <rPr>
        <sz val="12"/>
        <rFont val="方正仿宋_GBK"/>
        <charset val="134"/>
      </rPr>
      <t>平方米，包括清淤、岸坡整治、截污治污等。</t>
    </r>
  </si>
  <si>
    <r>
      <rPr>
        <sz val="12"/>
        <rFont val="方正仿宋_GBK"/>
        <charset val="134"/>
      </rPr>
      <t>整治村内黑臭水体</t>
    </r>
    <r>
      <rPr>
        <sz val="12"/>
        <rFont val="Times New Roman"/>
        <charset val="134"/>
      </rPr>
      <t>1000</t>
    </r>
    <r>
      <rPr>
        <sz val="12"/>
        <rFont val="方正仿宋_GBK"/>
        <charset val="134"/>
      </rPr>
      <t>平方米，改善脱贫人口（含监测帮扶对象）及一般农户生产生活设施条件，提升村内基础设施水平</t>
    </r>
  </si>
  <si>
    <t>张庄寨镇武楼村农村黑臭水体综合整治项目</t>
  </si>
  <si>
    <t>张庄寨镇
武楼村</t>
  </si>
  <si>
    <t>张庄寨镇洪河村农村黑臭水体综合整治项目</t>
  </si>
  <si>
    <t>张庄寨镇
洪河村</t>
  </si>
  <si>
    <r>
      <rPr>
        <sz val="12"/>
        <rFont val="方正仿宋_GBK"/>
        <charset val="134"/>
      </rPr>
      <t>农村黑臭水体综合整治，黑臭水体面积</t>
    </r>
    <r>
      <rPr>
        <sz val="12"/>
        <rFont val="Times New Roman"/>
        <charset val="134"/>
      </rPr>
      <t>6000</t>
    </r>
    <r>
      <rPr>
        <sz val="12"/>
        <rFont val="方正仿宋_GBK"/>
        <charset val="134"/>
      </rPr>
      <t>平方米，包括清淤、岸坡整治、截污治污等。</t>
    </r>
  </si>
  <si>
    <r>
      <rPr>
        <sz val="12"/>
        <rFont val="方正仿宋_GBK"/>
        <charset val="134"/>
      </rPr>
      <t>整治村内黑臭水体</t>
    </r>
    <r>
      <rPr>
        <sz val="12"/>
        <rFont val="Times New Roman"/>
        <charset val="134"/>
      </rPr>
      <t>6000</t>
    </r>
    <r>
      <rPr>
        <sz val="12"/>
        <rFont val="方正仿宋_GBK"/>
        <charset val="134"/>
      </rPr>
      <t>平方米，改善脱贫人口（含监测帮扶对象）及一般农户生产生活设施条件，提升村内基础设施水平</t>
    </r>
  </si>
  <si>
    <t>（三）以工代赈</t>
  </si>
  <si>
    <t>萧县黄口镇村级道路改扩建项目</t>
  </si>
  <si>
    <t>朱庄村、镇南社区</t>
  </si>
  <si>
    <r>
      <rPr>
        <sz val="12"/>
        <rFont val="方正仿宋_GBK"/>
        <charset val="134"/>
      </rPr>
      <t>朱庄行政村建设道路长</t>
    </r>
    <r>
      <rPr>
        <sz val="12"/>
        <rFont val="Times New Roman"/>
        <charset val="134"/>
      </rPr>
      <t>1600</t>
    </r>
    <r>
      <rPr>
        <sz val="12"/>
        <rFont val="方正仿宋_GBK"/>
        <charset val="134"/>
      </rPr>
      <t>米，</t>
    </r>
    <r>
      <rPr>
        <sz val="12"/>
        <rFont val="Times New Roman"/>
        <charset val="134"/>
      </rPr>
      <t>3.5</t>
    </r>
    <r>
      <rPr>
        <sz val="12"/>
        <rFont val="方正仿宋_GBK"/>
        <charset val="134"/>
      </rPr>
      <t>米宽，厚</t>
    </r>
    <r>
      <rPr>
        <sz val="12"/>
        <rFont val="Times New Roman"/>
        <charset val="134"/>
      </rPr>
      <t>18</t>
    </r>
    <r>
      <rPr>
        <sz val="12"/>
        <rFont val="方正仿宋_GBK"/>
        <charset val="134"/>
      </rPr>
      <t>公分；镇南社区建设道路长</t>
    </r>
    <r>
      <rPr>
        <sz val="12"/>
        <rFont val="Times New Roman"/>
        <charset val="134"/>
      </rPr>
      <t>450</t>
    </r>
    <r>
      <rPr>
        <sz val="12"/>
        <rFont val="方正仿宋_GBK"/>
        <charset val="134"/>
      </rPr>
      <t>米，</t>
    </r>
    <r>
      <rPr>
        <sz val="12"/>
        <rFont val="Times New Roman"/>
        <charset val="134"/>
      </rPr>
      <t>3.5</t>
    </r>
    <r>
      <rPr>
        <sz val="12"/>
        <rFont val="方正仿宋_GBK"/>
        <charset val="134"/>
      </rPr>
      <t>米宽，厚</t>
    </r>
    <r>
      <rPr>
        <sz val="12"/>
        <rFont val="Times New Roman"/>
        <charset val="134"/>
      </rPr>
      <t>18</t>
    </r>
    <r>
      <rPr>
        <sz val="12"/>
        <rFont val="方正仿宋_GBK"/>
        <charset val="134"/>
      </rPr>
      <t>公分。</t>
    </r>
  </si>
  <si>
    <r>
      <rPr>
        <sz val="12"/>
        <rFont val="方正仿宋_GBK"/>
        <charset val="134"/>
      </rPr>
      <t>改建道路总长度</t>
    </r>
    <r>
      <rPr>
        <sz val="12"/>
        <rFont val="Times New Roman"/>
        <charset val="134"/>
      </rPr>
      <t>2050</t>
    </r>
    <r>
      <rPr>
        <sz val="12"/>
        <rFont val="仿宋"/>
        <charset val="134"/>
      </rPr>
      <t>米</t>
    </r>
    <r>
      <rPr>
        <sz val="12"/>
        <rFont val="方正仿宋_GBK"/>
        <charset val="134"/>
      </rPr>
      <t>，改善脱贫人口生产生活设施条件，提升村内基础设施水平</t>
    </r>
  </si>
  <si>
    <t>带动群众参与务工，改善脱贫人口（含监测帮扶对象）及一般农户生产生活设施条件</t>
  </si>
  <si>
    <t>四、教育项目</t>
  </si>
  <si>
    <t>（一）雨露计划</t>
  </si>
  <si>
    <r>
      <rPr>
        <sz val="12"/>
        <rFont val="方正仿宋_GBK"/>
        <charset val="134"/>
      </rPr>
      <t>按照每学期</t>
    </r>
    <r>
      <rPr>
        <sz val="12"/>
        <rFont val="Times New Roman"/>
        <charset val="134"/>
      </rPr>
      <t>1500</t>
    </r>
    <r>
      <rPr>
        <sz val="12"/>
        <rFont val="方正仿宋_GBK"/>
        <charset val="134"/>
      </rPr>
      <t>元</t>
    </r>
    <r>
      <rPr>
        <sz val="12"/>
        <rFont val="Times New Roman"/>
        <charset val="134"/>
      </rPr>
      <t>/</t>
    </r>
    <r>
      <rPr>
        <sz val="12"/>
        <rFont val="方正仿宋_GBK"/>
        <charset val="134"/>
      </rPr>
      <t>人的标准，对符合条件的脱贫户家庭子女落实中高职教育资助</t>
    </r>
  </si>
  <si>
    <t>为脱贫户家庭中职高职学生进行补助，减轻脱贫户（监测对象）家庭子女教育负担</t>
  </si>
  <si>
    <t>以教育补贴的形式，减轻脱贫户（监测对象）家庭教育支出负担</t>
  </si>
  <si>
    <t>五、项目管理费</t>
  </si>
  <si>
    <t>用于项目前期设计、实施过程监督、竣工验收，竣工审计等</t>
  </si>
  <si>
    <t>强化项目申报、实施和验收管理，提高项目实施质量，助力乡村振兴</t>
  </si>
  <si>
    <t>参与项目实施过程监督</t>
  </si>
  <si>
    <t>规范项目实施程序，保质保量完成项目建设</t>
  </si>
  <si>
    <t>新建</t>
  </si>
  <si>
    <r>
      <rPr>
        <sz val="12"/>
        <rFont val="方正仿宋_GBK"/>
        <charset val="134"/>
      </rPr>
      <t>用于项目前期设计、实施过程监督、竣工验收，竣工审计等</t>
    </r>
  </si>
  <si>
    <r>
      <rPr>
        <sz val="12"/>
        <rFont val="方正仿宋_GBK"/>
        <charset val="134"/>
      </rPr>
      <t>强化项目申报、实施和验收管理，提高项目实施质量，助力乡村振兴</t>
    </r>
  </si>
  <si>
    <r>
      <rPr>
        <sz val="12"/>
        <rFont val="方正仿宋_GBK"/>
        <charset val="134"/>
      </rPr>
      <t>参与项目实施过程监督</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</si>
</sst>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5">
    <font>
      <sz val="11"/>
      <color theme="1"/>
      <name val="宋体"/>
      <charset val="134"/>
      <scheme val="minor"/>
    </font>
    <font>
      <sz val="10"/>
      <name val="宋体"/>
      <charset val="134"/>
    </font>
    <font>
      <sz val="12"/>
      <name val="方正黑体_GBK"/>
      <charset val="134"/>
    </font>
    <font>
      <sz val="12"/>
      <name val="Times New Roman"/>
      <charset val="134"/>
    </font>
    <font>
      <sz val="12"/>
      <name val="方正仿宋_GBK"/>
      <charset val="134"/>
    </font>
    <font>
      <sz val="12"/>
      <color rgb="FFFF0000"/>
      <name val="Times New Roman"/>
      <charset val="134"/>
    </font>
    <font>
      <sz val="12"/>
      <color theme="1"/>
      <name val="Times New Roman"/>
      <charset val="134"/>
    </font>
    <font>
      <b/>
      <sz val="12"/>
      <color theme="1"/>
      <name val="Times New Roman"/>
      <charset val="134"/>
    </font>
    <font>
      <sz val="12"/>
      <color theme="1"/>
      <name val="宋体"/>
      <charset val="134"/>
      <scheme val="minor"/>
    </font>
    <font>
      <sz val="10"/>
      <name val="宋体"/>
      <charset val="134"/>
      <scheme val="minor"/>
    </font>
    <font>
      <sz val="10"/>
      <name val="Times New Roman"/>
      <charset val="134"/>
    </font>
    <font>
      <sz val="10"/>
      <color theme="1"/>
      <name val="Times New Roman"/>
      <charset val="134"/>
    </font>
    <font>
      <sz val="24"/>
      <name val="方正小标宋_GBK"/>
      <charset val="134"/>
    </font>
    <font>
      <b/>
      <sz val="12"/>
      <name val="Times New Roman"/>
      <charset val="134"/>
    </font>
    <font>
      <b/>
      <u/>
      <sz val="12"/>
      <name val="Times New Roman"/>
      <charset val="134"/>
    </font>
    <font>
      <b/>
      <u/>
      <sz val="12"/>
      <color rgb="FFFF0000"/>
      <name val="方正仿宋_GBK"/>
      <charset val="134"/>
    </font>
    <font>
      <sz val="12"/>
      <color rgb="FFFF0000"/>
      <name val="方正黑体_GBK"/>
      <charset val="134"/>
    </font>
    <font>
      <sz val="24"/>
      <name val="Times New Roman"/>
      <charset val="134"/>
    </font>
    <font>
      <b/>
      <sz val="12"/>
      <color rgb="FFFF0000"/>
      <name val="Times New Roman"/>
      <charset val="134"/>
    </font>
    <font>
      <sz val="11"/>
      <name val="Times New Roman"/>
      <charset val="134"/>
    </font>
    <font>
      <sz val="12"/>
      <name val="仿宋"/>
      <charset val="134"/>
    </font>
    <font>
      <sz val="12"/>
      <color theme="1"/>
      <name val="方正黑体_GBK"/>
      <charset val="134"/>
    </font>
    <font>
      <b/>
      <sz val="12"/>
      <name val="方正仿宋_GBK"/>
      <charset val="134"/>
    </font>
    <font>
      <sz val="12"/>
      <name val="宋体"/>
      <charset val="134"/>
      <scheme val="minor"/>
    </font>
    <font>
      <sz val="14"/>
      <color theme="1"/>
      <name val="黑体"/>
      <charset val="134"/>
    </font>
    <font>
      <sz val="14"/>
      <color theme="1"/>
      <name val="宋体"/>
      <charset val="134"/>
      <scheme val="minor"/>
    </font>
    <font>
      <sz val="22"/>
      <color theme="1"/>
      <name val="方正小标宋_GBK"/>
      <charset val="134"/>
    </font>
    <font>
      <sz val="22"/>
      <color theme="1"/>
      <name val="Times New Roman"/>
      <charset val="134"/>
    </font>
    <font>
      <sz val="14"/>
      <name val="黑体"/>
      <charset val="134"/>
    </font>
    <font>
      <b/>
      <sz val="12"/>
      <color theme="1"/>
      <name val="方正仿宋_GBK"/>
      <charset val="134"/>
    </font>
    <font>
      <b/>
      <sz val="12"/>
      <name val="仿宋"/>
      <charset val="134"/>
    </font>
    <font>
      <u/>
      <sz val="12"/>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0"/>
      <color theme="1"/>
      <name val="方正仿宋_GBK"/>
      <charset val="134"/>
    </font>
    <font>
      <sz val="12"/>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2" borderId="5"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6" applyNumberFormat="0" applyFill="0" applyAlignment="0" applyProtection="0">
      <alignment vertical="center"/>
    </xf>
    <xf numFmtId="0" fontId="38" fillId="0" borderId="6" applyNumberFormat="0" applyFill="0" applyAlignment="0" applyProtection="0">
      <alignment vertical="center"/>
    </xf>
    <xf numFmtId="0" fontId="39" fillId="0" borderId="7" applyNumberFormat="0" applyFill="0" applyAlignment="0" applyProtection="0">
      <alignment vertical="center"/>
    </xf>
    <xf numFmtId="0" fontId="39" fillId="0" borderId="0" applyNumberFormat="0" applyFill="0" applyBorder="0" applyAlignment="0" applyProtection="0">
      <alignment vertical="center"/>
    </xf>
    <xf numFmtId="0" fontId="40" fillId="3" borderId="8" applyNumberFormat="0" applyAlignment="0" applyProtection="0">
      <alignment vertical="center"/>
    </xf>
    <xf numFmtId="0" fontId="41" fillId="4" borderId="9" applyNumberFormat="0" applyAlignment="0" applyProtection="0">
      <alignment vertical="center"/>
    </xf>
    <xf numFmtId="0" fontId="42" fillId="4" borderId="8" applyNumberFormat="0" applyAlignment="0" applyProtection="0">
      <alignment vertical="center"/>
    </xf>
    <xf numFmtId="0" fontId="43" fillId="5" borderId="10" applyNumberFormat="0" applyAlignment="0" applyProtection="0">
      <alignment vertical="center"/>
    </xf>
    <xf numFmtId="0" fontId="44" fillId="0" borderId="11" applyNumberFormat="0" applyFill="0" applyAlignment="0" applyProtection="0">
      <alignment vertical="center"/>
    </xf>
    <xf numFmtId="0" fontId="45" fillId="0" borderId="12"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51" fillId="0" borderId="0" applyBorder="0">
      <protection locked="0"/>
    </xf>
    <xf numFmtId="0" fontId="52" fillId="0" borderId="0" applyBorder="0">
      <protection locked="0"/>
    </xf>
    <xf numFmtId="0" fontId="51" fillId="0" borderId="0">
      <protection locked="0"/>
    </xf>
    <xf numFmtId="0" fontId="51" fillId="0" borderId="0">
      <alignment vertical="center"/>
    </xf>
    <xf numFmtId="0" fontId="52" fillId="0" borderId="0" applyBorder="0">
      <protection locked="0"/>
    </xf>
    <xf numFmtId="0" fontId="51" fillId="0" borderId="0" applyBorder="0">
      <protection locked="0"/>
    </xf>
  </cellStyleXfs>
  <cellXfs count="9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vertical="center" wrapText="1"/>
    </xf>
    <xf numFmtId="0" fontId="8" fillId="0" borderId="0" xfId="0" applyFont="1" applyFill="1">
      <alignment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9" fillId="0" borderId="0" xfId="0" applyFont="1" applyFill="1" applyAlignment="1">
      <alignment horizontal="center" vertical="center"/>
    </xf>
    <xf numFmtId="0" fontId="11" fillId="0" borderId="0" xfId="0" applyFont="1" applyFill="1" applyAlignment="1">
      <alignment horizontal="left" vertical="center"/>
    </xf>
    <xf numFmtId="0" fontId="12" fillId="0" borderId="0" xfId="54" applyFont="1" applyFill="1" applyBorder="1" applyAlignment="1" applyProtection="1">
      <alignment horizontal="center" vertical="center" wrapText="1"/>
    </xf>
    <xf numFmtId="0" fontId="12" fillId="0" borderId="0" xfId="54" applyFont="1" applyFill="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54" applyFont="1" applyFill="1" applyBorder="1" applyAlignment="1" applyProtection="1">
      <alignment horizontal="center" vertical="center" wrapText="1"/>
    </xf>
    <xf numFmtId="176" fontId="2" fillId="0" borderId="1" xfId="54"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13" fillId="0" borderId="1" xfId="54" applyFont="1" applyFill="1" applyBorder="1" applyAlignment="1" applyProtection="1">
      <alignment horizontal="center" vertical="center" wrapText="1"/>
    </xf>
    <xf numFmtId="176" fontId="13" fillId="0" borderId="1" xfId="54" applyNumberFormat="1" applyFont="1" applyFill="1" applyBorder="1" applyAlignment="1" applyProtection="1">
      <alignment horizontal="center" vertical="center" wrapText="1"/>
    </xf>
    <xf numFmtId="0" fontId="13" fillId="0" borderId="1" xfId="54" applyFont="1" applyFill="1" applyBorder="1" applyAlignment="1">
      <alignment horizontal="center" vertical="center" wrapText="1"/>
      <protection locked="0"/>
    </xf>
    <xf numFmtId="0" fontId="6" fillId="0" borderId="1" xfId="0" applyFont="1" applyFill="1" applyBorder="1" applyAlignment="1">
      <alignment horizontal="center" vertical="center" wrapText="1"/>
    </xf>
    <xf numFmtId="0" fontId="4" fillId="0" borderId="1" xfId="0" applyFont="1" applyFill="1" applyBorder="1">
      <alignment vertical="center"/>
    </xf>
    <xf numFmtId="0" fontId="3" fillId="0" borderId="1" xfId="53" applyFont="1" applyFill="1" applyBorder="1" applyAlignment="1" applyProtection="1">
      <alignment horizontal="center" vertical="center" wrapText="1"/>
    </xf>
    <xf numFmtId="0" fontId="4" fillId="0" borderId="1" xfId="53" applyFont="1" applyFill="1" applyBorder="1" applyAlignment="1" applyProtection="1">
      <alignment horizontal="center" vertical="center" wrapText="1"/>
    </xf>
    <xf numFmtId="0" fontId="3" fillId="0" borderId="1" xfId="54" applyFont="1" applyFill="1" applyBorder="1" applyAlignment="1" applyProtection="1">
      <alignment horizontal="center" vertical="center" wrapText="1"/>
    </xf>
    <xf numFmtId="176" fontId="3" fillId="0" borderId="1" xfId="54" applyNumberFormat="1" applyFont="1" applyFill="1" applyBorder="1" applyAlignment="1" applyProtection="1">
      <alignment horizontal="center" vertical="center" wrapText="1"/>
    </xf>
    <xf numFmtId="176" fontId="4" fillId="0" borderId="1" xfId="54" applyNumberFormat="1" applyFont="1" applyFill="1" applyBorder="1" applyAlignment="1" applyProtection="1">
      <alignment horizontal="center" vertical="center" wrapText="1"/>
    </xf>
    <xf numFmtId="0" fontId="4" fillId="0" borderId="1" xfId="54" applyFont="1" applyFill="1" applyBorder="1" applyAlignment="1">
      <alignment horizontal="center" vertical="center" wrapText="1"/>
      <protection locked="0"/>
    </xf>
    <xf numFmtId="0" fontId="4" fillId="0" borderId="1" xfId="54" applyFont="1" applyFill="1" applyBorder="1" applyAlignment="1" applyProtection="1">
      <alignment horizontal="center" vertical="center" wrapText="1"/>
    </xf>
    <xf numFmtId="0" fontId="14" fillId="0" borderId="1" xfId="54"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54" applyFont="1" applyFill="1" applyBorder="1" applyAlignment="1" applyProtection="1">
      <alignment horizontal="center" vertical="center" wrapText="1"/>
    </xf>
    <xf numFmtId="0" fontId="2" fillId="0" borderId="1" xfId="54" applyFont="1" applyFill="1" applyBorder="1" applyAlignment="1" applyProtection="1">
      <alignment horizontal="left" vertical="center" wrapText="1"/>
    </xf>
    <xf numFmtId="0" fontId="16" fillId="0" borderId="1" xfId="54"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51"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177" fontId="4" fillId="0" borderId="1" xfId="49"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4" fillId="0" borderId="1" xfId="52" applyFont="1" applyFill="1" applyBorder="1" applyAlignment="1">
      <alignment horizontal="center" vertical="center" wrapText="1"/>
    </xf>
    <xf numFmtId="0" fontId="17" fillId="0" borderId="0" xfId="54" applyFont="1" applyFill="1" applyAlignment="1" applyProtection="1">
      <alignment horizontal="center" vertical="center" wrapText="1"/>
    </xf>
    <xf numFmtId="49" fontId="2" fillId="0" borderId="1" xfId="54" applyNumberFormat="1" applyFont="1" applyFill="1" applyBorder="1" applyAlignment="1" applyProtection="1">
      <alignment horizontal="center" vertical="center" wrapText="1"/>
    </xf>
    <xf numFmtId="0" fontId="2" fillId="0" borderId="1" xfId="54" applyFont="1" applyFill="1" applyBorder="1" applyAlignment="1" applyProtection="1">
      <alignment horizontal="center" vertical="center"/>
    </xf>
    <xf numFmtId="0" fontId="3" fillId="0" borderId="1" xfId="54" applyFont="1" applyFill="1" applyBorder="1" applyAlignment="1" applyProtection="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178" fontId="19" fillId="0" borderId="1" xfId="0" applyNumberFormat="1" applyFont="1" applyFill="1" applyBorder="1" applyAlignment="1">
      <alignment horizontal="center" vertical="center" wrapText="1"/>
    </xf>
    <xf numFmtId="0" fontId="2" fillId="0" borderId="1" xfId="49" applyFont="1" applyFill="1" applyBorder="1" applyAlignment="1" applyProtection="1">
      <alignment horizontal="center" vertical="center" wrapText="1"/>
    </xf>
    <xf numFmtId="177" fontId="2" fillId="0" borderId="1" xfId="49" applyNumberFormat="1" applyFont="1" applyFill="1" applyBorder="1" applyAlignment="1" applyProtection="1">
      <alignment horizontal="center" vertical="center" wrapText="1"/>
    </xf>
    <xf numFmtId="177" fontId="3" fillId="0" borderId="1" xfId="49" applyNumberFormat="1"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wrapText="1"/>
    </xf>
    <xf numFmtId="0" fontId="20" fillId="0" borderId="1" xfId="54" applyFont="1" applyFill="1" applyBorder="1" applyAlignment="1" applyProtection="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lignment vertical="center"/>
    </xf>
    <xf numFmtId="0" fontId="23"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7" fillId="0" borderId="1" xfId="0" applyFont="1" applyFill="1" applyBorder="1" applyAlignment="1">
      <alignment vertical="center" wrapText="1"/>
    </xf>
    <xf numFmtId="178"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24" fillId="0" borderId="0" xfId="0" applyFont="1">
      <alignment vertical="center"/>
    </xf>
    <xf numFmtId="0" fontId="6" fillId="0" borderId="0" xfId="0" applyFont="1">
      <alignment vertical="center"/>
    </xf>
    <xf numFmtId="0" fontId="8" fillId="0" borderId="0" xfId="0" applyFont="1">
      <alignment vertical="center"/>
    </xf>
    <xf numFmtId="0" fontId="25" fillId="0" borderId="0" xfId="0" applyFont="1">
      <alignment vertical="center"/>
    </xf>
    <xf numFmtId="0" fontId="25" fillId="0" borderId="0" xfId="0" applyFont="1" applyAlignment="1">
      <alignment vertical="center" wrapText="1"/>
    </xf>
    <xf numFmtId="0" fontId="11"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8" fillId="0" borderId="1" xfId="54" applyFont="1" applyBorder="1" applyAlignment="1" applyProtection="1">
      <alignment horizontal="center" vertical="center" wrapText="1"/>
    </xf>
    <xf numFmtId="0" fontId="7" fillId="0" borderId="1" xfId="0" applyFont="1" applyBorder="1" applyAlignment="1">
      <alignment horizontal="center" vertical="center"/>
    </xf>
    <xf numFmtId="0" fontId="29" fillId="0" borderId="1" xfId="0" applyFont="1" applyBorder="1" applyAlignment="1">
      <alignment horizontal="center" vertical="center" wrapText="1"/>
    </xf>
    <xf numFmtId="0" fontId="6" fillId="0" borderId="2" xfId="0" applyFont="1" applyBorder="1" applyAlignment="1">
      <alignment horizontal="center" vertical="center"/>
    </xf>
    <xf numFmtId="0" fontId="30" fillId="0" borderId="1" xfId="0" applyFont="1" applyBorder="1" applyAlignment="1">
      <alignment horizontal="center" vertical="center" wrapText="1"/>
    </xf>
    <xf numFmtId="0" fontId="13" fillId="0" borderId="2" xfId="0" applyFont="1" applyBorder="1" applyAlignment="1">
      <alignment horizontal="center" vertical="center"/>
    </xf>
    <xf numFmtId="0" fontId="3" fillId="0" borderId="1" xfId="0" applyFont="1" applyBorder="1" applyAlignment="1">
      <alignment horizontal="center" vertical="center"/>
    </xf>
    <xf numFmtId="0" fontId="20" fillId="0" borderId="1" xfId="0" applyFont="1" applyBorder="1" applyAlignment="1">
      <alignment horizontal="center" vertical="center" wrapText="1"/>
    </xf>
    <xf numFmtId="0" fontId="6" fillId="0" borderId="3" xfId="0" applyFont="1" applyBorder="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xf>
    <xf numFmtId="0" fontId="30" fillId="0" borderId="2" xfId="0" applyFont="1" applyBorder="1" applyAlignment="1">
      <alignment horizontal="center" vertical="center" wrapText="1"/>
    </xf>
    <xf numFmtId="0" fontId="31" fillId="0" borderId="1" xfId="0" applyFont="1" applyBorder="1" applyAlignment="1">
      <alignment horizontal="center" vertical="center"/>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xfId="49"/>
    <cellStyle name="常规 2" xfId="50"/>
    <cellStyle name="常规 3" xfId="51"/>
    <cellStyle name="常规 4" xfId="52"/>
    <cellStyle name="常规 7" xfId="53"/>
    <cellStyle name="常规_附件1-5 2" xfId="5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workbookViewId="0">
      <selection activeCell="M6" sqref="M6"/>
    </sheetView>
  </sheetViews>
  <sheetFormatPr defaultColWidth="9.625" defaultRowHeight="18.75" outlineLevelCol="7"/>
  <cols>
    <col min="1" max="1" width="6.625" style="69" customWidth="1"/>
    <col min="2" max="2" width="30.5" style="70" customWidth="1"/>
    <col min="3" max="3" width="17.5" style="69" customWidth="1"/>
    <col min="4" max="7" width="13.875" style="69" customWidth="1"/>
    <col min="8" max="8" width="29.25" style="69" customWidth="1"/>
    <col min="9" max="16384" width="9.625" style="69"/>
  </cols>
  <sheetData>
    <row r="1" customFormat="1" ht="20.1" customHeight="1" spans="1:8">
      <c r="A1" s="71" t="s">
        <v>0</v>
      </c>
      <c r="B1" s="72"/>
      <c r="C1" s="73"/>
      <c r="D1" s="73"/>
      <c r="E1" s="73"/>
      <c r="F1" s="73"/>
      <c r="G1" s="73"/>
      <c r="H1" s="73"/>
    </row>
    <row r="2" customFormat="1" ht="41.1" customHeight="1" spans="1:8">
      <c r="A2" s="74" t="s">
        <v>1</v>
      </c>
      <c r="B2" s="75"/>
      <c r="C2" s="75"/>
      <c r="D2" s="75"/>
      <c r="E2" s="75"/>
      <c r="F2" s="75"/>
      <c r="G2" s="75"/>
      <c r="H2" s="75"/>
    </row>
    <row r="3" s="66" customFormat="1" ht="33.95" customHeight="1" spans="1:8">
      <c r="A3" s="76" t="s">
        <v>2</v>
      </c>
      <c r="B3" s="77" t="s">
        <v>3</v>
      </c>
      <c r="C3" s="76" t="s">
        <v>4</v>
      </c>
      <c r="D3" s="78" t="s">
        <v>5</v>
      </c>
      <c r="E3" s="78"/>
      <c r="F3" s="78"/>
      <c r="G3" s="78"/>
      <c r="H3" s="78" t="s">
        <v>6</v>
      </c>
    </row>
    <row r="4" s="66" customFormat="1" ht="33.95" customHeight="1" spans="1:8">
      <c r="A4" s="76"/>
      <c r="B4" s="77"/>
      <c r="C4" s="76"/>
      <c r="D4" s="78" t="s">
        <v>7</v>
      </c>
      <c r="E4" s="78" t="s">
        <v>8</v>
      </c>
      <c r="F4" s="78" t="s">
        <v>9</v>
      </c>
      <c r="G4" s="78" t="s">
        <v>10</v>
      </c>
      <c r="H4" s="78"/>
    </row>
    <row r="5" s="67" customFormat="1" ht="41" customHeight="1" spans="1:8">
      <c r="A5" s="79"/>
      <c r="B5" s="80" t="s">
        <v>11</v>
      </c>
      <c r="C5" s="79">
        <f>SUM(C6:C52)</f>
        <v>5110</v>
      </c>
      <c r="D5" s="79"/>
      <c r="E5" s="79"/>
      <c r="F5" s="79">
        <f>SUM(F6:F52)</f>
        <v>5110</v>
      </c>
      <c r="G5" s="79"/>
      <c r="H5" s="79"/>
    </row>
    <row r="6" s="67" customFormat="1" ht="41" customHeight="1" spans="1:8">
      <c r="A6" s="81">
        <v>1</v>
      </c>
      <c r="B6" s="82" t="s">
        <v>12</v>
      </c>
      <c r="C6" s="83">
        <f>SUM(D6:G7)</f>
        <v>462</v>
      </c>
      <c r="D6" s="84"/>
      <c r="E6" s="84"/>
      <c r="F6" s="84">
        <v>162</v>
      </c>
      <c r="G6" s="84"/>
      <c r="H6" s="85" t="s">
        <v>13</v>
      </c>
    </row>
    <row r="7" s="67" customFormat="1" ht="41" customHeight="1" spans="1:8">
      <c r="A7" s="86"/>
      <c r="B7" s="87"/>
      <c r="C7" s="88"/>
      <c r="D7" s="84"/>
      <c r="E7" s="84"/>
      <c r="F7" s="84">
        <v>300</v>
      </c>
      <c r="G7" s="84"/>
      <c r="H7" s="85" t="s">
        <v>14</v>
      </c>
    </row>
    <row r="8" s="67" customFormat="1" ht="41" customHeight="1" spans="1:8">
      <c r="A8" s="81">
        <v>2</v>
      </c>
      <c r="B8" s="82" t="s">
        <v>15</v>
      </c>
      <c r="C8" s="83">
        <f>SUM(F8:G9)</f>
        <v>117</v>
      </c>
      <c r="D8" s="84"/>
      <c r="E8" s="84"/>
      <c r="F8" s="84">
        <v>116</v>
      </c>
      <c r="G8" s="84"/>
      <c r="H8" s="85" t="s">
        <v>16</v>
      </c>
    </row>
    <row r="9" s="67" customFormat="1" ht="41" customHeight="1" spans="1:8">
      <c r="A9" s="86"/>
      <c r="B9" s="87"/>
      <c r="C9" s="88"/>
      <c r="D9" s="84"/>
      <c r="E9" s="84"/>
      <c r="F9" s="84">
        <v>1</v>
      </c>
      <c r="G9" s="84"/>
      <c r="H9" s="85" t="s">
        <v>17</v>
      </c>
    </row>
    <row r="10" s="68" customFormat="1" ht="41" customHeight="1" spans="1:8">
      <c r="A10" s="81">
        <v>3</v>
      </c>
      <c r="B10" s="89" t="s">
        <v>18</v>
      </c>
      <c r="C10" s="83">
        <f>SUM(D10:G11)</f>
        <v>2878.5</v>
      </c>
      <c r="D10" s="84"/>
      <c r="E10" s="84"/>
      <c r="F10" s="84">
        <f>1900+950</f>
        <v>2850</v>
      </c>
      <c r="G10" s="90"/>
      <c r="H10" s="85" t="s">
        <v>19</v>
      </c>
    </row>
    <row r="11" s="68" customFormat="1" ht="41" customHeight="1" spans="1:8">
      <c r="A11" s="86"/>
      <c r="B11" s="91"/>
      <c r="C11" s="92"/>
      <c r="D11" s="84"/>
      <c r="E11" s="84"/>
      <c r="F11" s="84">
        <v>28.5</v>
      </c>
      <c r="G11" s="90"/>
      <c r="H11" s="85" t="s">
        <v>20</v>
      </c>
    </row>
    <row r="12" s="68" customFormat="1" ht="47" customHeight="1" spans="1:8">
      <c r="A12" s="93">
        <v>4</v>
      </c>
      <c r="B12" s="82" t="s">
        <v>21</v>
      </c>
      <c r="C12" s="94">
        <f>SUM(D12:G12)</f>
        <v>154</v>
      </c>
      <c r="D12" s="84"/>
      <c r="E12" s="84"/>
      <c r="F12" s="84">
        <f>148.5+5.5</f>
        <v>154</v>
      </c>
      <c r="G12" s="84"/>
      <c r="H12" s="85" t="s">
        <v>22</v>
      </c>
    </row>
    <row r="13" s="68" customFormat="1" ht="41" customHeight="1" spans="1:8">
      <c r="A13" s="93">
        <v>5</v>
      </c>
      <c r="B13" s="82" t="s">
        <v>23</v>
      </c>
      <c r="C13" s="94">
        <f>SUM(D13:G13)</f>
        <v>400</v>
      </c>
      <c r="D13" s="84"/>
      <c r="E13" s="84"/>
      <c r="F13" s="84">
        <v>400</v>
      </c>
      <c r="G13" s="84"/>
      <c r="H13" s="85" t="s">
        <v>24</v>
      </c>
    </row>
    <row r="14" s="67" customFormat="1" ht="41" customHeight="1" spans="1:8">
      <c r="A14" s="93">
        <v>6</v>
      </c>
      <c r="B14" s="82" t="s">
        <v>25</v>
      </c>
      <c r="C14" s="94">
        <f>SUM(F14:G14)</f>
        <v>1098.5</v>
      </c>
      <c r="D14" s="84"/>
      <c r="E14" s="84"/>
      <c r="F14" s="93">
        <v>1098.5</v>
      </c>
      <c r="G14" s="93"/>
      <c r="H14" s="85" t="s">
        <v>26</v>
      </c>
    </row>
  </sheetData>
  <mergeCells count="15">
    <mergeCell ref="A2:H2"/>
    <mergeCell ref="D3:G3"/>
    <mergeCell ref="A3:A4"/>
    <mergeCell ref="A6:A7"/>
    <mergeCell ref="A8:A9"/>
    <mergeCell ref="A10:A11"/>
    <mergeCell ref="B3:B4"/>
    <mergeCell ref="B6:B7"/>
    <mergeCell ref="B8:B9"/>
    <mergeCell ref="B10:B11"/>
    <mergeCell ref="C3:C4"/>
    <mergeCell ref="C6:C7"/>
    <mergeCell ref="C8:C9"/>
    <mergeCell ref="C10:C11"/>
    <mergeCell ref="H3:H4"/>
  </mergeCells>
  <printOptions horizontalCentered="1"/>
  <pageMargins left="0.751388888888889" right="0.751388888888889" top="0.156944444444444" bottom="0" header="0.5" footer="0.5"/>
  <pageSetup paperSize="9" scale="9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2"/>
  <sheetViews>
    <sheetView tabSelected="1" zoomScale="110" zoomScaleNormal="110" workbookViewId="0">
      <pane xSplit="2" ySplit="5" topLeftCell="C6" activePane="bottomRight" state="frozen"/>
      <selection/>
      <selection pane="topRight"/>
      <selection pane="bottomLeft"/>
      <selection pane="bottomRight" activeCell="E33" sqref="E33"/>
    </sheetView>
  </sheetViews>
  <sheetFormatPr defaultColWidth="9.625" defaultRowHeight="12.75"/>
  <cols>
    <col min="1" max="1" width="6.375" style="9" customWidth="1"/>
    <col min="2" max="2" width="14.75" style="10" customWidth="1"/>
    <col min="3" max="3" width="20.625" style="10" customWidth="1"/>
    <col min="4" max="4" width="6.625" style="10" customWidth="1"/>
    <col min="5" max="5" width="9.375" style="10" customWidth="1"/>
    <col min="6" max="6" width="11.3583333333333" style="10" customWidth="1"/>
    <col min="7" max="7" width="10.4416666666667" style="10" customWidth="1"/>
    <col min="8" max="8" width="54.125" style="10" customWidth="1"/>
    <col min="9" max="9" width="11.875" style="10" customWidth="1"/>
    <col min="10" max="10" width="8.375" style="10" customWidth="1"/>
    <col min="11" max="12" width="6.125" style="10" customWidth="1"/>
    <col min="13" max="13" width="8.25" style="10" customWidth="1"/>
    <col min="14" max="14" width="7.125" style="10" customWidth="1"/>
    <col min="15" max="15" width="6.125" style="10" customWidth="1"/>
    <col min="16" max="16" width="35.125" style="10" customWidth="1"/>
    <col min="17" max="18" width="6.75" style="10" customWidth="1"/>
    <col min="19" max="19" width="22.75" style="10" customWidth="1"/>
    <col min="20" max="20" width="25.125" style="10" customWidth="1"/>
    <col min="21" max="21" width="14.875" style="11" customWidth="1"/>
    <col min="22" max="16384" width="9.625" style="11"/>
  </cols>
  <sheetData>
    <row r="1" spans="1:20">
      <c r="A1" s="12" t="s">
        <v>27</v>
      </c>
      <c r="B1" s="12"/>
      <c r="C1" s="12"/>
      <c r="D1" s="12"/>
      <c r="E1" s="12"/>
      <c r="F1" s="12"/>
      <c r="G1" s="12"/>
      <c r="H1" s="12"/>
      <c r="I1" s="12"/>
      <c r="J1" s="12"/>
      <c r="K1" s="12"/>
      <c r="L1" s="12"/>
      <c r="M1" s="12"/>
      <c r="N1" s="12"/>
      <c r="O1" s="12"/>
      <c r="P1" s="12"/>
      <c r="Q1" s="12"/>
      <c r="R1" s="12"/>
      <c r="S1" s="12"/>
      <c r="T1" s="12"/>
    </row>
    <row r="2" s="1" customFormat="1" ht="36" customHeight="1" spans="1:20">
      <c r="A2" s="13" t="s">
        <v>28</v>
      </c>
      <c r="B2" s="13"/>
      <c r="C2" s="14"/>
      <c r="D2" s="14"/>
      <c r="E2" s="14"/>
      <c r="F2" s="14"/>
      <c r="G2" s="14"/>
      <c r="H2" s="14"/>
      <c r="I2" s="14"/>
      <c r="J2" s="43"/>
      <c r="K2" s="43"/>
      <c r="L2" s="43"/>
      <c r="M2" s="43"/>
      <c r="N2" s="43"/>
      <c r="O2" s="43"/>
      <c r="P2" s="14"/>
      <c r="Q2" s="14"/>
      <c r="R2" s="14"/>
      <c r="S2" s="14"/>
      <c r="T2" s="14"/>
    </row>
    <row r="3" s="2" customFormat="1" ht="29.1" customHeight="1" spans="1:20">
      <c r="A3" s="15" t="s">
        <v>2</v>
      </c>
      <c r="B3" s="16" t="s">
        <v>29</v>
      </c>
      <c r="C3" s="17" t="s">
        <v>30</v>
      </c>
      <c r="D3" s="16" t="s">
        <v>31</v>
      </c>
      <c r="E3" s="17" t="s">
        <v>32</v>
      </c>
      <c r="F3" s="17" t="s">
        <v>33</v>
      </c>
      <c r="G3" s="16" t="s">
        <v>34</v>
      </c>
      <c r="H3" s="16" t="s">
        <v>35</v>
      </c>
      <c r="I3" s="44" t="s">
        <v>36</v>
      </c>
      <c r="J3" s="16" t="s">
        <v>37</v>
      </c>
      <c r="K3" s="45" t="s">
        <v>5</v>
      </c>
      <c r="L3" s="46"/>
      <c r="M3" s="46"/>
      <c r="N3" s="46"/>
      <c r="O3" s="46"/>
      <c r="P3" s="16" t="s">
        <v>38</v>
      </c>
      <c r="Q3" s="16" t="s">
        <v>39</v>
      </c>
      <c r="R3" s="16"/>
      <c r="S3" s="51" t="s">
        <v>40</v>
      </c>
      <c r="T3" s="51" t="s">
        <v>41</v>
      </c>
    </row>
    <row r="4" s="2" customFormat="1" ht="29.1" customHeight="1" spans="1:20">
      <c r="A4" s="15"/>
      <c r="B4" s="16"/>
      <c r="C4" s="17"/>
      <c r="D4" s="16"/>
      <c r="E4" s="17"/>
      <c r="F4" s="17"/>
      <c r="G4" s="16"/>
      <c r="H4" s="16"/>
      <c r="I4" s="44"/>
      <c r="J4" s="26"/>
      <c r="K4" s="16" t="s">
        <v>7</v>
      </c>
      <c r="L4" s="16" t="s">
        <v>8</v>
      </c>
      <c r="M4" s="16" t="s">
        <v>9</v>
      </c>
      <c r="N4" s="16" t="s">
        <v>10</v>
      </c>
      <c r="O4" s="16" t="s">
        <v>42</v>
      </c>
      <c r="P4" s="16"/>
      <c r="Q4" s="52" t="s">
        <v>43</v>
      </c>
      <c r="R4" s="52" t="s">
        <v>44</v>
      </c>
      <c r="S4" s="51"/>
      <c r="T4" s="51"/>
    </row>
    <row r="5" s="3" customFormat="1" ht="35.1" customHeight="1" spans="1:20">
      <c r="A5" s="18"/>
      <c r="B5" s="16" t="s">
        <v>37</v>
      </c>
      <c r="C5" s="19"/>
      <c r="D5" s="19"/>
      <c r="E5" s="20"/>
      <c r="F5" s="20"/>
      <c r="G5" s="21"/>
      <c r="H5" s="19"/>
      <c r="I5" s="19"/>
      <c r="J5" s="19">
        <f>SUM(J6:J135)</f>
        <v>5110</v>
      </c>
      <c r="K5" s="19">
        <f t="shared" ref="K5:O5" si="0">SUM(K6:K13)</f>
        <v>0</v>
      </c>
      <c r="L5" s="19">
        <f t="shared" si="0"/>
        <v>0</v>
      </c>
      <c r="M5" s="19">
        <f>SUM(M6:M135)</f>
        <v>5110</v>
      </c>
      <c r="N5" s="19">
        <f t="shared" si="0"/>
        <v>0</v>
      </c>
      <c r="O5" s="19">
        <f t="shared" si="0"/>
        <v>0</v>
      </c>
      <c r="P5" s="26"/>
      <c r="Q5" s="53"/>
      <c r="R5" s="53"/>
      <c r="S5" s="54"/>
      <c r="T5" s="54"/>
    </row>
    <row r="6" s="3" customFormat="1" ht="35.1" customHeight="1" spans="1:20">
      <c r="A6" s="18"/>
      <c r="B6" s="16" t="s">
        <v>45</v>
      </c>
      <c r="C6" s="19"/>
      <c r="D6" s="19"/>
      <c r="E6" s="20"/>
      <c r="F6" s="20"/>
      <c r="G6" s="21"/>
      <c r="H6" s="19"/>
      <c r="I6" s="19"/>
      <c r="J6" s="19"/>
      <c r="K6" s="19"/>
      <c r="L6" s="19"/>
      <c r="M6" s="19"/>
      <c r="N6" s="19"/>
      <c r="O6" s="19"/>
      <c r="P6" s="26"/>
      <c r="Q6" s="53"/>
      <c r="R6" s="53"/>
      <c r="S6" s="54"/>
      <c r="T6" s="54"/>
    </row>
    <row r="7" s="3" customFormat="1" ht="35.1" customHeight="1" spans="1:20">
      <c r="A7" s="18"/>
      <c r="B7" s="16" t="s">
        <v>46</v>
      </c>
      <c r="C7" s="19"/>
      <c r="D7" s="19"/>
      <c r="E7" s="20"/>
      <c r="F7" s="20"/>
      <c r="G7" s="21"/>
      <c r="H7" s="19"/>
      <c r="I7" s="19"/>
      <c r="J7" s="19"/>
      <c r="K7" s="19"/>
      <c r="L7" s="19"/>
      <c r="M7" s="19"/>
      <c r="N7" s="19"/>
      <c r="O7" s="19"/>
      <c r="P7" s="26"/>
      <c r="Q7" s="53"/>
      <c r="R7" s="53"/>
      <c r="S7" s="54"/>
      <c r="T7" s="54"/>
    </row>
    <row r="8" s="4" customFormat="1" ht="84.95" customHeight="1" spans="1:20">
      <c r="A8" s="22">
        <v>1</v>
      </c>
      <c r="B8" s="23"/>
      <c r="C8" s="24" t="s">
        <v>47</v>
      </c>
      <c r="D8" s="25" t="s">
        <v>48</v>
      </c>
      <c r="E8" s="25" t="s">
        <v>49</v>
      </c>
      <c r="F8" s="25" t="s">
        <v>50</v>
      </c>
      <c r="G8" s="25" t="s">
        <v>51</v>
      </c>
      <c r="H8" s="25" t="s">
        <v>52</v>
      </c>
      <c r="I8" s="18" t="s">
        <v>53</v>
      </c>
      <c r="J8" s="18">
        <f>SUM(K8:O8)</f>
        <v>154</v>
      </c>
      <c r="K8" s="25"/>
      <c r="L8" s="24"/>
      <c r="M8" s="26">
        <v>154</v>
      </c>
      <c r="N8" s="25"/>
      <c r="O8" s="25"/>
      <c r="P8" s="25" t="s">
        <v>54</v>
      </c>
      <c r="Q8" s="24">
        <v>1657</v>
      </c>
      <c r="R8" s="24" t="s">
        <v>55</v>
      </c>
      <c r="S8" s="25" t="s">
        <v>56</v>
      </c>
      <c r="T8" s="25" t="s">
        <v>57</v>
      </c>
    </row>
    <row r="9" s="3" customFormat="1" ht="51.95" customHeight="1" spans="1:20">
      <c r="A9" s="18"/>
      <c r="B9" s="16" t="s">
        <v>58</v>
      </c>
      <c r="C9" s="26"/>
      <c r="D9" s="26"/>
      <c r="E9" s="27"/>
      <c r="F9" s="28"/>
      <c r="G9" s="29"/>
      <c r="H9" s="30"/>
      <c r="I9" s="18"/>
      <c r="J9" s="18"/>
      <c r="K9" s="26"/>
      <c r="L9" s="26"/>
      <c r="M9" s="26"/>
      <c r="N9" s="26"/>
      <c r="O9" s="26"/>
      <c r="P9" s="26"/>
      <c r="Q9" s="53"/>
      <c r="R9" s="53"/>
      <c r="S9" s="54"/>
      <c r="T9" s="54"/>
    </row>
    <row r="10" s="3" customFormat="1" ht="65.1" customHeight="1" spans="1:20">
      <c r="A10" s="18"/>
      <c r="B10" s="31"/>
      <c r="C10" s="18" t="s">
        <v>59</v>
      </c>
      <c r="D10" s="25" t="s">
        <v>48</v>
      </c>
      <c r="E10" s="32" t="s">
        <v>12</v>
      </c>
      <c r="F10" s="32" t="s">
        <v>51</v>
      </c>
      <c r="G10" s="32" t="s">
        <v>51</v>
      </c>
      <c r="H10" s="32" t="s">
        <v>60</v>
      </c>
      <c r="I10" s="18" t="s">
        <v>53</v>
      </c>
      <c r="J10" s="18">
        <f>SUM(K10:O10)</f>
        <v>300</v>
      </c>
      <c r="K10" s="26"/>
      <c r="L10" s="26"/>
      <c r="M10" s="26">
        <v>300</v>
      </c>
      <c r="N10" s="26"/>
      <c r="O10" s="26"/>
      <c r="P10" s="30" t="s">
        <v>61</v>
      </c>
      <c r="Q10" s="24">
        <v>17798</v>
      </c>
      <c r="R10" s="24" t="s">
        <v>55</v>
      </c>
      <c r="S10" s="55" t="s">
        <v>62</v>
      </c>
      <c r="T10" s="25" t="s">
        <v>63</v>
      </c>
    </row>
    <row r="11" s="3" customFormat="1" ht="47.1" customHeight="1" spans="1:20">
      <c r="A11" s="18"/>
      <c r="B11" s="15" t="s">
        <v>64</v>
      </c>
      <c r="C11" s="33"/>
      <c r="D11" s="33"/>
      <c r="E11" s="33"/>
      <c r="F11" s="33"/>
      <c r="G11" s="33"/>
      <c r="H11" s="33"/>
      <c r="I11" s="33"/>
      <c r="J11" s="33"/>
      <c r="K11" s="33"/>
      <c r="L11" s="33"/>
      <c r="M11" s="33"/>
      <c r="N11" s="33"/>
      <c r="O11" s="33"/>
      <c r="P11" s="18"/>
      <c r="Q11" s="18"/>
      <c r="R11" s="18"/>
      <c r="S11" s="18"/>
      <c r="T11" s="18"/>
    </row>
    <row r="12" s="3" customFormat="1" ht="57" customHeight="1" spans="1:20">
      <c r="A12" s="18"/>
      <c r="B12" s="16" t="s">
        <v>65</v>
      </c>
      <c r="C12" s="32"/>
      <c r="D12" s="32"/>
      <c r="E12" s="32"/>
      <c r="F12" s="32"/>
      <c r="G12" s="32"/>
      <c r="H12" s="18"/>
      <c r="I12" s="18"/>
      <c r="J12" s="18"/>
      <c r="K12" s="33"/>
      <c r="L12" s="18"/>
      <c r="M12" s="33"/>
      <c r="N12" s="18"/>
      <c r="O12" s="33"/>
      <c r="P12" s="18"/>
      <c r="Q12" s="18"/>
      <c r="R12" s="18"/>
      <c r="S12" s="32"/>
      <c r="T12" s="18"/>
    </row>
    <row r="13" s="3" customFormat="1" ht="74.1" customHeight="1" spans="1:20">
      <c r="A13" s="18"/>
      <c r="B13" s="34"/>
      <c r="C13" s="32" t="s">
        <v>66</v>
      </c>
      <c r="D13" s="25" t="s">
        <v>48</v>
      </c>
      <c r="E13" s="32" t="s">
        <v>25</v>
      </c>
      <c r="F13" s="32" t="s">
        <v>67</v>
      </c>
      <c r="G13" s="29" t="s">
        <v>68</v>
      </c>
      <c r="H13" s="32" t="s">
        <v>69</v>
      </c>
      <c r="I13" s="18" t="s">
        <v>70</v>
      </c>
      <c r="J13" s="18">
        <f>SUM(K13:O13)</f>
        <v>1098.5</v>
      </c>
      <c r="K13" s="33"/>
      <c r="L13" s="18"/>
      <c r="M13" s="47">
        <v>1098.5</v>
      </c>
      <c r="N13" s="18"/>
      <c r="O13" s="33"/>
      <c r="P13" s="32" t="s">
        <v>71</v>
      </c>
      <c r="Q13" s="18">
        <v>4769</v>
      </c>
      <c r="R13" s="18">
        <v>4769</v>
      </c>
      <c r="S13" s="32" t="s">
        <v>72</v>
      </c>
      <c r="T13" s="32" t="s">
        <v>73</v>
      </c>
    </row>
    <row r="14" s="3" customFormat="1" ht="50.1" customHeight="1" spans="1:20">
      <c r="A14" s="18"/>
      <c r="B14" s="15" t="s">
        <v>74</v>
      </c>
      <c r="C14" s="18"/>
      <c r="D14" s="26"/>
      <c r="E14" s="32"/>
      <c r="F14" s="32"/>
      <c r="G14" s="29"/>
      <c r="H14" s="18"/>
      <c r="I14" s="18"/>
      <c r="J14" s="18"/>
      <c r="K14" s="33"/>
      <c r="L14" s="18"/>
      <c r="M14" s="47"/>
      <c r="N14" s="18"/>
      <c r="O14" s="33"/>
      <c r="P14" s="18"/>
      <c r="Q14" s="18"/>
      <c r="R14" s="18"/>
      <c r="S14" s="18"/>
      <c r="T14" s="18"/>
    </row>
    <row r="15" s="3" customFormat="1" ht="50.1" customHeight="1" spans="1:20">
      <c r="A15" s="18"/>
      <c r="B15" s="16" t="s">
        <v>75</v>
      </c>
      <c r="C15" s="32"/>
      <c r="D15" s="32"/>
      <c r="E15" s="32"/>
      <c r="F15" s="32"/>
      <c r="G15" s="32"/>
      <c r="H15" s="18"/>
      <c r="I15" s="18"/>
      <c r="J15" s="18"/>
      <c r="K15" s="33"/>
      <c r="L15" s="18"/>
      <c r="M15" s="33"/>
      <c r="N15" s="18"/>
      <c r="O15" s="33"/>
      <c r="P15" s="18"/>
      <c r="Q15" s="18"/>
      <c r="R15" s="18"/>
      <c r="S15" s="32"/>
      <c r="T15" s="18"/>
    </row>
    <row r="16" s="3" customFormat="1" ht="65.1" customHeight="1" spans="1:20">
      <c r="A16" s="18"/>
      <c r="B16" s="35"/>
      <c r="C16" s="32" t="s">
        <v>76</v>
      </c>
      <c r="D16" s="25" t="s">
        <v>48</v>
      </c>
      <c r="E16" s="32" t="s">
        <v>12</v>
      </c>
      <c r="F16" s="32" t="s">
        <v>77</v>
      </c>
      <c r="G16" s="32" t="s">
        <v>78</v>
      </c>
      <c r="H16" s="32" t="s">
        <v>79</v>
      </c>
      <c r="I16" s="18" t="s">
        <v>53</v>
      </c>
      <c r="J16" s="48">
        <f t="shared" ref="J16:J21" si="1">M16</f>
        <v>27</v>
      </c>
      <c r="K16" s="33"/>
      <c r="L16" s="18"/>
      <c r="M16" s="18">
        <v>27</v>
      </c>
      <c r="N16" s="18"/>
      <c r="O16" s="33"/>
      <c r="P16" s="32" t="s">
        <v>80</v>
      </c>
      <c r="Q16" s="18">
        <v>256</v>
      </c>
      <c r="R16" s="18">
        <v>1093</v>
      </c>
      <c r="S16" s="32" t="s">
        <v>81</v>
      </c>
      <c r="T16" s="32" t="s">
        <v>82</v>
      </c>
    </row>
    <row r="17" s="3" customFormat="1" ht="65.1" customHeight="1" spans="1:20">
      <c r="A17" s="18"/>
      <c r="B17" s="35"/>
      <c r="C17" s="32" t="s">
        <v>83</v>
      </c>
      <c r="D17" s="25" t="s">
        <v>48</v>
      </c>
      <c r="E17" s="32" t="s">
        <v>12</v>
      </c>
      <c r="F17" s="32" t="s">
        <v>84</v>
      </c>
      <c r="G17" s="32" t="s">
        <v>85</v>
      </c>
      <c r="H17" s="32" t="s">
        <v>86</v>
      </c>
      <c r="I17" s="18" t="s">
        <v>53</v>
      </c>
      <c r="J17" s="48">
        <f t="shared" si="1"/>
        <v>27</v>
      </c>
      <c r="K17" s="33"/>
      <c r="L17" s="18"/>
      <c r="M17" s="18">
        <v>27</v>
      </c>
      <c r="N17" s="18"/>
      <c r="O17" s="33"/>
      <c r="P17" s="32" t="s">
        <v>80</v>
      </c>
      <c r="Q17" s="18">
        <v>348</v>
      </c>
      <c r="R17" s="18">
        <v>1010</v>
      </c>
      <c r="S17" s="32" t="s">
        <v>81</v>
      </c>
      <c r="T17" s="32" t="s">
        <v>82</v>
      </c>
    </row>
    <row r="18" s="3" customFormat="1" ht="87" customHeight="1" spans="1:20">
      <c r="A18" s="18"/>
      <c r="B18" s="35"/>
      <c r="C18" s="32" t="s">
        <v>87</v>
      </c>
      <c r="D18" s="25" t="s">
        <v>48</v>
      </c>
      <c r="E18" s="32" t="s">
        <v>12</v>
      </c>
      <c r="F18" s="32" t="s">
        <v>88</v>
      </c>
      <c r="G18" s="32" t="s">
        <v>89</v>
      </c>
      <c r="H18" s="32" t="s">
        <v>90</v>
      </c>
      <c r="I18" s="18" t="s">
        <v>53</v>
      </c>
      <c r="J18" s="48">
        <f t="shared" si="1"/>
        <v>27</v>
      </c>
      <c r="K18" s="33"/>
      <c r="L18" s="18"/>
      <c r="M18" s="18">
        <v>27</v>
      </c>
      <c r="N18" s="18"/>
      <c r="O18" s="33"/>
      <c r="P18" s="32" t="s">
        <v>80</v>
      </c>
      <c r="Q18" s="18">
        <v>483</v>
      </c>
      <c r="R18" s="18">
        <v>1376</v>
      </c>
      <c r="S18" s="32" t="s">
        <v>81</v>
      </c>
      <c r="T18" s="32" t="s">
        <v>82</v>
      </c>
    </row>
    <row r="19" s="3" customFormat="1" ht="65.1" customHeight="1" spans="1:20">
      <c r="A19" s="18"/>
      <c r="B19" s="35"/>
      <c r="C19" s="32" t="s">
        <v>91</v>
      </c>
      <c r="D19" s="25" t="s">
        <v>48</v>
      </c>
      <c r="E19" s="32" t="s">
        <v>12</v>
      </c>
      <c r="F19" s="32" t="s">
        <v>92</v>
      </c>
      <c r="G19" s="32" t="s">
        <v>93</v>
      </c>
      <c r="H19" s="32" t="s">
        <v>94</v>
      </c>
      <c r="I19" s="18" t="s">
        <v>53</v>
      </c>
      <c r="J19" s="48">
        <f t="shared" si="1"/>
        <v>27</v>
      </c>
      <c r="K19" s="33"/>
      <c r="L19" s="18"/>
      <c r="M19" s="18">
        <v>27</v>
      </c>
      <c r="N19" s="18"/>
      <c r="O19" s="33"/>
      <c r="P19" s="32" t="s">
        <v>80</v>
      </c>
      <c r="Q19" s="18">
        <v>1014</v>
      </c>
      <c r="R19" s="18">
        <v>3864</v>
      </c>
      <c r="S19" s="32" t="s">
        <v>81</v>
      </c>
      <c r="T19" s="32" t="s">
        <v>82</v>
      </c>
    </row>
    <row r="20" s="3" customFormat="1" ht="65.1" customHeight="1" spans="1:20">
      <c r="A20" s="18"/>
      <c r="B20" s="35"/>
      <c r="C20" s="32" t="s">
        <v>95</v>
      </c>
      <c r="D20" s="25" t="s">
        <v>48</v>
      </c>
      <c r="E20" s="32" t="s">
        <v>12</v>
      </c>
      <c r="F20" s="32" t="s">
        <v>96</v>
      </c>
      <c r="G20" s="32" t="s">
        <v>97</v>
      </c>
      <c r="H20" s="32" t="s">
        <v>98</v>
      </c>
      <c r="I20" s="18" t="s">
        <v>53</v>
      </c>
      <c r="J20" s="48">
        <f t="shared" si="1"/>
        <v>27</v>
      </c>
      <c r="K20" s="33"/>
      <c r="L20" s="18"/>
      <c r="M20" s="18">
        <v>27</v>
      </c>
      <c r="N20" s="18"/>
      <c r="O20" s="33"/>
      <c r="P20" s="32" t="s">
        <v>80</v>
      </c>
      <c r="Q20" s="18">
        <v>102</v>
      </c>
      <c r="R20" s="18">
        <v>364</v>
      </c>
      <c r="S20" s="32" t="s">
        <v>81</v>
      </c>
      <c r="T20" s="32" t="s">
        <v>82</v>
      </c>
    </row>
    <row r="21" s="3" customFormat="1" ht="69" customHeight="1" spans="1:20">
      <c r="A21" s="18"/>
      <c r="B21" s="36"/>
      <c r="C21" s="32" t="s">
        <v>99</v>
      </c>
      <c r="D21" s="25" t="s">
        <v>48</v>
      </c>
      <c r="E21" s="32" t="s">
        <v>12</v>
      </c>
      <c r="F21" s="32" t="s">
        <v>100</v>
      </c>
      <c r="G21" s="32" t="s">
        <v>101</v>
      </c>
      <c r="H21" s="32" t="s">
        <v>102</v>
      </c>
      <c r="I21" s="18" t="s">
        <v>53</v>
      </c>
      <c r="J21" s="48">
        <f t="shared" si="1"/>
        <v>27</v>
      </c>
      <c r="K21" s="33"/>
      <c r="L21" s="18"/>
      <c r="M21" s="18">
        <v>27</v>
      </c>
      <c r="N21" s="18"/>
      <c r="O21" s="33"/>
      <c r="P21" s="32" t="s">
        <v>80</v>
      </c>
      <c r="Q21" s="18">
        <v>388</v>
      </c>
      <c r="R21" s="18">
        <v>1314</v>
      </c>
      <c r="S21" s="32" t="s">
        <v>81</v>
      </c>
      <c r="T21" s="32" t="s">
        <v>82</v>
      </c>
    </row>
    <row r="22" s="3" customFormat="1" ht="42.95" customHeight="1" spans="1:20">
      <c r="A22" s="18"/>
      <c r="B22" s="16" t="s">
        <v>103</v>
      </c>
      <c r="C22" s="32"/>
      <c r="D22" s="32"/>
      <c r="E22" s="32"/>
      <c r="F22" s="32"/>
      <c r="G22" s="32"/>
      <c r="H22" s="18"/>
      <c r="I22" s="18"/>
      <c r="J22" s="18"/>
      <c r="K22" s="33"/>
      <c r="L22" s="18"/>
      <c r="M22" s="33"/>
      <c r="N22" s="18"/>
      <c r="O22" s="33"/>
      <c r="P22" s="18"/>
      <c r="Q22" s="18"/>
      <c r="R22" s="18"/>
      <c r="S22" s="32"/>
      <c r="T22" s="18"/>
    </row>
    <row r="23" s="5" customFormat="1" ht="71.1" customHeight="1" spans="1:20">
      <c r="A23" s="37"/>
      <c r="B23" s="36"/>
      <c r="C23" s="32" t="s">
        <v>104</v>
      </c>
      <c r="D23" s="25" t="s">
        <v>48</v>
      </c>
      <c r="E23" s="32" t="s">
        <v>18</v>
      </c>
      <c r="F23" s="32" t="s">
        <v>77</v>
      </c>
      <c r="G23" s="38" t="s">
        <v>105</v>
      </c>
      <c r="H23" s="32" t="s">
        <v>106</v>
      </c>
      <c r="I23" s="18" t="s">
        <v>107</v>
      </c>
      <c r="J23" s="18">
        <f t="shared" ref="J23:J47" si="2">SUM(K23:O23)</f>
        <v>105</v>
      </c>
      <c r="K23" s="49"/>
      <c r="L23" s="37"/>
      <c r="M23" s="26">
        <v>105</v>
      </c>
      <c r="N23" s="48"/>
      <c r="O23" s="49"/>
      <c r="P23" s="32" t="s">
        <v>108</v>
      </c>
      <c r="Q23" s="18">
        <v>1200</v>
      </c>
      <c r="R23" s="18">
        <v>3500</v>
      </c>
      <c r="S23" s="32" t="s">
        <v>109</v>
      </c>
      <c r="T23" s="32" t="s">
        <v>110</v>
      </c>
    </row>
    <row r="24" s="5" customFormat="1" ht="69.95" customHeight="1" spans="1:20">
      <c r="A24" s="37"/>
      <c r="B24" s="36"/>
      <c r="C24" s="32" t="s">
        <v>111</v>
      </c>
      <c r="D24" s="25" t="s">
        <v>48</v>
      </c>
      <c r="E24" s="32" t="s">
        <v>18</v>
      </c>
      <c r="F24" s="32" t="s">
        <v>77</v>
      </c>
      <c r="G24" s="38" t="s">
        <v>112</v>
      </c>
      <c r="H24" s="32" t="s">
        <v>113</v>
      </c>
      <c r="I24" s="18" t="s">
        <v>107</v>
      </c>
      <c r="J24" s="18">
        <f t="shared" si="2"/>
        <v>146</v>
      </c>
      <c r="K24" s="49"/>
      <c r="L24" s="37"/>
      <c r="M24" s="26">
        <v>146</v>
      </c>
      <c r="N24" s="48"/>
      <c r="O24" s="49"/>
      <c r="P24" s="32" t="s">
        <v>114</v>
      </c>
      <c r="Q24" s="18">
        <v>1001</v>
      </c>
      <c r="R24" s="18">
        <v>3212</v>
      </c>
      <c r="S24" s="32" t="s">
        <v>109</v>
      </c>
      <c r="T24" s="32" t="s">
        <v>110</v>
      </c>
    </row>
    <row r="25" s="5" customFormat="1" ht="69.95" customHeight="1" spans="1:20">
      <c r="A25" s="37"/>
      <c r="B25" s="36"/>
      <c r="C25" s="32" t="s">
        <v>115</v>
      </c>
      <c r="D25" s="25" t="s">
        <v>48</v>
      </c>
      <c r="E25" s="32" t="s">
        <v>18</v>
      </c>
      <c r="F25" s="32" t="s">
        <v>77</v>
      </c>
      <c r="G25" s="38" t="s">
        <v>116</v>
      </c>
      <c r="H25" s="18" t="s">
        <v>117</v>
      </c>
      <c r="I25" s="18" t="s">
        <v>107</v>
      </c>
      <c r="J25" s="18">
        <f t="shared" si="2"/>
        <v>62</v>
      </c>
      <c r="K25" s="49"/>
      <c r="L25" s="37"/>
      <c r="M25" s="26">
        <v>62</v>
      </c>
      <c r="N25" s="48"/>
      <c r="O25" s="49"/>
      <c r="P25" s="18" t="s">
        <v>118</v>
      </c>
      <c r="Q25" s="18">
        <v>151</v>
      </c>
      <c r="R25" s="18">
        <v>453</v>
      </c>
      <c r="S25" s="32" t="s">
        <v>109</v>
      </c>
      <c r="T25" s="32" t="s">
        <v>110</v>
      </c>
    </row>
    <row r="26" s="5" customFormat="1" ht="69.95" customHeight="1" spans="1:20">
      <c r="A26" s="37"/>
      <c r="B26" s="36"/>
      <c r="C26" s="32" t="s">
        <v>119</v>
      </c>
      <c r="D26" s="25" t="s">
        <v>48</v>
      </c>
      <c r="E26" s="32" t="s">
        <v>18</v>
      </c>
      <c r="F26" s="32" t="s">
        <v>120</v>
      </c>
      <c r="G26" s="32" t="s">
        <v>121</v>
      </c>
      <c r="H26" s="32" t="s">
        <v>122</v>
      </c>
      <c r="I26" s="18" t="s">
        <v>107</v>
      </c>
      <c r="J26" s="18">
        <f t="shared" si="2"/>
        <v>23</v>
      </c>
      <c r="K26" s="49"/>
      <c r="L26" s="37"/>
      <c r="M26" s="26">
        <v>23</v>
      </c>
      <c r="N26" s="48"/>
      <c r="O26" s="49"/>
      <c r="P26" s="32" t="s">
        <v>123</v>
      </c>
      <c r="Q26" s="18">
        <v>240</v>
      </c>
      <c r="R26" s="18">
        <v>910</v>
      </c>
      <c r="S26" s="32" t="s">
        <v>109</v>
      </c>
      <c r="T26" s="32" t="s">
        <v>110</v>
      </c>
    </row>
    <row r="27" s="5" customFormat="1" ht="72.95" customHeight="1" spans="1:20">
      <c r="A27" s="37"/>
      <c r="B27" s="36"/>
      <c r="C27" s="32" t="s">
        <v>124</v>
      </c>
      <c r="D27" s="25" t="s">
        <v>48</v>
      </c>
      <c r="E27" s="32" t="s">
        <v>18</v>
      </c>
      <c r="F27" s="32" t="s">
        <v>120</v>
      </c>
      <c r="G27" s="32" t="s">
        <v>125</v>
      </c>
      <c r="H27" s="32" t="s">
        <v>126</v>
      </c>
      <c r="I27" s="18" t="s">
        <v>107</v>
      </c>
      <c r="J27" s="18">
        <f t="shared" si="2"/>
        <v>70</v>
      </c>
      <c r="K27" s="49"/>
      <c r="L27" s="37"/>
      <c r="M27" s="26">
        <v>70</v>
      </c>
      <c r="N27" s="48"/>
      <c r="O27" s="49"/>
      <c r="P27" s="32" t="s">
        <v>127</v>
      </c>
      <c r="Q27" s="18">
        <v>130</v>
      </c>
      <c r="R27" s="18">
        <v>490</v>
      </c>
      <c r="S27" s="32" t="s">
        <v>109</v>
      </c>
      <c r="T27" s="32" t="s">
        <v>110</v>
      </c>
    </row>
    <row r="28" s="5" customFormat="1" ht="72.95" customHeight="1" spans="1:20">
      <c r="A28" s="37"/>
      <c r="B28" s="36"/>
      <c r="C28" s="32" t="s">
        <v>128</v>
      </c>
      <c r="D28" s="25" t="s">
        <v>48</v>
      </c>
      <c r="E28" s="32" t="s">
        <v>18</v>
      </c>
      <c r="F28" s="32" t="s">
        <v>120</v>
      </c>
      <c r="G28" s="32" t="s">
        <v>129</v>
      </c>
      <c r="H28" s="32" t="s">
        <v>130</v>
      </c>
      <c r="I28" s="18" t="s">
        <v>107</v>
      </c>
      <c r="J28" s="18">
        <f t="shared" si="2"/>
        <v>176</v>
      </c>
      <c r="K28" s="49"/>
      <c r="L28" s="37"/>
      <c r="M28" s="26">
        <v>176</v>
      </c>
      <c r="N28" s="48"/>
      <c r="O28" s="49"/>
      <c r="P28" s="32" t="s">
        <v>131</v>
      </c>
      <c r="Q28" s="18">
        <v>1006</v>
      </c>
      <c r="R28" s="18">
        <v>4027</v>
      </c>
      <c r="S28" s="32" t="s">
        <v>109</v>
      </c>
      <c r="T28" s="32" t="s">
        <v>110</v>
      </c>
    </row>
    <row r="29" s="5" customFormat="1" ht="72.95" customHeight="1" spans="1:20">
      <c r="A29" s="37"/>
      <c r="B29" s="36"/>
      <c r="C29" s="32" t="s">
        <v>132</v>
      </c>
      <c r="D29" s="25" t="s">
        <v>48</v>
      </c>
      <c r="E29" s="32" t="s">
        <v>18</v>
      </c>
      <c r="F29" s="32" t="s">
        <v>120</v>
      </c>
      <c r="G29" s="32" t="s">
        <v>133</v>
      </c>
      <c r="H29" s="32" t="s">
        <v>134</v>
      </c>
      <c r="I29" s="18" t="s">
        <v>107</v>
      </c>
      <c r="J29" s="18">
        <f t="shared" si="2"/>
        <v>80</v>
      </c>
      <c r="K29" s="49"/>
      <c r="L29" s="37"/>
      <c r="M29" s="26">
        <v>80</v>
      </c>
      <c r="N29" s="48"/>
      <c r="O29" s="49"/>
      <c r="P29" s="32" t="s">
        <v>135</v>
      </c>
      <c r="Q29" s="18">
        <v>298</v>
      </c>
      <c r="R29" s="18">
        <v>1040</v>
      </c>
      <c r="S29" s="32" t="s">
        <v>109</v>
      </c>
      <c r="T29" s="32" t="s">
        <v>110</v>
      </c>
    </row>
    <row r="30" s="5" customFormat="1" ht="66.95" customHeight="1" spans="1:20">
      <c r="A30" s="37"/>
      <c r="B30" s="36"/>
      <c r="C30" s="32" t="s">
        <v>136</v>
      </c>
      <c r="D30" s="25" t="s">
        <v>48</v>
      </c>
      <c r="E30" s="32" t="s">
        <v>18</v>
      </c>
      <c r="F30" s="32" t="s">
        <v>100</v>
      </c>
      <c r="G30" s="39" t="s">
        <v>137</v>
      </c>
      <c r="H30" s="32" t="s">
        <v>138</v>
      </c>
      <c r="I30" s="18" t="s">
        <v>107</v>
      </c>
      <c r="J30" s="18">
        <f t="shared" si="2"/>
        <v>70</v>
      </c>
      <c r="K30" s="49"/>
      <c r="L30" s="37"/>
      <c r="M30" s="26">
        <v>70</v>
      </c>
      <c r="N30" s="48"/>
      <c r="O30" s="49"/>
      <c r="P30" s="32" t="s">
        <v>139</v>
      </c>
      <c r="Q30" s="18">
        <v>1566</v>
      </c>
      <c r="R30" s="18">
        <v>5407</v>
      </c>
      <c r="S30" s="32" t="s">
        <v>109</v>
      </c>
      <c r="T30" s="32" t="s">
        <v>110</v>
      </c>
    </row>
    <row r="31" s="5" customFormat="1" ht="66.95" customHeight="1" spans="1:20">
      <c r="A31" s="37"/>
      <c r="B31" s="36"/>
      <c r="C31" s="32" t="s">
        <v>140</v>
      </c>
      <c r="D31" s="25" t="s">
        <v>48</v>
      </c>
      <c r="E31" s="32" t="s">
        <v>18</v>
      </c>
      <c r="F31" s="32" t="s">
        <v>100</v>
      </c>
      <c r="G31" s="32" t="s">
        <v>141</v>
      </c>
      <c r="H31" s="32" t="s">
        <v>142</v>
      </c>
      <c r="I31" s="18" t="s">
        <v>107</v>
      </c>
      <c r="J31" s="18">
        <f t="shared" si="2"/>
        <v>16</v>
      </c>
      <c r="K31" s="49"/>
      <c r="L31" s="37"/>
      <c r="M31" s="26">
        <v>16</v>
      </c>
      <c r="N31" s="48"/>
      <c r="O31" s="49"/>
      <c r="P31" s="32" t="s">
        <v>143</v>
      </c>
      <c r="Q31" s="18">
        <v>306</v>
      </c>
      <c r="R31" s="18">
        <v>887</v>
      </c>
      <c r="S31" s="32" t="s">
        <v>109</v>
      </c>
      <c r="T31" s="32" t="s">
        <v>110</v>
      </c>
    </row>
    <row r="32" s="5" customFormat="1" ht="66.95" customHeight="1" spans="1:20">
      <c r="A32" s="37"/>
      <c r="B32" s="36"/>
      <c r="C32" s="32" t="s">
        <v>144</v>
      </c>
      <c r="D32" s="25" t="s">
        <v>48</v>
      </c>
      <c r="E32" s="32" t="s">
        <v>18</v>
      </c>
      <c r="F32" s="32" t="s">
        <v>100</v>
      </c>
      <c r="G32" s="38" t="s">
        <v>145</v>
      </c>
      <c r="H32" s="32" t="s">
        <v>146</v>
      </c>
      <c r="I32" s="18" t="s">
        <v>107</v>
      </c>
      <c r="J32" s="18">
        <f t="shared" si="2"/>
        <v>32</v>
      </c>
      <c r="K32" s="49"/>
      <c r="L32" s="37"/>
      <c r="M32" s="26">
        <v>32</v>
      </c>
      <c r="N32" s="48"/>
      <c r="O32" s="49"/>
      <c r="P32" s="32" t="s">
        <v>147</v>
      </c>
      <c r="Q32" s="18">
        <v>810</v>
      </c>
      <c r="R32" s="18">
        <v>2750</v>
      </c>
      <c r="S32" s="32" t="s">
        <v>109</v>
      </c>
      <c r="T32" s="32" t="s">
        <v>110</v>
      </c>
    </row>
    <row r="33" s="3" customFormat="1" ht="76" customHeight="1" spans="1:20">
      <c r="A33" s="18"/>
      <c r="B33" s="16"/>
      <c r="C33" s="32" t="s">
        <v>148</v>
      </c>
      <c r="D33" s="25" t="s">
        <v>48</v>
      </c>
      <c r="E33" s="32" t="s">
        <v>18</v>
      </c>
      <c r="F33" s="32" t="s">
        <v>149</v>
      </c>
      <c r="G33" s="38" t="s">
        <v>150</v>
      </c>
      <c r="H33" s="32" t="s">
        <v>151</v>
      </c>
      <c r="I33" s="18" t="s">
        <v>107</v>
      </c>
      <c r="J33" s="18">
        <f t="shared" si="2"/>
        <v>59</v>
      </c>
      <c r="K33" s="33"/>
      <c r="L33" s="18"/>
      <c r="M33" s="26">
        <v>59</v>
      </c>
      <c r="N33" s="48"/>
      <c r="O33" s="33"/>
      <c r="P33" s="32" t="s">
        <v>152</v>
      </c>
      <c r="Q33" s="18">
        <v>860</v>
      </c>
      <c r="R33" s="18">
        <v>2880</v>
      </c>
      <c r="S33" s="32" t="s">
        <v>109</v>
      </c>
      <c r="T33" s="32" t="s">
        <v>110</v>
      </c>
    </row>
    <row r="34" s="5" customFormat="1" ht="63.95" customHeight="1" spans="1:20">
      <c r="A34" s="37"/>
      <c r="B34" s="36"/>
      <c r="C34" s="32" t="s">
        <v>153</v>
      </c>
      <c r="D34" s="25" t="s">
        <v>48</v>
      </c>
      <c r="E34" s="32" t="s">
        <v>18</v>
      </c>
      <c r="F34" s="40" t="s">
        <v>154</v>
      </c>
      <c r="G34" s="32" t="s">
        <v>155</v>
      </c>
      <c r="H34" s="32" t="s">
        <v>156</v>
      </c>
      <c r="I34" s="18" t="s">
        <v>107</v>
      </c>
      <c r="J34" s="18">
        <f t="shared" si="2"/>
        <v>17</v>
      </c>
      <c r="K34" s="49"/>
      <c r="L34" s="37"/>
      <c r="M34" s="26">
        <v>17</v>
      </c>
      <c r="N34" s="48"/>
      <c r="O34" s="49"/>
      <c r="P34" s="32" t="s">
        <v>157</v>
      </c>
      <c r="Q34" s="18">
        <v>105</v>
      </c>
      <c r="R34" s="18">
        <v>413</v>
      </c>
      <c r="S34" s="32" t="s">
        <v>109</v>
      </c>
      <c r="T34" s="32" t="s">
        <v>110</v>
      </c>
    </row>
    <row r="35" s="5" customFormat="1" ht="63.95" customHeight="1" spans="1:20">
      <c r="A35" s="37"/>
      <c r="B35" s="36"/>
      <c r="C35" s="32" t="s">
        <v>158</v>
      </c>
      <c r="D35" s="25" t="s">
        <v>48</v>
      </c>
      <c r="E35" s="32" t="s">
        <v>18</v>
      </c>
      <c r="F35" s="40" t="s">
        <v>154</v>
      </c>
      <c r="G35" s="32" t="s">
        <v>159</v>
      </c>
      <c r="H35" s="32" t="s">
        <v>160</v>
      </c>
      <c r="I35" s="18" t="s">
        <v>107</v>
      </c>
      <c r="J35" s="18">
        <f t="shared" si="2"/>
        <v>25</v>
      </c>
      <c r="K35" s="49"/>
      <c r="L35" s="37"/>
      <c r="M35" s="26">
        <v>25</v>
      </c>
      <c r="N35" s="48"/>
      <c r="O35" s="49"/>
      <c r="P35" s="32" t="s">
        <v>161</v>
      </c>
      <c r="Q35" s="18">
        <v>285</v>
      </c>
      <c r="R35" s="18">
        <v>930</v>
      </c>
      <c r="S35" s="32" t="s">
        <v>109</v>
      </c>
      <c r="T35" s="32" t="s">
        <v>110</v>
      </c>
    </row>
    <row r="36" s="5" customFormat="1" ht="63.95" customHeight="1" spans="1:20">
      <c r="A36" s="37"/>
      <c r="B36" s="36"/>
      <c r="C36" s="32" t="s">
        <v>162</v>
      </c>
      <c r="D36" s="25" t="s">
        <v>48</v>
      </c>
      <c r="E36" s="32" t="s">
        <v>18</v>
      </c>
      <c r="F36" s="40" t="s">
        <v>154</v>
      </c>
      <c r="G36" s="32" t="s">
        <v>163</v>
      </c>
      <c r="H36" s="32" t="s">
        <v>164</v>
      </c>
      <c r="I36" s="18" t="s">
        <v>107</v>
      </c>
      <c r="J36" s="18">
        <f t="shared" si="2"/>
        <v>46</v>
      </c>
      <c r="K36" s="49"/>
      <c r="L36" s="37"/>
      <c r="M36" s="26">
        <v>46</v>
      </c>
      <c r="N36" s="48"/>
      <c r="O36" s="49"/>
      <c r="P36" s="32" t="s">
        <v>165</v>
      </c>
      <c r="Q36" s="18">
        <v>198</v>
      </c>
      <c r="R36" s="18">
        <v>536</v>
      </c>
      <c r="S36" s="32" t="s">
        <v>109</v>
      </c>
      <c r="T36" s="32" t="s">
        <v>110</v>
      </c>
    </row>
    <row r="37" s="5" customFormat="1" ht="66.95" customHeight="1" spans="1:20">
      <c r="A37" s="37"/>
      <c r="B37" s="36"/>
      <c r="C37" s="32" t="s">
        <v>166</v>
      </c>
      <c r="D37" s="25" t="s">
        <v>48</v>
      </c>
      <c r="E37" s="32" t="s">
        <v>18</v>
      </c>
      <c r="F37" s="40" t="s">
        <v>154</v>
      </c>
      <c r="G37" s="32" t="s">
        <v>167</v>
      </c>
      <c r="H37" s="32" t="s">
        <v>168</v>
      </c>
      <c r="I37" s="18" t="s">
        <v>107</v>
      </c>
      <c r="J37" s="18">
        <f t="shared" si="2"/>
        <v>90</v>
      </c>
      <c r="K37" s="49"/>
      <c r="L37" s="37"/>
      <c r="M37" s="26">
        <v>90</v>
      </c>
      <c r="N37" s="48"/>
      <c r="O37" s="49"/>
      <c r="P37" s="32" t="s">
        <v>169</v>
      </c>
      <c r="Q37" s="18">
        <v>220</v>
      </c>
      <c r="R37" s="18">
        <v>680</v>
      </c>
      <c r="S37" s="32" t="s">
        <v>109</v>
      </c>
      <c r="T37" s="32" t="s">
        <v>110</v>
      </c>
    </row>
    <row r="38" s="5" customFormat="1" ht="66.95" customHeight="1" spans="1:20">
      <c r="A38" s="37"/>
      <c r="B38" s="36"/>
      <c r="C38" s="32" t="s">
        <v>170</v>
      </c>
      <c r="D38" s="25" t="s">
        <v>48</v>
      </c>
      <c r="E38" s="32" t="s">
        <v>18</v>
      </c>
      <c r="F38" s="40" t="s">
        <v>154</v>
      </c>
      <c r="G38" s="32" t="s">
        <v>171</v>
      </c>
      <c r="H38" s="32" t="s">
        <v>172</v>
      </c>
      <c r="I38" s="18" t="s">
        <v>107</v>
      </c>
      <c r="J38" s="18">
        <f t="shared" si="2"/>
        <v>60</v>
      </c>
      <c r="K38" s="49"/>
      <c r="L38" s="37"/>
      <c r="M38" s="26">
        <v>60</v>
      </c>
      <c r="N38" s="48"/>
      <c r="O38" s="49"/>
      <c r="P38" s="32" t="s">
        <v>173</v>
      </c>
      <c r="Q38" s="18">
        <v>443</v>
      </c>
      <c r="R38" s="18">
        <v>1500</v>
      </c>
      <c r="S38" s="32" t="s">
        <v>109</v>
      </c>
      <c r="T38" s="32" t="s">
        <v>110</v>
      </c>
    </row>
    <row r="39" s="5" customFormat="1" ht="66.95" customHeight="1" spans="1:20">
      <c r="A39" s="37"/>
      <c r="B39" s="36"/>
      <c r="C39" s="32" t="s">
        <v>174</v>
      </c>
      <c r="D39" s="25" t="s">
        <v>48</v>
      </c>
      <c r="E39" s="32" t="s">
        <v>18</v>
      </c>
      <c r="F39" s="40" t="s">
        <v>154</v>
      </c>
      <c r="G39" s="32" t="s">
        <v>175</v>
      </c>
      <c r="H39" s="32" t="s">
        <v>176</v>
      </c>
      <c r="I39" s="18" t="s">
        <v>107</v>
      </c>
      <c r="J39" s="18">
        <f t="shared" si="2"/>
        <v>80</v>
      </c>
      <c r="K39" s="49"/>
      <c r="L39" s="37"/>
      <c r="M39" s="26">
        <v>80</v>
      </c>
      <c r="N39" s="48"/>
      <c r="O39" s="49"/>
      <c r="P39" s="32" t="s">
        <v>177</v>
      </c>
      <c r="Q39" s="18">
        <v>120</v>
      </c>
      <c r="R39" s="18">
        <v>355</v>
      </c>
      <c r="S39" s="32" t="s">
        <v>109</v>
      </c>
      <c r="T39" s="32" t="s">
        <v>110</v>
      </c>
    </row>
    <row r="40" s="5" customFormat="1" ht="66.95" customHeight="1" spans="1:20">
      <c r="A40" s="37"/>
      <c r="B40" s="36"/>
      <c r="C40" s="32" t="s">
        <v>178</v>
      </c>
      <c r="D40" s="25" t="s">
        <v>48</v>
      </c>
      <c r="E40" s="32" t="s">
        <v>18</v>
      </c>
      <c r="F40" s="40" t="s">
        <v>154</v>
      </c>
      <c r="G40" s="32" t="s">
        <v>179</v>
      </c>
      <c r="H40" s="32" t="s">
        <v>180</v>
      </c>
      <c r="I40" s="18" t="s">
        <v>107</v>
      </c>
      <c r="J40" s="18">
        <f t="shared" si="2"/>
        <v>14</v>
      </c>
      <c r="K40" s="49"/>
      <c r="L40" s="37"/>
      <c r="M40" s="26">
        <v>14</v>
      </c>
      <c r="N40" s="48"/>
      <c r="O40" s="49"/>
      <c r="P40" s="32" t="s">
        <v>181</v>
      </c>
      <c r="Q40" s="18">
        <v>1290</v>
      </c>
      <c r="R40" s="18">
        <v>4119</v>
      </c>
      <c r="S40" s="32" t="s">
        <v>109</v>
      </c>
      <c r="T40" s="32" t="s">
        <v>110</v>
      </c>
    </row>
    <row r="41" s="5" customFormat="1" ht="66.95" customHeight="1" spans="1:20">
      <c r="A41" s="37"/>
      <c r="B41" s="36"/>
      <c r="C41" s="32" t="s">
        <v>182</v>
      </c>
      <c r="D41" s="25" t="s">
        <v>48</v>
      </c>
      <c r="E41" s="32" t="s">
        <v>18</v>
      </c>
      <c r="F41" s="32" t="s">
        <v>183</v>
      </c>
      <c r="G41" s="32" t="s">
        <v>184</v>
      </c>
      <c r="H41" s="18" t="s">
        <v>185</v>
      </c>
      <c r="I41" s="18" t="s">
        <v>107</v>
      </c>
      <c r="J41" s="18">
        <f t="shared" si="2"/>
        <v>34</v>
      </c>
      <c r="K41" s="49"/>
      <c r="L41" s="37"/>
      <c r="M41" s="26">
        <v>34</v>
      </c>
      <c r="N41" s="48"/>
      <c r="O41" s="49"/>
      <c r="P41" s="18" t="s">
        <v>186</v>
      </c>
      <c r="Q41" s="18">
        <v>180</v>
      </c>
      <c r="R41" s="18">
        <v>670</v>
      </c>
      <c r="S41" s="32" t="s">
        <v>109</v>
      </c>
      <c r="T41" s="32" t="s">
        <v>110</v>
      </c>
    </row>
    <row r="42" s="5" customFormat="1" ht="69.95" customHeight="1" spans="1:20">
      <c r="A42" s="37"/>
      <c r="B42" s="36"/>
      <c r="C42" s="32" t="s">
        <v>187</v>
      </c>
      <c r="D42" s="25" t="s">
        <v>48</v>
      </c>
      <c r="E42" s="32" t="s">
        <v>18</v>
      </c>
      <c r="F42" s="32" t="s">
        <v>183</v>
      </c>
      <c r="G42" s="32" t="s">
        <v>188</v>
      </c>
      <c r="H42" s="32" t="s">
        <v>189</v>
      </c>
      <c r="I42" s="18" t="s">
        <v>107</v>
      </c>
      <c r="J42" s="18">
        <f t="shared" si="2"/>
        <v>21</v>
      </c>
      <c r="K42" s="49"/>
      <c r="L42" s="37"/>
      <c r="M42" s="26">
        <v>21</v>
      </c>
      <c r="N42" s="48"/>
      <c r="O42" s="49"/>
      <c r="P42" s="32" t="s">
        <v>190</v>
      </c>
      <c r="Q42" s="18">
        <v>130</v>
      </c>
      <c r="R42" s="18">
        <v>650</v>
      </c>
      <c r="S42" s="32" t="s">
        <v>109</v>
      </c>
      <c r="T42" s="32" t="s">
        <v>110</v>
      </c>
    </row>
    <row r="43" s="5" customFormat="1" ht="69.95" customHeight="1" spans="1:20">
      <c r="A43" s="37"/>
      <c r="B43" s="36"/>
      <c r="C43" s="32" t="s">
        <v>191</v>
      </c>
      <c r="D43" s="25" t="s">
        <v>48</v>
      </c>
      <c r="E43" s="32" t="s">
        <v>18</v>
      </c>
      <c r="F43" s="32" t="s">
        <v>183</v>
      </c>
      <c r="G43" s="32" t="s">
        <v>192</v>
      </c>
      <c r="H43" s="32" t="s">
        <v>193</v>
      </c>
      <c r="I43" s="18" t="s">
        <v>107</v>
      </c>
      <c r="J43" s="18">
        <f t="shared" si="2"/>
        <v>27</v>
      </c>
      <c r="K43" s="49"/>
      <c r="L43" s="37"/>
      <c r="M43" s="26">
        <v>27</v>
      </c>
      <c r="N43" s="48"/>
      <c r="O43" s="49"/>
      <c r="P43" s="32" t="s">
        <v>194</v>
      </c>
      <c r="Q43" s="18">
        <v>370</v>
      </c>
      <c r="R43" s="18">
        <v>1700</v>
      </c>
      <c r="S43" s="32" t="s">
        <v>109</v>
      </c>
      <c r="T43" s="32" t="s">
        <v>110</v>
      </c>
    </row>
    <row r="44" s="5" customFormat="1" ht="69.95" customHeight="1" spans="1:20">
      <c r="A44" s="37"/>
      <c r="B44" s="36"/>
      <c r="C44" s="32" t="s">
        <v>195</v>
      </c>
      <c r="D44" s="25" t="s">
        <v>48</v>
      </c>
      <c r="E44" s="32" t="s">
        <v>18</v>
      </c>
      <c r="F44" s="32" t="s">
        <v>183</v>
      </c>
      <c r="G44" s="32" t="s">
        <v>196</v>
      </c>
      <c r="H44" s="32" t="s">
        <v>197</v>
      </c>
      <c r="I44" s="18" t="s">
        <v>107</v>
      </c>
      <c r="J44" s="18">
        <f t="shared" si="2"/>
        <v>71</v>
      </c>
      <c r="K44" s="49"/>
      <c r="L44" s="37"/>
      <c r="M44" s="26">
        <v>71</v>
      </c>
      <c r="N44" s="48"/>
      <c r="O44" s="49"/>
      <c r="P44" s="32" t="s">
        <v>198</v>
      </c>
      <c r="Q44" s="18">
        <v>306</v>
      </c>
      <c r="R44" s="18">
        <v>887</v>
      </c>
      <c r="S44" s="32" t="s">
        <v>109</v>
      </c>
      <c r="T44" s="32" t="s">
        <v>110</v>
      </c>
    </row>
    <row r="45" s="5" customFormat="1" ht="69.95" customHeight="1" spans="1:20">
      <c r="A45" s="37"/>
      <c r="B45" s="36"/>
      <c r="C45" s="32" t="s">
        <v>199</v>
      </c>
      <c r="D45" s="25" t="s">
        <v>48</v>
      </c>
      <c r="E45" s="32" t="s">
        <v>18</v>
      </c>
      <c r="F45" s="32" t="s">
        <v>183</v>
      </c>
      <c r="G45" s="32" t="s">
        <v>200</v>
      </c>
      <c r="H45" s="18" t="s">
        <v>201</v>
      </c>
      <c r="I45" s="18" t="s">
        <v>107</v>
      </c>
      <c r="J45" s="18">
        <f t="shared" si="2"/>
        <v>40</v>
      </c>
      <c r="K45" s="49"/>
      <c r="L45" s="37"/>
      <c r="M45" s="26">
        <v>40</v>
      </c>
      <c r="N45" s="48"/>
      <c r="O45" s="49"/>
      <c r="P45" s="18" t="s">
        <v>202</v>
      </c>
      <c r="Q45" s="18">
        <v>306</v>
      </c>
      <c r="R45" s="18">
        <v>887</v>
      </c>
      <c r="S45" s="32" t="s">
        <v>109</v>
      </c>
      <c r="T45" s="32" t="s">
        <v>110</v>
      </c>
    </row>
    <row r="46" s="5" customFormat="1" ht="65.1" customHeight="1" spans="1:20">
      <c r="A46" s="37"/>
      <c r="B46" s="36"/>
      <c r="C46" s="32" t="s">
        <v>203</v>
      </c>
      <c r="D46" s="25" t="s">
        <v>48</v>
      </c>
      <c r="E46" s="32" t="s">
        <v>18</v>
      </c>
      <c r="F46" s="32" t="s">
        <v>183</v>
      </c>
      <c r="G46" s="32" t="s">
        <v>204</v>
      </c>
      <c r="H46" s="18" t="s">
        <v>205</v>
      </c>
      <c r="I46" s="18" t="s">
        <v>107</v>
      </c>
      <c r="J46" s="18">
        <f t="shared" si="2"/>
        <v>32</v>
      </c>
      <c r="K46" s="49"/>
      <c r="L46" s="37"/>
      <c r="M46" s="26">
        <v>32</v>
      </c>
      <c r="N46" s="48"/>
      <c r="O46" s="49"/>
      <c r="P46" s="18" t="s">
        <v>206</v>
      </c>
      <c r="Q46" s="18">
        <v>306</v>
      </c>
      <c r="R46" s="18">
        <v>887</v>
      </c>
      <c r="S46" s="32" t="s">
        <v>109</v>
      </c>
      <c r="T46" s="32" t="s">
        <v>110</v>
      </c>
    </row>
    <row r="47" s="5" customFormat="1" ht="65.1" customHeight="1" spans="1:20">
      <c r="A47" s="37"/>
      <c r="B47" s="36"/>
      <c r="C47" s="32" t="s">
        <v>207</v>
      </c>
      <c r="D47" s="25" t="s">
        <v>48</v>
      </c>
      <c r="E47" s="32" t="s">
        <v>18</v>
      </c>
      <c r="F47" s="32" t="s">
        <v>183</v>
      </c>
      <c r="G47" s="32" t="s">
        <v>208</v>
      </c>
      <c r="H47" s="18" t="s">
        <v>209</v>
      </c>
      <c r="I47" s="18" t="s">
        <v>107</v>
      </c>
      <c r="J47" s="18">
        <f t="shared" si="2"/>
        <v>43</v>
      </c>
      <c r="K47" s="49"/>
      <c r="L47" s="37"/>
      <c r="M47" s="26">
        <v>43</v>
      </c>
      <c r="N47" s="48"/>
      <c r="O47" s="49"/>
      <c r="P47" s="18" t="s">
        <v>210</v>
      </c>
      <c r="Q47" s="18">
        <v>306</v>
      </c>
      <c r="R47" s="18">
        <v>887</v>
      </c>
      <c r="S47" s="32" t="s">
        <v>109</v>
      </c>
      <c r="T47" s="32" t="s">
        <v>110</v>
      </c>
    </row>
    <row r="48" s="5" customFormat="1" ht="65.1" customHeight="1" spans="1:20">
      <c r="A48" s="37"/>
      <c r="B48" s="36"/>
      <c r="C48" s="32" t="s">
        <v>211</v>
      </c>
      <c r="D48" s="30" t="s">
        <v>48</v>
      </c>
      <c r="E48" s="32" t="s">
        <v>18</v>
      </c>
      <c r="F48" s="32" t="s">
        <v>183</v>
      </c>
      <c r="G48" s="32" t="s">
        <v>212</v>
      </c>
      <c r="H48" s="32" t="s">
        <v>213</v>
      </c>
      <c r="I48" s="18" t="s">
        <v>107</v>
      </c>
      <c r="J48" s="18">
        <f t="shared" ref="J48:J74" si="3">SUM(K48:O48)</f>
        <v>23</v>
      </c>
      <c r="K48" s="49"/>
      <c r="L48" s="37"/>
      <c r="M48" s="50">
        <v>23</v>
      </c>
      <c r="N48" s="48"/>
      <c r="O48" s="49"/>
      <c r="P48" s="32" t="s">
        <v>214</v>
      </c>
      <c r="Q48" s="18">
        <v>288</v>
      </c>
      <c r="R48" s="18">
        <v>705</v>
      </c>
      <c r="S48" s="32" t="s">
        <v>109</v>
      </c>
      <c r="T48" s="32" t="s">
        <v>110</v>
      </c>
    </row>
    <row r="49" s="5" customFormat="1" ht="65.1" customHeight="1" spans="1:20">
      <c r="A49" s="37"/>
      <c r="B49" s="36"/>
      <c r="C49" s="32" t="s">
        <v>215</v>
      </c>
      <c r="D49" s="30" t="s">
        <v>48</v>
      </c>
      <c r="E49" s="32" t="s">
        <v>18</v>
      </c>
      <c r="F49" s="32" t="s">
        <v>183</v>
      </c>
      <c r="G49" s="32" t="s">
        <v>216</v>
      </c>
      <c r="H49" s="32" t="s">
        <v>217</v>
      </c>
      <c r="I49" s="18" t="s">
        <v>107</v>
      </c>
      <c r="J49" s="18">
        <f t="shared" si="3"/>
        <v>12</v>
      </c>
      <c r="K49" s="49"/>
      <c r="L49" s="37"/>
      <c r="M49" s="50">
        <v>12</v>
      </c>
      <c r="N49" s="48"/>
      <c r="O49" s="49"/>
      <c r="P49" s="32" t="s">
        <v>218</v>
      </c>
      <c r="Q49" s="18">
        <v>302</v>
      </c>
      <c r="R49" s="18">
        <v>799</v>
      </c>
      <c r="S49" s="32" t="s">
        <v>109</v>
      </c>
      <c r="T49" s="32" t="s">
        <v>110</v>
      </c>
    </row>
    <row r="50" s="5" customFormat="1" ht="54.95" customHeight="1" spans="1:20">
      <c r="A50" s="37"/>
      <c r="B50" s="36"/>
      <c r="C50" s="32" t="s">
        <v>219</v>
      </c>
      <c r="D50" s="25" t="s">
        <v>48</v>
      </c>
      <c r="E50" s="32" t="s">
        <v>18</v>
      </c>
      <c r="F50" s="32" t="s">
        <v>220</v>
      </c>
      <c r="G50" s="41" t="s">
        <v>221</v>
      </c>
      <c r="H50" s="32" t="s">
        <v>222</v>
      </c>
      <c r="I50" s="18" t="s">
        <v>107</v>
      </c>
      <c r="J50" s="18">
        <f t="shared" si="3"/>
        <v>15</v>
      </c>
      <c r="K50" s="49"/>
      <c r="L50" s="37"/>
      <c r="M50" s="26">
        <v>15</v>
      </c>
      <c r="N50" s="48"/>
      <c r="O50" s="49"/>
      <c r="P50" s="32" t="s">
        <v>223</v>
      </c>
      <c r="Q50" s="18">
        <v>545</v>
      </c>
      <c r="R50" s="18">
        <v>1735</v>
      </c>
      <c r="S50" s="32" t="s">
        <v>109</v>
      </c>
      <c r="T50" s="32" t="s">
        <v>110</v>
      </c>
    </row>
    <row r="51" s="5" customFormat="1" ht="54.95" customHeight="1" spans="1:20">
      <c r="A51" s="37"/>
      <c r="B51" s="36"/>
      <c r="C51" s="32" t="s">
        <v>224</v>
      </c>
      <c r="D51" s="25" t="s">
        <v>48</v>
      </c>
      <c r="E51" s="32" t="s">
        <v>18</v>
      </c>
      <c r="F51" s="32" t="s">
        <v>220</v>
      </c>
      <c r="G51" s="41" t="s">
        <v>225</v>
      </c>
      <c r="H51" s="32" t="s">
        <v>226</v>
      </c>
      <c r="I51" s="18" t="s">
        <v>107</v>
      </c>
      <c r="J51" s="18">
        <f t="shared" si="3"/>
        <v>10</v>
      </c>
      <c r="K51" s="49"/>
      <c r="L51" s="37"/>
      <c r="M51" s="26">
        <v>10</v>
      </c>
      <c r="N51" s="48"/>
      <c r="O51" s="49"/>
      <c r="P51" s="32" t="s">
        <v>227</v>
      </c>
      <c r="Q51" s="18">
        <v>169</v>
      </c>
      <c r="R51" s="18">
        <v>593</v>
      </c>
      <c r="S51" s="32" t="s">
        <v>109</v>
      </c>
      <c r="T51" s="32" t="s">
        <v>110</v>
      </c>
    </row>
    <row r="52" s="5" customFormat="1" ht="54.95" customHeight="1" spans="1:20">
      <c r="A52" s="37"/>
      <c r="B52" s="36"/>
      <c r="C52" s="32" t="s">
        <v>228</v>
      </c>
      <c r="D52" s="25" t="s">
        <v>48</v>
      </c>
      <c r="E52" s="32" t="s">
        <v>18</v>
      </c>
      <c r="F52" s="32" t="s">
        <v>220</v>
      </c>
      <c r="G52" s="41" t="s">
        <v>229</v>
      </c>
      <c r="H52" s="32" t="s">
        <v>230</v>
      </c>
      <c r="I52" s="18" t="s">
        <v>107</v>
      </c>
      <c r="J52" s="18">
        <f t="shared" si="3"/>
        <v>32</v>
      </c>
      <c r="K52" s="49"/>
      <c r="L52" s="37"/>
      <c r="M52" s="26">
        <v>32</v>
      </c>
      <c r="N52" s="48"/>
      <c r="O52" s="49"/>
      <c r="P52" s="32" t="s">
        <v>231</v>
      </c>
      <c r="Q52" s="18">
        <v>235</v>
      </c>
      <c r="R52" s="18">
        <v>799</v>
      </c>
      <c r="S52" s="32" t="s">
        <v>109</v>
      </c>
      <c r="T52" s="32" t="s">
        <v>110</v>
      </c>
    </row>
    <row r="53" s="5" customFormat="1" ht="54.95" customHeight="1" spans="1:20">
      <c r="A53" s="37"/>
      <c r="B53" s="36"/>
      <c r="C53" s="32" t="s">
        <v>232</v>
      </c>
      <c r="D53" s="25" t="s">
        <v>48</v>
      </c>
      <c r="E53" s="32" t="s">
        <v>18</v>
      </c>
      <c r="F53" s="32" t="s">
        <v>220</v>
      </c>
      <c r="G53" s="41" t="s">
        <v>233</v>
      </c>
      <c r="H53" s="32" t="s">
        <v>234</v>
      </c>
      <c r="I53" s="18" t="s">
        <v>107</v>
      </c>
      <c r="J53" s="18">
        <f t="shared" si="3"/>
        <v>96</v>
      </c>
      <c r="K53" s="49"/>
      <c r="L53" s="37"/>
      <c r="M53" s="26">
        <v>96</v>
      </c>
      <c r="N53" s="48"/>
      <c r="O53" s="49"/>
      <c r="P53" s="32" t="s">
        <v>235</v>
      </c>
      <c r="Q53" s="18">
        <v>1642</v>
      </c>
      <c r="R53" s="18">
        <v>5196</v>
      </c>
      <c r="S53" s="32" t="s">
        <v>109</v>
      </c>
      <c r="T53" s="32" t="s">
        <v>110</v>
      </c>
    </row>
    <row r="54" s="5" customFormat="1" ht="54.95" customHeight="1" spans="1:20">
      <c r="A54" s="37"/>
      <c r="B54" s="36"/>
      <c r="C54" s="32" t="s">
        <v>236</v>
      </c>
      <c r="D54" s="25" t="s">
        <v>48</v>
      </c>
      <c r="E54" s="32" t="s">
        <v>18</v>
      </c>
      <c r="F54" s="32" t="s">
        <v>220</v>
      </c>
      <c r="G54" s="41" t="s">
        <v>237</v>
      </c>
      <c r="H54" s="32" t="s">
        <v>238</v>
      </c>
      <c r="I54" s="18" t="s">
        <v>107</v>
      </c>
      <c r="J54" s="18">
        <f t="shared" si="3"/>
        <v>37</v>
      </c>
      <c r="K54" s="49"/>
      <c r="L54" s="37"/>
      <c r="M54" s="26">
        <v>37</v>
      </c>
      <c r="N54" s="48"/>
      <c r="O54" s="49"/>
      <c r="P54" s="32" t="s">
        <v>239</v>
      </c>
      <c r="Q54" s="18">
        <v>924</v>
      </c>
      <c r="R54" s="18">
        <v>3051</v>
      </c>
      <c r="S54" s="32" t="s">
        <v>109</v>
      </c>
      <c r="T54" s="32" t="s">
        <v>110</v>
      </c>
    </row>
    <row r="55" s="5" customFormat="1" ht="54.95" customHeight="1" spans="1:20">
      <c r="A55" s="37"/>
      <c r="B55" s="36"/>
      <c r="C55" s="32" t="s">
        <v>240</v>
      </c>
      <c r="D55" s="25" t="s">
        <v>48</v>
      </c>
      <c r="E55" s="32" t="s">
        <v>18</v>
      </c>
      <c r="F55" s="32" t="s">
        <v>220</v>
      </c>
      <c r="G55" s="38" t="s">
        <v>241</v>
      </c>
      <c r="H55" s="32" t="s">
        <v>242</v>
      </c>
      <c r="I55" s="18" t="s">
        <v>107</v>
      </c>
      <c r="J55" s="18">
        <f t="shared" si="3"/>
        <v>58</v>
      </c>
      <c r="K55" s="49"/>
      <c r="L55" s="37"/>
      <c r="M55" s="26">
        <v>58</v>
      </c>
      <c r="N55" s="48"/>
      <c r="O55" s="49"/>
      <c r="P55" s="32" t="s">
        <v>243</v>
      </c>
      <c r="Q55" s="18">
        <v>73</v>
      </c>
      <c r="R55" s="18">
        <v>252</v>
      </c>
      <c r="S55" s="32" t="s">
        <v>109</v>
      </c>
      <c r="T55" s="32" t="s">
        <v>110</v>
      </c>
    </row>
    <row r="56" s="5" customFormat="1" ht="54.95" customHeight="1" spans="1:20">
      <c r="A56" s="37"/>
      <c r="B56" s="36"/>
      <c r="C56" s="32" t="s">
        <v>244</v>
      </c>
      <c r="D56" s="25" t="s">
        <v>48</v>
      </c>
      <c r="E56" s="32" t="s">
        <v>18</v>
      </c>
      <c r="F56" s="32" t="s">
        <v>220</v>
      </c>
      <c r="G56" s="32" t="s">
        <v>245</v>
      </c>
      <c r="H56" s="32" t="s">
        <v>246</v>
      </c>
      <c r="I56" s="18" t="s">
        <v>107</v>
      </c>
      <c r="J56" s="18">
        <f t="shared" si="3"/>
        <v>7</v>
      </c>
      <c r="K56" s="49"/>
      <c r="L56" s="37"/>
      <c r="M56" s="26">
        <v>7</v>
      </c>
      <c r="N56" s="48"/>
      <c r="O56" s="49"/>
      <c r="P56" s="32" t="s">
        <v>247</v>
      </c>
      <c r="Q56" s="18">
        <v>176</v>
      </c>
      <c r="R56" s="18">
        <v>562</v>
      </c>
      <c r="S56" s="32" t="s">
        <v>109</v>
      </c>
      <c r="T56" s="32" t="s">
        <v>110</v>
      </c>
    </row>
    <row r="57" s="5" customFormat="1" ht="54.95" customHeight="1" spans="1:20">
      <c r="A57" s="37"/>
      <c r="B57" s="36"/>
      <c r="C57" s="32" t="s">
        <v>248</v>
      </c>
      <c r="D57" s="25" t="s">
        <v>48</v>
      </c>
      <c r="E57" s="32" t="s">
        <v>18</v>
      </c>
      <c r="F57" s="40" t="s">
        <v>249</v>
      </c>
      <c r="G57" s="32" t="s">
        <v>250</v>
      </c>
      <c r="H57" s="32" t="s">
        <v>251</v>
      </c>
      <c r="I57" s="18" t="s">
        <v>107</v>
      </c>
      <c r="J57" s="18">
        <f t="shared" si="3"/>
        <v>61</v>
      </c>
      <c r="K57" s="49"/>
      <c r="L57" s="37"/>
      <c r="M57" s="26">
        <v>61</v>
      </c>
      <c r="N57" s="48"/>
      <c r="O57" s="49"/>
      <c r="P57" s="32" t="s">
        <v>252</v>
      </c>
      <c r="Q57" s="18">
        <v>796</v>
      </c>
      <c r="R57" s="18">
        <v>2307</v>
      </c>
      <c r="S57" s="32" t="s">
        <v>109</v>
      </c>
      <c r="T57" s="32" t="s">
        <v>110</v>
      </c>
    </row>
    <row r="58" s="5" customFormat="1" ht="54.95" customHeight="1" spans="1:20">
      <c r="A58" s="37"/>
      <c r="B58" s="36"/>
      <c r="C58" s="32" t="s">
        <v>253</v>
      </c>
      <c r="D58" s="25" t="s">
        <v>48</v>
      </c>
      <c r="E58" s="32" t="s">
        <v>18</v>
      </c>
      <c r="F58" s="40" t="s">
        <v>249</v>
      </c>
      <c r="G58" s="32" t="s">
        <v>254</v>
      </c>
      <c r="H58" s="32" t="s">
        <v>255</v>
      </c>
      <c r="I58" s="18" t="s">
        <v>107</v>
      </c>
      <c r="J58" s="18">
        <f t="shared" si="3"/>
        <v>94</v>
      </c>
      <c r="K58" s="49"/>
      <c r="L58" s="37"/>
      <c r="M58" s="26">
        <v>94</v>
      </c>
      <c r="N58" s="48"/>
      <c r="O58" s="49"/>
      <c r="P58" s="32" t="s">
        <v>256</v>
      </c>
      <c r="Q58" s="18">
        <v>306</v>
      </c>
      <c r="R58" s="18">
        <v>887</v>
      </c>
      <c r="S58" s="32" t="s">
        <v>109</v>
      </c>
      <c r="T58" s="32" t="s">
        <v>110</v>
      </c>
    </row>
    <row r="59" s="5" customFormat="1" ht="54.95" customHeight="1" spans="1:20">
      <c r="A59" s="37"/>
      <c r="B59" s="36"/>
      <c r="C59" s="32" t="s">
        <v>257</v>
      </c>
      <c r="D59" s="25" t="s">
        <v>48</v>
      </c>
      <c r="E59" s="32" t="s">
        <v>18</v>
      </c>
      <c r="F59" s="40" t="s">
        <v>249</v>
      </c>
      <c r="G59" s="32" t="s">
        <v>258</v>
      </c>
      <c r="H59" s="18" t="s">
        <v>259</v>
      </c>
      <c r="I59" s="18" t="s">
        <v>107</v>
      </c>
      <c r="J59" s="18">
        <f t="shared" si="3"/>
        <v>16</v>
      </c>
      <c r="K59" s="49"/>
      <c r="L59" s="37"/>
      <c r="M59" s="26">
        <v>16</v>
      </c>
      <c r="N59" s="48"/>
      <c r="O59" s="49"/>
      <c r="P59" s="32" t="s">
        <v>260</v>
      </c>
      <c r="Q59" s="18">
        <v>306</v>
      </c>
      <c r="R59" s="18">
        <v>887</v>
      </c>
      <c r="S59" s="32" t="s">
        <v>109</v>
      </c>
      <c r="T59" s="32" t="s">
        <v>110</v>
      </c>
    </row>
    <row r="60" s="5" customFormat="1" ht="54.95" customHeight="1" spans="1:20">
      <c r="A60" s="37"/>
      <c r="B60" s="36"/>
      <c r="C60" s="32" t="s">
        <v>261</v>
      </c>
      <c r="D60" s="25" t="s">
        <v>48</v>
      </c>
      <c r="E60" s="32" t="s">
        <v>18</v>
      </c>
      <c r="F60" s="40" t="s">
        <v>249</v>
      </c>
      <c r="G60" s="32" t="s">
        <v>262</v>
      </c>
      <c r="H60" s="32" t="s">
        <v>263</v>
      </c>
      <c r="I60" s="18" t="s">
        <v>107</v>
      </c>
      <c r="J60" s="18">
        <f t="shared" si="3"/>
        <v>52</v>
      </c>
      <c r="K60" s="49"/>
      <c r="L60" s="37"/>
      <c r="M60" s="26">
        <v>52</v>
      </c>
      <c r="N60" s="48"/>
      <c r="O60" s="49"/>
      <c r="P60" s="32" t="s">
        <v>264</v>
      </c>
      <c r="Q60" s="18">
        <v>306</v>
      </c>
      <c r="R60" s="18">
        <v>887</v>
      </c>
      <c r="S60" s="32" t="s">
        <v>109</v>
      </c>
      <c r="T60" s="32" t="s">
        <v>110</v>
      </c>
    </row>
    <row r="61" s="5" customFormat="1" ht="54.95" customHeight="1" spans="1:20">
      <c r="A61" s="37"/>
      <c r="B61" s="36"/>
      <c r="C61" s="32" t="s">
        <v>265</v>
      </c>
      <c r="D61" s="25" t="s">
        <v>48</v>
      </c>
      <c r="E61" s="32" t="s">
        <v>18</v>
      </c>
      <c r="F61" s="40" t="s">
        <v>249</v>
      </c>
      <c r="G61" s="38" t="s">
        <v>266</v>
      </c>
      <c r="H61" s="32" t="s">
        <v>267</v>
      </c>
      <c r="I61" s="18" t="s">
        <v>107</v>
      </c>
      <c r="J61" s="18">
        <f t="shared" si="3"/>
        <v>230</v>
      </c>
      <c r="K61" s="49"/>
      <c r="L61" s="37"/>
      <c r="M61" s="26">
        <v>230</v>
      </c>
      <c r="N61" s="48"/>
      <c r="O61" s="49"/>
      <c r="P61" s="32" t="s">
        <v>268</v>
      </c>
      <c r="Q61" s="18">
        <v>800</v>
      </c>
      <c r="R61" s="18">
        <v>3560</v>
      </c>
      <c r="S61" s="32" t="s">
        <v>109</v>
      </c>
      <c r="T61" s="32" t="s">
        <v>110</v>
      </c>
    </row>
    <row r="62" s="5" customFormat="1" ht="54.95" customHeight="1" spans="1:20">
      <c r="A62" s="37"/>
      <c r="B62" s="36"/>
      <c r="C62" s="32" t="s">
        <v>269</v>
      </c>
      <c r="D62" s="25" t="s">
        <v>48</v>
      </c>
      <c r="E62" s="32" t="s">
        <v>18</v>
      </c>
      <c r="F62" s="40" t="s">
        <v>270</v>
      </c>
      <c r="G62" s="38" t="s">
        <v>271</v>
      </c>
      <c r="H62" s="32" t="s">
        <v>272</v>
      </c>
      <c r="I62" s="18" t="s">
        <v>107</v>
      </c>
      <c r="J62" s="18">
        <f t="shared" si="3"/>
        <v>13</v>
      </c>
      <c r="K62" s="49"/>
      <c r="L62" s="37"/>
      <c r="M62" s="26">
        <v>13</v>
      </c>
      <c r="N62" s="48"/>
      <c r="O62" s="49"/>
      <c r="P62" s="32" t="s">
        <v>273</v>
      </c>
      <c r="Q62" s="18">
        <v>160</v>
      </c>
      <c r="R62" s="18">
        <v>380</v>
      </c>
      <c r="S62" s="32" t="s">
        <v>109</v>
      </c>
      <c r="T62" s="32" t="s">
        <v>110</v>
      </c>
    </row>
    <row r="63" s="5" customFormat="1" ht="54.95" customHeight="1" spans="1:20">
      <c r="A63" s="37"/>
      <c r="B63" s="36"/>
      <c r="C63" s="32" t="s">
        <v>274</v>
      </c>
      <c r="D63" s="25" t="s">
        <v>48</v>
      </c>
      <c r="E63" s="32" t="s">
        <v>18</v>
      </c>
      <c r="F63" s="40" t="s">
        <v>270</v>
      </c>
      <c r="G63" s="38" t="s">
        <v>275</v>
      </c>
      <c r="H63" s="32" t="s">
        <v>276</v>
      </c>
      <c r="I63" s="18" t="s">
        <v>107</v>
      </c>
      <c r="J63" s="18">
        <f t="shared" si="3"/>
        <v>29</v>
      </c>
      <c r="K63" s="49"/>
      <c r="L63" s="37"/>
      <c r="M63" s="26">
        <v>29</v>
      </c>
      <c r="N63" s="48"/>
      <c r="O63" s="49"/>
      <c r="P63" s="32" t="s">
        <v>277</v>
      </c>
      <c r="Q63" s="18">
        <v>450</v>
      </c>
      <c r="R63" s="18">
        <v>1700</v>
      </c>
      <c r="S63" s="32" t="s">
        <v>109</v>
      </c>
      <c r="T63" s="32" t="s">
        <v>110</v>
      </c>
    </row>
    <row r="64" s="5" customFormat="1" ht="54.95" customHeight="1" spans="1:20">
      <c r="A64" s="37"/>
      <c r="B64" s="36"/>
      <c r="C64" s="32" t="s">
        <v>278</v>
      </c>
      <c r="D64" s="25" t="s">
        <v>48</v>
      </c>
      <c r="E64" s="32" t="s">
        <v>18</v>
      </c>
      <c r="F64" s="25" t="s">
        <v>279</v>
      </c>
      <c r="G64" s="42" t="s">
        <v>280</v>
      </c>
      <c r="H64" s="32" t="s">
        <v>281</v>
      </c>
      <c r="I64" s="18" t="s">
        <v>107</v>
      </c>
      <c r="J64" s="18">
        <f t="shared" si="3"/>
        <v>13</v>
      </c>
      <c r="K64" s="49"/>
      <c r="L64" s="37"/>
      <c r="M64" s="26">
        <v>13</v>
      </c>
      <c r="N64" s="48"/>
      <c r="O64" s="49"/>
      <c r="P64" s="32" t="s">
        <v>282</v>
      </c>
      <c r="Q64" s="18" t="s">
        <v>283</v>
      </c>
      <c r="R64" s="18" t="s">
        <v>284</v>
      </c>
      <c r="S64" s="32" t="s">
        <v>109</v>
      </c>
      <c r="T64" s="32" t="s">
        <v>110</v>
      </c>
    </row>
    <row r="65" s="5" customFormat="1" ht="54.95" customHeight="1" spans="1:20">
      <c r="A65" s="37"/>
      <c r="B65" s="36"/>
      <c r="C65" s="32" t="s">
        <v>285</v>
      </c>
      <c r="D65" s="25" t="s">
        <v>48</v>
      </c>
      <c r="E65" s="32" t="s">
        <v>18</v>
      </c>
      <c r="F65" s="25" t="s">
        <v>279</v>
      </c>
      <c r="G65" s="42" t="s">
        <v>286</v>
      </c>
      <c r="H65" s="32" t="s">
        <v>287</v>
      </c>
      <c r="I65" s="18" t="s">
        <v>107</v>
      </c>
      <c r="J65" s="18">
        <f t="shared" si="3"/>
        <v>75</v>
      </c>
      <c r="K65" s="49"/>
      <c r="L65" s="37"/>
      <c r="M65" s="26">
        <v>75</v>
      </c>
      <c r="N65" s="48"/>
      <c r="O65" s="49"/>
      <c r="P65" s="32" t="s">
        <v>288</v>
      </c>
      <c r="Q65" s="18">
        <v>569</v>
      </c>
      <c r="R65" s="18">
        <v>1751</v>
      </c>
      <c r="S65" s="32" t="s">
        <v>109</v>
      </c>
      <c r="T65" s="32" t="s">
        <v>110</v>
      </c>
    </row>
    <row r="66" s="5" customFormat="1" ht="54.95" customHeight="1" spans="1:20">
      <c r="A66" s="37"/>
      <c r="B66" s="36"/>
      <c r="C66" s="32" t="s">
        <v>289</v>
      </c>
      <c r="D66" s="25" t="s">
        <v>48</v>
      </c>
      <c r="E66" s="32" t="s">
        <v>18</v>
      </c>
      <c r="F66" s="25" t="s">
        <v>279</v>
      </c>
      <c r="G66" s="42" t="s">
        <v>290</v>
      </c>
      <c r="H66" s="32" t="s">
        <v>291</v>
      </c>
      <c r="I66" s="18" t="s">
        <v>107</v>
      </c>
      <c r="J66" s="18">
        <f t="shared" si="3"/>
        <v>148</v>
      </c>
      <c r="K66" s="49"/>
      <c r="L66" s="37"/>
      <c r="M66" s="26">
        <v>148</v>
      </c>
      <c r="N66" s="48"/>
      <c r="O66" s="49"/>
      <c r="P66" s="32" t="s">
        <v>292</v>
      </c>
      <c r="Q66" s="18">
        <v>336</v>
      </c>
      <c r="R66" s="18">
        <v>1066</v>
      </c>
      <c r="S66" s="32" t="s">
        <v>109</v>
      </c>
      <c r="T66" s="32" t="s">
        <v>110</v>
      </c>
    </row>
    <row r="67" s="5" customFormat="1" ht="54.95" customHeight="1" spans="1:20">
      <c r="A67" s="37"/>
      <c r="B67" s="36"/>
      <c r="C67" s="32" t="s">
        <v>293</v>
      </c>
      <c r="D67" s="25" t="s">
        <v>48</v>
      </c>
      <c r="E67" s="32" t="s">
        <v>18</v>
      </c>
      <c r="F67" s="25" t="s">
        <v>279</v>
      </c>
      <c r="G67" s="42" t="s">
        <v>294</v>
      </c>
      <c r="H67" s="32" t="s">
        <v>295</v>
      </c>
      <c r="I67" s="18" t="s">
        <v>107</v>
      </c>
      <c r="J67" s="18">
        <f t="shared" si="3"/>
        <v>12</v>
      </c>
      <c r="K67" s="49"/>
      <c r="L67" s="37"/>
      <c r="M67" s="26">
        <v>12</v>
      </c>
      <c r="N67" s="48"/>
      <c r="O67" s="49"/>
      <c r="P67" s="32" t="s">
        <v>218</v>
      </c>
      <c r="Q67" s="18" t="s">
        <v>296</v>
      </c>
      <c r="R67" s="18" t="s">
        <v>297</v>
      </c>
      <c r="S67" s="32" t="s">
        <v>109</v>
      </c>
      <c r="T67" s="32" t="s">
        <v>110</v>
      </c>
    </row>
    <row r="68" s="5" customFormat="1" ht="54.95" customHeight="1" spans="1:20">
      <c r="A68" s="37"/>
      <c r="B68" s="36"/>
      <c r="C68" s="32" t="s">
        <v>298</v>
      </c>
      <c r="D68" s="25" t="s">
        <v>48</v>
      </c>
      <c r="E68" s="32" t="s">
        <v>18</v>
      </c>
      <c r="F68" s="25" t="s">
        <v>279</v>
      </c>
      <c r="G68" s="42" t="s">
        <v>299</v>
      </c>
      <c r="H68" s="32" t="s">
        <v>300</v>
      </c>
      <c r="I68" s="18" t="s">
        <v>107</v>
      </c>
      <c r="J68" s="18">
        <f t="shared" si="3"/>
        <v>91</v>
      </c>
      <c r="K68" s="49"/>
      <c r="L68" s="37"/>
      <c r="M68" s="26">
        <v>91</v>
      </c>
      <c r="N68" s="48"/>
      <c r="O68" s="49"/>
      <c r="P68" s="32" t="s">
        <v>301</v>
      </c>
      <c r="Q68" s="18">
        <v>1415</v>
      </c>
      <c r="R68" s="18">
        <v>4185</v>
      </c>
      <c r="S68" s="32" t="s">
        <v>109</v>
      </c>
      <c r="T68" s="32" t="s">
        <v>110</v>
      </c>
    </row>
    <row r="69" s="5" customFormat="1" ht="54.95" customHeight="1" spans="1:20">
      <c r="A69" s="37"/>
      <c r="B69" s="36"/>
      <c r="C69" s="32" t="s">
        <v>302</v>
      </c>
      <c r="D69" s="25" t="s">
        <v>48</v>
      </c>
      <c r="E69" s="32" t="s">
        <v>18</v>
      </c>
      <c r="F69" s="25" t="s">
        <v>279</v>
      </c>
      <c r="G69" s="42" t="s">
        <v>303</v>
      </c>
      <c r="H69" s="32" t="s">
        <v>304</v>
      </c>
      <c r="I69" s="18" t="s">
        <v>107</v>
      </c>
      <c r="J69" s="18">
        <f t="shared" si="3"/>
        <v>44</v>
      </c>
      <c r="K69" s="49"/>
      <c r="L69" s="37"/>
      <c r="M69" s="26">
        <v>44</v>
      </c>
      <c r="N69" s="48"/>
      <c r="O69" s="49"/>
      <c r="P69" s="32" t="s">
        <v>305</v>
      </c>
      <c r="Q69" s="18" t="s">
        <v>306</v>
      </c>
      <c r="R69" s="18" t="s">
        <v>307</v>
      </c>
      <c r="S69" s="32" t="s">
        <v>109</v>
      </c>
      <c r="T69" s="32" t="s">
        <v>110</v>
      </c>
    </row>
    <row r="70" s="5" customFormat="1" ht="54.95" customHeight="1" spans="1:20">
      <c r="A70" s="37"/>
      <c r="B70" s="36"/>
      <c r="C70" s="32" t="s">
        <v>308</v>
      </c>
      <c r="D70" s="25" t="s">
        <v>48</v>
      </c>
      <c r="E70" s="32" t="s">
        <v>18</v>
      </c>
      <c r="F70" s="25" t="s">
        <v>279</v>
      </c>
      <c r="G70" s="42" t="s">
        <v>309</v>
      </c>
      <c r="H70" s="42" t="s">
        <v>310</v>
      </c>
      <c r="I70" s="18" t="s">
        <v>107</v>
      </c>
      <c r="J70" s="18">
        <f t="shared" si="3"/>
        <v>28</v>
      </c>
      <c r="K70" s="49"/>
      <c r="L70" s="37"/>
      <c r="M70" s="26">
        <v>28</v>
      </c>
      <c r="N70" s="48"/>
      <c r="O70" s="49"/>
      <c r="P70" s="32" t="s">
        <v>311</v>
      </c>
      <c r="Q70" s="18">
        <v>306</v>
      </c>
      <c r="R70" s="18">
        <v>887</v>
      </c>
      <c r="S70" s="32" t="s">
        <v>109</v>
      </c>
      <c r="T70" s="32" t="s">
        <v>110</v>
      </c>
    </row>
    <row r="71" s="5" customFormat="1" ht="54.95" customHeight="1" spans="1:20">
      <c r="A71" s="37"/>
      <c r="B71" s="36"/>
      <c r="C71" s="32" t="s">
        <v>312</v>
      </c>
      <c r="D71" s="25" t="s">
        <v>48</v>
      </c>
      <c r="E71" s="32" t="s">
        <v>18</v>
      </c>
      <c r="F71" s="32" t="s">
        <v>84</v>
      </c>
      <c r="G71" s="38" t="s">
        <v>85</v>
      </c>
      <c r="H71" s="32" t="s">
        <v>313</v>
      </c>
      <c r="I71" s="18" t="s">
        <v>107</v>
      </c>
      <c r="J71" s="18">
        <f t="shared" si="3"/>
        <v>130</v>
      </c>
      <c r="K71" s="49"/>
      <c r="L71" s="37"/>
      <c r="M71" s="26">
        <v>130</v>
      </c>
      <c r="N71" s="48"/>
      <c r="O71" s="49"/>
      <c r="P71" s="32" t="s">
        <v>314</v>
      </c>
      <c r="Q71" s="18">
        <v>1200</v>
      </c>
      <c r="R71" s="18">
        <v>3500</v>
      </c>
      <c r="S71" s="32" t="s">
        <v>109</v>
      </c>
      <c r="T71" s="32" t="s">
        <v>110</v>
      </c>
    </row>
    <row r="72" s="5" customFormat="1" ht="54.95" customHeight="1" spans="1:20">
      <c r="A72" s="37"/>
      <c r="B72" s="36"/>
      <c r="C72" s="32" t="s">
        <v>315</v>
      </c>
      <c r="D72" s="25" t="s">
        <v>48</v>
      </c>
      <c r="E72" s="32" t="s">
        <v>18</v>
      </c>
      <c r="F72" s="40" t="s">
        <v>316</v>
      </c>
      <c r="G72" s="32" t="s">
        <v>317</v>
      </c>
      <c r="H72" s="32" t="s">
        <v>318</v>
      </c>
      <c r="I72" s="18" t="s">
        <v>107</v>
      </c>
      <c r="J72" s="18">
        <f t="shared" si="3"/>
        <v>10</v>
      </c>
      <c r="K72" s="49"/>
      <c r="L72" s="37"/>
      <c r="M72" s="26">
        <v>10</v>
      </c>
      <c r="N72" s="48"/>
      <c r="O72" s="49"/>
      <c r="P72" s="32" t="s">
        <v>319</v>
      </c>
      <c r="Q72" s="18">
        <v>120</v>
      </c>
      <c r="R72" s="18">
        <v>370</v>
      </c>
      <c r="S72" s="32" t="s">
        <v>109</v>
      </c>
      <c r="T72" s="32" t="s">
        <v>110</v>
      </c>
    </row>
    <row r="73" s="5" customFormat="1" ht="54.95" customHeight="1" spans="1:20">
      <c r="A73" s="37"/>
      <c r="B73" s="36"/>
      <c r="C73" s="32" t="s">
        <v>320</v>
      </c>
      <c r="D73" s="25" t="s">
        <v>48</v>
      </c>
      <c r="E73" s="32" t="s">
        <v>18</v>
      </c>
      <c r="F73" s="40" t="s">
        <v>316</v>
      </c>
      <c r="G73" s="32" t="s">
        <v>321</v>
      </c>
      <c r="H73" s="32" t="s">
        <v>189</v>
      </c>
      <c r="I73" s="18" t="s">
        <v>107</v>
      </c>
      <c r="J73" s="18">
        <f t="shared" si="3"/>
        <v>22</v>
      </c>
      <c r="K73" s="49"/>
      <c r="L73" s="37"/>
      <c r="M73" s="26">
        <v>22</v>
      </c>
      <c r="N73" s="48"/>
      <c r="O73" s="49"/>
      <c r="P73" s="32" t="s">
        <v>190</v>
      </c>
      <c r="Q73" s="18">
        <v>130</v>
      </c>
      <c r="R73" s="18">
        <v>1110</v>
      </c>
      <c r="S73" s="32" t="s">
        <v>109</v>
      </c>
      <c r="T73" s="32" t="s">
        <v>110</v>
      </c>
    </row>
    <row r="74" s="5" customFormat="1" ht="54.95" customHeight="1" spans="1:20">
      <c r="A74" s="37"/>
      <c r="B74" s="36"/>
      <c r="C74" s="32" t="s">
        <v>322</v>
      </c>
      <c r="D74" s="25" t="s">
        <v>48</v>
      </c>
      <c r="E74" s="32" t="s">
        <v>18</v>
      </c>
      <c r="F74" s="40" t="s">
        <v>316</v>
      </c>
      <c r="G74" s="32" t="s">
        <v>323</v>
      </c>
      <c r="H74" s="32" t="s">
        <v>324</v>
      </c>
      <c r="I74" s="18" t="s">
        <v>107</v>
      </c>
      <c r="J74" s="18">
        <f t="shared" si="3"/>
        <v>53</v>
      </c>
      <c r="K74" s="49"/>
      <c r="L74" s="37"/>
      <c r="M74" s="26">
        <v>53</v>
      </c>
      <c r="N74" s="48"/>
      <c r="O74" s="49"/>
      <c r="P74" s="32" t="s">
        <v>325</v>
      </c>
      <c r="Q74" s="18">
        <v>270</v>
      </c>
      <c r="R74" s="18">
        <v>460</v>
      </c>
      <c r="S74" s="32" t="s">
        <v>109</v>
      </c>
      <c r="T74" s="32" t="s">
        <v>110</v>
      </c>
    </row>
    <row r="75" s="3" customFormat="1" ht="38.1" customHeight="1" spans="1:20">
      <c r="A75" s="18"/>
      <c r="B75" s="16" t="s">
        <v>326</v>
      </c>
      <c r="C75" s="32"/>
      <c r="D75" s="32"/>
      <c r="E75" s="32"/>
      <c r="F75" s="32"/>
      <c r="G75" s="32"/>
      <c r="H75" s="18"/>
      <c r="I75" s="18"/>
      <c r="J75" s="18"/>
      <c r="K75" s="33"/>
      <c r="L75" s="18"/>
      <c r="M75" s="33"/>
      <c r="N75" s="18"/>
      <c r="O75" s="33"/>
      <c r="P75" s="18"/>
      <c r="Q75" s="18"/>
      <c r="R75" s="18"/>
      <c r="S75" s="32"/>
      <c r="T75" s="18"/>
    </row>
    <row r="76" s="3" customFormat="1" ht="65.1" customHeight="1" spans="1:20">
      <c r="A76" s="18"/>
      <c r="B76" s="36"/>
      <c r="C76" s="32" t="s">
        <v>327</v>
      </c>
      <c r="D76" s="32" t="s">
        <v>48</v>
      </c>
      <c r="E76" s="32" t="s">
        <v>15</v>
      </c>
      <c r="F76" s="56" t="s">
        <v>120</v>
      </c>
      <c r="G76" s="32" t="s">
        <v>328</v>
      </c>
      <c r="H76" s="32" t="s">
        <v>329</v>
      </c>
      <c r="I76" s="18" t="s">
        <v>107</v>
      </c>
      <c r="J76" s="18">
        <f>SUM(K76:O76)</f>
        <v>116</v>
      </c>
      <c r="K76" s="33"/>
      <c r="L76" s="18"/>
      <c r="M76" s="18">
        <v>116</v>
      </c>
      <c r="N76" s="18"/>
      <c r="O76" s="33"/>
      <c r="P76" s="32" t="s">
        <v>330</v>
      </c>
      <c r="Q76" s="18">
        <v>1426</v>
      </c>
      <c r="R76" s="64">
        <v>1864</v>
      </c>
      <c r="S76" s="32" t="s">
        <v>109</v>
      </c>
      <c r="T76" s="32" t="s">
        <v>331</v>
      </c>
    </row>
    <row r="77" s="6" customFormat="1" ht="35.1" customHeight="1" spans="1:20">
      <c r="A77" s="22"/>
      <c r="B77" s="57" t="s">
        <v>332</v>
      </c>
      <c r="C77" s="22"/>
      <c r="D77" s="22"/>
      <c r="E77" s="22"/>
      <c r="F77" s="22"/>
      <c r="G77" s="22"/>
      <c r="H77" s="22"/>
      <c r="I77" s="59"/>
      <c r="J77" s="59"/>
      <c r="K77" s="59"/>
      <c r="L77" s="22"/>
      <c r="M77" s="22"/>
      <c r="N77" s="22"/>
      <c r="O77" s="22"/>
      <c r="P77" s="22"/>
      <c r="Q77" s="22"/>
      <c r="R77" s="22"/>
      <c r="S77" s="22"/>
      <c r="T77" s="22"/>
    </row>
    <row r="78" s="7" customFormat="1" ht="39.95" customHeight="1" spans="1:20">
      <c r="A78" s="22"/>
      <c r="B78" s="58" t="s">
        <v>333</v>
      </c>
      <c r="C78" s="59"/>
      <c r="D78" s="59"/>
      <c r="E78" s="33"/>
      <c r="F78" s="33"/>
      <c r="G78" s="33"/>
      <c r="H78" s="59"/>
      <c r="I78" s="59"/>
      <c r="J78" s="59"/>
      <c r="K78" s="59"/>
      <c r="L78" s="63"/>
      <c r="M78" s="63"/>
      <c r="N78" s="63"/>
      <c r="O78" s="63"/>
      <c r="P78" s="59"/>
      <c r="Q78" s="33"/>
      <c r="R78" s="33"/>
      <c r="S78" s="63"/>
      <c r="T78" s="22"/>
    </row>
    <row r="79" s="8" customFormat="1" ht="47.25" spans="1:20">
      <c r="A79" s="47"/>
      <c r="B79" s="60"/>
      <c r="C79" s="32" t="s">
        <v>24</v>
      </c>
      <c r="D79" s="25" t="s">
        <v>48</v>
      </c>
      <c r="E79" s="32" t="s">
        <v>23</v>
      </c>
      <c r="F79" s="32" t="s">
        <v>23</v>
      </c>
      <c r="G79" s="32" t="s">
        <v>51</v>
      </c>
      <c r="H79" s="32" t="s">
        <v>334</v>
      </c>
      <c r="I79" s="18" t="s">
        <v>107</v>
      </c>
      <c r="J79" s="18">
        <f>SUM(K79:O79)</f>
        <v>400</v>
      </c>
      <c r="K79" s="60"/>
      <c r="L79" s="22"/>
      <c r="M79" s="18">
        <v>400</v>
      </c>
      <c r="N79" s="60"/>
      <c r="O79" s="60"/>
      <c r="P79" s="32" t="s">
        <v>335</v>
      </c>
      <c r="Q79" s="47"/>
      <c r="R79" s="65">
        <v>2666</v>
      </c>
      <c r="S79" s="32" t="s">
        <v>62</v>
      </c>
      <c r="T79" s="32" t="s">
        <v>336</v>
      </c>
    </row>
    <row r="80" s="6" customFormat="1" ht="38.1" customHeight="1" spans="1:20">
      <c r="A80" s="22"/>
      <c r="B80" s="57" t="s">
        <v>337</v>
      </c>
      <c r="C80" s="22"/>
      <c r="D80" s="22"/>
      <c r="E80" s="22"/>
      <c r="F80" s="22"/>
      <c r="G80" s="22"/>
      <c r="H80" s="22"/>
      <c r="I80" s="59"/>
      <c r="J80" s="59"/>
      <c r="K80" s="59"/>
      <c r="L80" s="22"/>
      <c r="M80" s="22"/>
      <c r="N80" s="22"/>
      <c r="O80" s="22"/>
      <c r="P80" s="22"/>
      <c r="Q80" s="22"/>
      <c r="R80" s="22"/>
      <c r="S80" s="22"/>
      <c r="T80" s="22"/>
    </row>
    <row r="81" s="3" customFormat="1" ht="51.95" customHeight="1" spans="1:20">
      <c r="A81" s="26"/>
      <c r="B81" s="26"/>
      <c r="C81" s="32" t="s">
        <v>17</v>
      </c>
      <c r="D81" s="25" t="s">
        <v>48</v>
      </c>
      <c r="E81" s="32" t="s">
        <v>15</v>
      </c>
      <c r="F81" s="56" t="s">
        <v>120</v>
      </c>
      <c r="G81" s="32" t="s">
        <v>328</v>
      </c>
      <c r="H81" s="32" t="s">
        <v>338</v>
      </c>
      <c r="I81" s="18" t="s">
        <v>107</v>
      </c>
      <c r="J81" s="18">
        <f>SUM(K81:O81)</f>
        <v>1</v>
      </c>
      <c r="K81" s="18"/>
      <c r="L81" s="18"/>
      <c r="M81" s="18">
        <v>1</v>
      </c>
      <c r="N81" s="18"/>
      <c r="O81" s="18"/>
      <c r="P81" s="30" t="s">
        <v>339</v>
      </c>
      <c r="Q81" s="18" t="s">
        <v>55</v>
      </c>
      <c r="R81" s="26" t="s">
        <v>55</v>
      </c>
      <c r="S81" s="32" t="s">
        <v>340</v>
      </c>
      <c r="T81" s="32" t="s">
        <v>341</v>
      </c>
    </row>
    <row r="82" ht="42.95" customHeight="1" spans="1:20">
      <c r="A82" s="61"/>
      <c r="B82" s="18"/>
      <c r="C82" s="62" t="s">
        <v>20</v>
      </c>
      <c r="D82" s="25" t="s">
        <v>342</v>
      </c>
      <c r="E82" s="32" t="s">
        <v>18</v>
      </c>
      <c r="F82" s="56" t="s">
        <v>51</v>
      </c>
      <c r="G82" s="56" t="s">
        <v>51</v>
      </c>
      <c r="H82" s="18" t="s">
        <v>343</v>
      </c>
      <c r="I82" s="18" t="s">
        <v>107</v>
      </c>
      <c r="J82" s="18">
        <f>SUM(K82:O82)</f>
        <v>28.5</v>
      </c>
      <c r="K82" s="18"/>
      <c r="L82" s="18"/>
      <c r="M82" s="18">
        <v>28.5</v>
      </c>
      <c r="N82" s="18"/>
      <c r="O82" s="18"/>
      <c r="P82" s="26" t="s">
        <v>344</v>
      </c>
      <c r="Q82" s="18" t="s">
        <v>55</v>
      </c>
      <c r="R82" s="26" t="s">
        <v>55</v>
      </c>
      <c r="S82" s="18" t="s">
        <v>345</v>
      </c>
      <c r="T82" s="32" t="s">
        <v>341</v>
      </c>
    </row>
  </sheetData>
  <mergeCells count="17">
    <mergeCell ref="A1:T1"/>
    <mergeCell ref="A2:T2"/>
    <mergeCell ref="K3:O3"/>
    <mergeCell ref="Q3:R3"/>
    <mergeCell ref="A3:A4"/>
    <mergeCell ref="B3:B4"/>
    <mergeCell ref="C3:C4"/>
    <mergeCell ref="D3:D4"/>
    <mergeCell ref="E3:E4"/>
    <mergeCell ref="F3:F4"/>
    <mergeCell ref="G3:G4"/>
    <mergeCell ref="H3:H4"/>
    <mergeCell ref="I3:I4"/>
    <mergeCell ref="J3:J4"/>
    <mergeCell ref="P3:P4"/>
    <mergeCell ref="S3:S4"/>
    <mergeCell ref="T3:T4"/>
  </mergeCells>
  <pageMargins left="0.314583333333333" right="0.314583333333333" top="0.629861111111111" bottom="0.511805555555556" header="0.5" footer="0.5"/>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 资金分配结果</vt:lpstr>
      <vt:lpstr>附件2 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渡</cp:lastModifiedBy>
  <dcterms:created xsi:type="dcterms:W3CDTF">2023-03-08T09:12:00Z</dcterms:created>
  <dcterms:modified xsi:type="dcterms:W3CDTF">2023-12-27T14:11:03Z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C9F960D5DBDA493588953742DCFAB683_13</vt:lpwstr>
  </property>
  <property fmtid="{D5CDD505-2E9C-101B-9397-08002B2CF9AE}" pid="3" name="KSOProductBuildVer">
    <vt:lpwstr>2052-12.1.0.16120</vt:lpwstr>
  </property>
  <property fmtid="{D5CDD505-2E9C-101B-9397-08002B2CF9AE}" pid="4" name="KSOReadingLayout">
    <vt:bool>true</vt:bool>
  </property>
</Properties>
</file>