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项目计划表" sheetId="7" r:id="rId1"/>
  </sheets>
  <definedNames>
    <definedName name="_xlnm._FilterDatabase" localSheetId="0" hidden="1">项目计划表!$A$4:$U$40</definedName>
    <definedName name="_xlnm.Print_Titles" localSheetId="0">项目计划表!$3:$4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<sst xmlns="http://schemas.openxmlformats.org/spreadsheetml/2006/main" count="303" uniqueCount="177">
  <si>
    <t>附件：</t>
  </si>
  <si>
    <r>
      <t>萧县</t>
    </r>
    <r>
      <rPr>
        <sz val="24"/>
        <rFont val="Times New Roman"/>
        <charset val="134"/>
      </rPr>
      <t>2024</t>
    </r>
    <r>
      <rPr>
        <sz val="24"/>
        <rFont val="方正小标宋_GBK"/>
        <charset val="134"/>
      </rPr>
      <t>年提前下达省级财政衔接推进乡村振兴补助资金项目计划表</t>
    </r>
  </si>
  <si>
    <r>
      <rPr>
        <sz val="14"/>
        <rFont val="方正黑体_GBK"/>
        <charset val="134"/>
      </rPr>
      <t>序号</t>
    </r>
  </si>
  <si>
    <r>
      <rPr>
        <sz val="14"/>
        <rFont val="方正黑体_GBK"/>
        <charset val="134"/>
      </rPr>
      <t>项目类别</t>
    </r>
  </si>
  <si>
    <r>
      <rPr>
        <sz val="14"/>
        <rFont val="方正黑体_GBK"/>
        <charset val="134"/>
      </rPr>
      <t>项目名称</t>
    </r>
  </si>
  <si>
    <r>
      <rPr>
        <sz val="14"/>
        <rFont val="方正黑体_GBK"/>
        <charset val="134"/>
      </rPr>
      <t>建设</t>
    </r>
    <r>
      <rPr>
        <sz val="14"/>
        <rFont val="Times New Roman"/>
        <charset val="134"/>
      </rPr>
      <t xml:space="preserve">
</t>
    </r>
    <r>
      <rPr>
        <sz val="14"/>
        <rFont val="方正黑体_GBK"/>
        <charset val="134"/>
      </rPr>
      <t>性质</t>
    </r>
  </si>
  <si>
    <r>
      <rPr>
        <sz val="14"/>
        <rFont val="方正黑体_GBK"/>
        <charset val="134"/>
      </rPr>
      <t>主管部门</t>
    </r>
  </si>
  <si>
    <r>
      <rPr>
        <sz val="14"/>
        <rFont val="方正黑体_GBK"/>
        <charset val="134"/>
      </rPr>
      <t>实施单位和责任人</t>
    </r>
  </si>
  <si>
    <r>
      <rPr>
        <sz val="14"/>
        <rFont val="方正黑体_GBK"/>
        <charset val="134"/>
      </rPr>
      <t>项目实施地点</t>
    </r>
  </si>
  <si>
    <r>
      <rPr>
        <sz val="14"/>
        <rFont val="方正黑体_GBK"/>
        <charset val="134"/>
      </rPr>
      <t>建设任务和补助标准</t>
    </r>
    <r>
      <rPr>
        <sz val="14"/>
        <rFont val="Times New Roman"/>
        <charset val="134"/>
      </rPr>
      <t xml:space="preserve">
</t>
    </r>
    <r>
      <rPr>
        <sz val="14"/>
        <rFont val="方正黑体_GBK"/>
        <charset val="134"/>
      </rPr>
      <t>（内容及规模）</t>
    </r>
  </si>
  <si>
    <r>
      <rPr>
        <sz val="14"/>
        <rFont val="方正黑体_GBK"/>
        <charset val="134"/>
      </rPr>
      <t>时间进度</t>
    </r>
    <r>
      <rPr>
        <sz val="14"/>
        <rFont val="Times New Roman"/>
        <charset val="134"/>
      </rPr>
      <t xml:space="preserve">
(</t>
    </r>
    <r>
      <rPr>
        <sz val="14"/>
        <rFont val="方正黑体_GBK"/>
        <charset val="134"/>
      </rPr>
      <t>完成时限）</t>
    </r>
  </si>
  <si>
    <r>
      <rPr>
        <sz val="14"/>
        <rFont val="方正黑体_GBK"/>
        <charset val="134"/>
      </rPr>
      <t>合计</t>
    </r>
  </si>
  <si>
    <r>
      <rPr>
        <sz val="14"/>
        <rFont val="方正黑体_GBK"/>
        <charset val="134"/>
      </rPr>
      <t>资金来源及规模（万元）</t>
    </r>
  </si>
  <si>
    <r>
      <rPr>
        <sz val="14"/>
        <rFont val="方正黑体_GBK"/>
        <charset val="134"/>
      </rPr>
      <t>绩效目标</t>
    </r>
  </si>
  <si>
    <r>
      <rPr>
        <sz val="14"/>
        <rFont val="方正黑体_GBK"/>
        <charset val="134"/>
      </rPr>
      <t>受益对象</t>
    </r>
  </si>
  <si>
    <r>
      <rPr>
        <sz val="14"/>
        <rFont val="方正黑体_GBK"/>
        <charset val="134"/>
      </rPr>
      <t>群众参与</t>
    </r>
  </si>
  <si>
    <r>
      <rPr>
        <sz val="14"/>
        <rFont val="方正黑体_GBK"/>
        <charset val="134"/>
      </rPr>
      <t>联农带农机制</t>
    </r>
  </si>
  <si>
    <r>
      <rPr>
        <sz val="14"/>
        <rFont val="方正黑体_GBK"/>
        <charset val="134"/>
      </rPr>
      <t>中央</t>
    </r>
  </si>
  <si>
    <r>
      <rPr>
        <sz val="14"/>
        <rFont val="方正黑体_GBK"/>
        <charset val="134"/>
      </rPr>
      <t>省级</t>
    </r>
  </si>
  <si>
    <r>
      <rPr>
        <sz val="14"/>
        <rFont val="方正黑体_GBK"/>
        <charset val="134"/>
      </rPr>
      <t>市级</t>
    </r>
  </si>
  <si>
    <r>
      <rPr>
        <sz val="14"/>
        <rFont val="方正黑体_GBK"/>
        <charset val="134"/>
      </rPr>
      <t>县级</t>
    </r>
  </si>
  <si>
    <r>
      <rPr>
        <sz val="14"/>
        <rFont val="方正黑体_GBK"/>
        <charset val="134"/>
      </rPr>
      <t>其它</t>
    </r>
  </si>
  <si>
    <r>
      <rPr>
        <sz val="14"/>
        <rFont val="方正黑体_GBK"/>
        <charset val="134"/>
      </rPr>
      <t>户数</t>
    </r>
  </si>
  <si>
    <r>
      <rPr>
        <sz val="14"/>
        <rFont val="方正黑体_GBK"/>
        <charset val="134"/>
      </rPr>
      <t>人数</t>
    </r>
  </si>
  <si>
    <r>
      <rPr>
        <sz val="14"/>
        <rFont val="方正黑体_GBK"/>
        <charset val="134"/>
      </rPr>
      <t>一、产业发展</t>
    </r>
  </si>
  <si>
    <r>
      <rPr>
        <sz val="14"/>
        <rFont val="方正黑体_GBK"/>
        <charset val="134"/>
      </rPr>
      <t>（一）乡村产业发展</t>
    </r>
  </si>
  <si>
    <r>
      <rPr>
        <sz val="14"/>
        <color theme="1"/>
        <rFont val="仿宋"/>
        <charset val="134"/>
      </rPr>
      <t>萧县精品肉牛标准化养殖基地建设项目</t>
    </r>
  </si>
  <si>
    <r>
      <rPr>
        <sz val="14"/>
        <rFont val="仿宋"/>
        <charset val="134"/>
      </rPr>
      <t>新建</t>
    </r>
  </si>
  <si>
    <r>
      <rPr>
        <sz val="14"/>
        <rFont val="仿宋"/>
        <charset val="134"/>
      </rPr>
      <t>县农业农村局</t>
    </r>
  </si>
  <si>
    <r>
      <rPr>
        <sz val="14"/>
        <rFont val="仿宋"/>
        <charset val="134"/>
      </rPr>
      <t>县农业农村局欧阳宁</t>
    </r>
    <r>
      <rPr>
        <sz val="14"/>
        <rFont val="Times New Roman"/>
        <charset val="134"/>
      </rPr>
      <t xml:space="preserve">
</t>
    </r>
    <r>
      <rPr>
        <sz val="14"/>
        <rFont val="仿宋"/>
        <charset val="134"/>
      </rPr>
      <t>县乡投农业发展有限公司纵蕾</t>
    </r>
  </si>
  <si>
    <r>
      <rPr>
        <sz val="14"/>
        <rFont val="仿宋"/>
        <charset val="134"/>
      </rPr>
      <t>马井镇</t>
    </r>
  </si>
  <si>
    <r>
      <rPr>
        <sz val="14"/>
        <color theme="1"/>
        <rFont val="仿宋"/>
        <charset val="134"/>
      </rPr>
      <t>项目计划总投资约</t>
    </r>
    <r>
      <rPr>
        <sz val="14"/>
        <color theme="1"/>
        <rFont val="Times New Roman"/>
        <charset val="134"/>
      </rPr>
      <t>1.5</t>
    </r>
    <r>
      <rPr>
        <sz val="14"/>
        <color theme="1"/>
        <rFont val="仿宋"/>
        <charset val="134"/>
      </rPr>
      <t>亿元。占地约</t>
    </r>
    <r>
      <rPr>
        <sz val="14"/>
        <color theme="1"/>
        <rFont val="Times New Roman"/>
        <charset val="134"/>
      </rPr>
      <t>111.25</t>
    </r>
    <r>
      <rPr>
        <sz val="14"/>
        <color theme="1"/>
        <rFont val="仿宋"/>
        <charset val="134"/>
      </rPr>
      <t>亩，规划总建筑面积约</t>
    </r>
    <r>
      <rPr>
        <sz val="14"/>
        <color theme="1"/>
        <rFont val="Times New Roman"/>
        <charset val="134"/>
      </rPr>
      <t>45420</t>
    </r>
    <r>
      <rPr>
        <sz val="14"/>
        <color theme="1"/>
        <rFont val="仿宋"/>
        <charset val="134"/>
      </rPr>
      <t>平方米，主要建设内容为牛舍、青贮窖、消毒室等配套设施。其中投入省级衔接资金</t>
    </r>
    <r>
      <rPr>
        <sz val="14"/>
        <color theme="1"/>
        <rFont val="Times New Roman"/>
        <charset val="134"/>
      </rPr>
      <t>3600</t>
    </r>
    <r>
      <rPr>
        <sz val="14"/>
        <color theme="1"/>
        <rFont val="仿宋"/>
        <charset val="134"/>
      </rPr>
      <t>万元。</t>
    </r>
  </si>
  <si>
    <r>
      <rPr>
        <sz val="14"/>
        <rFont val="Times New Roman"/>
        <charset val="134"/>
      </rPr>
      <t>2026</t>
    </r>
    <r>
      <rPr>
        <sz val="14"/>
        <rFont val="仿宋"/>
        <charset val="134"/>
      </rPr>
      <t>年</t>
    </r>
    <r>
      <rPr>
        <sz val="14"/>
        <rFont val="Times New Roman"/>
        <charset val="134"/>
      </rPr>
      <t>3</t>
    </r>
    <r>
      <rPr>
        <sz val="14"/>
        <rFont val="仿宋"/>
        <charset val="134"/>
      </rPr>
      <t>月前</t>
    </r>
  </si>
  <si>
    <r>
      <rPr>
        <sz val="14"/>
        <color theme="1"/>
        <rFont val="仿宋"/>
        <charset val="134"/>
      </rPr>
      <t>通过建设肉牛生态循环养殖基地约</t>
    </r>
    <r>
      <rPr>
        <sz val="14"/>
        <color theme="1"/>
        <rFont val="Times New Roman"/>
        <charset val="134"/>
      </rPr>
      <t>120</t>
    </r>
    <r>
      <rPr>
        <sz val="14"/>
        <color theme="1"/>
        <rFont val="仿宋"/>
        <charset val="134"/>
      </rPr>
      <t>亩，发展特色产业，实现带动增加村集体经济和农户增收的目标</t>
    </r>
  </si>
  <si>
    <t>/</t>
  </si>
  <si>
    <r>
      <rPr>
        <sz val="14"/>
        <rFont val="仿宋"/>
        <charset val="134"/>
      </rPr>
      <t>项目申报、实施过程监督、带动产业发展</t>
    </r>
  </si>
  <si>
    <r>
      <rPr>
        <sz val="14"/>
        <rFont val="仿宋"/>
        <charset val="134"/>
      </rPr>
      <t>以就业务工、收益分红等方式促进脱贫人口（含监测帮扶对象）及一般农户发展增收，同时增加村集体收入</t>
    </r>
  </si>
  <si>
    <r>
      <rPr>
        <sz val="14"/>
        <rFont val="Times New Roman"/>
        <charset val="134"/>
      </rPr>
      <t>2024</t>
    </r>
    <r>
      <rPr>
        <sz val="14"/>
        <rFont val="仿宋"/>
        <charset val="134"/>
      </rPr>
      <t>年闫集镇高楼村、汪楼村村村联建特色产业发展项目（辣椒制种基地）</t>
    </r>
  </si>
  <si>
    <t>新建</t>
  </si>
  <si>
    <t>县农业农村局</t>
  </si>
  <si>
    <r>
      <rPr>
        <sz val="14"/>
        <rFont val="仿宋"/>
        <charset val="134"/>
      </rPr>
      <t>闫集镇</t>
    </r>
    <r>
      <rPr>
        <sz val="14"/>
        <rFont val="Times New Roman"/>
        <charset val="134"/>
      </rPr>
      <t xml:space="preserve">
</t>
    </r>
    <r>
      <rPr>
        <sz val="14"/>
        <rFont val="仿宋"/>
        <charset val="134"/>
      </rPr>
      <t>晁飞朋</t>
    </r>
  </si>
  <si>
    <r>
      <rPr>
        <sz val="14"/>
        <rFont val="仿宋"/>
        <charset val="134"/>
      </rPr>
      <t>闫集镇</t>
    </r>
    <r>
      <rPr>
        <sz val="14"/>
        <rFont val="Times New Roman"/>
        <charset val="134"/>
      </rPr>
      <t xml:space="preserve">
</t>
    </r>
    <r>
      <rPr>
        <sz val="14"/>
        <rFont val="仿宋"/>
        <charset val="134"/>
      </rPr>
      <t>高楼村、汪楼村</t>
    </r>
  </si>
  <si>
    <r>
      <rPr>
        <sz val="14"/>
        <rFont val="仿宋"/>
        <charset val="134"/>
      </rPr>
      <t>新建蔬菜大棚</t>
    </r>
    <r>
      <rPr>
        <sz val="14"/>
        <rFont val="Times New Roman"/>
        <charset val="134"/>
      </rPr>
      <t>260</t>
    </r>
    <r>
      <rPr>
        <sz val="14"/>
        <rFont val="仿宋"/>
        <charset val="134"/>
      </rPr>
      <t>亩。其中，高楼村占地面积</t>
    </r>
    <r>
      <rPr>
        <sz val="14"/>
        <rFont val="Times New Roman"/>
        <charset val="134"/>
      </rPr>
      <t>200</t>
    </r>
    <r>
      <rPr>
        <sz val="14"/>
        <rFont val="仿宋"/>
        <charset val="134"/>
      </rPr>
      <t>亩，建设温室大棚</t>
    </r>
    <r>
      <rPr>
        <sz val="14"/>
        <rFont val="Times New Roman"/>
        <charset val="134"/>
      </rPr>
      <t>16</t>
    </r>
    <r>
      <rPr>
        <sz val="14"/>
        <rFont val="仿宋"/>
        <charset val="134"/>
      </rPr>
      <t>座，连栋大棚</t>
    </r>
    <r>
      <rPr>
        <sz val="14"/>
        <rFont val="Times New Roman"/>
        <charset val="134"/>
      </rPr>
      <t>2</t>
    </r>
    <r>
      <rPr>
        <sz val="14"/>
        <rFont val="仿宋"/>
        <charset val="134"/>
      </rPr>
      <t>座，冷棚</t>
    </r>
    <r>
      <rPr>
        <sz val="14"/>
        <rFont val="Times New Roman"/>
        <charset val="134"/>
      </rPr>
      <t>117</t>
    </r>
    <r>
      <rPr>
        <sz val="14"/>
        <rFont val="仿宋"/>
        <charset val="134"/>
      </rPr>
      <t>座及相关配套设施；汪楼村占地面积</t>
    </r>
    <r>
      <rPr>
        <sz val="14"/>
        <rFont val="Times New Roman"/>
        <charset val="134"/>
      </rPr>
      <t>60</t>
    </r>
    <r>
      <rPr>
        <sz val="14"/>
        <rFont val="仿宋"/>
        <charset val="134"/>
      </rPr>
      <t>亩，建设冷棚</t>
    </r>
    <r>
      <rPr>
        <sz val="14"/>
        <rFont val="Times New Roman"/>
        <charset val="134"/>
      </rPr>
      <t>41</t>
    </r>
    <r>
      <rPr>
        <sz val="14"/>
        <rFont val="仿宋"/>
        <charset val="134"/>
      </rPr>
      <t>座、温室大棚</t>
    </r>
    <r>
      <rPr>
        <sz val="14"/>
        <rFont val="Times New Roman"/>
        <charset val="134"/>
      </rPr>
      <t>1</t>
    </r>
    <r>
      <rPr>
        <sz val="14"/>
        <rFont val="仿宋"/>
        <charset val="134"/>
      </rPr>
      <t>座及污水处理、排水、辣椒制种及生产设备等相关配套设施。</t>
    </r>
  </si>
  <si>
    <r>
      <rPr>
        <sz val="14"/>
        <rFont val="Times New Roman"/>
        <charset val="134"/>
      </rPr>
      <t>2024</t>
    </r>
    <r>
      <rPr>
        <sz val="14"/>
        <rFont val="仿宋"/>
        <charset val="134"/>
      </rPr>
      <t>年</t>
    </r>
    <r>
      <rPr>
        <sz val="14"/>
        <rFont val="Times New Roman"/>
        <charset val="134"/>
      </rPr>
      <t>12</t>
    </r>
    <r>
      <rPr>
        <sz val="14"/>
        <rFont val="仿宋"/>
        <charset val="134"/>
      </rPr>
      <t>月底前</t>
    </r>
  </si>
  <si>
    <r>
      <rPr>
        <sz val="14"/>
        <rFont val="仿宋"/>
        <charset val="134"/>
      </rPr>
      <t>通过建设辣椒种植大棚</t>
    </r>
    <r>
      <rPr>
        <sz val="14"/>
        <rFont val="Times New Roman"/>
        <charset val="134"/>
      </rPr>
      <t>260</t>
    </r>
    <r>
      <rPr>
        <sz val="14"/>
        <rFont val="仿宋"/>
        <charset val="134"/>
      </rPr>
      <t>亩，发展萧县辣椒制种特色产业，实现带动农户发展增加家庭收入、壮大村集体经济收入的目标</t>
    </r>
  </si>
  <si>
    <t>项目申报、实施过程监督、带动产业发展</t>
  </si>
  <si>
    <t>以就业务工、收益分红、发展生产、土地流转等方式促进脱贫人口（含监测帮扶对象）及一般农户发展增收，同时增加村集体收入</t>
  </si>
  <si>
    <t>庄里镇城阳社区农产品生产加工中心设备购置项目</t>
  </si>
  <si>
    <r>
      <rPr>
        <sz val="14"/>
        <rFont val="仿宋"/>
        <charset val="134"/>
      </rPr>
      <t>庄里镇</t>
    </r>
    <r>
      <rPr>
        <sz val="14"/>
        <rFont val="Times New Roman"/>
        <charset val="134"/>
      </rPr>
      <t xml:space="preserve">
</t>
    </r>
    <r>
      <rPr>
        <sz val="14"/>
        <rFont val="仿宋"/>
        <charset val="134"/>
      </rPr>
      <t>孟卫东</t>
    </r>
  </si>
  <si>
    <r>
      <rPr>
        <sz val="14"/>
        <rFont val="仿宋"/>
        <charset val="134"/>
      </rPr>
      <t>庄里镇</t>
    </r>
    <r>
      <rPr>
        <sz val="14"/>
        <rFont val="Times New Roman"/>
        <charset val="134"/>
      </rPr>
      <t xml:space="preserve">
</t>
    </r>
    <r>
      <rPr>
        <sz val="14"/>
        <rFont val="仿宋"/>
        <charset val="134"/>
      </rPr>
      <t>城阳社区</t>
    </r>
  </si>
  <si>
    <r>
      <rPr>
        <sz val="14"/>
        <rFont val="仿宋"/>
        <charset val="134"/>
      </rPr>
      <t>改造提升农产品加工厂及其附属配套设施（包括清理筛</t>
    </r>
    <r>
      <rPr>
        <sz val="14"/>
        <rFont val="Times New Roman"/>
        <charset val="134"/>
      </rPr>
      <t>1</t>
    </r>
    <r>
      <rPr>
        <sz val="14"/>
        <rFont val="仿宋"/>
        <charset val="134"/>
      </rPr>
      <t>台、胶辊砻谷机</t>
    </r>
    <r>
      <rPr>
        <sz val="14"/>
        <rFont val="Times New Roman"/>
        <charset val="134"/>
      </rPr>
      <t>1</t>
    </r>
    <r>
      <rPr>
        <sz val="14"/>
        <rFont val="仿宋"/>
        <charset val="134"/>
      </rPr>
      <t>台、重力谷糙分离机</t>
    </r>
    <r>
      <rPr>
        <sz val="14"/>
        <rFont val="Times New Roman"/>
        <charset val="134"/>
      </rPr>
      <t>1</t>
    </r>
    <r>
      <rPr>
        <sz val="14"/>
        <rFont val="仿宋"/>
        <charset val="134"/>
      </rPr>
      <t>台、砂辊碾米机（含电机）</t>
    </r>
    <r>
      <rPr>
        <sz val="14"/>
        <rFont val="Times New Roman"/>
        <charset val="134"/>
      </rPr>
      <t>2</t>
    </r>
    <r>
      <rPr>
        <sz val="14"/>
        <rFont val="仿宋"/>
        <charset val="134"/>
      </rPr>
      <t>台、铁辊碾米机（含电机）</t>
    </r>
    <r>
      <rPr>
        <sz val="14"/>
        <rFont val="Times New Roman"/>
        <charset val="134"/>
      </rPr>
      <t>2</t>
    </r>
    <r>
      <rPr>
        <sz val="14"/>
        <rFont val="仿宋"/>
        <charset val="134"/>
      </rPr>
      <t>台、白米分级筛</t>
    </r>
    <r>
      <rPr>
        <sz val="14"/>
        <rFont val="Times New Roman"/>
        <charset val="134"/>
      </rPr>
      <t>2</t>
    </r>
    <r>
      <rPr>
        <sz val="14"/>
        <rFont val="仿宋"/>
        <charset val="134"/>
      </rPr>
      <t>台、水雾抛光机</t>
    </r>
    <r>
      <rPr>
        <sz val="14"/>
        <rFont val="Times New Roman"/>
        <charset val="134"/>
      </rPr>
      <t>1</t>
    </r>
    <r>
      <rPr>
        <sz val="14"/>
        <rFont val="仿宋"/>
        <charset val="134"/>
      </rPr>
      <t>套、色选机</t>
    </r>
    <r>
      <rPr>
        <sz val="14"/>
        <rFont val="Times New Roman"/>
        <charset val="134"/>
      </rPr>
      <t>1</t>
    </r>
    <r>
      <rPr>
        <sz val="14"/>
        <rFont val="仿宋"/>
        <charset val="134"/>
      </rPr>
      <t>台、螺杆空压机（含储气罐，过滤器等附附属设施）</t>
    </r>
    <r>
      <rPr>
        <sz val="14"/>
        <rFont val="Times New Roman"/>
        <charset val="134"/>
      </rPr>
      <t>1</t>
    </r>
    <r>
      <rPr>
        <sz val="14"/>
        <rFont val="仿宋"/>
        <charset val="134"/>
      </rPr>
      <t>套、电子定量包装秤</t>
    </r>
    <r>
      <rPr>
        <sz val="14"/>
        <rFont val="Times New Roman"/>
        <charset val="134"/>
      </rPr>
      <t>1</t>
    </r>
    <r>
      <rPr>
        <sz val="14"/>
        <rFont val="仿宋"/>
        <charset val="134"/>
      </rPr>
      <t>台、提升机</t>
    </r>
    <r>
      <rPr>
        <sz val="14"/>
        <rFont val="Times New Roman"/>
        <charset val="134"/>
      </rPr>
      <t>11</t>
    </r>
    <r>
      <rPr>
        <sz val="14"/>
        <rFont val="仿宋"/>
        <charset val="134"/>
      </rPr>
      <t>台、真空包装机</t>
    </r>
    <r>
      <rPr>
        <sz val="14"/>
        <rFont val="Times New Roman"/>
        <charset val="134"/>
      </rPr>
      <t>2</t>
    </r>
    <r>
      <rPr>
        <sz val="14"/>
        <rFont val="仿宋"/>
        <charset val="134"/>
      </rPr>
      <t>台、叉车</t>
    </r>
    <r>
      <rPr>
        <sz val="14"/>
        <rFont val="Times New Roman"/>
        <charset val="134"/>
      </rPr>
      <t>1</t>
    </r>
    <r>
      <rPr>
        <sz val="14"/>
        <rFont val="仿宋"/>
        <charset val="134"/>
      </rPr>
      <t>台及加工设备配套、厂房配套等。</t>
    </r>
  </si>
  <si>
    <r>
      <rPr>
        <sz val="14"/>
        <rFont val="仿宋"/>
        <charset val="134"/>
      </rPr>
      <t>通过购置农产品生产加工设备</t>
    </r>
    <r>
      <rPr>
        <sz val="14"/>
        <rFont val="Times New Roman"/>
        <charset val="134"/>
      </rPr>
      <t>27</t>
    </r>
    <r>
      <rPr>
        <sz val="14"/>
        <rFont val="仿宋"/>
        <charset val="134"/>
      </rPr>
      <t>台（套），发展农产品特色初加工，实现带动村集体和农户持续增收的目标</t>
    </r>
  </si>
  <si>
    <t>以就业务工、收益分红等方式促进脱贫人口（含监测帮扶对象）及一般农户发展增收，同时增加村集体收入</t>
  </si>
  <si>
    <t xml:space="preserve"> </t>
  </si>
  <si>
    <r>
      <rPr>
        <sz val="14"/>
        <rFont val="仿宋"/>
        <charset val="134"/>
      </rPr>
      <t>萧县杨楼镇裴庄村</t>
    </r>
    <r>
      <rPr>
        <sz val="14"/>
        <rFont val="Times New Roman"/>
        <charset val="134"/>
      </rPr>
      <t>“</t>
    </r>
    <r>
      <rPr>
        <sz val="14"/>
        <rFont val="仿宋"/>
        <charset val="134"/>
      </rPr>
      <t>老花庄</t>
    </r>
    <r>
      <rPr>
        <sz val="14"/>
        <rFont val="Times New Roman"/>
        <charset val="134"/>
      </rPr>
      <t>”</t>
    </r>
    <r>
      <rPr>
        <sz val="14"/>
        <rFont val="仿宋"/>
        <charset val="134"/>
      </rPr>
      <t>大蒜种植加工智能化示范基地建设项目</t>
    </r>
  </si>
  <si>
    <r>
      <rPr>
        <sz val="14"/>
        <rFont val="仿宋"/>
        <charset val="134"/>
      </rPr>
      <t>杨楼镇</t>
    </r>
    <r>
      <rPr>
        <sz val="14"/>
        <rFont val="Times New Roman"/>
        <charset val="134"/>
      </rPr>
      <t xml:space="preserve">
</t>
    </r>
    <r>
      <rPr>
        <sz val="14"/>
        <rFont val="仿宋"/>
        <charset val="134"/>
      </rPr>
      <t>黄蓓蓓</t>
    </r>
  </si>
  <si>
    <r>
      <rPr>
        <sz val="14"/>
        <rFont val="仿宋"/>
        <charset val="134"/>
      </rPr>
      <t>杨楼镇</t>
    </r>
    <r>
      <rPr>
        <sz val="14"/>
        <rFont val="Times New Roman"/>
        <charset val="134"/>
      </rPr>
      <t xml:space="preserve">
</t>
    </r>
    <r>
      <rPr>
        <sz val="14"/>
        <rFont val="仿宋"/>
        <charset val="134"/>
      </rPr>
      <t>裴庄村</t>
    </r>
  </si>
  <si>
    <r>
      <rPr>
        <sz val="14"/>
        <rFont val="仿宋"/>
        <charset val="134"/>
      </rPr>
      <t>新建大蒜收购、加工车间，保鲜冷库及地磅，地坪等大蒜生产加工配套附属设施，占地约</t>
    </r>
    <r>
      <rPr>
        <sz val="14"/>
        <rFont val="Times New Roman"/>
        <charset val="134"/>
      </rPr>
      <t>5000</t>
    </r>
    <r>
      <rPr>
        <sz val="14"/>
        <rFont val="仿宋"/>
        <charset val="134"/>
      </rPr>
      <t>平方米；配套建成高标准大蒜种植示范基地约</t>
    </r>
    <r>
      <rPr>
        <sz val="14"/>
        <rFont val="Times New Roman"/>
        <charset val="134"/>
      </rPr>
      <t>55</t>
    </r>
    <r>
      <rPr>
        <sz val="14"/>
        <rFont val="仿宋"/>
        <charset val="134"/>
      </rPr>
      <t>亩，及滴灌、喷淋、采摘等附属配套设施。</t>
    </r>
  </si>
  <si>
    <r>
      <rPr>
        <sz val="14"/>
        <rFont val="仿宋"/>
        <charset val="134"/>
      </rPr>
      <t>通过依托当地大蒜种植特色产业，建设大蒜初加工车间</t>
    </r>
    <r>
      <rPr>
        <sz val="14"/>
        <rFont val="Times New Roman"/>
        <charset val="134"/>
      </rPr>
      <t>5000</t>
    </r>
    <r>
      <rPr>
        <sz val="14"/>
        <rFont val="仿宋"/>
        <charset val="134"/>
      </rPr>
      <t>平方米，发展高标准大蒜种植基地</t>
    </r>
    <r>
      <rPr>
        <sz val="14"/>
        <rFont val="Times New Roman"/>
        <charset val="134"/>
      </rPr>
      <t>55</t>
    </r>
    <r>
      <rPr>
        <sz val="14"/>
        <rFont val="仿宋"/>
        <charset val="134"/>
      </rPr>
      <t>亩，发展大蒜一二产融合发展，实现村集体和脱贫人口持续增收的目标。</t>
    </r>
  </si>
  <si>
    <t>参与项目申报、实施过程监督、完成后受益</t>
  </si>
  <si>
    <t>以带动务工就业、村集体经济收入二次分配、发展生产等方式促进脱贫人口（含监测帮扶对象）及一般农户发展增收，同时增加村集体收入</t>
  </si>
  <si>
    <r>
      <rPr>
        <sz val="14"/>
        <rFont val="黑体"/>
        <charset val="134"/>
      </rPr>
      <t>（二）扶持新型农村集体经济</t>
    </r>
  </si>
  <si>
    <t>刘套镇三大家村党组织领办合作社项目</t>
  </si>
  <si>
    <t>刘套镇三大家村高杰</t>
  </si>
  <si>
    <r>
      <rPr>
        <sz val="14"/>
        <rFont val="仿宋"/>
        <charset val="134"/>
      </rPr>
      <t>刘套镇</t>
    </r>
    <r>
      <rPr>
        <sz val="14"/>
        <rFont val="Times New Roman"/>
        <charset val="134"/>
      </rPr>
      <t xml:space="preserve">
</t>
    </r>
    <r>
      <rPr>
        <sz val="14"/>
        <rFont val="仿宋"/>
        <charset val="134"/>
      </rPr>
      <t>三大家村</t>
    </r>
  </si>
  <si>
    <r>
      <rPr>
        <sz val="14"/>
        <rFont val="仿宋"/>
        <charset val="134"/>
      </rPr>
      <t>依托现有党组织领办合作社土地面积，以玉米秸秆为原料，购置径穗收割机</t>
    </r>
    <r>
      <rPr>
        <sz val="14"/>
        <rFont val="Times New Roman"/>
        <charset val="134"/>
      </rPr>
      <t>1</t>
    </r>
    <r>
      <rPr>
        <sz val="14"/>
        <rFont val="仿宋"/>
        <charset val="134"/>
      </rPr>
      <t>台，秸秆打包机</t>
    </r>
    <r>
      <rPr>
        <sz val="14"/>
        <rFont val="Times New Roman"/>
        <charset val="134"/>
      </rPr>
      <t>1</t>
    </r>
    <r>
      <rPr>
        <sz val="14"/>
        <rFont val="仿宋"/>
        <charset val="134"/>
      </rPr>
      <t>台及秸秆打包配套设施。</t>
    </r>
  </si>
  <si>
    <r>
      <rPr>
        <sz val="14"/>
        <rFont val="仿宋"/>
        <charset val="134"/>
      </rPr>
      <t>通过购置秸秆收割及打包设备</t>
    </r>
    <r>
      <rPr>
        <sz val="14"/>
        <rFont val="Times New Roman"/>
        <charset val="134"/>
      </rPr>
      <t>2</t>
    </r>
    <r>
      <rPr>
        <sz val="14"/>
        <rFont val="仿宋"/>
        <charset val="134"/>
      </rPr>
      <t>台及相关配套设施，依托村党组织领办合作社运营，实现带动村集体增收的目标。</t>
    </r>
  </si>
  <si>
    <t>项目申报、实施过程监督、建成后受益</t>
  </si>
  <si>
    <t>带动参与就业务工、资产收益、集体收益二次分红等，促进脱贫人口（含监测帮扶对象）及一般农户增收</t>
  </si>
  <si>
    <t>马井镇权楼村党组织领办合作社项目</t>
  </si>
  <si>
    <t>马井镇权楼村王刚</t>
  </si>
  <si>
    <r>
      <rPr>
        <sz val="14"/>
        <rFont val="仿宋"/>
        <charset val="134"/>
      </rPr>
      <t>马井镇</t>
    </r>
    <r>
      <rPr>
        <sz val="14"/>
        <rFont val="Times New Roman"/>
        <charset val="134"/>
      </rPr>
      <t xml:space="preserve">
</t>
    </r>
    <r>
      <rPr>
        <sz val="14"/>
        <rFont val="仿宋"/>
        <charset val="134"/>
      </rPr>
      <t>权楼村</t>
    </r>
  </si>
  <si>
    <r>
      <rPr>
        <sz val="14"/>
        <rFont val="仿宋"/>
        <charset val="134"/>
      </rPr>
      <t>发展党组织领办合作社，用于村级集体购买黄储捡拾机</t>
    </r>
    <r>
      <rPr>
        <sz val="14"/>
        <rFont val="Times New Roman"/>
        <charset val="134"/>
      </rPr>
      <t>2</t>
    </r>
    <r>
      <rPr>
        <sz val="14"/>
        <rFont val="仿宋"/>
        <charset val="134"/>
      </rPr>
      <t>台，提高秸秆利用率，带动</t>
    </r>
    <r>
      <rPr>
        <sz val="14"/>
        <rFont val="Times New Roman"/>
        <charset val="134"/>
      </rPr>
      <t>80</t>
    </r>
    <r>
      <rPr>
        <sz val="14"/>
        <rFont val="仿宋"/>
        <charset val="134"/>
      </rPr>
      <t>户农户发展本地养殖，实现村集体和农户双增收。</t>
    </r>
  </si>
  <si>
    <r>
      <rPr>
        <sz val="14"/>
        <rFont val="仿宋"/>
        <charset val="134"/>
      </rPr>
      <t>通过购置黄储设备</t>
    </r>
    <r>
      <rPr>
        <sz val="14"/>
        <rFont val="Times New Roman"/>
        <charset val="134"/>
      </rPr>
      <t>2</t>
    </r>
    <r>
      <rPr>
        <sz val="14"/>
        <rFont val="仿宋"/>
        <charset val="134"/>
      </rPr>
      <t>台及相关配套设施，依托村党组织领办合作社运营，实现带动村集体增收的目标。</t>
    </r>
  </si>
  <si>
    <t>青龙集镇青龙集村党组织领办合作社项目</t>
  </si>
  <si>
    <t>青龙集镇青龙集村朱玉龙</t>
  </si>
  <si>
    <r>
      <rPr>
        <sz val="14"/>
        <rFont val="仿宋"/>
        <charset val="134"/>
      </rPr>
      <t>青龙集镇</t>
    </r>
    <r>
      <rPr>
        <sz val="14"/>
        <rFont val="Times New Roman"/>
        <charset val="134"/>
      </rPr>
      <t xml:space="preserve">
</t>
    </r>
    <r>
      <rPr>
        <sz val="14"/>
        <rFont val="仿宋"/>
        <charset val="134"/>
      </rPr>
      <t>青龙集村</t>
    </r>
  </si>
  <si>
    <r>
      <rPr>
        <sz val="14"/>
        <rFont val="仿宋"/>
        <charset val="134"/>
      </rPr>
      <t>发展村党组织领办合作社，以小麦秸秆为材料购置设备秸秆打草机</t>
    </r>
    <r>
      <rPr>
        <sz val="14"/>
        <rFont val="Times New Roman"/>
        <charset val="134"/>
      </rPr>
      <t>2</t>
    </r>
    <r>
      <rPr>
        <sz val="14"/>
        <rFont val="仿宋"/>
        <charset val="134"/>
      </rPr>
      <t>台，搂草机</t>
    </r>
    <r>
      <rPr>
        <sz val="14"/>
        <rFont val="Times New Roman"/>
        <charset val="134"/>
      </rPr>
      <t>1</t>
    </r>
    <r>
      <rPr>
        <sz val="14"/>
        <rFont val="仿宋"/>
        <charset val="134"/>
      </rPr>
      <t>台，</t>
    </r>
    <r>
      <rPr>
        <sz val="14"/>
        <rFont val="Times New Roman"/>
        <charset val="134"/>
      </rPr>
      <t>160</t>
    </r>
    <r>
      <rPr>
        <sz val="14"/>
        <rFont val="仿宋"/>
        <charset val="134"/>
      </rPr>
      <t>型拖拉机</t>
    </r>
    <r>
      <rPr>
        <sz val="14"/>
        <rFont val="Times New Roman"/>
        <charset val="134"/>
      </rPr>
      <t>1</t>
    </r>
    <r>
      <rPr>
        <sz val="14"/>
        <rFont val="仿宋"/>
        <charset val="134"/>
      </rPr>
      <t>台、</t>
    </r>
    <r>
      <rPr>
        <sz val="14"/>
        <rFont val="Times New Roman"/>
        <charset val="134"/>
      </rPr>
      <t>140</t>
    </r>
    <r>
      <rPr>
        <sz val="14"/>
        <rFont val="仿宋"/>
        <charset val="134"/>
      </rPr>
      <t>型拖拉机</t>
    </r>
    <r>
      <rPr>
        <sz val="14"/>
        <rFont val="Times New Roman"/>
        <charset val="134"/>
      </rPr>
      <t>1</t>
    </r>
    <r>
      <rPr>
        <sz val="14"/>
        <rFont val="仿宋"/>
        <charset val="134"/>
      </rPr>
      <t>台。</t>
    </r>
  </si>
  <si>
    <r>
      <rPr>
        <sz val="14"/>
        <rFont val="仿宋"/>
        <charset val="134"/>
      </rPr>
      <t>通过购置农用生产机械</t>
    </r>
    <r>
      <rPr>
        <sz val="14"/>
        <rFont val="Times New Roman"/>
        <charset val="134"/>
      </rPr>
      <t>5</t>
    </r>
    <r>
      <rPr>
        <sz val="14"/>
        <rFont val="仿宋"/>
        <charset val="134"/>
      </rPr>
      <t>台，依托村党组织领办合作社发展规模化经营，加大秸秆利用率，实现带动村集体和农户</t>
    </r>
    <r>
      <rPr>
        <sz val="14"/>
        <rFont val="Times New Roman"/>
        <charset val="134"/>
      </rPr>
      <t>“</t>
    </r>
    <r>
      <rPr>
        <sz val="14"/>
        <rFont val="仿宋"/>
        <charset val="134"/>
      </rPr>
      <t>双增收</t>
    </r>
    <r>
      <rPr>
        <sz val="14"/>
        <rFont val="Times New Roman"/>
        <charset val="134"/>
      </rPr>
      <t>”</t>
    </r>
    <r>
      <rPr>
        <sz val="14"/>
        <rFont val="仿宋"/>
        <charset val="134"/>
      </rPr>
      <t>的目标</t>
    </r>
  </si>
  <si>
    <t>项目申报、实施过程、监督、建成后受益</t>
  </si>
  <si>
    <t>带动参与就业、资产收益、集体收益二次分红等，促进脱贫（含监测帮扶对象）及一般农户分红</t>
  </si>
  <si>
    <r>
      <rPr>
        <sz val="14"/>
        <rFont val="方正黑体_GBK"/>
        <charset val="134"/>
      </rPr>
      <t>二、乡村建设行动</t>
    </r>
  </si>
  <si>
    <r>
      <rPr>
        <sz val="14"/>
        <rFont val="黑体"/>
        <charset val="134"/>
      </rPr>
      <t>（一）基础设施和人居环境整治</t>
    </r>
  </si>
  <si>
    <t>萧县丁里镇郭庄社区纵瓦房自然村污水管网及道路建设项目</t>
  </si>
  <si>
    <t>改建</t>
  </si>
  <si>
    <r>
      <rPr>
        <sz val="14"/>
        <rFont val="仿宋"/>
        <charset val="134"/>
      </rPr>
      <t>丁里镇</t>
    </r>
    <r>
      <rPr>
        <sz val="14"/>
        <rFont val="Times New Roman"/>
        <charset val="134"/>
      </rPr>
      <t xml:space="preserve">
</t>
    </r>
    <r>
      <rPr>
        <sz val="14"/>
        <rFont val="仿宋"/>
        <charset val="134"/>
      </rPr>
      <t>欧阳星</t>
    </r>
  </si>
  <si>
    <t>丁里镇郭庄社区</t>
  </si>
  <si>
    <r>
      <rPr>
        <sz val="14"/>
        <rFont val="仿宋"/>
        <charset val="134"/>
      </rPr>
      <t>建设污水管网</t>
    </r>
    <r>
      <rPr>
        <sz val="14"/>
        <rFont val="Times New Roman"/>
        <charset val="134"/>
      </rPr>
      <t>8500</t>
    </r>
    <r>
      <rPr>
        <sz val="14"/>
        <rFont val="仿宋"/>
        <charset val="134"/>
      </rPr>
      <t>米（主管网</t>
    </r>
    <r>
      <rPr>
        <sz val="14"/>
        <rFont val="Times New Roman"/>
        <charset val="134"/>
      </rPr>
      <t>2750</t>
    </r>
    <r>
      <rPr>
        <sz val="14"/>
        <rFont val="仿宋"/>
        <charset val="134"/>
      </rPr>
      <t>米、入户管网</t>
    </r>
    <r>
      <rPr>
        <sz val="14"/>
        <rFont val="Times New Roman"/>
        <charset val="134"/>
      </rPr>
      <t>3000</t>
    </r>
    <r>
      <rPr>
        <sz val="14"/>
        <rFont val="仿宋"/>
        <charset val="134"/>
      </rPr>
      <t>米、支管网</t>
    </r>
    <r>
      <rPr>
        <sz val="14"/>
        <rFont val="Times New Roman"/>
        <charset val="134"/>
      </rPr>
      <t>2750</t>
    </r>
    <r>
      <rPr>
        <sz val="14"/>
        <rFont val="仿宋"/>
        <charset val="134"/>
      </rPr>
      <t>米），配套检查井及污水处理相关设施等。建设道路</t>
    </r>
    <r>
      <rPr>
        <sz val="14"/>
        <rFont val="Times New Roman"/>
        <charset val="134"/>
      </rPr>
      <t>1600</t>
    </r>
    <r>
      <rPr>
        <sz val="14"/>
        <rFont val="仿宋"/>
        <charset val="134"/>
      </rPr>
      <t>米，其中，宽</t>
    </r>
    <r>
      <rPr>
        <sz val="14"/>
        <rFont val="Times New Roman"/>
        <charset val="134"/>
      </rPr>
      <t>4</t>
    </r>
    <r>
      <rPr>
        <sz val="14"/>
        <rFont val="仿宋"/>
        <charset val="134"/>
      </rPr>
      <t>米的混凝土道路</t>
    </r>
    <r>
      <rPr>
        <sz val="14"/>
        <rFont val="Times New Roman"/>
        <charset val="134"/>
      </rPr>
      <t>1050</t>
    </r>
    <r>
      <rPr>
        <sz val="14"/>
        <rFont val="仿宋"/>
        <charset val="134"/>
      </rPr>
      <t>米，宽度</t>
    </r>
    <r>
      <rPr>
        <sz val="14"/>
        <rFont val="Times New Roman"/>
        <charset val="134"/>
      </rPr>
      <t>3.5</t>
    </r>
    <r>
      <rPr>
        <sz val="14"/>
        <rFont val="仿宋"/>
        <charset val="134"/>
      </rPr>
      <t>米的混凝土道路</t>
    </r>
    <r>
      <rPr>
        <sz val="14"/>
        <rFont val="Times New Roman"/>
        <charset val="134"/>
      </rPr>
      <t>550</t>
    </r>
    <r>
      <rPr>
        <sz val="14"/>
        <rFont val="仿宋"/>
        <charset val="134"/>
      </rPr>
      <t>米（厚度均为</t>
    </r>
    <r>
      <rPr>
        <sz val="14"/>
        <rFont val="Times New Roman"/>
        <charset val="134"/>
      </rPr>
      <t>18</t>
    </r>
    <r>
      <rPr>
        <sz val="14"/>
        <rFont val="仿宋"/>
        <charset val="134"/>
      </rPr>
      <t>厘米）。</t>
    </r>
  </si>
  <si>
    <r>
      <rPr>
        <sz val="14"/>
        <rFont val="仿宋"/>
        <charset val="134"/>
      </rPr>
      <t>通过建设污水管网</t>
    </r>
    <r>
      <rPr>
        <sz val="14"/>
        <rFont val="Times New Roman"/>
        <charset val="134"/>
      </rPr>
      <t>8500</t>
    </r>
    <r>
      <rPr>
        <sz val="14"/>
        <rFont val="仿宋"/>
        <charset val="134"/>
      </rPr>
      <t>米，道路</t>
    </r>
    <r>
      <rPr>
        <sz val="14"/>
        <rFont val="Times New Roman"/>
        <charset val="134"/>
      </rPr>
      <t>1600</t>
    </r>
    <r>
      <rPr>
        <sz val="14"/>
        <rFont val="仿宋"/>
        <charset val="134"/>
      </rPr>
      <t>米及相关配套设施等，实现改善农村基础设施和人居环境整治的目标</t>
    </r>
  </si>
  <si>
    <t>项目申报、实施过程监督、竣工后项目所在地受益</t>
  </si>
  <si>
    <t>改善村内基础设施条件，提升脱贫人口生活设施水平</t>
  </si>
  <si>
    <t>萧县丁里镇郭庄社区常庄自然村道路建设项目</t>
  </si>
  <si>
    <r>
      <rPr>
        <sz val="14"/>
        <rFont val="仿宋"/>
        <charset val="134"/>
      </rPr>
      <t>改建道路长</t>
    </r>
    <r>
      <rPr>
        <sz val="14"/>
        <rFont val="Times New Roman"/>
        <charset val="134"/>
      </rPr>
      <t>1120</t>
    </r>
    <r>
      <rPr>
        <sz val="14"/>
        <rFont val="仿宋"/>
        <charset val="134"/>
      </rPr>
      <t>米，宽</t>
    </r>
    <r>
      <rPr>
        <sz val="14"/>
        <rFont val="Times New Roman"/>
        <charset val="134"/>
      </rPr>
      <t>4</t>
    </r>
    <r>
      <rPr>
        <sz val="14"/>
        <rFont val="仿宋"/>
        <charset val="134"/>
      </rPr>
      <t>米；改建道路长</t>
    </r>
    <r>
      <rPr>
        <sz val="14"/>
        <rFont val="Times New Roman"/>
        <charset val="134"/>
      </rPr>
      <t>210</t>
    </r>
    <r>
      <rPr>
        <sz val="14"/>
        <rFont val="仿宋"/>
        <charset val="134"/>
      </rPr>
      <t>米、宽</t>
    </r>
    <r>
      <rPr>
        <sz val="14"/>
        <rFont val="Times New Roman"/>
        <charset val="134"/>
      </rPr>
      <t>3.5</t>
    </r>
    <r>
      <rPr>
        <sz val="14"/>
        <rFont val="仿宋"/>
        <charset val="134"/>
      </rPr>
      <t>米，路面厚度均为</t>
    </r>
    <r>
      <rPr>
        <sz val="14"/>
        <rFont val="Times New Roman"/>
        <charset val="134"/>
      </rPr>
      <t xml:space="preserve"> 18</t>
    </r>
    <r>
      <rPr>
        <sz val="14"/>
        <rFont val="仿宋"/>
        <charset val="134"/>
      </rPr>
      <t>厘米。</t>
    </r>
  </si>
  <si>
    <r>
      <rPr>
        <sz val="14"/>
        <rFont val="仿宋"/>
        <charset val="134"/>
      </rPr>
      <t>通过建设村内道路</t>
    </r>
    <r>
      <rPr>
        <sz val="14"/>
        <rFont val="Times New Roman"/>
        <charset val="134"/>
      </rPr>
      <t>1330</t>
    </r>
    <r>
      <rPr>
        <sz val="14"/>
        <rFont val="仿宋"/>
        <charset val="134"/>
      </rPr>
      <t>米，实现改善农村基础设施的目标。</t>
    </r>
  </si>
  <si>
    <t>萧县杜楼镇马阁行政村王庄自然村村道路建设项目</t>
  </si>
  <si>
    <r>
      <rPr>
        <sz val="14"/>
        <rFont val="仿宋"/>
        <charset val="134"/>
      </rPr>
      <t>杜楼镇</t>
    </r>
    <r>
      <rPr>
        <sz val="14"/>
        <rFont val="Times New Roman"/>
        <charset val="134"/>
      </rPr>
      <t xml:space="preserve">
</t>
    </r>
    <r>
      <rPr>
        <sz val="14"/>
        <rFont val="仿宋"/>
        <charset val="134"/>
      </rPr>
      <t>夏林</t>
    </r>
  </si>
  <si>
    <t>杜楼镇马阁村</t>
  </si>
  <si>
    <r>
      <rPr>
        <sz val="14"/>
        <rFont val="仿宋"/>
        <charset val="134"/>
      </rPr>
      <t>建设道路约</t>
    </r>
    <r>
      <rPr>
        <sz val="14"/>
        <rFont val="Times New Roman"/>
        <charset val="134"/>
      </rPr>
      <t>4600</t>
    </r>
    <r>
      <rPr>
        <sz val="14"/>
        <rFont val="仿宋"/>
        <charset val="134"/>
      </rPr>
      <t>平方米，挡土矮墙及路牙石约</t>
    </r>
    <r>
      <rPr>
        <sz val="14"/>
        <rFont val="Times New Roman"/>
        <charset val="134"/>
      </rPr>
      <t>6600</t>
    </r>
    <r>
      <rPr>
        <sz val="14"/>
        <rFont val="仿宋"/>
        <charset val="134"/>
      </rPr>
      <t>米，安全防护及附属设施等。</t>
    </r>
  </si>
  <si>
    <r>
      <rPr>
        <sz val="14"/>
        <rFont val="仿宋"/>
        <charset val="134"/>
      </rPr>
      <t>通过建设道路约</t>
    </r>
    <r>
      <rPr>
        <sz val="14"/>
        <rFont val="Times New Roman"/>
        <charset val="134"/>
      </rPr>
      <t>4600</t>
    </r>
    <r>
      <rPr>
        <sz val="14"/>
        <rFont val="仿宋"/>
        <charset val="134"/>
      </rPr>
      <t>平方米，挡土墙及路牙石约</t>
    </r>
    <r>
      <rPr>
        <sz val="14"/>
        <rFont val="Times New Roman"/>
        <charset val="134"/>
      </rPr>
      <t>6600</t>
    </r>
    <r>
      <rPr>
        <sz val="14"/>
        <rFont val="仿宋"/>
        <charset val="134"/>
      </rPr>
      <t>米等，实现改善农村基础设施和人居环境整治的目标。</t>
    </r>
  </si>
  <si>
    <t>萧县杜楼镇马阁村王庄自然村排水管道建设项目</t>
  </si>
  <si>
    <r>
      <rPr>
        <sz val="14"/>
        <rFont val="仿宋"/>
        <charset val="134"/>
      </rPr>
      <t>建设入户管网约</t>
    </r>
    <r>
      <rPr>
        <sz val="14"/>
        <rFont val="Times New Roman"/>
        <charset val="134"/>
      </rPr>
      <t>7500</t>
    </r>
    <r>
      <rPr>
        <sz val="14"/>
        <rFont val="仿宋"/>
        <charset val="134"/>
      </rPr>
      <t>米，及配套小方井（含小方井盖）和混凝土地面破损恢复等。</t>
    </r>
  </si>
  <si>
    <r>
      <rPr>
        <sz val="14"/>
        <rFont val="仿宋"/>
        <charset val="134"/>
      </rPr>
      <t>通过建设入户管网约</t>
    </r>
    <r>
      <rPr>
        <sz val="14"/>
        <rFont val="Times New Roman"/>
        <charset val="134"/>
      </rPr>
      <t>7500</t>
    </r>
    <r>
      <rPr>
        <sz val="14"/>
        <rFont val="仿宋"/>
        <charset val="134"/>
      </rPr>
      <t>米，道路修复及相关配套设施等，实现改善农村基础设施和人居环境整治的目标。</t>
    </r>
  </si>
  <si>
    <t>萧县杜楼镇马阁村王庄自然村坑塘治理项目</t>
  </si>
  <si>
    <r>
      <rPr>
        <sz val="14"/>
        <rFont val="仿宋"/>
        <charset val="134"/>
      </rPr>
      <t>对村内坑塘进行清淤、岸坡整治等，总长约</t>
    </r>
    <r>
      <rPr>
        <sz val="14"/>
        <rFont val="Times New Roman"/>
        <charset val="134"/>
      </rPr>
      <t>600</t>
    </r>
    <r>
      <rPr>
        <sz val="14"/>
        <rFont val="仿宋"/>
        <charset val="134"/>
      </rPr>
      <t>米。</t>
    </r>
  </si>
  <si>
    <r>
      <rPr>
        <sz val="14"/>
        <rFont val="仿宋"/>
        <charset val="134"/>
      </rPr>
      <t>通过对村内</t>
    </r>
    <r>
      <rPr>
        <sz val="14"/>
        <rFont val="Times New Roman"/>
        <charset val="134"/>
      </rPr>
      <t>600</t>
    </r>
    <r>
      <rPr>
        <sz val="14"/>
        <rFont val="仿宋"/>
        <charset val="134"/>
      </rPr>
      <t>米坑塘进行清淤整治，实现改善农村基础设施和人居环境整治的目标。</t>
    </r>
  </si>
  <si>
    <t>萧县官桥镇前白行政村前白中心村道路建设项目</t>
  </si>
  <si>
    <r>
      <rPr>
        <sz val="14"/>
        <rFont val="仿宋"/>
        <charset val="134"/>
      </rPr>
      <t>官桥镇</t>
    </r>
    <r>
      <rPr>
        <sz val="14"/>
        <rFont val="Times New Roman"/>
        <charset val="134"/>
      </rPr>
      <t xml:space="preserve">
</t>
    </r>
    <r>
      <rPr>
        <sz val="14"/>
        <rFont val="仿宋"/>
        <charset val="134"/>
      </rPr>
      <t>张伟建</t>
    </r>
  </si>
  <si>
    <t>官桥镇前白村</t>
  </si>
  <si>
    <r>
      <rPr>
        <sz val="14"/>
        <rFont val="仿宋"/>
        <charset val="134"/>
      </rPr>
      <t>铺设道路</t>
    </r>
    <r>
      <rPr>
        <sz val="14"/>
        <rFont val="Times New Roman"/>
        <charset val="134"/>
      </rPr>
      <t>15000</t>
    </r>
    <r>
      <rPr>
        <sz val="14"/>
        <rFont val="仿宋"/>
        <charset val="134"/>
      </rPr>
      <t>平方米，安装道路标线标识牌约</t>
    </r>
    <r>
      <rPr>
        <sz val="14"/>
        <rFont val="Times New Roman"/>
        <charset val="134"/>
      </rPr>
      <t>5</t>
    </r>
    <r>
      <rPr>
        <sz val="14"/>
        <rFont val="仿宋"/>
        <charset val="134"/>
      </rPr>
      <t>公里，附带路沿石</t>
    </r>
    <r>
      <rPr>
        <sz val="14"/>
        <rFont val="Times New Roman"/>
        <charset val="134"/>
      </rPr>
      <t>6000</t>
    </r>
    <r>
      <rPr>
        <sz val="14"/>
        <rFont val="仿宋"/>
        <charset val="134"/>
      </rPr>
      <t>米，挡土墙</t>
    </r>
    <r>
      <rPr>
        <sz val="14"/>
        <rFont val="Times New Roman"/>
        <charset val="134"/>
      </rPr>
      <t>2000</t>
    </r>
    <r>
      <rPr>
        <sz val="14"/>
        <rFont val="仿宋"/>
        <charset val="134"/>
      </rPr>
      <t>米及配套设施等。</t>
    </r>
  </si>
  <si>
    <r>
      <rPr>
        <sz val="14"/>
        <rFont val="仿宋"/>
        <charset val="134"/>
      </rPr>
      <t>通过建设道路</t>
    </r>
    <r>
      <rPr>
        <sz val="14"/>
        <rFont val="Times New Roman"/>
        <charset val="134"/>
      </rPr>
      <t>15000</t>
    </r>
    <r>
      <rPr>
        <sz val="14"/>
        <rFont val="仿宋"/>
        <charset val="134"/>
      </rPr>
      <t>平方米及相关配套设施等，实现改善农村基础设施和人居环境整治的目标。</t>
    </r>
  </si>
  <si>
    <t>项目申报、实施过程监督、竣工后受益</t>
  </si>
  <si>
    <t>改善农户生产生活设施条件，提升村内基础设施水平</t>
  </si>
  <si>
    <t>闫集镇柳园村孔楼自然村人居环境整治项目</t>
  </si>
  <si>
    <r>
      <rPr>
        <sz val="14"/>
        <rFont val="仿宋"/>
        <charset val="134"/>
      </rPr>
      <t>闫集镇</t>
    </r>
    <r>
      <rPr>
        <sz val="14"/>
        <rFont val="Times New Roman"/>
        <charset val="134"/>
      </rPr>
      <t xml:space="preserve">
</t>
    </r>
    <r>
      <rPr>
        <sz val="14"/>
        <rFont val="仿宋"/>
        <charset val="134"/>
      </rPr>
      <t>柳园村</t>
    </r>
  </si>
  <si>
    <r>
      <rPr>
        <sz val="14"/>
        <rFont val="仿宋"/>
        <charset val="134"/>
      </rPr>
      <t>建设污水管网总长</t>
    </r>
    <r>
      <rPr>
        <sz val="14"/>
        <rFont val="Times New Roman"/>
        <charset val="134"/>
      </rPr>
      <t>1874</t>
    </r>
    <r>
      <rPr>
        <sz val="14"/>
        <rFont val="仿宋"/>
        <charset val="134"/>
      </rPr>
      <t>米，雨水管网总长</t>
    </r>
    <r>
      <rPr>
        <sz val="14"/>
        <rFont val="Times New Roman"/>
        <charset val="134"/>
      </rPr>
      <t>1100</t>
    </r>
    <r>
      <rPr>
        <sz val="14"/>
        <rFont val="仿宋"/>
        <charset val="134"/>
      </rPr>
      <t>米，配套雨污水沉淀池、检测井、坑塘整治及安全防护、破损涵管桥和路面修复、挡土墙等附属设施。</t>
    </r>
  </si>
  <si>
    <r>
      <rPr>
        <sz val="14"/>
        <rFont val="仿宋"/>
        <charset val="134"/>
      </rPr>
      <t>通过建设排水管网</t>
    </r>
    <r>
      <rPr>
        <sz val="14"/>
        <rFont val="Times New Roman"/>
        <charset val="134"/>
      </rPr>
      <t>1874</t>
    </r>
    <r>
      <rPr>
        <sz val="14"/>
        <rFont val="仿宋"/>
        <charset val="134"/>
      </rPr>
      <t>米，雨水管网</t>
    </r>
    <r>
      <rPr>
        <sz val="14"/>
        <rFont val="Times New Roman"/>
        <charset val="134"/>
      </rPr>
      <t>1100</t>
    </r>
    <r>
      <rPr>
        <sz val="14"/>
        <rFont val="仿宋"/>
        <charset val="134"/>
      </rPr>
      <t>米及相关附属设施等，实现改善农村基础设施和人居环境整治的目标。</t>
    </r>
  </si>
  <si>
    <t>庄里镇城阳社区小蔡中心村道路建设项目</t>
  </si>
  <si>
    <t>庄里镇城阳社区</t>
  </si>
  <si>
    <r>
      <rPr>
        <sz val="14"/>
        <rFont val="仿宋"/>
        <charset val="134"/>
      </rPr>
      <t>铺设道路</t>
    </r>
    <r>
      <rPr>
        <sz val="14"/>
        <rFont val="Times New Roman"/>
        <charset val="134"/>
      </rPr>
      <t>10000</t>
    </r>
    <r>
      <rPr>
        <sz val="14"/>
        <rFont val="仿宋"/>
        <charset val="134"/>
      </rPr>
      <t>平方米，建设挡土墙</t>
    </r>
    <r>
      <rPr>
        <sz val="14"/>
        <rFont val="Times New Roman"/>
        <charset val="134"/>
      </rPr>
      <t>4570</t>
    </r>
    <r>
      <rPr>
        <sz val="14"/>
        <rFont val="仿宋"/>
        <charset val="134"/>
      </rPr>
      <t>米。</t>
    </r>
  </si>
  <si>
    <r>
      <rPr>
        <sz val="14"/>
        <rFont val="仿宋"/>
        <charset val="134"/>
      </rPr>
      <t>通过建设道路</t>
    </r>
    <r>
      <rPr>
        <sz val="14"/>
        <rFont val="Times New Roman"/>
        <charset val="134"/>
      </rPr>
      <t>10000</t>
    </r>
    <r>
      <rPr>
        <sz val="14"/>
        <rFont val="仿宋"/>
        <charset val="134"/>
      </rPr>
      <t>平方米及挡土墙</t>
    </r>
    <r>
      <rPr>
        <sz val="14"/>
        <rFont val="Times New Roman"/>
        <charset val="134"/>
      </rPr>
      <t>4570</t>
    </r>
    <r>
      <rPr>
        <sz val="14"/>
        <rFont val="仿宋"/>
        <charset val="134"/>
      </rPr>
      <t>米等，实现改善农村基础设施和人居环境整治的目标。</t>
    </r>
  </si>
  <si>
    <t>永堌镇山窝行政村王山窝中心村山河子河道治理</t>
  </si>
  <si>
    <r>
      <rPr>
        <sz val="14"/>
        <rFont val="仿宋"/>
        <charset val="134"/>
      </rPr>
      <t>永堌镇</t>
    </r>
    <r>
      <rPr>
        <sz val="14"/>
        <rFont val="Times New Roman"/>
        <charset val="134"/>
      </rPr>
      <t xml:space="preserve">
</t>
    </r>
    <r>
      <rPr>
        <sz val="14"/>
        <rFont val="仿宋"/>
        <charset val="134"/>
      </rPr>
      <t>李振</t>
    </r>
  </si>
  <si>
    <t>永堌镇山窝村</t>
  </si>
  <si>
    <r>
      <rPr>
        <sz val="14"/>
        <rFont val="仿宋"/>
        <charset val="134"/>
      </rPr>
      <t>王山窝中心村山河子河道清淤</t>
    </r>
    <r>
      <rPr>
        <sz val="14"/>
        <rFont val="Times New Roman"/>
        <charset val="134"/>
      </rPr>
      <t>7000</t>
    </r>
    <r>
      <rPr>
        <sz val="14"/>
        <rFont val="仿宋"/>
        <charset val="134"/>
      </rPr>
      <t>平方米、岸坡整治</t>
    </r>
    <r>
      <rPr>
        <sz val="14"/>
        <rFont val="Times New Roman"/>
        <charset val="134"/>
      </rPr>
      <t>2000</t>
    </r>
    <r>
      <rPr>
        <sz val="14"/>
        <rFont val="仿宋"/>
        <charset val="134"/>
      </rPr>
      <t>平方米。</t>
    </r>
  </si>
  <si>
    <r>
      <rPr>
        <sz val="14"/>
        <rFont val="仿宋"/>
        <charset val="134"/>
      </rPr>
      <t>通过实施</t>
    </r>
    <r>
      <rPr>
        <sz val="14"/>
        <rFont val="Times New Roman"/>
        <charset val="134"/>
      </rPr>
      <t>7000</t>
    </r>
    <r>
      <rPr>
        <sz val="14"/>
        <rFont val="仿宋"/>
        <charset val="134"/>
      </rPr>
      <t>平方米河道清淤及</t>
    </r>
    <r>
      <rPr>
        <sz val="14"/>
        <rFont val="Times New Roman"/>
        <charset val="134"/>
      </rPr>
      <t>2000</t>
    </r>
    <r>
      <rPr>
        <sz val="14"/>
        <rFont val="仿宋"/>
        <charset val="134"/>
      </rPr>
      <t>平方米岸坡整治等，实现改善农村基础设施和人居环境整治的目标。</t>
    </r>
  </si>
  <si>
    <t>永堌镇山窝行政村王山窝中心村道路建设项目</t>
  </si>
  <si>
    <r>
      <rPr>
        <sz val="14"/>
        <rFont val="仿宋"/>
        <charset val="134"/>
      </rPr>
      <t>王山窝自然村村内道路路面加宽，共计</t>
    </r>
    <r>
      <rPr>
        <sz val="14"/>
        <rFont val="Times New Roman"/>
        <charset val="134"/>
      </rPr>
      <t>2900</t>
    </r>
    <r>
      <rPr>
        <sz val="14"/>
        <rFont val="仿宋"/>
        <charset val="134"/>
      </rPr>
      <t>平方米。</t>
    </r>
  </si>
  <si>
    <r>
      <rPr>
        <sz val="14"/>
        <rFont val="仿宋"/>
        <charset val="134"/>
      </rPr>
      <t>通过建设村内道路拓宽</t>
    </r>
    <r>
      <rPr>
        <sz val="14"/>
        <rFont val="Times New Roman"/>
        <charset val="134"/>
      </rPr>
      <t>2900</t>
    </r>
    <r>
      <rPr>
        <sz val="14"/>
        <rFont val="仿宋"/>
        <charset val="134"/>
      </rPr>
      <t>平方米，实现改善农村基础设施的目标。</t>
    </r>
  </si>
  <si>
    <t>永堌镇山窝行政村王山窝中心村小桥安全设施建设项目</t>
  </si>
  <si>
    <r>
      <rPr>
        <sz val="14"/>
        <rFont val="仿宋"/>
        <charset val="134"/>
      </rPr>
      <t>王山窝</t>
    </r>
    <r>
      <rPr>
        <sz val="14"/>
        <rFont val="Times New Roman"/>
        <charset val="134"/>
      </rPr>
      <t>22</t>
    </r>
    <r>
      <rPr>
        <sz val="14"/>
        <rFont val="仿宋"/>
        <charset val="134"/>
      </rPr>
      <t>个小桥安全防护设施建设。</t>
    </r>
  </si>
  <si>
    <r>
      <rPr>
        <sz val="14"/>
        <rFont val="仿宋"/>
        <charset val="134"/>
      </rPr>
      <t>通过对村内</t>
    </r>
    <r>
      <rPr>
        <sz val="14"/>
        <rFont val="Times New Roman"/>
        <charset val="134"/>
      </rPr>
      <t>22</t>
    </r>
    <r>
      <rPr>
        <sz val="14"/>
        <rFont val="仿宋"/>
        <charset val="134"/>
      </rPr>
      <t>处小桥实施安全防护设施，实现改善农村基础设施和人居环境整治的目标。</t>
    </r>
  </si>
  <si>
    <t>永堌镇山窝行政村王山窝自然村环境整治项目</t>
  </si>
  <si>
    <r>
      <rPr>
        <sz val="14"/>
        <rFont val="仿宋"/>
        <charset val="134"/>
      </rPr>
      <t>王山窝中心村环境整治项目，包括墙面修复</t>
    </r>
    <r>
      <rPr>
        <sz val="14"/>
        <rFont val="Times New Roman"/>
        <charset val="134"/>
      </rPr>
      <t>1000</t>
    </r>
    <r>
      <rPr>
        <sz val="14"/>
        <rFont val="仿宋"/>
        <charset val="134"/>
      </rPr>
      <t>平方米、路牙石（石砌挡土墙）</t>
    </r>
    <r>
      <rPr>
        <sz val="14"/>
        <rFont val="Times New Roman"/>
        <charset val="134"/>
      </rPr>
      <t>1600</t>
    </r>
    <r>
      <rPr>
        <sz val="14"/>
        <rFont val="仿宋"/>
        <charset val="134"/>
      </rPr>
      <t>米、填土</t>
    </r>
    <r>
      <rPr>
        <sz val="14"/>
        <rFont val="Times New Roman"/>
        <charset val="134"/>
      </rPr>
      <t>800</t>
    </r>
    <r>
      <rPr>
        <sz val="14"/>
        <rFont val="仿宋"/>
        <charset val="134"/>
      </rPr>
      <t>平方米，挡土墙建设</t>
    </r>
    <r>
      <rPr>
        <sz val="14"/>
        <rFont val="Times New Roman"/>
        <charset val="134"/>
      </rPr>
      <t>800</t>
    </r>
    <r>
      <rPr>
        <sz val="14"/>
        <rFont val="仿宋"/>
        <charset val="134"/>
      </rPr>
      <t>平方米。</t>
    </r>
  </si>
  <si>
    <r>
      <rPr>
        <sz val="14"/>
        <rFont val="仿宋"/>
        <charset val="134"/>
      </rPr>
      <t>通过建设</t>
    </r>
    <r>
      <rPr>
        <sz val="14"/>
        <rFont val="Times New Roman"/>
        <charset val="134"/>
      </rPr>
      <t>1000</t>
    </r>
    <r>
      <rPr>
        <sz val="14"/>
        <rFont val="仿宋"/>
        <charset val="134"/>
      </rPr>
      <t>平方米墙面修复、</t>
    </r>
    <r>
      <rPr>
        <sz val="14"/>
        <rFont val="Times New Roman"/>
        <charset val="134"/>
      </rPr>
      <t>1600</t>
    </r>
    <r>
      <rPr>
        <sz val="14"/>
        <rFont val="仿宋"/>
        <charset val="134"/>
      </rPr>
      <t>米路牙石施工及土方</t>
    </r>
    <r>
      <rPr>
        <sz val="14"/>
        <rFont val="Times New Roman"/>
        <charset val="134"/>
      </rPr>
      <t>800</t>
    </r>
    <r>
      <rPr>
        <sz val="14"/>
        <rFont val="仿宋"/>
        <charset val="134"/>
      </rPr>
      <t>平方米、挡土墙</t>
    </r>
    <r>
      <rPr>
        <sz val="14"/>
        <rFont val="Times New Roman"/>
        <charset val="134"/>
      </rPr>
      <t>800</t>
    </r>
    <r>
      <rPr>
        <sz val="14"/>
        <rFont val="仿宋"/>
        <charset val="134"/>
      </rPr>
      <t>平方米建设等，实现改善农村基础设施和人居环境整治的目标。</t>
    </r>
  </si>
  <si>
    <r>
      <rPr>
        <sz val="14"/>
        <rFont val="黑体"/>
        <charset val="134"/>
      </rPr>
      <t>（二）农村道路建设</t>
    </r>
  </si>
  <si>
    <r>
      <rPr>
        <sz val="14"/>
        <rFont val="仿宋"/>
        <charset val="134"/>
      </rPr>
      <t>马井镇</t>
    </r>
    <r>
      <rPr>
        <sz val="14"/>
        <rFont val="Times New Roman"/>
        <charset val="134"/>
      </rPr>
      <t>“</t>
    </r>
    <r>
      <rPr>
        <sz val="14"/>
        <rFont val="仿宋"/>
        <charset val="134"/>
      </rPr>
      <t>进村入户</t>
    </r>
    <r>
      <rPr>
        <sz val="14"/>
        <rFont val="Times New Roman"/>
        <charset val="134"/>
      </rPr>
      <t>”</t>
    </r>
    <r>
      <rPr>
        <sz val="14"/>
        <rFont val="仿宋"/>
        <charset val="134"/>
      </rPr>
      <t>道路商砼、石子采购项目</t>
    </r>
  </si>
  <si>
    <t>县交通运输局</t>
  </si>
  <si>
    <r>
      <rPr>
        <sz val="14"/>
        <rFont val="仿宋"/>
        <charset val="134"/>
      </rPr>
      <t>马井镇</t>
    </r>
    <r>
      <rPr>
        <sz val="14"/>
        <rFont val="Times New Roman"/>
        <charset val="134"/>
      </rPr>
      <t xml:space="preserve">
</t>
    </r>
    <r>
      <rPr>
        <sz val="14"/>
        <rFont val="仿宋"/>
        <charset val="134"/>
      </rPr>
      <t>王伟强</t>
    </r>
  </si>
  <si>
    <t>吴九店、孙庄、郝庄、权楼等村</t>
  </si>
  <si>
    <r>
      <rPr>
        <sz val="14"/>
        <rFont val="仿宋"/>
        <charset val="134"/>
      </rPr>
      <t>采购商砼约</t>
    </r>
    <r>
      <rPr>
        <sz val="14"/>
        <rFont val="Times New Roman"/>
        <charset val="134"/>
      </rPr>
      <t>4800</t>
    </r>
    <r>
      <rPr>
        <sz val="14"/>
        <rFont val="仿宋"/>
        <charset val="134"/>
      </rPr>
      <t>立方米、石子约</t>
    </r>
    <r>
      <rPr>
        <sz val="14"/>
        <rFont val="Times New Roman"/>
        <charset val="134"/>
      </rPr>
      <t>2400</t>
    </r>
    <r>
      <rPr>
        <sz val="14"/>
        <rFont val="仿宋"/>
        <charset val="134"/>
      </rPr>
      <t>方用于进村入户道路改建。</t>
    </r>
  </si>
  <si>
    <r>
      <rPr>
        <sz val="14"/>
        <rFont val="仿宋"/>
        <charset val="134"/>
      </rPr>
      <t>通过采购商混约</t>
    </r>
    <r>
      <rPr>
        <sz val="14"/>
        <rFont val="Times New Roman"/>
        <charset val="134"/>
      </rPr>
      <t>4800</t>
    </r>
    <r>
      <rPr>
        <sz val="14"/>
        <rFont val="仿宋"/>
        <charset val="134"/>
      </rPr>
      <t>立方米、石子约</t>
    </r>
    <r>
      <rPr>
        <sz val="14"/>
        <rFont val="Times New Roman"/>
        <charset val="134"/>
      </rPr>
      <t>2400</t>
    </r>
    <r>
      <rPr>
        <sz val="14"/>
        <rFont val="仿宋"/>
        <charset val="134"/>
      </rPr>
      <t>方，建成进村入户路约</t>
    </r>
    <r>
      <rPr>
        <sz val="14"/>
        <rFont val="Times New Roman"/>
        <charset val="134"/>
      </rPr>
      <t>6.5</t>
    </r>
    <r>
      <rPr>
        <sz val="14"/>
        <rFont val="仿宋"/>
        <charset val="134"/>
      </rPr>
      <t>公里，实现改善脱贫人口生产生活设施条件，提升村内基础设施水平的目标。</t>
    </r>
  </si>
  <si>
    <t>项目申报、实施过程务工和监督、竣工后受益</t>
  </si>
  <si>
    <t>以道路建设的形式，改善村内基础设施条件，提升脱贫人口出行水平</t>
  </si>
  <si>
    <r>
      <rPr>
        <sz val="14"/>
        <rFont val="仿宋"/>
        <charset val="134"/>
      </rPr>
      <t>黄口镇</t>
    </r>
    <r>
      <rPr>
        <sz val="14"/>
        <rFont val="Times New Roman"/>
        <charset val="134"/>
      </rPr>
      <t>“</t>
    </r>
    <r>
      <rPr>
        <sz val="14"/>
        <rFont val="仿宋"/>
        <charset val="134"/>
      </rPr>
      <t>进村入户</t>
    </r>
    <r>
      <rPr>
        <sz val="14"/>
        <rFont val="Times New Roman"/>
        <charset val="134"/>
      </rPr>
      <t>”</t>
    </r>
    <r>
      <rPr>
        <sz val="14"/>
        <rFont val="仿宋"/>
        <charset val="134"/>
      </rPr>
      <t>道路商砼、石子采购项目</t>
    </r>
  </si>
  <si>
    <r>
      <rPr>
        <sz val="14"/>
        <rFont val="仿宋"/>
        <charset val="134"/>
      </rPr>
      <t>黄口镇</t>
    </r>
    <r>
      <rPr>
        <sz val="14"/>
        <rFont val="Times New Roman"/>
        <charset val="134"/>
      </rPr>
      <t xml:space="preserve">
</t>
    </r>
    <r>
      <rPr>
        <sz val="14"/>
        <rFont val="仿宋"/>
        <charset val="134"/>
      </rPr>
      <t>张全振</t>
    </r>
  </si>
  <si>
    <t>镇东、镇中、镇西、镇南、杨阁、徐洼、老黄口等社区、暗楼村、陈土楼村、马常庄村、邵庄村、孙庙村等村</t>
  </si>
  <si>
    <r>
      <rPr>
        <sz val="14"/>
        <rFont val="仿宋"/>
        <charset val="134"/>
      </rPr>
      <t>采购商砼约</t>
    </r>
    <r>
      <rPr>
        <sz val="14"/>
        <rFont val="Times New Roman"/>
        <charset val="134"/>
      </rPr>
      <t>13000</t>
    </r>
    <r>
      <rPr>
        <sz val="14"/>
        <rFont val="仿宋"/>
        <charset val="134"/>
      </rPr>
      <t>立方米、石子约</t>
    </r>
    <r>
      <rPr>
        <sz val="14"/>
        <rFont val="Times New Roman"/>
        <charset val="134"/>
      </rPr>
      <t>5000</t>
    </r>
    <r>
      <rPr>
        <sz val="14"/>
        <rFont val="仿宋"/>
        <charset val="134"/>
      </rPr>
      <t>方用于进村入户道路改建。</t>
    </r>
  </si>
  <si>
    <r>
      <rPr>
        <sz val="14"/>
        <rFont val="仿宋"/>
        <charset val="134"/>
      </rPr>
      <t>通过采购商混约</t>
    </r>
    <r>
      <rPr>
        <sz val="14"/>
        <rFont val="Times New Roman"/>
        <charset val="134"/>
      </rPr>
      <t>13000</t>
    </r>
    <r>
      <rPr>
        <sz val="14"/>
        <rFont val="仿宋"/>
        <charset val="134"/>
      </rPr>
      <t>立方米、石子约</t>
    </r>
    <r>
      <rPr>
        <sz val="14"/>
        <rFont val="Times New Roman"/>
        <charset val="134"/>
      </rPr>
      <t>5000</t>
    </r>
    <r>
      <rPr>
        <sz val="14"/>
        <rFont val="仿宋"/>
        <charset val="134"/>
      </rPr>
      <t>方，建成进村入户路约</t>
    </r>
    <r>
      <rPr>
        <sz val="14"/>
        <rFont val="Times New Roman"/>
        <charset val="134"/>
      </rPr>
      <t>20</t>
    </r>
    <r>
      <rPr>
        <sz val="14"/>
        <rFont val="仿宋"/>
        <charset val="134"/>
      </rPr>
      <t>公里，实现改善脱贫人口生产生活设施条件，提升村内基础设施水平的目标。</t>
    </r>
  </si>
  <si>
    <r>
      <rPr>
        <sz val="14"/>
        <rFont val="黑体"/>
        <charset val="134"/>
      </rPr>
      <t>（三）欠发达国有林场巩固提升</t>
    </r>
  </si>
  <si>
    <t>萧县国有林场防灭火道路建设项目</t>
  </si>
  <si>
    <t>县林业发展中心</t>
  </si>
  <si>
    <r>
      <rPr>
        <sz val="14"/>
        <rFont val="仿宋"/>
        <charset val="134"/>
      </rPr>
      <t>县国有林场</t>
    </r>
    <r>
      <rPr>
        <sz val="14"/>
        <rFont val="Times New Roman"/>
        <charset val="134"/>
      </rPr>
      <t xml:space="preserve">
</t>
    </r>
    <r>
      <rPr>
        <sz val="14"/>
        <rFont val="仿宋"/>
        <charset val="134"/>
      </rPr>
      <t>胡孝忠</t>
    </r>
  </si>
  <si>
    <t>永堌林区</t>
  </si>
  <si>
    <r>
      <rPr>
        <sz val="14"/>
        <rFont val="仿宋"/>
        <charset val="134"/>
      </rPr>
      <t>建设林区防灭火道路总长</t>
    </r>
    <r>
      <rPr>
        <sz val="14"/>
        <rFont val="Times New Roman"/>
        <charset val="134"/>
      </rPr>
      <t>1800</t>
    </r>
    <r>
      <rPr>
        <sz val="14"/>
        <rFont val="仿宋"/>
        <charset val="134"/>
      </rPr>
      <t>米，面层厚度</t>
    </r>
    <r>
      <rPr>
        <sz val="14"/>
        <rFont val="Times New Roman"/>
        <charset val="134"/>
      </rPr>
      <t>18</t>
    </r>
    <r>
      <rPr>
        <sz val="14"/>
        <rFont val="仿宋"/>
        <charset val="134"/>
      </rPr>
      <t>厘米，</t>
    </r>
    <r>
      <rPr>
        <sz val="14"/>
        <rFont val="Times New Roman"/>
        <charset val="134"/>
      </rPr>
      <t>5</t>
    </r>
    <r>
      <rPr>
        <sz val="14"/>
        <rFont val="仿宋"/>
        <charset val="134"/>
      </rPr>
      <t>厘米碎石垫层，总面积</t>
    </r>
    <r>
      <rPr>
        <sz val="14"/>
        <rFont val="Times New Roman"/>
        <charset val="134"/>
      </rPr>
      <t>5400</t>
    </r>
    <r>
      <rPr>
        <sz val="14"/>
        <rFont val="仿宋"/>
        <charset val="134"/>
      </rPr>
      <t>平方米。</t>
    </r>
  </si>
  <si>
    <r>
      <rPr>
        <sz val="14"/>
        <rFont val="仿宋"/>
        <charset val="134"/>
      </rPr>
      <t>通过新建防火通道</t>
    </r>
    <r>
      <rPr>
        <sz val="14"/>
        <rFont val="Times New Roman"/>
        <charset val="134"/>
      </rPr>
      <t>1800</t>
    </r>
    <r>
      <rPr>
        <sz val="14"/>
        <rFont val="仿宋"/>
        <charset val="134"/>
      </rPr>
      <t>米，实现改善林区基础设施条件的目标</t>
    </r>
  </si>
  <si>
    <t>改善国有林场基础设施条件，提高林区管护水平，增加当地农民收入。</t>
  </si>
  <si>
    <r>
      <rPr>
        <sz val="14"/>
        <rFont val="黑体"/>
        <charset val="134"/>
      </rPr>
      <t>三、就业项目</t>
    </r>
  </si>
  <si>
    <t>就业公益岗位项目</t>
  </si>
  <si>
    <t>县人力资源社会保障局</t>
  </si>
  <si>
    <r>
      <rPr>
        <sz val="14"/>
        <rFont val="仿宋"/>
        <charset val="134"/>
      </rPr>
      <t>县人力资源社会保障局</t>
    </r>
    <r>
      <rPr>
        <sz val="14"/>
        <rFont val="Times New Roman"/>
        <charset val="134"/>
      </rPr>
      <t xml:space="preserve">
</t>
    </r>
    <r>
      <rPr>
        <sz val="14"/>
        <rFont val="仿宋"/>
        <charset val="134"/>
      </rPr>
      <t>赵春云</t>
    </r>
  </si>
  <si>
    <t>各乡镇（街道）</t>
  </si>
  <si>
    <r>
      <rPr>
        <sz val="14"/>
        <rFont val="仿宋"/>
        <charset val="134"/>
      </rPr>
      <t>开发保洁、保安、河道巡护员、环境监督员、村部保洁员和互助岗等岗位，月工资补助标准为</t>
    </r>
    <r>
      <rPr>
        <sz val="14"/>
        <rFont val="Times New Roman"/>
        <charset val="134"/>
      </rPr>
      <t>400-600</t>
    </r>
    <r>
      <rPr>
        <sz val="14"/>
        <rFont val="仿宋"/>
        <charset val="134"/>
      </rPr>
      <t>元</t>
    </r>
    <r>
      <rPr>
        <sz val="14"/>
        <rFont val="Times New Roman"/>
        <charset val="134"/>
      </rPr>
      <t>/</t>
    </r>
    <r>
      <rPr>
        <sz val="14"/>
        <rFont val="仿宋"/>
        <charset val="134"/>
      </rPr>
      <t>人</t>
    </r>
  </si>
  <si>
    <r>
      <rPr>
        <sz val="14"/>
        <rFont val="仿宋"/>
        <charset val="134"/>
      </rPr>
      <t>通过实施农村脱贫人口（含监测帮扶对象）就业岗位约</t>
    </r>
    <r>
      <rPr>
        <sz val="14"/>
        <rFont val="Times New Roman"/>
        <charset val="134"/>
      </rPr>
      <t>4300</t>
    </r>
    <r>
      <rPr>
        <sz val="14"/>
        <rFont val="仿宋"/>
        <charset val="134"/>
      </rPr>
      <t>个，实现带动建档立卡人口家庭收入的目标</t>
    </r>
  </si>
  <si>
    <t>项目申报、实施过程监督、务工带动增收</t>
  </si>
  <si>
    <t>以提供就业岗位的形式，增加脱贫户收入同时，有效激发脱贫劳动者内生动力</t>
  </si>
  <si>
    <t>脱贫劳动力外出务工交通补助</t>
  </si>
  <si>
    <t>有关乡镇（街道）</t>
  </si>
  <si>
    <r>
      <rPr>
        <sz val="14"/>
        <rFont val="仿宋"/>
        <charset val="134"/>
      </rPr>
      <t>对符合条件跨省外出务工脱贫人口和监测对象落实一次性交通补助。按照省外就业地距户籍所在地</t>
    </r>
    <r>
      <rPr>
        <sz val="14"/>
        <rFont val="Times New Roman"/>
        <charset val="134"/>
      </rPr>
      <t>200</t>
    </r>
    <r>
      <rPr>
        <sz val="14"/>
        <rFont val="仿宋"/>
        <charset val="134"/>
      </rPr>
      <t>公里范围以内、</t>
    </r>
    <r>
      <rPr>
        <sz val="14"/>
        <rFont val="Times New Roman"/>
        <charset val="134"/>
      </rPr>
      <t>200-500</t>
    </r>
    <r>
      <rPr>
        <sz val="14"/>
        <rFont val="仿宋"/>
        <charset val="134"/>
      </rPr>
      <t>公里、</t>
    </r>
    <r>
      <rPr>
        <sz val="14"/>
        <rFont val="Times New Roman"/>
        <charset val="134"/>
      </rPr>
      <t>500</t>
    </r>
    <r>
      <rPr>
        <sz val="14"/>
        <rFont val="仿宋"/>
        <charset val="134"/>
      </rPr>
      <t>公里以来，分别落实每人</t>
    </r>
    <r>
      <rPr>
        <sz val="14"/>
        <rFont val="Times New Roman"/>
        <charset val="134"/>
      </rPr>
      <t>300</t>
    </r>
    <r>
      <rPr>
        <sz val="14"/>
        <rFont val="仿宋"/>
        <charset val="134"/>
      </rPr>
      <t>元、</t>
    </r>
    <r>
      <rPr>
        <sz val="14"/>
        <rFont val="Times New Roman"/>
        <charset val="134"/>
      </rPr>
      <t>400</t>
    </r>
    <r>
      <rPr>
        <sz val="14"/>
        <rFont val="仿宋"/>
        <charset val="134"/>
      </rPr>
      <t>元和</t>
    </r>
    <r>
      <rPr>
        <sz val="14"/>
        <rFont val="Times New Roman"/>
        <charset val="134"/>
      </rPr>
      <t>500</t>
    </r>
    <r>
      <rPr>
        <sz val="14"/>
        <rFont val="仿宋"/>
        <charset val="134"/>
      </rPr>
      <t>元的交通补助。</t>
    </r>
  </si>
  <si>
    <t>通过对符合条件外出跨省务工脱贫人口和监测对象落实就业补助，实现激发脱贫群众依靠劳动增收的目标。</t>
  </si>
  <si>
    <t>以提供就业交通补助的形式，增加脱贫户收入同时，有效激发脱贫劳动者内生动力。</t>
  </si>
  <si>
    <r>
      <rPr>
        <sz val="14"/>
        <rFont val="黑体"/>
        <charset val="134"/>
      </rPr>
      <t>四、项目管理费</t>
    </r>
  </si>
  <si>
    <t>项目管理费</t>
  </si>
  <si>
    <t>县农业农村局、有关乡镇</t>
  </si>
  <si>
    <t>用于项目前期设计、监理和实施过程监管等费用支出</t>
  </si>
  <si>
    <t>实现项目管理规范化</t>
  </si>
  <si>
    <t>实施过程监管</t>
  </si>
  <si>
    <t>马井镇王伟强、黄口镇张全振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</si>
</sst>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_);[Red]\(0\)"/>
  </numFmts>
  <fonts count="39">
    <font>
      <sz val="11"/>
      <color theme="1"/>
      <name val="宋体"/>
      <charset val="134"/>
      <scheme val="minor"/>
    </font>
    <font>
      <sz val="10"/>
      <name val="Times New Roman"/>
      <charset val="134"/>
    </font>
    <font>
      <sz val="14"/>
      <name val="Times New Roman"/>
      <charset val="134"/>
    </font>
    <font>
      <sz val="12"/>
      <name val="Times New Roman"/>
      <charset val="134"/>
    </font>
    <font>
      <sz val="12"/>
      <name val="仿宋"/>
      <charset val="134"/>
    </font>
    <font>
      <sz val="24"/>
      <name val="方正小标宋_GBK"/>
      <charset val="134"/>
    </font>
    <font>
      <sz val="24"/>
      <name val="Times New Roman"/>
      <charset val="134"/>
    </font>
    <font>
      <u/>
      <sz val="14"/>
      <color rgb="FFFF0000"/>
      <name val="Times New Roman"/>
      <charset val="134"/>
    </font>
    <font>
      <sz val="14"/>
      <color theme="1"/>
      <name val="Times New Roman"/>
      <charset val="134"/>
    </font>
    <font>
      <sz val="14"/>
      <name val="仿宋"/>
      <charset val="134"/>
    </font>
    <font>
      <b/>
      <u/>
      <sz val="14"/>
      <name val="Times New Roman"/>
      <charset val="134"/>
    </font>
    <font>
      <sz val="14"/>
      <color rgb="FFFF0000"/>
      <name val="Times New Roman"/>
      <charset val="134"/>
    </font>
    <font>
      <b/>
      <sz val="14"/>
      <name val="Times New Roman"/>
      <charset val="134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4"/>
      <name val="方正黑体_GBK"/>
      <charset val="134"/>
    </font>
    <font>
      <sz val="14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 applyBorder="0">
      <alignment vertical="center"/>
    </xf>
    <xf numFmtId="0" fontId="34" fillId="0" borderId="0" applyBorder="0">
      <protection locked="0"/>
    </xf>
    <xf numFmtId="0" fontId="34" fillId="0" borderId="0" applyBorder="0">
      <protection locked="0"/>
    </xf>
    <xf numFmtId="0" fontId="35" fillId="0" borderId="0" applyBorder="0">
      <protection locked="0"/>
    </xf>
    <xf numFmtId="0" fontId="36" fillId="0" borderId="0" applyBorder="0">
      <alignment vertical="center"/>
    </xf>
    <xf numFmtId="0" fontId="35" fillId="0" borderId="0" applyBorder="0">
      <protection locked="0"/>
    </xf>
    <xf numFmtId="0" fontId="35" fillId="0" borderId="0" applyBorder="0">
      <protection locked="0"/>
    </xf>
    <xf numFmtId="0" fontId="34" fillId="0" borderId="0" applyBorder="0">
      <protection locked="0"/>
    </xf>
    <xf numFmtId="0" fontId="35" fillId="0" borderId="0" applyBorder="0">
      <protection locked="0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0" xfId="54" applyNumberFormat="1" applyFont="1" applyFill="1" applyAlignment="1" applyProtection="1">
      <alignment horizontal="center" vertical="center" wrapText="1"/>
    </xf>
    <xf numFmtId="0" fontId="6" fillId="0" borderId="0" xfId="54" applyNumberFormat="1" applyFont="1" applyFill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54" applyFont="1" applyFill="1" applyBorder="1" applyAlignment="1" applyProtection="1">
      <alignment horizontal="center" vertical="center" wrapText="1"/>
    </xf>
    <xf numFmtId="176" fontId="2" fillId="0" borderId="1" xfId="54" applyNumberFormat="1" applyFont="1" applyFill="1" applyBorder="1" applyAlignment="1" applyProtection="1">
      <alignment horizontal="center" vertical="center" wrapText="1"/>
    </xf>
    <xf numFmtId="0" fontId="7" fillId="0" borderId="1" xfId="54" applyFont="1" applyFill="1" applyBorder="1" applyAlignment="1" applyProtection="1">
      <alignment horizontal="center" vertical="center" wrapText="1"/>
    </xf>
    <xf numFmtId="0" fontId="8" fillId="0" borderId="1" xfId="56" applyFont="1" applyFill="1" applyBorder="1" applyAlignment="1" applyProtection="1">
      <alignment horizontal="center" vertical="center" wrapText="1"/>
    </xf>
    <xf numFmtId="0" fontId="2" fillId="0" borderId="1" xfId="56" applyFont="1" applyFill="1" applyBorder="1" applyAlignment="1" applyProtection="1">
      <alignment horizontal="center" vertical="center" wrapText="1"/>
    </xf>
    <xf numFmtId="0" fontId="9" fillId="0" borderId="1" xfId="54" applyFont="1" applyFill="1" applyBorder="1" applyAlignment="1" applyProtection="1">
      <alignment horizontal="center" vertical="center" wrapText="1"/>
    </xf>
    <xf numFmtId="0" fontId="9" fillId="0" borderId="1" xfId="56" applyFont="1" applyFill="1" applyBorder="1" applyAlignment="1" applyProtection="1">
      <alignment horizontal="center" vertical="center" wrapText="1"/>
    </xf>
    <xf numFmtId="177" fontId="9" fillId="0" borderId="1" xfId="55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5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57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57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49" fontId="2" fillId="0" borderId="1" xfId="54" applyNumberFormat="1" applyFont="1" applyFill="1" applyBorder="1" applyAlignment="1" applyProtection="1">
      <alignment horizontal="center" vertical="center" wrapText="1"/>
    </xf>
    <xf numFmtId="0" fontId="2" fillId="0" borderId="1" xfId="54" applyNumberFormat="1" applyFont="1" applyFill="1" applyBorder="1" applyAlignment="1" applyProtection="1">
      <alignment horizontal="center" vertical="center" wrapText="1"/>
    </xf>
    <xf numFmtId="0" fontId="2" fillId="0" borderId="1" xfId="54" applyNumberFormat="1" applyFont="1" applyFill="1" applyBorder="1" applyAlignment="1" applyProtection="1">
      <alignment horizontal="center" vertical="center"/>
    </xf>
    <xf numFmtId="0" fontId="12" fillId="0" borderId="1" xfId="54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7" fontId="2" fillId="0" borderId="1" xfId="55" applyNumberFormat="1" applyFont="1" applyFill="1" applyBorder="1" applyAlignment="1" applyProtection="1">
      <alignment horizontal="center" vertical="center" wrapText="1"/>
    </xf>
    <xf numFmtId="0" fontId="2" fillId="0" borderId="1" xfId="55" applyFont="1" applyFill="1" applyBorder="1" applyAlignment="1" applyProtection="1">
      <alignment horizontal="center" vertical="center" wrapText="1"/>
    </xf>
    <xf numFmtId="0" fontId="2" fillId="0" borderId="1" xfId="55" applyNumberFormat="1" applyFont="1" applyFill="1" applyBorder="1" applyAlignment="1" applyProtection="1">
      <alignment horizontal="center" vertical="center" wrapText="1"/>
    </xf>
    <xf numFmtId="178" fontId="2" fillId="0" borderId="1" xfId="49" applyNumberFormat="1" applyFont="1" applyFill="1" applyBorder="1" applyAlignment="1" applyProtection="1">
      <alignment horizontal="center" vertical="center" wrapText="1"/>
    </xf>
    <xf numFmtId="178" fontId="9" fillId="0" borderId="1" xfId="49" applyNumberFormat="1" applyFont="1" applyFill="1" applyBorder="1" applyAlignment="1" applyProtection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  <cellStyle name="常规 10 2 2" xfId="51"/>
    <cellStyle name="常规 2 13 5" xfId="52"/>
    <cellStyle name="常规 8" xfId="53"/>
    <cellStyle name="常规_附件1-5 2" xfId="54"/>
    <cellStyle name="常规 2 13" xfId="55"/>
    <cellStyle name="常规 7" xfId="56"/>
    <cellStyle name="常规 3" xfId="57"/>
  </cellStyles>
  <tableStyles count="0" defaultTableStyle="TableStyleMedium2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43"/>
  <sheetViews>
    <sheetView tabSelected="1" workbookViewId="0">
      <selection activeCell="E5" sqref="E5"/>
    </sheetView>
  </sheetViews>
  <sheetFormatPr defaultColWidth="9.64166666666667" defaultRowHeight="18.75"/>
  <cols>
    <col min="1" max="1" width="9" style="3" customWidth="1"/>
    <col min="2" max="2" width="23" style="3" customWidth="1"/>
    <col min="3" max="3" width="24.75" style="3" customWidth="1"/>
    <col min="4" max="4" width="6.625" style="3" customWidth="1"/>
    <col min="5" max="5" width="13.375" style="3" customWidth="1"/>
    <col min="6" max="6" width="17.8083333333333" style="3" customWidth="1"/>
    <col min="7" max="7" width="26.625" style="3" customWidth="1"/>
    <col min="8" max="8" width="51.375" style="3" customWidth="1"/>
    <col min="9" max="9" width="12.75" style="3" customWidth="1"/>
    <col min="10" max="10" width="10.5" style="4" customWidth="1"/>
    <col min="11" max="11" width="9.375" style="4" customWidth="1"/>
    <col min="12" max="12" width="10.375" style="4" customWidth="1"/>
    <col min="13" max="15" width="6.875" style="4" customWidth="1"/>
    <col min="16" max="16" width="41" style="3" customWidth="1"/>
    <col min="17" max="17" width="7.25" style="3" customWidth="1"/>
    <col min="18" max="18" width="8.125" style="3" customWidth="1"/>
    <col min="19" max="19" width="17.875" style="3" customWidth="1"/>
    <col min="20" max="20" width="32.75" style="3" customWidth="1"/>
    <col min="21" max="16384" width="9.64166666666667" style="2"/>
  </cols>
  <sheetData>
    <row r="1" s="1" customFormat="1" ht="28" customHeight="1" spans="1:20">
      <c r="A1" s="5"/>
      <c r="B1" s="6" t="s">
        <v>0</v>
      </c>
      <c r="C1" s="7"/>
      <c r="D1" s="7"/>
      <c r="E1" s="7"/>
      <c r="F1" s="7"/>
      <c r="G1" s="7"/>
      <c r="H1" s="7"/>
      <c r="I1" s="7"/>
      <c r="J1" s="28"/>
      <c r="K1" s="28"/>
      <c r="L1" s="28"/>
      <c r="M1" s="28"/>
      <c r="N1" s="28"/>
      <c r="O1" s="28"/>
      <c r="P1" s="7"/>
      <c r="Q1" s="7"/>
      <c r="R1" s="7"/>
      <c r="S1" s="7"/>
      <c r="T1" s="7"/>
    </row>
    <row r="2" s="1" customFormat="1" ht="41" customHeight="1" spans="1:20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="2" customFormat="1" ht="40" customHeight="1" spans="1:20">
      <c r="A3" s="10" t="s">
        <v>2</v>
      </c>
      <c r="B3" s="11" t="s">
        <v>3</v>
      </c>
      <c r="C3" s="12" t="s">
        <v>4</v>
      </c>
      <c r="D3" s="11" t="s">
        <v>5</v>
      </c>
      <c r="E3" s="12" t="s">
        <v>6</v>
      </c>
      <c r="F3" s="12" t="s">
        <v>7</v>
      </c>
      <c r="G3" s="11" t="s">
        <v>8</v>
      </c>
      <c r="H3" s="11" t="s">
        <v>9</v>
      </c>
      <c r="I3" s="29" t="s">
        <v>10</v>
      </c>
      <c r="J3" s="30" t="s">
        <v>11</v>
      </c>
      <c r="K3" s="31" t="s">
        <v>12</v>
      </c>
      <c r="L3" s="31"/>
      <c r="M3" s="31"/>
      <c r="N3" s="31"/>
      <c r="O3" s="31"/>
      <c r="P3" s="30" t="s">
        <v>13</v>
      </c>
      <c r="Q3" s="11" t="s">
        <v>14</v>
      </c>
      <c r="R3" s="11"/>
      <c r="S3" s="36" t="s">
        <v>15</v>
      </c>
      <c r="T3" s="36" t="s">
        <v>16</v>
      </c>
    </row>
    <row r="4" s="2" customFormat="1" ht="36" customHeight="1" spans="1:20">
      <c r="A4" s="10"/>
      <c r="B4" s="11"/>
      <c r="C4" s="12"/>
      <c r="D4" s="11"/>
      <c r="E4" s="12"/>
      <c r="F4" s="12"/>
      <c r="G4" s="11"/>
      <c r="H4" s="11"/>
      <c r="I4" s="29"/>
      <c r="J4" s="30"/>
      <c r="K4" s="30" t="s">
        <v>17</v>
      </c>
      <c r="L4" s="30" t="s">
        <v>18</v>
      </c>
      <c r="M4" s="30" t="s">
        <v>19</v>
      </c>
      <c r="N4" s="30" t="s">
        <v>20</v>
      </c>
      <c r="O4" s="30" t="s">
        <v>21</v>
      </c>
      <c r="P4" s="30"/>
      <c r="Q4" s="35" t="s">
        <v>22</v>
      </c>
      <c r="R4" s="35" t="s">
        <v>23</v>
      </c>
      <c r="S4" s="36"/>
      <c r="T4" s="36"/>
    </row>
    <row r="5" s="2" customFormat="1" ht="38" customHeight="1" spans="1:20">
      <c r="A5" s="10"/>
      <c r="B5" s="11"/>
      <c r="C5" s="12" t="s">
        <v>11</v>
      </c>
      <c r="D5" s="11"/>
      <c r="E5" s="12"/>
      <c r="F5" s="12"/>
      <c r="G5" s="11"/>
      <c r="H5" s="11"/>
      <c r="I5" s="32"/>
      <c r="J5" s="32">
        <f>J6+J16+J38+J35</f>
        <v>9348</v>
      </c>
      <c r="K5" s="32"/>
      <c r="L5" s="32">
        <f>L6+L16+L38+L35</f>
        <v>9348</v>
      </c>
      <c r="M5" s="30"/>
      <c r="N5" s="30"/>
      <c r="O5" s="30"/>
      <c r="P5" s="30"/>
      <c r="Q5" s="35"/>
      <c r="R5" s="35"/>
      <c r="S5" s="36"/>
      <c r="T5" s="36"/>
    </row>
    <row r="6" s="2" customFormat="1" ht="40" customHeight="1" spans="1:20">
      <c r="A6" s="10"/>
      <c r="B6" s="11" t="s">
        <v>24</v>
      </c>
      <c r="C6" s="12"/>
      <c r="D6" s="11"/>
      <c r="E6" s="12"/>
      <c r="F6" s="12"/>
      <c r="G6" s="11"/>
      <c r="H6" s="11"/>
      <c r="I6" s="29"/>
      <c r="J6" s="33">
        <f>J7+J12</f>
        <v>6150</v>
      </c>
      <c r="K6" s="33"/>
      <c r="L6" s="33">
        <f>L7+L12</f>
        <v>6150</v>
      </c>
      <c r="M6" s="30"/>
      <c r="N6" s="30"/>
      <c r="O6" s="30"/>
      <c r="P6" s="30"/>
      <c r="Q6" s="35"/>
      <c r="R6" s="35"/>
      <c r="S6" s="36"/>
      <c r="T6" s="36"/>
    </row>
    <row r="7" s="2" customFormat="1" ht="48" customHeight="1" spans="1:20">
      <c r="A7" s="10"/>
      <c r="B7" s="11" t="s">
        <v>25</v>
      </c>
      <c r="C7" s="12"/>
      <c r="D7" s="11"/>
      <c r="E7" s="12"/>
      <c r="F7" s="12"/>
      <c r="G7" s="11"/>
      <c r="H7" s="11"/>
      <c r="I7" s="29"/>
      <c r="J7" s="33">
        <f>SUM(J8:J11)</f>
        <v>6000</v>
      </c>
      <c r="K7" s="30"/>
      <c r="L7" s="33">
        <f>SUM(L8:L11)</f>
        <v>6000</v>
      </c>
      <c r="M7" s="30"/>
      <c r="N7" s="30"/>
      <c r="O7" s="30"/>
      <c r="P7" s="30"/>
      <c r="Q7" s="35"/>
      <c r="R7" s="35"/>
      <c r="S7" s="36"/>
      <c r="T7" s="36"/>
    </row>
    <row r="8" s="2" customFormat="1" ht="183" customHeight="1" spans="1:20">
      <c r="A8" s="10">
        <v>1</v>
      </c>
      <c r="B8" s="13"/>
      <c r="C8" s="14" t="s">
        <v>26</v>
      </c>
      <c r="D8" s="11" t="s">
        <v>27</v>
      </c>
      <c r="E8" s="11" t="s">
        <v>28</v>
      </c>
      <c r="F8" s="11" t="s">
        <v>29</v>
      </c>
      <c r="G8" s="12" t="s">
        <v>30</v>
      </c>
      <c r="H8" s="14" t="s">
        <v>31</v>
      </c>
      <c r="I8" s="10" t="s">
        <v>32</v>
      </c>
      <c r="J8" s="34">
        <f>SUM(K8:O8)</f>
        <v>3600</v>
      </c>
      <c r="K8" s="30"/>
      <c r="L8" s="34">
        <v>3600</v>
      </c>
      <c r="M8" s="30"/>
      <c r="N8" s="30"/>
      <c r="O8" s="30"/>
      <c r="P8" s="14" t="s">
        <v>33</v>
      </c>
      <c r="Q8" s="35" t="s">
        <v>34</v>
      </c>
      <c r="R8" s="34">
        <v>200</v>
      </c>
      <c r="S8" s="15" t="s">
        <v>35</v>
      </c>
      <c r="T8" s="15" t="s">
        <v>36</v>
      </c>
    </row>
    <row r="9" s="2" customFormat="1" ht="129" customHeight="1" spans="1:20">
      <c r="A9" s="10">
        <v>2</v>
      </c>
      <c r="B9" s="10"/>
      <c r="C9" s="15" t="s">
        <v>37</v>
      </c>
      <c r="D9" s="16" t="s">
        <v>38</v>
      </c>
      <c r="E9" s="17" t="s">
        <v>39</v>
      </c>
      <c r="F9" s="17" t="s">
        <v>40</v>
      </c>
      <c r="G9" s="16" t="s">
        <v>41</v>
      </c>
      <c r="H9" s="18" t="s">
        <v>42</v>
      </c>
      <c r="I9" s="10" t="s">
        <v>43</v>
      </c>
      <c r="J9" s="34">
        <f>SUM(K9:O9)</f>
        <v>1400</v>
      </c>
      <c r="K9" s="34"/>
      <c r="L9" s="34">
        <v>1400</v>
      </c>
      <c r="M9" s="34"/>
      <c r="N9" s="34"/>
      <c r="O9" s="34"/>
      <c r="P9" s="18" t="s">
        <v>44</v>
      </c>
      <c r="Q9" s="37">
        <v>56</v>
      </c>
      <c r="R9" s="37">
        <v>178</v>
      </c>
      <c r="S9" s="18" t="s">
        <v>45</v>
      </c>
      <c r="T9" s="23" t="s">
        <v>46</v>
      </c>
    </row>
    <row r="10" s="2" customFormat="1" ht="162" customHeight="1" spans="1:21">
      <c r="A10" s="10">
        <v>3</v>
      </c>
      <c r="B10" s="19"/>
      <c r="C10" s="20" t="s">
        <v>47</v>
      </c>
      <c r="D10" s="16" t="s">
        <v>38</v>
      </c>
      <c r="E10" s="16" t="s">
        <v>39</v>
      </c>
      <c r="F10" s="17" t="s">
        <v>48</v>
      </c>
      <c r="G10" s="17" t="s">
        <v>49</v>
      </c>
      <c r="H10" s="17" t="s">
        <v>50</v>
      </c>
      <c r="I10" s="10" t="s">
        <v>43</v>
      </c>
      <c r="J10" s="34">
        <f>L10</f>
        <v>100</v>
      </c>
      <c r="K10" s="34"/>
      <c r="L10" s="34">
        <v>100</v>
      </c>
      <c r="M10" s="34"/>
      <c r="N10" s="34"/>
      <c r="O10" s="34"/>
      <c r="P10" s="16" t="s">
        <v>51</v>
      </c>
      <c r="Q10" s="10">
        <v>30</v>
      </c>
      <c r="R10" s="10">
        <v>87</v>
      </c>
      <c r="S10" s="17" t="s">
        <v>45</v>
      </c>
      <c r="T10" s="17" t="s">
        <v>52</v>
      </c>
      <c r="U10" s="2" t="s">
        <v>53</v>
      </c>
    </row>
    <row r="11" s="2" customFormat="1" ht="142" customHeight="1" spans="1:20">
      <c r="A11" s="10">
        <v>4</v>
      </c>
      <c r="B11" s="10"/>
      <c r="C11" s="17" t="s">
        <v>54</v>
      </c>
      <c r="D11" s="16" t="s">
        <v>38</v>
      </c>
      <c r="E11" s="16" t="s">
        <v>39</v>
      </c>
      <c r="F11" s="18" t="s">
        <v>55</v>
      </c>
      <c r="G11" s="18" t="s">
        <v>56</v>
      </c>
      <c r="H11" s="18" t="s">
        <v>57</v>
      </c>
      <c r="I11" s="10" t="s">
        <v>43</v>
      </c>
      <c r="J11" s="34">
        <f>SUM(K11:O11)</f>
        <v>900</v>
      </c>
      <c r="K11" s="34"/>
      <c r="L11" s="34">
        <v>900</v>
      </c>
      <c r="M11" s="34"/>
      <c r="N11" s="34"/>
      <c r="O11" s="34"/>
      <c r="P11" s="23" t="s">
        <v>58</v>
      </c>
      <c r="Q11" s="10">
        <v>722</v>
      </c>
      <c r="R11" s="10">
        <v>2166</v>
      </c>
      <c r="S11" s="18" t="s">
        <v>59</v>
      </c>
      <c r="T11" s="18" t="s">
        <v>60</v>
      </c>
    </row>
    <row r="12" s="2" customFormat="1" ht="66" customHeight="1" spans="1:20">
      <c r="A12" s="10"/>
      <c r="B12" s="10" t="s">
        <v>61</v>
      </c>
      <c r="C12" s="10"/>
      <c r="D12" s="10"/>
      <c r="E12" s="10"/>
      <c r="F12" s="10"/>
      <c r="G12" s="10"/>
      <c r="H12" s="10"/>
      <c r="I12" s="10"/>
      <c r="J12" s="33">
        <f>SUM(J13:J15)</f>
        <v>150</v>
      </c>
      <c r="K12" s="34"/>
      <c r="L12" s="33">
        <f>SUM(L13:L15)</f>
        <v>150</v>
      </c>
      <c r="M12" s="34"/>
      <c r="N12" s="34"/>
      <c r="O12" s="34"/>
      <c r="P12" s="10"/>
      <c r="Q12" s="10"/>
      <c r="R12" s="10"/>
      <c r="S12" s="10"/>
      <c r="T12" s="10"/>
    </row>
    <row r="13" s="2" customFormat="1" ht="97" customHeight="1" spans="1:20">
      <c r="A13" s="10">
        <v>5</v>
      </c>
      <c r="B13" s="21"/>
      <c r="C13" s="22" t="s">
        <v>62</v>
      </c>
      <c r="D13" s="23" t="s">
        <v>38</v>
      </c>
      <c r="E13" s="23" t="s">
        <v>39</v>
      </c>
      <c r="F13" s="23" t="s">
        <v>63</v>
      </c>
      <c r="G13" s="23" t="s">
        <v>64</v>
      </c>
      <c r="H13" s="22" t="s">
        <v>65</v>
      </c>
      <c r="I13" s="10" t="s">
        <v>43</v>
      </c>
      <c r="J13" s="34">
        <f t="shared" ref="J13:J15" si="0">SUM(K13:O13)</f>
        <v>50</v>
      </c>
      <c r="K13" s="34"/>
      <c r="L13" s="34">
        <v>50</v>
      </c>
      <c r="M13" s="34"/>
      <c r="N13" s="34"/>
      <c r="O13" s="34"/>
      <c r="P13" s="22" t="s">
        <v>66</v>
      </c>
      <c r="Q13" s="37">
        <v>55</v>
      </c>
      <c r="R13" s="37">
        <v>145</v>
      </c>
      <c r="S13" s="23" t="s">
        <v>67</v>
      </c>
      <c r="T13" s="23" t="s">
        <v>68</v>
      </c>
    </row>
    <row r="14" s="2" customFormat="1" ht="97" customHeight="1" spans="1:20">
      <c r="A14" s="10">
        <v>6</v>
      </c>
      <c r="B14" s="10"/>
      <c r="C14" s="22" t="s">
        <v>69</v>
      </c>
      <c r="D14" s="23" t="s">
        <v>38</v>
      </c>
      <c r="E14" s="23" t="s">
        <v>39</v>
      </c>
      <c r="F14" s="23" t="s">
        <v>70</v>
      </c>
      <c r="G14" s="23" t="s">
        <v>71</v>
      </c>
      <c r="H14" s="22" t="s">
        <v>72</v>
      </c>
      <c r="I14" s="10" t="s">
        <v>43</v>
      </c>
      <c r="J14" s="34">
        <f t="shared" si="0"/>
        <v>50</v>
      </c>
      <c r="K14" s="34"/>
      <c r="L14" s="34">
        <v>50</v>
      </c>
      <c r="M14" s="34"/>
      <c r="N14" s="34"/>
      <c r="O14" s="34"/>
      <c r="P14" s="22" t="s">
        <v>73</v>
      </c>
      <c r="Q14" s="37">
        <v>80</v>
      </c>
      <c r="R14" s="37">
        <v>220</v>
      </c>
      <c r="S14" s="23" t="s">
        <v>67</v>
      </c>
      <c r="T14" s="23" t="s">
        <v>68</v>
      </c>
    </row>
    <row r="15" s="2" customFormat="1" ht="129" customHeight="1" spans="1:20">
      <c r="A15" s="10">
        <v>7</v>
      </c>
      <c r="B15" s="10"/>
      <c r="C15" s="22" t="s">
        <v>74</v>
      </c>
      <c r="D15" s="23" t="s">
        <v>38</v>
      </c>
      <c r="E15" s="23" t="s">
        <v>39</v>
      </c>
      <c r="F15" s="23" t="s">
        <v>75</v>
      </c>
      <c r="G15" s="23" t="s">
        <v>76</v>
      </c>
      <c r="H15" s="22" t="s">
        <v>77</v>
      </c>
      <c r="I15" s="10" t="s">
        <v>43</v>
      </c>
      <c r="J15" s="34">
        <f t="shared" si="0"/>
        <v>50</v>
      </c>
      <c r="K15" s="34"/>
      <c r="L15" s="34">
        <v>50</v>
      </c>
      <c r="M15" s="34"/>
      <c r="N15" s="34"/>
      <c r="O15" s="34"/>
      <c r="P15" s="22" t="s">
        <v>78</v>
      </c>
      <c r="Q15" s="37">
        <v>80</v>
      </c>
      <c r="R15" s="37">
        <v>242</v>
      </c>
      <c r="S15" s="23" t="s">
        <v>79</v>
      </c>
      <c r="T15" s="23" t="s">
        <v>80</v>
      </c>
    </row>
    <row r="16" s="2" customFormat="1" ht="48" customHeight="1" spans="1:20">
      <c r="A16" s="10"/>
      <c r="B16" s="10" t="s">
        <v>81</v>
      </c>
      <c r="C16" s="10"/>
      <c r="D16" s="10"/>
      <c r="E16" s="10"/>
      <c r="F16" s="10"/>
      <c r="G16" s="10"/>
      <c r="H16" s="10"/>
      <c r="I16" s="10"/>
      <c r="J16" s="33">
        <f>J17+J30+J33</f>
        <v>2793.2</v>
      </c>
      <c r="K16" s="33"/>
      <c r="L16" s="33">
        <f>L17+L30+L33</f>
        <v>2793.2</v>
      </c>
      <c r="M16" s="34"/>
      <c r="N16" s="34"/>
      <c r="O16" s="34"/>
      <c r="P16" s="10"/>
      <c r="Q16" s="10"/>
      <c r="R16" s="10"/>
      <c r="S16" s="10"/>
      <c r="T16" s="10"/>
    </row>
    <row r="17" s="2" customFormat="1" ht="68" customHeight="1" spans="1:20">
      <c r="A17" s="10"/>
      <c r="B17" s="10" t="s">
        <v>82</v>
      </c>
      <c r="C17" s="10"/>
      <c r="D17" s="10"/>
      <c r="E17" s="10"/>
      <c r="F17" s="10"/>
      <c r="G17" s="10"/>
      <c r="H17" s="10"/>
      <c r="I17" s="10"/>
      <c r="J17" s="33">
        <f>J18+J19+J20+J21+J22+J23+J24+J25+J26+J27+J28+J29</f>
        <v>1970.2</v>
      </c>
      <c r="K17" s="33"/>
      <c r="L17" s="33">
        <f>L18+L19+L20+L21+L22+L23+L24+L25+L26+L27+L28+L29</f>
        <v>1970.2</v>
      </c>
      <c r="M17" s="34"/>
      <c r="N17" s="34"/>
      <c r="O17" s="34"/>
      <c r="P17" s="10"/>
      <c r="Q17" s="10"/>
      <c r="R17" s="10"/>
      <c r="S17" s="10"/>
      <c r="T17" s="10"/>
    </row>
    <row r="18" s="2" customFormat="1" ht="155" customHeight="1" spans="1:20">
      <c r="A18" s="10">
        <v>8</v>
      </c>
      <c r="B18" s="10"/>
      <c r="C18" s="23" t="s">
        <v>83</v>
      </c>
      <c r="D18" s="23" t="s">
        <v>84</v>
      </c>
      <c r="E18" s="23" t="s">
        <v>39</v>
      </c>
      <c r="F18" s="23" t="s">
        <v>85</v>
      </c>
      <c r="G18" s="23" t="s">
        <v>86</v>
      </c>
      <c r="H18" s="23" t="s">
        <v>87</v>
      </c>
      <c r="I18" s="10" t="s">
        <v>43</v>
      </c>
      <c r="J18" s="34">
        <v>370</v>
      </c>
      <c r="K18" s="10"/>
      <c r="L18" s="10">
        <v>370</v>
      </c>
      <c r="M18" s="34"/>
      <c r="N18" s="34"/>
      <c r="O18" s="34"/>
      <c r="P18" s="23" t="s">
        <v>88</v>
      </c>
      <c r="Q18" s="10">
        <v>266</v>
      </c>
      <c r="R18" s="10">
        <v>960</v>
      </c>
      <c r="S18" s="23" t="s">
        <v>89</v>
      </c>
      <c r="T18" s="23" t="s">
        <v>90</v>
      </c>
    </row>
    <row r="19" s="2" customFormat="1" ht="96" customHeight="1" spans="1:20">
      <c r="A19" s="10">
        <v>9</v>
      </c>
      <c r="B19" s="10"/>
      <c r="C19" s="23" t="s">
        <v>91</v>
      </c>
      <c r="D19" s="23" t="s">
        <v>84</v>
      </c>
      <c r="E19" s="23" t="s">
        <v>39</v>
      </c>
      <c r="F19" s="23" t="s">
        <v>85</v>
      </c>
      <c r="G19" s="23" t="s">
        <v>86</v>
      </c>
      <c r="H19" s="23" t="s">
        <v>92</v>
      </c>
      <c r="I19" s="10" t="s">
        <v>43</v>
      </c>
      <c r="J19" s="34">
        <v>160</v>
      </c>
      <c r="K19" s="10"/>
      <c r="L19" s="10">
        <v>160</v>
      </c>
      <c r="M19" s="34"/>
      <c r="N19" s="34"/>
      <c r="O19" s="34"/>
      <c r="P19" s="23" t="s">
        <v>93</v>
      </c>
      <c r="Q19" s="10">
        <v>82</v>
      </c>
      <c r="R19" s="10">
        <v>265</v>
      </c>
      <c r="S19" s="23" t="s">
        <v>89</v>
      </c>
      <c r="T19" s="23" t="s">
        <v>90</v>
      </c>
    </row>
    <row r="20" s="2" customFormat="1" ht="96" customHeight="1" spans="1:20">
      <c r="A20" s="10">
        <v>10</v>
      </c>
      <c r="B20" s="10"/>
      <c r="C20" s="23" t="s">
        <v>94</v>
      </c>
      <c r="D20" s="23" t="s">
        <v>84</v>
      </c>
      <c r="E20" s="23" t="s">
        <v>39</v>
      </c>
      <c r="F20" s="23" t="s">
        <v>95</v>
      </c>
      <c r="G20" s="23" t="s">
        <v>96</v>
      </c>
      <c r="H20" s="23" t="s">
        <v>97</v>
      </c>
      <c r="I20" s="10" t="s">
        <v>43</v>
      </c>
      <c r="J20" s="34">
        <f t="shared" ref="J20:J24" si="1">SUM(K20:O20)</f>
        <v>343.2</v>
      </c>
      <c r="K20" s="10"/>
      <c r="L20" s="10">
        <v>343.2</v>
      </c>
      <c r="M20" s="34"/>
      <c r="N20" s="34"/>
      <c r="O20" s="34"/>
      <c r="P20" s="23" t="s">
        <v>98</v>
      </c>
      <c r="Q20" s="10">
        <v>281</v>
      </c>
      <c r="R20" s="10">
        <v>906</v>
      </c>
      <c r="S20" s="23" t="s">
        <v>89</v>
      </c>
      <c r="T20" s="23" t="s">
        <v>90</v>
      </c>
    </row>
    <row r="21" s="2" customFormat="1" ht="112" customHeight="1" spans="1:20">
      <c r="A21" s="10">
        <v>11</v>
      </c>
      <c r="B21" s="10"/>
      <c r="C21" s="23" t="s">
        <v>99</v>
      </c>
      <c r="D21" s="23" t="s">
        <v>84</v>
      </c>
      <c r="E21" s="23" t="s">
        <v>39</v>
      </c>
      <c r="F21" s="23" t="s">
        <v>95</v>
      </c>
      <c r="G21" s="23" t="s">
        <v>96</v>
      </c>
      <c r="H21" s="23" t="s">
        <v>100</v>
      </c>
      <c r="I21" s="10" t="s">
        <v>43</v>
      </c>
      <c r="J21" s="34">
        <f t="shared" si="1"/>
        <v>20</v>
      </c>
      <c r="K21" s="10"/>
      <c r="L21" s="10">
        <v>20</v>
      </c>
      <c r="M21" s="34"/>
      <c r="N21" s="34"/>
      <c r="O21" s="34"/>
      <c r="P21" s="23" t="s">
        <v>101</v>
      </c>
      <c r="Q21" s="10">
        <v>281</v>
      </c>
      <c r="R21" s="10">
        <v>906</v>
      </c>
      <c r="S21" s="23" t="s">
        <v>89</v>
      </c>
      <c r="T21" s="23" t="s">
        <v>90</v>
      </c>
    </row>
    <row r="22" s="2" customFormat="1" ht="112" customHeight="1" spans="1:20">
      <c r="A22" s="10">
        <v>12</v>
      </c>
      <c r="B22" s="10"/>
      <c r="C22" s="23" t="s">
        <v>102</v>
      </c>
      <c r="D22" s="23" t="s">
        <v>84</v>
      </c>
      <c r="E22" s="23" t="s">
        <v>39</v>
      </c>
      <c r="F22" s="23" t="s">
        <v>95</v>
      </c>
      <c r="G22" s="23" t="s">
        <v>96</v>
      </c>
      <c r="H22" s="23" t="s">
        <v>103</v>
      </c>
      <c r="I22" s="10" t="s">
        <v>43</v>
      </c>
      <c r="J22" s="34">
        <f t="shared" si="1"/>
        <v>36</v>
      </c>
      <c r="K22" s="10"/>
      <c r="L22" s="10">
        <v>36</v>
      </c>
      <c r="M22" s="34"/>
      <c r="N22" s="34"/>
      <c r="O22" s="34"/>
      <c r="P22" s="23" t="s">
        <v>104</v>
      </c>
      <c r="Q22" s="10">
        <v>281</v>
      </c>
      <c r="R22" s="10">
        <v>906</v>
      </c>
      <c r="S22" s="23" t="s">
        <v>89</v>
      </c>
      <c r="T22" s="23" t="s">
        <v>90</v>
      </c>
    </row>
    <row r="23" s="2" customFormat="1" ht="123" customHeight="1" spans="1:20">
      <c r="A23" s="10">
        <v>13</v>
      </c>
      <c r="B23" s="24"/>
      <c r="C23" s="23" t="s">
        <v>105</v>
      </c>
      <c r="D23" s="23" t="s">
        <v>84</v>
      </c>
      <c r="E23" s="23" t="s">
        <v>39</v>
      </c>
      <c r="F23" s="23" t="s">
        <v>106</v>
      </c>
      <c r="G23" s="23" t="s">
        <v>107</v>
      </c>
      <c r="H23" s="23" t="s">
        <v>108</v>
      </c>
      <c r="I23" s="10" t="s">
        <v>43</v>
      </c>
      <c r="J23" s="34">
        <f t="shared" si="1"/>
        <v>270</v>
      </c>
      <c r="K23" s="10"/>
      <c r="L23" s="10">
        <v>270</v>
      </c>
      <c r="M23" s="34"/>
      <c r="N23" s="34"/>
      <c r="O23" s="34"/>
      <c r="P23" s="23" t="s">
        <v>109</v>
      </c>
      <c r="Q23" s="10">
        <v>395</v>
      </c>
      <c r="R23" s="10">
        <v>1250</v>
      </c>
      <c r="S23" s="23" t="s">
        <v>110</v>
      </c>
      <c r="T23" s="23" t="s">
        <v>111</v>
      </c>
    </row>
    <row r="24" s="2" customFormat="1" ht="87" customHeight="1" spans="1:20">
      <c r="A24" s="10">
        <v>14</v>
      </c>
      <c r="B24" s="10"/>
      <c r="C24" s="23" t="s">
        <v>112</v>
      </c>
      <c r="D24" s="23" t="s">
        <v>84</v>
      </c>
      <c r="E24" s="23" t="s">
        <v>39</v>
      </c>
      <c r="F24" s="23" t="s">
        <v>40</v>
      </c>
      <c r="G24" s="23" t="s">
        <v>113</v>
      </c>
      <c r="H24" s="23" t="s">
        <v>114</v>
      </c>
      <c r="I24" s="10" t="s">
        <v>43</v>
      </c>
      <c r="J24" s="34">
        <f t="shared" si="1"/>
        <v>298</v>
      </c>
      <c r="K24" s="10"/>
      <c r="L24" s="10">
        <v>298</v>
      </c>
      <c r="M24" s="34"/>
      <c r="N24" s="34"/>
      <c r="O24" s="34"/>
      <c r="P24" s="23" t="s">
        <v>115</v>
      </c>
      <c r="Q24" s="10">
        <v>483</v>
      </c>
      <c r="R24" s="10">
        <v>1376</v>
      </c>
      <c r="S24" s="23" t="s">
        <v>110</v>
      </c>
      <c r="T24" s="23" t="s">
        <v>111</v>
      </c>
    </row>
    <row r="25" s="2" customFormat="1" ht="87" customHeight="1" spans="1:20">
      <c r="A25" s="10">
        <v>15</v>
      </c>
      <c r="B25" s="10"/>
      <c r="C25" s="23" t="s">
        <v>116</v>
      </c>
      <c r="D25" s="23" t="s">
        <v>84</v>
      </c>
      <c r="E25" s="23" t="s">
        <v>39</v>
      </c>
      <c r="F25" s="23" t="s">
        <v>48</v>
      </c>
      <c r="G25" s="23" t="s">
        <v>117</v>
      </c>
      <c r="H25" s="23" t="s">
        <v>118</v>
      </c>
      <c r="I25" s="10" t="s">
        <v>43</v>
      </c>
      <c r="J25" s="34">
        <f t="shared" ref="J24:J30" si="2">SUM(K25:O25)</f>
        <v>290</v>
      </c>
      <c r="K25" s="10"/>
      <c r="L25" s="10">
        <v>290</v>
      </c>
      <c r="M25" s="34"/>
      <c r="N25" s="34"/>
      <c r="O25" s="34"/>
      <c r="P25" s="23" t="s">
        <v>119</v>
      </c>
      <c r="Q25" s="10">
        <v>240</v>
      </c>
      <c r="R25" s="10">
        <v>1067</v>
      </c>
      <c r="S25" s="23" t="s">
        <v>110</v>
      </c>
      <c r="T25" s="23" t="s">
        <v>111</v>
      </c>
    </row>
    <row r="26" s="2" customFormat="1" ht="87" customHeight="1" spans="1:20">
      <c r="A26" s="10">
        <v>16</v>
      </c>
      <c r="B26" s="10"/>
      <c r="C26" s="23" t="s">
        <v>120</v>
      </c>
      <c r="D26" s="23" t="s">
        <v>84</v>
      </c>
      <c r="E26" s="23" t="s">
        <v>39</v>
      </c>
      <c r="F26" s="23" t="s">
        <v>121</v>
      </c>
      <c r="G26" s="23" t="s">
        <v>122</v>
      </c>
      <c r="H26" s="23" t="s">
        <v>123</v>
      </c>
      <c r="I26" s="10" t="s">
        <v>43</v>
      </c>
      <c r="J26" s="34">
        <f t="shared" si="2"/>
        <v>41</v>
      </c>
      <c r="K26" s="10"/>
      <c r="L26" s="10">
        <v>41</v>
      </c>
      <c r="M26" s="34"/>
      <c r="N26" s="34"/>
      <c r="O26" s="34"/>
      <c r="P26" s="23" t="s">
        <v>124</v>
      </c>
      <c r="Q26" s="10">
        <v>340</v>
      </c>
      <c r="R26" s="10">
        <v>1201</v>
      </c>
      <c r="S26" s="23" t="s">
        <v>110</v>
      </c>
      <c r="T26" s="23" t="s">
        <v>111</v>
      </c>
    </row>
    <row r="27" s="2" customFormat="1" ht="87" customHeight="1" spans="1:20">
      <c r="A27" s="10">
        <v>17</v>
      </c>
      <c r="B27" s="10"/>
      <c r="C27" s="23" t="s">
        <v>125</v>
      </c>
      <c r="D27" s="23" t="s">
        <v>84</v>
      </c>
      <c r="E27" s="23" t="s">
        <v>39</v>
      </c>
      <c r="F27" s="23" t="s">
        <v>121</v>
      </c>
      <c r="G27" s="23" t="s">
        <v>122</v>
      </c>
      <c r="H27" s="23" t="s">
        <v>126</v>
      </c>
      <c r="I27" s="10" t="s">
        <v>43</v>
      </c>
      <c r="J27" s="34">
        <f t="shared" si="2"/>
        <v>30</v>
      </c>
      <c r="K27" s="10"/>
      <c r="L27" s="10">
        <v>30</v>
      </c>
      <c r="M27" s="34"/>
      <c r="N27" s="34"/>
      <c r="O27" s="34"/>
      <c r="P27" s="23" t="s">
        <v>127</v>
      </c>
      <c r="Q27" s="10">
        <v>340</v>
      </c>
      <c r="R27" s="10">
        <v>1201</v>
      </c>
      <c r="S27" s="23" t="s">
        <v>110</v>
      </c>
      <c r="T27" s="23" t="s">
        <v>111</v>
      </c>
    </row>
    <row r="28" s="2" customFormat="1" ht="87" customHeight="1" spans="1:20">
      <c r="A28" s="10">
        <v>18</v>
      </c>
      <c r="B28" s="10"/>
      <c r="C28" s="23" t="s">
        <v>128</v>
      </c>
      <c r="D28" s="23" t="s">
        <v>84</v>
      </c>
      <c r="E28" s="23" t="s">
        <v>39</v>
      </c>
      <c r="F28" s="23" t="s">
        <v>121</v>
      </c>
      <c r="G28" s="23" t="s">
        <v>122</v>
      </c>
      <c r="H28" s="23" t="s">
        <v>129</v>
      </c>
      <c r="I28" s="10" t="s">
        <v>43</v>
      </c>
      <c r="J28" s="34">
        <f t="shared" si="2"/>
        <v>66</v>
      </c>
      <c r="K28" s="10"/>
      <c r="L28" s="10">
        <v>66</v>
      </c>
      <c r="M28" s="34"/>
      <c r="N28" s="34"/>
      <c r="O28" s="34"/>
      <c r="P28" s="23" t="s">
        <v>130</v>
      </c>
      <c r="Q28" s="10">
        <v>340</v>
      </c>
      <c r="R28" s="10">
        <v>1201</v>
      </c>
      <c r="S28" s="23" t="s">
        <v>110</v>
      </c>
      <c r="T28" s="23" t="s">
        <v>111</v>
      </c>
    </row>
    <row r="29" s="2" customFormat="1" ht="115" customHeight="1" spans="1:20">
      <c r="A29" s="10">
        <v>19</v>
      </c>
      <c r="B29" s="24"/>
      <c r="C29" s="23" t="s">
        <v>131</v>
      </c>
      <c r="D29" s="23" t="s">
        <v>84</v>
      </c>
      <c r="E29" s="23" t="s">
        <v>39</v>
      </c>
      <c r="F29" s="23" t="s">
        <v>121</v>
      </c>
      <c r="G29" s="23" t="s">
        <v>122</v>
      </c>
      <c r="H29" s="23" t="s">
        <v>132</v>
      </c>
      <c r="I29" s="10" t="s">
        <v>43</v>
      </c>
      <c r="J29" s="34">
        <f t="shared" si="2"/>
        <v>46</v>
      </c>
      <c r="K29" s="10"/>
      <c r="L29" s="10">
        <v>46</v>
      </c>
      <c r="M29" s="34"/>
      <c r="N29" s="34"/>
      <c r="O29" s="34"/>
      <c r="P29" s="23" t="s">
        <v>133</v>
      </c>
      <c r="Q29" s="10">
        <v>340</v>
      </c>
      <c r="R29" s="10">
        <v>340</v>
      </c>
      <c r="S29" s="23" t="s">
        <v>110</v>
      </c>
      <c r="T29" s="23" t="s">
        <v>111</v>
      </c>
    </row>
    <row r="30" s="2" customFormat="1" ht="57" customHeight="1" spans="1:20">
      <c r="A30" s="10"/>
      <c r="B30" s="10" t="s">
        <v>134</v>
      </c>
      <c r="C30" s="10"/>
      <c r="D30" s="10"/>
      <c r="E30" s="10"/>
      <c r="F30" s="10"/>
      <c r="G30" s="25"/>
      <c r="H30" s="10"/>
      <c r="I30" s="10"/>
      <c r="J30" s="33">
        <f>J32+J31</f>
        <v>720</v>
      </c>
      <c r="K30" s="34"/>
      <c r="L30" s="33">
        <f>L32+L31</f>
        <v>720</v>
      </c>
      <c r="M30" s="34"/>
      <c r="N30" s="34"/>
      <c r="O30" s="34"/>
      <c r="P30" s="35"/>
      <c r="Q30" s="10"/>
      <c r="R30" s="10"/>
      <c r="S30" s="10"/>
      <c r="T30" s="10"/>
    </row>
    <row r="31" s="2" customFormat="1" ht="112" customHeight="1" spans="1:20">
      <c r="A31" s="10">
        <v>20</v>
      </c>
      <c r="B31" s="10"/>
      <c r="C31" s="23" t="s">
        <v>135</v>
      </c>
      <c r="D31" s="23" t="s">
        <v>84</v>
      </c>
      <c r="E31" s="23" t="s">
        <v>136</v>
      </c>
      <c r="F31" s="23" t="s">
        <v>137</v>
      </c>
      <c r="G31" s="23" t="s">
        <v>138</v>
      </c>
      <c r="H31" s="23" t="s">
        <v>139</v>
      </c>
      <c r="I31" s="10" t="s">
        <v>43</v>
      </c>
      <c r="J31" s="34">
        <f t="shared" ref="J31:J37" si="3">SUM(K31:O31)</f>
        <v>200</v>
      </c>
      <c r="K31" s="34"/>
      <c r="L31" s="34">
        <v>200</v>
      </c>
      <c r="M31" s="34"/>
      <c r="N31" s="34"/>
      <c r="O31" s="34"/>
      <c r="P31" s="18" t="s">
        <v>140</v>
      </c>
      <c r="Q31" s="10">
        <v>400</v>
      </c>
      <c r="R31" s="10">
        <v>700</v>
      </c>
      <c r="S31" s="23" t="s">
        <v>141</v>
      </c>
      <c r="T31" s="23" t="s">
        <v>142</v>
      </c>
    </row>
    <row r="32" s="2" customFormat="1" ht="129" customHeight="1" spans="1:20">
      <c r="A32" s="10">
        <v>21</v>
      </c>
      <c r="B32" s="10"/>
      <c r="C32" s="23" t="s">
        <v>143</v>
      </c>
      <c r="D32" s="23" t="s">
        <v>84</v>
      </c>
      <c r="E32" s="23" t="s">
        <v>136</v>
      </c>
      <c r="F32" s="23" t="s">
        <v>144</v>
      </c>
      <c r="G32" s="23" t="s">
        <v>145</v>
      </c>
      <c r="H32" s="23" t="s">
        <v>146</v>
      </c>
      <c r="I32" s="10" t="s">
        <v>43</v>
      </c>
      <c r="J32" s="34">
        <f t="shared" si="3"/>
        <v>520</v>
      </c>
      <c r="K32" s="34"/>
      <c r="L32" s="34">
        <v>520</v>
      </c>
      <c r="M32" s="34"/>
      <c r="N32" s="34"/>
      <c r="O32" s="34"/>
      <c r="P32" s="18" t="s">
        <v>147</v>
      </c>
      <c r="Q32" s="10">
        <v>1800</v>
      </c>
      <c r="R32" s="10">
        <v>3800</v>
      </c>
      <c r="S32" s="23" t="s">
        <v>141</v>
      </c>
      <c r="T32" s="23" t="s">
        <v>142</v>
      </c>
    </row>
    <row r="33" s="2" customFormat="1" ht="70" customHeight="1" spans="1:20">
      <c r="A33" s="10"/>
      <c r="B33" s="26" t="s">
        <v>148</v>
      </c>
      <c r="C33" s="26"/>
      <c r="D33" s="26"/>
      <c r="E33" s="26"/>
      <c r="F33" s="26"/>
      <c r="G33" s="26"/>
      <c r="H33" s="15"/>
      <c r="I33" s="10"/>
      <c r="J33" s="33">
        <f>J34</f>
        <v>103</v>
      </c>
      <c r="K33" s="34"/>
      <c r="L33" s="33">
        <f>L34</f>
        <v>103</v>
      </c>
      <c r="M33" s="34"/>
      <c r="N33" s="34"/>
      <c r="O33" s="34"/>
      <c r="P33" s="10"/>
      <c r="Q33" s="10"/>
      <c r="R33" s="10"/>
      <c r="S33" s="10"/>
      <c r="T33" s="10"/>
    </row>
    <row r="34" s="2" customFormat="1" ht="84.95" customHeight="1" spans="1:20">
      <c r="A34" s="10">
        <v>22</v>
      </c>
      <c r="B34" s="26"/>
      <c r="C34" s="22" t="s">
        <v>149</v>
      </c>
      <c r="D34" s="22" t="s">
        <v>38</v>
      </c>
      <c r="E34" s="22" t="s">
        <v>150</v>
      </c>
      <c r="F34" s="22" t="s">
        <v>151</v>
      </c>
      <c r="G34" s="22" t="s">
        <v>152</v>
      </c>
      <c r="H34" s="22" t="s">
        <v>153</v>
      </c>
      <c r="I34" s="10" t="s">
        <v>43</v>
      </c>
      <c r="J34" s="34">
        <f>SUM(K34:O34)</f>
        <v>103</v>
      </c>
      <c r="K34" s="34"/>
      <c r="L34" s="34">
        <v>103</v>
      </c>
      <c r="M34" s="34"/>
      <c r="N34" s="34"/>
      <c r="O34" s="34"/>
      <c r="P34" s="22" t="s">
        <v>154</v>
      </c>
      <c r="Q34" s="10" t="s">
        <v>34</v>
      </c>
      <c r="R34" s="10">
        <v>18</v>
      </c>
      <c r="S34" s="22" t="s">
        <v>67</v>
      </c>
      <c r="T34" s="22" t="s">
        <v>155</v>
      </c>
    </row>
    <row r="35" s="2" customFormat="1" ht="66" customHeight="1" spans="1:20">
      <c r="A35" s="10"/>
      <c r="B35" s="10" t="s">
        <v>156</v>
      </c>
      <c r="C35" s="10"/>
      <c r="D35" s="10"/>
      <c r="E35" s="10"/>
      <c r="F35" s="10"/>
      <c r="G35" s="25"/>
      <c r="H35" s="10"/>
      <c r="I35" s="10"/>
      <c r="J35" s="33">
        <f>J37+J36</f>
        <v>318</v>
      </c>
      <c r="K35" s="33"/>
      <c r="L35" s="33">
        <f>L37+L36</f>
        <v>318</v>
      </c>
      <c r="M35" s="34"/>
      <c r="N35" s="34"/>
      <c r="O35" s="34"/>
      <c r="P35" s="35"/>
      <c r="Q35" s="10"/>
      <c r="R35" s="10"/>
      <c r="S35" s="10"/>
      <c r="T35" s="10"/>
    </row>
    <row r="36" s="2" customFormat="1" ht="96" customHeight="1" spans="1:20">
      <c r="A36" s="10">
        <v>23</v>
      </c>
      <c r="B36" s="10"/>
      <c r="C36" s="23" t="s">
        <v>157</v>
      </c>
      <c r="D36" s="23" t="s">
        <v>38</v>
      </c>
      <c r="E36" s="23" t="s">
        <v>158</v>
      </c>
      <c r="F36" s="23" t="s">
        <v>159</v>
      </c>
      <c r="G36" s="27" t="s">
        <v>160</v>
      </c>
      <c r="H36" s="23" t="s">
        <v>161</v>
      </c>
      <c r="I36" s="10" t="s">
        <v>43</v>
      </c>
      <c r="J36" s="34">
        <f t="shared" si="3"/>
        <v>250</v>
      </c>
      <c r="K36" s="34"/>
      <c r="L36" s="34">
        <v>250</v>
      </c>
      <c r="M36" s="34"/>
      <c r="N36" s="34"/>
      <c r="O36" s="34"/>
      <c r="P36" s="23" t="s">
        <v>162</v>
      </c>
      <c r="Q36" s="38" t="s">
        <v>34</v>
      </c>
      <c r="R36" s="10">
        <v>4300</v>
      </c>
      <c r="S36" s="23" t="s">
        <v>163</v>
      </c>
      <c r="T36" s="39" t="s">
        <v>164</v>
      </c>
    </row>
    <row r="37" s="2" customFormat="1" ht="116" customHeight="1" spans="1:20">
      <c r="A37" s="10">
        <v>24</v>
      </c>
      <c r="B37" s="21"/>
      <c r="C37" s="23" t="s">
        <v>165</v>
      </c>
      <c r="D37" s="23" t="s">
        <v>38</v>
      </c>
      <c r="E37" s="23" t="s">
        <v>158</v>
      </c>
      <c r="F37" s="23" t="s">
        <v>159</v>
      </c>
      <c r="G37" s="27" t="s">
        <v>166</v>
      </c>
      <c r="H37" s="23" t="s">
        <v>167</v>
      </c>
      <c r="I37" s="10" t="s">
        <v>43</v>
      </c>
      <c r="J37" s="34">
        <f t="shared" si="3"/>
        <v>68</v>
      </c>
      <c r="K37" s="34"/>
      <c r="L37" s="34">
        <v>68</v>
      </c>
      <c r="M37" s="34"/>
      <c r="N37" s="34"/>
      <c r="O37" s="34"/>
      <c r="P37" s="23" t="s">
        <v>168</v>
      </c>
      <c r="Q37" s="38" t="s">
        <v>34</v>
      </c>
      <c r="R37" s="10">
        <v>1360</v>
      </c>
      <c r="S37" s="23" t="s">
        <v>163</v>
      </c>
      <c r="T37" s="39" t="s">
        <v>169</v>
      </c>
    </row>
    <row r="38" s="2" customFormat="1" ht="50" customHeight="1" spans="1:20">
      <c r="A38" s="10"/>
      <c r="B38" s="10" t="s">
        <v>170</v>
      </c>
      <c r="C38" s="10"/>
      <c r="D38" s="10"/>
      <c r="E38" s="10"/>
      <c r="F38" s="10"/>
      <c r="G38" s="10"/>
      <c r="H38" s="10"/>
      <c r="I38" s="10"/>
      <c r="J38" s="33">
        <f>J39+J40</f>
        <v>86.8</v>
      </c>
      <c r="K38" s="33"/>
      <c r="L38" s="33">
        <f>L39+L40</f>
        <v>86.8</v>
      </c>
      <c r="M38" s="34"/>
      <c r="N38" s="34"/>
      <c r="O38" s="34"/>
      <c r="P38" s="10"/>
      <c r="Q38" s="10"/>
      <c r="R38" s="10"/>
      <c r="S38" s="10"/>
      <c r="T38" s="10"/>
    </row>
    <row r="39" s="2" customFormat="1" ht="84" customHeight="1" spans="1:20">
      <c r="A39" s="10">
        <v>25</v>
      </c>
      <c r="B39" s="10"/>
      <c r="C39" s="23" t="s">
        <v>171</v>
      </c>
      <c r="D39" s="23" t="s">
        <v>38</v>
      </c>
      <c r="E39" s="23" t="s">
        <v>39</v>
      </c>
      <c r="F39" s="23" t="s">
        <v>172</v>
      </c>
      <c r="G39" s="27" t="s">
        <v>166</v>
      </c>
      <c r="H39" s="23" t="s">
        <v>173</v>
      </c>
      <c r="I39" s="10" t="s">
        <v>43</v>
      </c>
      <c r="J39" s="34">
        <f>SUM(K39:O39)</f>
        <v>79.6</v>
      </c>
      <c r="K39" s="34"/>
      <c r="L39" s="34">
        <v>79.6</v>
      </c>
      <c r="M39" s="34"/>
      <c r="N39" s="34"/>
      <c r="O39" s="34"/>
      <c r="P39" s="23" t="s">
        <v>174</v>
      </c>
      <c r="Q39" s="10" t="s">
        <v>34</v>
      </c>
      <c r="R39" s="10" t="s">
        <v>34</v>
      </c>
      <c r="S39" s="23" t="s">
        <v>175</v>
      </c>
      <c r="T39" s="10" t="s">
        <v>34</v>
      </c>
    </row>
    <row r="40" s="2" customFormat="1" ht="84" customHeight="1" spans="1:20">
      <c r="A40" s="10">
        <v>26</v>
      </c>
      <c r="B40" s="10"/>
      <c r="C40" s="23" t="s">
        <v>171</v>
      </c>
      <c r="D40" s="23" t="s">
        <v>38</v>
      </c>
      <c r="E40" s="23" t="s">
        <v>136</v>
      </c>
      <c r="F40" s="23" t="s">
        <v>176</v>
      </c>
      <c r="G40" s="27" t="s">
        <v>166</v>
      </c>
      <c r="H40" s="23" t="s">
        <v>173</v>
      </c>
      <c r="I40" s="10" t="s">
        <v>43</v>
      </c>
      <c r="J40" s="34">
        <f>SUM(K40:O40)</f>
        <v>7.2</v>
      </c>
      <c r="K40" s="34"/>
      <c r="L40" s="34">
        <v>7.2</v>
      </c>
      <c r="M40" s="34"/>
      <c r="N40" s="34"/>
      <c r="O40" s="34"/>
      <c r="P40" s="23" t="s">
        <v>174</v>
      </c>
      <c r="Q40" s="10" t="s">
        <v>34</v>
      </c>
      <c r="R40" s="10" t="s">
        <v>34</v>
      </c>
      <c r="S40" s="23" t="s">
        <v>175</v>
      </c>
      <c r="T40" s="10" t="s">
        <v>34</v>
      </c>
    </row>
    <row r="41" s="2" customFormat="1" ht="24" customHeight="1" spans="1:20">
      <c r="A41" s="3"/>
      <c r="B41" s="3"/>
      <c r="C41" s="3"/>
      <c r="D41" s="3"/>
      <c r="E41" s="3"/>
      <c r="F41" s="3"/>
      <c r="G41" s="3"/>
      <c r="H41" s="3"/>
      <c r="I41" s="3"/>
      <c r="J41" s="4"/>
      <c r="K41" s="4"/>
      <c r="L41" s="4"/>
      <c r="M41" s="4"/>
      <c r="N41" s="4"/>
      <c r="O41" s="4"/>
      <c r="P41" s="3"/>
      <c r="Q41" s="3"/>
      <c r="R41" s="3"/>
      <c r="S41" s="3"/>
      <c r="T41" s="3"/>
    </row>
    <row r="42" s="2" customFormat="1" ht="24" customHeight="1" spans="1:20">
      <c r="A42" s="3"/>
      <c r="B42" s="3"/>
      <c r="C42" s="3"/>
      <c r="D42" s="3"/>
      <c r="E42" s="3"/>
      <c r="F42" s="3"/>
      <c r="G42" s="3"/>
      <c r="H42" s="3"/>
      <c r="I42" s="3"/>
      <c r="J42" s="4"/>
      <c r="K42" s="4"/>
      <c r="L42" s="4"/>
      <c r="M42" s="4"/>
      <c r="N42" s="4"/>
      <c r="O42" s="4"/>
      <c r="P42" s="3"/>
      <c r="Q42" s="3"/>
      <c r="R42" s="3"/>
      <c r="S42" s="3"/>
      <c r="T42" s="3"/>
    </row>
    <row r="43" s="2" customFormat="1" ht="24" customHeight="1" spans="1:20">
      <c r="A43" s="3"/>
      <c r="B43" s="3"/>
      <c r="C43" s="3"/>
      <c r="D43" s="3"/>
      <c r="E43" s="3"/>
      <c r="F43" s="3"/>
      <c r="G43" s="3"/>
      <c r="H43" s="3"/>
      <c r="I43" s="3"/>
      <c r="J43" s="4"/>
      <c r="K43" s="4"/>
      <c r="L43" s="4"/>
      <c r="M43" s="4"/>
      <c r="N43" s="4"/>
      <c r="O43" s="4"/>
      <c r="P43" s="3"/>
      <c r="Q43" s="3"/>
      <c r="R43" s="3"/>
      <c r="S43" s="3"/>
      <c r="T43" s="3"/>
    </row>
  </sheetData>
  <autoFilter xmlns:etc="http://www.wps.cn/officeDocument/2017/etCustomData" ref="A4:U40" etc:filterBottomFollowUsedRange="0">
    <extLst/>
  </autoFilter>
  <mergeCells count="16">
    <mergeCell ref="A2:T2"/>
    <mergeCell ref="K3:O3"/>
    <mergeCell ref="Q3:R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P3:P4"/>
    <mergeCell ref="S3:S4"/>
    <mergeCell ref="T3:T4"/>
  </mergeCells>
  <pageMargins left="0.751388888888889" right="0.751388888888889" top="0.590277777777778" bottom="0.511805555555556" header="0.5" footer="0.5"/>
  <pageSetup paperSize="8" scale="5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锦</cp:lastModifiedBy>
  <dcterms:created xsi:type="dcterms:W3CDTF">2022-12-22T07:24:00Z</dcterms:created>
  <dcterms:modified xsi:type="dcterms:W3CDTF">2024-10-18T08:42:40Z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D7495DEB4301409F88D022D412B39A76_13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