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计划表" sheetId="8" r:id="rId1"/>
  </sheets>
  <definedNames>
    <definedName name="_xlnm._FilterDatabase" localSheetId="0" hidden="1">项目计划表!$A$4:$T$56</definedName>
    <definedName name="_xlnm.Print_Titles" localSheetId="0">项目计划表!$3:$4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<sst xmlns="http://schemas.openxmlformats.org/spreadsheetml/2006/main" count="432" uniqueCount="195">
  <si>
    <t>附件：</t>
  </si>
  <si>
    <r>
      <t>萧县</t>
    </r>
    <r>
      <rPr>
        <sz val="24"/>
        <rFont val="Times New Roman"/>
        <charset val="134"/>
      </rPr>
      <t>2024</t>
    </r>
    <r>
      <rPr>
        <sz val="24"/>
        <rFont val="方正小标宋_GBK"/>
        <charset val="134"/>
      </rPr>
      <t>年市级财政衔接推进乡村振兴补助资金项目计划表</t>
    </r>
  </si>
  <si>
    <t>序号</t>
  </si>
  <si>
    <t>项目类别</t>
  </si>
  <si>
    <t>项目名称</t>
  </si>
  <si>
    <r>
      <rPr>
        <sz val="12"/>
        <rFont val="黑体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性质</t>
    </r>
  </si>
  <si>
    <t>主管部门</t>
  </si>
  <si>
    <t>实施单位和责任人</t>
  </si>
  <si>
    <t>项目实施地点</t>
  </si>
  <si>
    <r>
      <rPr>
        <sz val="12"/>
        <rFont val="黑体"/>
        <charset val="134"/>
      </rPr>
      <t>建设任务和补助标准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（内容及规模）</t>
    </r>
  </si>
  <si>
    <r>
      <rPr>
        <sz val="12"/>
        <rFont val="黑体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黑体"/>
        <charset val="134"/>
      </rPr>
      <t>完成时限）</t>
    </r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</si>
  <si>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</si>
  <si>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</si>
  <si>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</si>
  <si>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</si>
  <si>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</si>
  <si>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</si>
  <si>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</si>
  <si>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</si>
  <si>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</si>
  <si>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</si>
  <si>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</si>
  <si>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</si>
  <si>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</si>
  <si>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r>
      <rPr>
        <sz val="12"/>
        <rFont val="黑体"/>
        <charset val="134"/>
      </rPr>
      <t>合计</t>
    </r>
  </si>
  <si>
    <r>
      <rPr>
        <sz val="12"/>
        <rFont val="黑体"/>
        <charset val="134"/>
      </rPr>
      <t>一、产业发展</t>
    </r>
  </si>
  <si>
    <t>（一）扶持新型农村集体经济项目</t>
  </si>
  <si>
    <t>萧县精品肉牛标准化养殖基地建设项目</t>
  </si>
  <si>
    <r>
      <rPr>
        <sz val="12"/>
        <rFont val="仿宋"/>
        <charset val="134"/>
      </rPr>
      <t>新建</t>
    </r>
  </si>
  <si>
    <r>
      <rPr>
        <sz val="12"/>
        <rFont val="仿宋"/>
        <charset val="134"/>
      </rPr>
      <t>县农业农村局</t>
    </r>
  </si>
  <si>
    <t>县农业农村局欧阳宁
县乡投农业发展有限公司纵蕾</t>
  </si>
  <si>
    <r>
      <rPr>
        <sz val="12"/>
        <rFont val="仿宋"/>
        <charset val="134"/>
      </rPr>
      <t>马井镇</t>
    </r>
  </si>
  <si>
    <r>
      <rPr>
        <sz val="12"/>
        <rFont val="仿宋"/>
        <charset val="134"/>
      </rPr>
      <t>项目计划总投资约</t>
    </r>
    <r>
      <rPr>
        <sz val="12"/>
        <rFont val="Times New Roman"/>
        <charset val="134"/>
      </rPr>
      <t>1.5</t>
    </r>
    <r>
      <rPr>
        <sz val="12"/>
        <rFont val="仿宋"/>
        <charset val="134"/>
      </rPr>
      <t>亿元。占地约</t>
    </r>
    <r>
      <rPr>
        <sz val="12"/>
        <rFont val="Times New Roman"/>
        <charset val="134"/>
      </rPr>
      <t>111.25</t>
    </r>
    <r>
      <rPr>
        <sz val="12"/>
        <rFont val="仿宋"/>
        <charset val="134"/>
      </rPr>
      <t>亩，规划总建筑面积约</t>
    </r>
    <r>
      <rPr>
        <sz val="12"/>
        <rFont val="Times New Roman"/>
        <charset val="134"/>
      </rPr>
      <t>45420</t>
    </r>
    <r>
      <rPr>
        <sz val="12"/>
        <rFont val="仿宋"/>
        <charset val="134"/>
      </rPr>
      <t>平方米，主要建设内容为牛舍、青贮窖、消毒室等配套设施。其中投入市级衔接资金</t>
    </r>
    <r>
      <rPr>
        <sz val="12"/>
        <rFont val="Times New Roman"/>
        <charset val="134"/>
      </rPr>
      <t>254.75</t>
    </r>
    <r>
      <rPr>
        <sz val="12"/>
        <rFont val="仿宋"/>
        <charset val="134"/>
      </rPr>
      <t>万元。</t>
    </r>
  </si>
  <si>
    <r>
      <rPr>
        <sz val="12"/>
        <rFont val="Times New Roman"/>
        <charset val="134"/>
      </rPr>
      <t>2026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月前</t>
    </r>
  </si>
  <si>
    <r>
      <rPr>
        <sz val="12"/>
        <rFont val="仿宋"/>
        <charset val="134"/>
      </rPr>
      <t>通过建设肉牛标准化养殖基地约111.25亩，发展特色产业，实现带动增加村集体经济和农户增收的目标，实现辐射带动</t>
    </r>
    <r>
      <rPr>
        <sz val="12"/>
        <rFont val="Times New Roman"/>
        <charset val="134"/>
      </rPr>
      <t>19</t>
    </r>
    <r>
      <rPr>
        <sz val="12"/>
        <rFont val="仿宋"/>
        <charset val="134"/>
      </rPr>
      <t>个村（杜楼镇红庙、郝庄寨、朱解庄村，凤城街道姬村，刘套镇常楼村，马井镇郝庄、朱庄村，孙圩子镇周圩、徐里村，王寨镇三座楼、吴丛村，杨楼镇黄庙村，张庄寨镇张新集、申河村，赵庄镇九店、桃元、吴集村，庄里镇高庄村，祖楼镇蒋庄村）增加村集体经济和农户增收的目标。</t>
    </r>
  </si>
  <si>
    <t>/</t>
  </si>
  <si>
    <r>
      <rPr>
        <sz val="12"/>
        <rFont val="仿宋"/>
        <charset val="134"/>
      </rPr>
      <t>项目申报、实施过程监督、带动产业发展</t>
    </r>
  </si>
  <si>
    <r>
      <rPr>
        <sz val="12"/>
        <rFont val="仿宋"/>
        <charset val="134"/>
      </rPr>
      <t>以就业务工、收益分红等方式促进脱贫人口（含监测帮扶对象）及一般农户发展增收，同时增加村集体收入</t>
    </r>
  </si>
  <si>
    <t>（二）特色产业奖补</t>
  </si>
  <si>
    <r>
      <rPr>
        <sz val="11"/>
        <rFont val="Times New Roman"/>
        <charset val="134"/>
      </rPr>
      <t>2024</t>
    </r>
    <r>
      <rPr>
        <sz val="11"/>
        <rFont val="仿宋"/>
        <charset val="134"/>
      </rPr>
      <t>年萧县肉牛羊产业发展奖补项目</t>
    </r>
  </si>
  <si>
    <r>
      <rPr>
        <sz val="11"/>
        <rFont val="仿宋"/>
        <charset val="204"/>
      </rPr>
      <t>县畜牧兽医水产服务中心许铁</t>
    </r>
  </si>
  <si>
    <r>
      <rPr>
        <sz val="12"/>
        <rFont val="仿宋"/>
        <charset val="134"/>
      </rPr>
      <t>各乡镇（街道）</t>
    </r>
  </si>
  <si>
    <r>
      <rPr>
        <sz val="11"/>
        <rFont val="仿宋"/>
        <charset val="134"/>
      </rPr>
      <t>支持全县肉牛养殖场户家畜入保，每头牛保费为</t>
    </r>
    <r>
      <rPr>
        <sz val="11"/>
        <rFont val="Times New Roman"/>
        <charset val="134"/>
      </rPr>
      <t>450</t>
    </r>
    <r>
      <rPr>
        <sz val="11"/>
        <rFont val="仿宋"/>
        <charset val="134"/>
      </rPr>
      <t>元，按照</t>
    </r>
    <r>
      <rPr>
        <sz val="11"/>
        <rFont val="Times New Roman"/>
        <charset val="134"/>
      </rPr>
      <t>135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头予以保险保费补贴。支持全县肉羊养殖场户家畜入保，对</t>
    </r>
    <r>
      <rPr>
        <sz val="11"/>
        <rFont val="Times New Roman"/>
        <charset val="134"/>
      </rPr>
      <t>2024</t>
    </r>
    <r>
      <rPr>
        <sz val="11"/>
        <rFont val="仿宋"/>
        <charset val="134"/>
      </rPr>
      <t>年度购买肉羊特色保险的规模养殖场，一只羊保费为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元，每只羊按照</t>
    </r>
    <r>
      <rPr>
        <sz val="11"/>
        <rFont val="Times New Roman"/>
        <charset val="134"/>
      </rPr>
      <t>25</t>
    </r>
    <r>
      <rPr>
        <sz val="11"/>
        <rFont val="仿宋"/>
        <charset val="134"/>
      </rPr>
      <t>元予以保费保险补贴。支持全县新建（扩建）肉羊规模养殖场。对新建（扩建）羊舍面积</t>
    </r>
    <r>
      <rPr>
        <sz val="11"/>
        <rFont val="Times New Roman"/>
        <charset val="134"/>
      </rPr>
      <t>2000</t>
    </r>
    <r>
      <rPr>
        <sz val="11"/>
        <rFont val="仿宋"/>
        <charset val="134"/>
      </rPr>
      <t>平方米以上的，给予新建（扩建）场圈舍总投资额不超过</t>
    </r>
    <r>
      <rPr>
        <sz val="11"/>
        <rFont val="Times New Roman"/>
        <charset val="134"/>
      </rPr>
      <t>30 %</t>
    </r>
    <r>
      <rPr>
        <sz val="11"/>
        <rFont val="仿宋"/>
        <charset val="134"/>
      </rPr>
      <t>的补贴。支持全县新建（扩建）肉牛规模养殖场。新建（扩建）牛舍面积</t>
    </r>
    <r>
      <rPr>
        <sz val="11"/>
        <rFont val="Times New Roman"/>
        <charset val="134"/>
      </rPr>
      <t>5000</t>
    </r>
    <r>
      <rPr>
        <sz val="11"/>
        <rFont val="仿宋"/>
        <charset val="134"/>
      </rPr>
      <t>平方米以上的，给予新建（扩建）场圈舍总投资额不超过</t>
    </r>
    <r>
      <rPr>
        <sz val="11"/>
        <rFont val="Times New Roman"/>
        <charset val="134"/>
      </rPr>
      <t>30 %</t>
    </r>
    <r>
      <rPr>
        <sz val="11"/>
        <rFont val="仿宋"/>
        <charset val="134"/>
      </rPr>
      <t>的补贴</t>
    </r>
    <r>
      <rPr>
        <sz val="11"/>
        <rFont val="Times New Roman"/>
        <charset val="134"/>
      </rPr>
      <t>,</t>
    </r>
    <r>
      <rPr>
        <sz val="11"/>
        <rFont val="仿宋"/>
        <charset val="134"/>
      </rPr>
      <t>单场补贴不超过</t>
    </r>
    <r>
      <rPr>
        <sz val="11"/>
        <rFont val="Times New Roman"/>
        <charset val="134"/>
      </rPr>
      <t>100</t>
    </r>
    <r>
      <rPr>
        <sz val="11"/>
        <rFont val="仿宋"/>
        <charset val="134"/>
      </rPr>
      <t>万元。对参与萧县白山羊种羊保种和繁育的，取得种畜禽生产经营许可证，一次性给予</t>
    </r>
    <r>
      <rPr>
        <sz val="11"/>
        <rFont val="Times New Roman"/>
        <charset val="134"/>
      </rPr>
      <t>10</t>
    </r>
    <r>
      <rPr>
        <sz val="11"/>
        <rFont val="仿宋"/>
        <charset val="134"/>
      </rPr>
      <t>万元的保种补贴。支持开展品牌建设。被评为省市级名牌的，每个分别一次性奖补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万元、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万元；被评为知名商标、著名商标和驰名商标的，每个分别一次性奖补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万元、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万元、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万元。</t>
    </r>
  </si>
  <si>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月底前</t>
    </r>
  </si>
  <si>
    <r>
      <rPr>
        <sz val="11"/>
        <rFont val="仿宋"/>
        <charset val="134"/>
      </rPr>
      <t>通过项目实施，加快肉牛养殖业发展，肉牛饲养量增长</t>
    </r>
    <r>
      <rPr>
        <sz val="11"/>
        <rFont val="Times New Roman"/>
        <charset val="134"/>
      </rPr>
      <t>20%</t>
    </r>
    <r>
      <rPr>
        <sz val="11"/>
        <rFont val="仿宋"/>
        <charset val="134"/>
      </rPr>
      <t>以上，进一步提高畜产品供给能力，实现带动群众增收致富的目标。</t>
    </r>
  </si>
  <si>
    <t>（三）小麦赤霉病防治</t>
  </si>
  <si>
    <r>
      <rPr>
        <sz val="12"/>
        <rFont val="仿宋"/>
        <charset val="134"/>
      </rPr>
      <t>萧县白土镇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</si>
  <si>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白土镇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张前程</t>
    </r>
  </si>
  <si>
    <r>
      <rPr>
        <sz val="12"/>
        <rFont val="仿宋"/>
        <charset val="134"/>
      </rPr>
      <t>白土镇</t>
    </r>
  </si>
  <si>
    <r>
      <rPr>
        <sz val="12"/>
        <rFont val="仿宋"/>
        <charset val="134"/>
      </rPr>
      <t>通过采购高效对路农药，组织开展以小麦赤霉病为主兼治锈病、白粉病等病害的统防统治和绿色防控。</t>
    </r>
  </si>
  <si>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月底前</t>
    </r>
  </si>
  <si>
    <r>
      <rPr>
        <sz val="12"/>
        <rFont val="仿宋"/>
        <charset val="134"/>
      </rPr>
      <t>通过采购高效对路农药，实现小麦赤霉病病粒率控制在</t>
    </r>
    <r>
      <rPr>
        <sz val="12"/>
        <rFont val="Times New Roman"/>
        <charset val="134"/>
      </rPr>
      <t>2%</t>
    </r>
    <r>
      <rPr>
        <sz val="12"/>
        <rFont val="仿宋"/>
        <charset val="134"/>
      </rPr>
      <t>以下，危害损失控制在</t>
    </r>
    <r>
      <rPr>
        <sz val="12"/>
        <rFont val="Times New Roman"/>
        <charset val="134"/>
      </rPr>
      <t>5%</t>
    </r>
    <r>
      <rPr>
        <sz val="12"/>
        <rFont val="仿宋"/>
        <charset val="134"/>
      </rPr>
      <t>以内，白粉病、锈病病情指数控制在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以下，生物毒素控制在安全数量以下，保障粮食安全、农产品质量安全的目标。</t>
    </r>
  </si>
  <si>
    <r>
      <rPr>
        <sz val="12"/>
        <rFont val="仿宋"/>
        <charset val="134"/>
      </rPr>
      <t>参与产业发展，完成后受益</t>
    </r>
  </si>
  <si>
    <r>
      <rPr>
        <sz val="12"/>
        <rFont val="仿宋"/>
        <charset val="134"/>
      </rPr>
      <t>带动发展产业</t>
    </r>
  </si>
  <si>
    <r>
      <rPr>
        <sz val="12"/>
        <rFont val="仿宋"/>
        <charset val="134"/>
      </rPr>
      <t>萧县大屯镇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</si>
  <si>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大屯镇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王洋洋</t>
    </r>
  </si>
  <si>
    <r>
      <rPr>
        <sz val="12"/>
        <rFont val="仿宋"/>
        <charset val="134"/>
      </rPr>
      <t>大屯镇</t>
    </r>
  </si>
  <si>
    <r>
      <rPr>
        <sz val="12"/>
        <rFont val="仿宋"/>
        <charset val="134"/>
      </rPr>
      <t>萧县丁里镇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</si>
  <si>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丁里镇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欧阳星</t>
    </r>
  </si>
  <si>
    <r>
      <rPr>
        <sz val="12"/>
        <rFont val="仿宋"/>
        <charset val="134"/>
      </rPr>
      <t>丁里镇</t>
    </r>
  </si>
  <si>
    <r>
      <rPr>
        <sz val="12"/>
        <rFont val="仿宋"/>
        <charset val="134"/>
      </rPr>
      <t>萧县杜楼镇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</si>
  <si>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杜楼镇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夏林</t>
    </r>
  </si>
  <si>
    <r>
      <rPr>
        <sz val="12"/>
        <rFont val="仿宋"/>
        <charset val="134"/>
      </rPr>
      <t>杜楼镇</t>
    </r>
  </si>
  <si>
    <r>
      <rPr>
        <sz val="12"/>
        <rFont val="仿宋"/>
        <charset val="134"/>
      </rPr>
      <t>萧县凤城街道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</si>
  <si>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凤城街道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王莉</t>
    </r>
  </si>
  <si>
    <r>
      <rPr>
        <sz val="12"/>
        <rFont val="仿宋"/>
        <charset val="134"/>
      </rPr>
      <t>凤城街道</t>
    </r>
  </si>
  <si>
    <r>
      <rPr>
        <sz val="12"/>
        <rFont val="仿宋"/>
        <charset val="134"/>
      </rPr>
      <t>萧县官桥镇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</si>
  <si>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官桥镇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张伟建</t>
    </r>
  </si>
  <si>
    <r>
      <rPr>
        <sz val="12"/>
        <rFont val="仿宋"/>
        <charset val="134"/>
      </rPr>
      <t>官桥镇</t>
    </r>
  </si>
  <si>
    <r>
      <rPr>
        <sz val="12"/>
        <rFont val="仿宋"/>
        <charset val="134"/>
      </rPr>
      <t>萧县黄口镇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</si>
  <si>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黄口镇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张全振</t>
    </r>
  </si>
  <si>
    <r>
      <rPr>
        <sz val="12"/>
        <rFont val="仿宋"/>
        <charset val="134"/>
      </rPr>
      <t>黄口镇</t>
    </r>
  </si>
  <si>
    <r>
      <rPr>
        <sz val="12"/>
        <rFont val="仿宋"/>
        <charset val="134"/>
      </rPr>
      <t>萧县锦屏街道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</si>
  <si>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锦屏街道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陈海棠</t>
    </r>
  </si>
  <si>
    <r>
      <rPr>
        <sz val="12"/>
        <rFont val="仿宋"/>
        <charset val="134"/>
      </rPr>
      <t>锦屏街道</t>
    </r>
  </si>
  <si>
    <r>
      <rPr>
        <sz val="12"/>
        <rFont val="仿宋"/>
        <charset val="134"/>
      </rPr>
      <t>萧县酒店镇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</si>
  <si>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酒店镇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杜龙升</t>
    </r>
  </si>
  <si>
    <r>
      <rPr>
        <sz val="12"/>
        <rFont val="仿宋"/>
        <charset val="134"/>
      </rPr>
      <t>酒店镇</t>
    </r>
  </si>
  <si>
    <r>
      <rPr>
        <sz val="12"/>
        <rFont val="仿宋"/>
        <charset val="134"/>
      </rPr>
      <t>萧县刘套镇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</si>
  <si>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刘套镇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李磊</t>
    </r>
  </si>
  <si>
    <r>
      <rPr>
        <sz val="12"/>
        <rFont val="仿宋"/>
        <charset val="134"/>
      </rPr>
      <t>刘套镇</t>
    </r>
  </si>
  <si>
    <r>
      <rPr>
        <sz val="12"/>
        <rFont val="仿宋"/>
        <charset val="134"/>
      </rPr>
      <t>萧县龙城镇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</si>
  <si>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龙城镇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张跃</t>
    </r>
  </si>
  <si>
    <r>
      <rPr>
        <sz val="12"/>
        <rFont val="仿宋"/>
        <charset val="134"/>
      </rPr>
      <t>龙城镇</t>
    </r>
  </si>
  <si>
    <r>
      <rPr>
        <sz val="12"/>
        <rFont val="仿宋"/>
        <charset val="134"/>
      </rPr>
      <t>萧县马井镇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</si>
  <si>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马井镇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王伟强</t>
    </r>
  </si>
  <si>
    <r>
      <rPr>
        <sz val="12"/>
        <rFont val="仿宋"/>
        <charset val="134"/>
      </rPr>
      <t>萧县青龙集镇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</si>
  <si>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青龙集镇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况美彩</t>
    </r>
  </si>
  <si>
    <r>
      <rPr>
        <sz val="12"/>
        <rFont val="仿宋"/>
        <charset val="134"/>
      </rPr>
      <t>青龙集镇</t>
    </r>
  </si>
  <si>
    <r>
      <rPr>
        <sz val="12"/>
        <rFont val="仿宋"/>
        <charset val="134"/>
      </rPr>
      <t>萧县圣泉镇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</si>
  <si>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圣泉镇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姜新</t>
    </r>
  </si>
  <si>
    <r>
      <rPr>
        <sz val="12"/>
        <rFont val="仿宋"/>
        <charset val="134"/>
      </rPr>
      <t>圣泉镇</t>
    </r>
  </si>
  <si>
    <r>
      <rPr>
        <sz val="12"/>
        <rFont val="仿宋"/>
        <charset val="134"/>
      </rPr>
      <t>萧县石林乡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</si>
  <si>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石林乡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杨超峰</t>
    </r>
  </si>
  <si>
    <r>
      <rPr>
        <sz val="12"/>
        <rFont val="仿宋"/>
        <charset val="134"/>
      </rPr>
      <t>石林乡</t>
    </r>
  </si>
  <si>
    <r>
      <rPr>
        <sz val="12"/>
        <rFont val="仿宋"/>
        <charset val="134"/>
      </rPr>
      <t>萧县孙圩子镇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</si>
  <si>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孙圩子镇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张康</t>
    </r>
  </si>
  <si>
    <r>
      <rPr>
        <sz val="12"/>
        <rFont val="仿宋"/>
        <charset val="134"/>
      </rPr>
      <t>孙圩子镇</t>
    </r>
  </si>
  <si>
    <r>
      <rPr>
        <sz val="12"/>
        <rFont val="仿宋"/>
        <charset val="134"/>
      </rPr>
      <t>萧县王寨镇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</si>
  <si>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王寨镇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王亚华</t>
    </r>
  </si>
  <si>
    <r>
      <rPr>
        <sz val="12"/>
        <rFont val="仿宋"/>
        <charset val="134"/>
      </rPr>
      <t>王寨镇</t>
    </r>
  </si>
  <si>
    <r>
      <rPr>
        <sz val="12"/>
        <rFont val="仿宋"/>
        <charset val="134"/>
      </rPr>
      <t>萧县新庄镇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</si>
  <si>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新庄镇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张宜成</t>
    </r>
  </si>
  <si>
    <r>
      <rPr>
        <sz val="12"/>
        <rFont val="仿宋"/>
        <charset val="134"/>
      </rPr>
      <t>新庄镇</t>
    </r>
  </si>
  <si>
    <r>
      <rPr>
        <sz val="12"/>
        <rFont val="仿宋"/>
        <charset val="134"/>
      </rPr>
      <t>萧县闫集镇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</si>
  <si>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闫集镇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晁飞朋</t>
    </r>
  </si>
  <si>
    <r>
      <rPr>
        <sz val="12"/>
        <rFont val="仿宋"/>
        <charset val="134"/>
      </rPr>
      <t>闫集镇</t>
    </r>
  </si>
  <si>
    <r>
      <rPr>
        <sz val="12"/>
        <rFont val="仿宋"/>
        <charset val="134"/>
      </rPr>
      <t>萧县杨楼镇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</si>
  <si>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杨楼镇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黄蓓蓓</t>
    </r>
  </si>
  <si>
    <r>
      <rPr>
        <sz val="12"/>
        <rFont val="仿宋"/>
        <charset val="134"/>
      </rPr>
      <t>杨楼镇</t>
    </r>
  </si>
  <si>
    <r>
      <rPr>
        <sz val="12"/>
        <rFont val="仿宋"/>
        <charset val="134"/>
      </rPr>
      <t>萧县永堌镇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</si>
  <si>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永堌镇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李振</t>
    </r>
  </si>
  <si>
    <r>
      <rPr>
        <sz val="12"/>
        <rFont val="仿宋"/>
        <charset val="134"/>
      </rPr>
      <t>永堌镇</t>
    </r>
  </si>
  <si>
    <r>
      <rPr>
        <sz val="12"/>
        <rFont val="仿宋"/>
        <charset val="134"/>
      </rPr>
      <t>萧县张庄寨镇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</si>
  <si>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张庄寨镇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李宁</t>
    </r>
  </si>
  <si>
    <r>
      <rPr>
        <sz val="12"/>
        <rFont val="仿宋"/>
        <charset val="134"/>
      </rPr>
      <t>张庄寨镇</t>
    </r>
  </si>
  <si>
    <r>
      <rPr>
        <sz val="12"/>
        <rFont val="仿宋"/>
        <charset val="134"/>
      </rPr>
      <t>萧县赵庄镇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</si>
  <si>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赵庄镇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姜大郭</t>
    </r>
  </si>
  <si>
    <r>
      <rPr>
        <sz val="12"/>
        <rFont val="仿宋"/>
        <charset val="134"/>
      </rPr>
      <t>赵庄镇</t>
    </r>
  </si>
  <si>
    <r>
      <rPr>
        <sz val="12"/>
        <rFont val="仿宋"/>
        <charset val="134"/>
      </rPr>
      <t>萧县庄里镇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</si>
  <si>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庄里镇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孟卫东</t>
    </r>
  </si>
  <si>
    <r>
      <rPr>
        <sz val="12"/>
        <rFont val="仿宋"/>
        <charset val="134"/>
      </rPr>
      <t>庄里镇</t>
    </r>
  </si>
  <si>
    <r>
      <rPr>
        <sz val="12"/>
        <rFont val="仿宋"/>
        <charset val="134"/>
      </rPr>
      <t>萧县祖楼镇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</si>
  <si>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祖楼镇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吴英</t>
    </r>
  </si>
  <si>
    <r>
      <rPr>
        <sz val="12"/>
        <rFont val="仿宋"/>
        <charset val="134"/>
      </rPr>
      <t>祖楼镇</t>
    </r>
  </si>
  <si>
    <r>
      <rPr>
        <sz val="12"/>
        <rFont val="黑体"/>
        <charset val="134"/>
      </rPr>
      <t>二、基础设施</t>
    </r>
  </si>
  <si>
    <r>
      <rPr>
        <sz val="12"/>
        <rFont val="黑体"/>
        <charset val="134"/>
      </rPr>
      <t>（一）以工代赈</t>
    </r>
  </si>
  <si>
    <r>
      <rPr>
        <sz val="12"/>
        <rFont val="仿宋"/>
        <charset val="134"/>
      </rPr>
      <t>萧县杜楼镇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年基础设施建设以工代赈项目</t>
    </r>
  </si>
  <si>
    <r>
      <rPr>
        <sz val="12"/>
        <rFont val="仿宋"/>
        <charset val="134"/>
      </rPr>
      <t>改建</t>
    </r>
  </si>
  <si>
    <r>
      <rPr>
        <sz val="12"/>
        <rFont val="仿宋"/>
        <charset val="134"/>
      </rPr>
      <t>县发展改革委</t>
    </r>
  </si>
  <si>
    <r>
      <rPr>
        <sz val="12"/>
        <rFont val="仿宋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夏林</t>
    </r>
  </si>
  <si>
    <r>
      <rPr>
        <sz val="12"/>
        <rFont val="仿宋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杜庄村</t>
    </r>
  </si>
  <si>
    <r>
      <rPr>
        <sz val="12"/>
        <rFont val="仿宋"/>
        <charset val="134"/>
      </rPr>
      <t>改建混凝土道路</t>
    </r>
    <r>
      <rPr>
        <sz val="12"/>
        <rFont val="Times New Roman"/>
        <charset val="134"/>
      </rPr>
      <t>1252.2</t>
    </r>
    <r>
      <rPr>
        <sz val="12"/>
        <rFont val="仿宋"/>
        <charset val="134"/>
      </rPr>
      <t>平方米，户户通水泥混凝土道路</t>
    </r>
    <r>
      <rPr>
        <sz val="12"/>
        <rFont val="Times New Roman"/>
        <charset val="134"/>
      </rPr>
      <t>10990</t>
    </r>
    <r>
      <rPr>
        <sz val="12"/>
        <rFont val="仿宋"/>
        <charset val="134"/>
      </rPr>
      <t>平方米，安装护栏</t>
    </r>
    <r>
      <rPr>
        <sz val="12"/>
        <rFont val="Times New Roman"/>
        <charset val="134"/>
      </rPr>
      <t>163</t>
    </r>
    <r>
      <rPr>
        <sz val="12"/>
        <rFont val="仿宋"/>
        <charset val="134"/>
      </rPr>
      <t>米，下水道</t>
    </r>
    <r>
      <rPr>
        <sz val="12"/>
        <rFont val="Times New Roman"/>
        <charset val="134"/>
      </rPr>
      <t>224.5</t>
    </r>
    <r>
      <rPr>
        <sz val="12"/>
        <rFont val="仿宋"/>
        <charset val="134"/>
      </rPr>
      <t>米及检查井安装，排水暗渠</t>
    </r>
    <r>
      <rPr>
        <sz val="12"/>
        <rFont val="Times New Roman"/>
        <charset val="134"/>
      </rPr>
      <t>43</t>
    </r>
    <r>
      <rPr>
        <sz val="12"/>
        <rFont val="仿宋"/>
        <charset val="134"/>
      </rPr>
      <t>米，坑塘坡面压实</t>
    </r>
    <r>
      <rPr>
        <sz val="12"/>
        <rFont val="Times New Roman"/>
        <charset val="134"/>
      </rPr>
      <t>6048</t>
    </r>
    <r>
      <rPr>
        <sz val="12"/>
        <rFont val="仿宋"/>
        <charset val="134"/>
      </rPr>
      <t>平方米等。项目计划总投资</t>
    </r>
    <r>
      <rPr>
        <sz val="12"/>
        <rFont val="Times New Roman"/>
        <charset val="134"/>
      </rPr>
      <t>206</t>
    </r>
    <r>
      <rPr>
        <sz val="12"/>
        <rFont val="仿宋"/>
        <charset val="134"/>
      </rPr>
      <t>万元，其中投入市级衔接资金</t>
    </r>
    <r>
      <rPr>
        <sz val="12"/>
        <rFont val="Times New Roman"/>
        <charset val="134"/>
      </rPr>
      <t>133.47</t>
    </r>
    <r>
      <rPr>
        <sz val="12"/>
        <rFont val="仿宋"/>
        <charset val="134"/>
      </rPr>
      <t>万元。</t>
    </r>
  </si>
  <si>
    <r>
      <rPr>
        <sz val="12"/>
        <rFont val="仿宋"/>
        <charset val="134"/>
      </rPr>
      <t>通过改建混凝土道路</t>
    </r>
    <r>
      <rPr>
        <sz val="12"/>
        <rFont val="Times New Roman"/>
        <charset val="134"/>
      </rPr>
      <t>1252.2</t>
    </r>
    <r>
      <rPr>
        <sz val="12"/>
        <rFont val="仿宋"/>
        <charset val="134"/>
      </rPr>
      <t>平方米，户户通水泥混凝土道路</t>
    </r>
    <r>
      <rPr>
        <sz val="12"/>
        <rFont val="Times New Roman"/>
        <charset val="134"/>
      </rPr>
      <t>10990</t>
    </r>
    <r>
      <rPr>
        <sz val="12"/>
        <rFont val="仿宋"/>
        <charset val="134"/>
      </rPr>
      <t>平方米等工程，实现带动当地群众不低于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人参与务工，发放劳务报酬补不低于</t>
    </r>
    <r>
      <rPr>
        <sz val="12"/>
        <rFont val="Times New Roman"/>
        <charset val="134"/>
      </rPr>
      <t>40.1</t>
    </r>
    <r>
      <rPr>
        <sz val="12"/>
        <rFont val="仿宋"/>
        <charset val="134"/>
      </rPr>
      <t>万元，同时实现改善农村基础设施的目标。</t>
    </r>
  </si>
  <si>
    <r>
      <rPr>
        <sz val="12"/>
        <rFont val="仿宋"/>
        <charset val="134"/>
      </rPr>
      <t>参与项目申报、实施过程监督、建成后受益</t>
    </r>
  </si>
  <si>
    <r>
      <rPr>
        <sz val="12"/>
        <rFont val="仿宋"/>
        <charset val="134"/>
      </rPr>
      <t>带动就业务工、带动技术培训</t>
    </r>
  </si>
  <si>
    <r>
      <rPr>
        <sz val="12"/>
        <rFont val="黑体"/>
        <charset val="134"/>
      </rPr>
      <t>（二）和美乡村建设</t>
    </r>
  </si>
  <si>
    <r>
      <rPr>
        <sz val="12"/>
        <rFont val="仿宋"/>
        <charset val="134"/>
      </rPr>
      <t>萧县白土镇</t>
    </r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年度张村和美乡村精品示范村项目</t>
    </r>
  </si>
  <si>
    <r>
      <rPr>
        <sz val="12"/>
        <rFont val="仿宋"/>
        <charset val="134"/>
      </rPr>
      <t>白土镇张前程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县锦安农业发展有限公司纵蕾</t>
    </r>
  </si>
  <si>
    <r>
      <rPr>
        <sz val="12"/>
        <rFont val="仿宋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张村</t>
    </r>
  </si>
  <si>
    <r>
      <rPr>
        <sz val="12"/>
        <rFont val="仿宋"/>
        <charset val="134"/>
      </rPr>
      <t>项目计划总投资约</t>
    </r>
    <r>
      <rPr>
        <sz val="12"/>
        <rFont val="Times New Roman"/>
        <charset val="134"/>
      </rPr>
      <t>5737</t>
    </r>
    <r>
      <rPr>
        <sz val="12"/>
        <rFont val="仿宋"/>
        <charset val="134"/>
      </rPr>
      <t>万元，建设内容包括葡堤原乡二期建设工程、精神文明建设项目、道路改建项目、公共环境提升项目、公厕建设项目、电力改造提升项目、户厕改造及污水管网铺设项目等。其中投入市级衔接资金</t>
    </r>
    <r>
      <rPr>
        <sz val="12"/>
        <rFont val="Times New Roman"/>
        <charset val="134"/>
      </rPr>
      <t>400</t>
    </r>
    <r>
      <rPr>
        <sz val="12"/>
        <rFont val="仿宋"/>
        <charset val="134"/>
      </rPr>
      <t>万元。</t>
    </r>
  </si>
  <si>
    <r>
      <rPr>
        <sz val="12"/>
        <rFont val="Times New Roman"/>
        <charset val="134"/>
      </rPr>
      <t>2025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月底前</t>
    </r>
  </si>
  <si>
    <r>
      <rPr>
        <sz val="12"/>
        <rFont val="仿宋"/>
        <charset val="134"/>
      </rPr>
      <t>通过衔接资金投入，建设村内污水管网、道路及人居环境整治相关配套设施等，实现改善农村基础设施和人居环境的目标。</t>
    </r>
  </si>
  <si>
    <r>
      <rPr>
        <sz val="12"/>
        <rFont val="仿宋"/>
        <charset val="134"/>
      </rPr>
      <t>项目申报、实施过程务工和监督、竣工后受益</t>
    </r>
  </si>
  <si>
    <r>
      <rPr>
        <sz val="12"/>
        <rFont val="仿宋"/>
        <charset val="134"/>
      </rPr>
      <t>改善脱贫人口（含监测帮扶对象）及一般农户生产生活设施条件</t>
    </r>
  </si>
  <si>
    <r>
      <rPr>
        <sz val="12"/>
        <rFont val="仿宋"/>
        <charset val="134"/>
      </rPr>
      <t>丁里镇胜利社区浮绥村基础设施建设和人居环境整治提升项目</t>
    </r>
  </si>
  <si>
    <r>
      <rPr>
        <sz val="12"/>
        <rFont val="仿宋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欧阳星</t>
    </r>
  </si>
  <si>
    <r>
      <rPr>
        <sz val="12"/>
        <rFont val="仿宋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胜利社区</t>
    </r>
  </si>
  <si>
    <r>
      <rPr>
        <sz val="12"/>
        <rFont val="仿宋"/>
        <charset val="134"/>
      </rPr>
      <t>改建道路总长</t>
    </r>
    <r>
      <rPr>
        <sz val="12"/>
        <rFont val="Times New Roman"/>
        <charset val="134"/>
      </rPr>
      <t>4500</t>
    </r>
    <r>
      <rPr>
        <sz val="12"/>
        <rFont val="仿宋"/>
        <charset val="134"/>
      </rPr>
      <t>米，厚度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厘米（其中宽</t>
    </r>
    <r>
      <rPr>
        <sz val="12"/>
        <rFont val="Times New Roman"/>
        <charset val="134"/>
      </rPr>
      <t>3.5</t>
    </r>
    <r>
      <rPr>
        <sz val="12"/>
        <rFont val="仿宋"/>
        <charset val="134"/>
      </rPr>
      <t>米道路总长</t>
    </r>
    <r>
      <rPr>
        <sz val="12"/>
        <rFont val="Times New Roman"/>
        <charset val="134"/>
      </rPr>
      <t>1500</t>
    </r>
    <r>
      <rPr>
        <sz val="12"/>
        <rFont val="仿宋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米的道路总长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米），扩建道路长</t>
    </r>
    <r>
      <rPr>
        <sz val="12"/>
        <rFont val="Times New Roman"/>
        <charset val="134"/>
      </rPr>
      <t>1000</t>
    </r>
    <r>
      <rPr>
        <sz val="12"/>
        <rFont val="仿宋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"/>
        <charset val="134"/>
      </rPr>
      <t>厘米，扩建宽度</t>
    </r>
    <r>
      <rPr>
        <sz val="12"/>
        <rFont val="Times New Roman"/>
        <charset val="134"/>
      </rPr>
      <t>1.5</t>
    </r>
    <r>
      <rPr>
        <sz val="12"/>
        <rFont val="仿宋"/>
        <charset val="134"/>
      </rPr>
      <t>米；村内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处坑塘整治，消除黑臭水体、岸坡整治等；开展村内环境整治提升、污水管网提升及美丽庭院建设等</t>
    </r>
  </si>
  <si>
    <r>
      <rPr>
        <sz val="12"/>
        <rFont val="仿宋"/>
        <charset val="134"/>
      </rPr>
      <t>通过改建道路总长5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米，坑塘整治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处，村内环境整治、污水管网提升及美丽庭院建设等，实现改善农村基础设施和人居环境的目标。</t>
    </r>
  </si>
  <si>
    <r>
      <rPr>
        <sz val="12"/>
        <rFont val="仿宋"/>
        <charset val="134"/>
      </rPr>
      <t>项目申报实施过程中监督、建成后受益</t>
    </r>
  </si>
  <si>
    <r>
      <rPr>
        <sz val="12"/>
        <rFont val="仿宋"/>
        <charset val="134"/>
      </rPr>
      <t>永堌镇许岗行政村岗北中心村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建设项目</t>
    </r>
  </si>
  <si>
    <r>
      <rPr>
        <sz val="12"/>
        <rFont val="仿宋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李振</t>
    </r>
  </si>
  <si>
    <r>
      <rPr>
        <sz val="12"/>
        <rFont val="仿宋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许岗村</t>
    </r>
  </si>
  <si>
    <r>
      <rPr>
        <sz val="12"/>
        <rFont val="仿宋"/>
        <charset val="134"/>
      </rPr>
      <t>利用房前屋后空地闲置地建设小花园、小菜园等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发展庭院经济，提升人居环境质量，实现经济和生态效益双赢</t>
    </r>
  </si>
  <si>
    <r>
      <rPr>
        <sz val="12"/>
        <rFont val="仿宋"/>
        <charset val="134"/>
      </rPr>
      <t>改善农村人居环境，提升村内基础设施，带动参与就业务工</t>
    </r>
  </si>
  <si>
    <r>
      <rPr>
        <sz val="12"/>
        <rFont val="仿宋"/>
        <charset val="134"/>
      </rPr>
      <t>官桥镇高庄行政村李寨中心村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建设项目</t>
    </r>
  </si>
  <si>
    <r>
      <rPr>
        <sz val="12"/>
        <rFont val="仿宋"/>
        <charset val="134"/>
      </rPr>
      <t>官桥镇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张伟建</t>
    </r>
  </si>
  <si>
    <r>
      <rPr>
        <sz val="12"/>
        <rFont val="仿宋"/>
        <charset val="134"/>
      </rPr>
      <t>官桥镇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高庄村</t>
    </r>
  </si>
  <si>
    <r>
      <rPr>
        <sz val="12"/>
        <rFont val="仿宋"/>
        <charset val="134"/>
      </rPr>
      <t>庄里镇大蔡行政村大蔡中心村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建设项目</t>
    </r>
  </si>
  <si>
    <r>
      <rPr>
        <sz val="12"/>
        <rFont val="仿宋"/>
        <charset val="134"/>
      </rPr>
      <t>庄里镇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孟卫东</t>
    </r>
  </si>
  <si>
    <r>
      <rPr>
        <sz val="12"/>
        <rFont val="仿宋"/>
        <charset val="134"/>
      </rPr>
      <t>庄里镇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大蔡村</t>
    </r>
  </si>
  <si>
    <r>
      <rPr>
        <sz val="12"/>
        <rFont val="仿宋"/>
        <charset val="134"/>
      </rPr>
      <t>杜楼镇八庄行政村纵井中心村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建设项目</t>
    </r>
  </si>
  <si>
    <r>
      <rPr>
        <sz val="12"/>
        <rFont val="仿宋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八庄村</t>
    </r>
  </si>
  <si>
    <r>
      <rPr>
        <sz val="12"/>
        <rFont val="仿宋"/>
        <charset val="134"/>
      </rPr>
      <t>圣泉镇单楼行政村李大楼中心村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五小园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建设项目</t>
    </r>
  </si>
  <si>
    <r>
      <rPr>
        <sz val="12"/>
        <rFont val="仿宋"/>
        <charset val="134"/>
      </rPr>
      <t>圣泉镇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姜新</t>
    </r>
  </si>
  <si>
    <r>
      <rPr>
        <sz val="12"/>
        <rFont val="仿宋"/>
        <charset val="134"/>
      </rPr>
      <t>圣泉镇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单楼村</t>
    </r>
  </si>
  <si>
    <r>
      <rPr>
        <sz val="12"/>
        <rFont val="黑体"/>
        <charset val="134"/>
      </rPr>
      <t>三、就业项目</t>
    </r>
  </si>
  <si>
    <r>
      <rPr>
        <sz val="12"/>
        <rFont val="黑体"/>
        <charset val="134"/>
      </rPr>
      <t>（一）务工补助</t>
    </r>
  </si>
  <si>
    <t>就业帮扶车间务工补助项目</t>
  </si>
  <si>
    <r>
      <rPr>
        <sz val="12"/>
        <rFont val="仿宋"/>
        <charset val="134"/>
      </rPr>
      <t>县人力资源社会保障局</t>
    </r>
  </si>
  <si>
    <r>
      <rPr>
        <sz val="12"/>
        <rFont val="仿宋"/>
        <charset val="134"/>
      </rPr>
      <t>县人力资源社会保障局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赵春云</t>
    </r>
  </si>
  <si>
    <r>
      <rPr>
        <sz val="11"/>
        <rFont val="方正仿宋_GBK"/>
        <charset val="134"/>
      </rPr>
      <t>为在就业帮扶车间就业的脱贫劳动者按照每人每月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元标准给予就业补贴；按照吸纳稳定就业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个月以上脱贫劳动者人数，按每人每年</t>
    </r>
    <r>
      <rPr>
        <sz val="11"/>
        <rFont val="Times New Roman"/>
        <charset val="134"/>
      </rPr>
      <t>2000-3000</t>
    </r>
    <r>
      <rPr>
        <sz val="11"/>
        <rFont val="方正仿宋_GBK"/>
        <charset val="134"/>
      </rPr>
      <t>元的标准给予就业帮扶车间运营补贴</t>
    </r>
  </si>
  <si>
    <r>
      <rPr>
        <sz val="11"/>
        <rFont val="方正仿宋_GBK"/>
        <charset val="134"/>
      </rPr>
      <t>通过计划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年底前补助参与就业帮扶车间务工的脱贫劳动者人数</t>
    </r>
    <r>
      <rPr>
        <sz val="11"/>
        <rFont val="Times New Roman"/>
        <charset val="134"/>
      </rPr>
      <t>112</t>
    </r>
    <r>
      <rPr>
        <sz val="11"/>
        <rFont val="方正仿宋_GBK"/>
        <charset val="134"/>
      </rPr>
      <t>人，实现脱贫人口（含监测帮扶对象）就业务工，增加家庭收入的目标</t>
    </r>
  </si>
  <si>
    <r>
      <rPr>
        <sz val="11"/>
        <rFont val="方正仿宋_GBK"/>
        <charset val="134"/>
      </rPr>
      <t>参与项目实施过程监督、带动就业</t>
    </r>
  </si>
  <si>
    <r>
      <rPr>
        <sz val="11"/>
        <rFont val="方正仿宋_GBK"/>
        <charset val="134"/>
      </rPr>
      <t>通过财政资金投入，鼓励脱贫人口（含监测帮扶对象）参与务工，增加家庭工资性收入，激发内生动力</t>
    </r>
  </si>
  <si>
    <t>脱贫劳动力跨省外出务工交通补助</t>
  </si>
  <si>
    <r>
      <rPr>
        <sz val="12"/>
        <rFont val="仿宋"/>
        <charset val="134"/>
      </rPr>
      <t>对符合条件跨省外出务工脱贫人口和监测对象落实一次性交通补助。按照省外就业地距户籍所在地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公里范围以内、</t>
    </r>
    <r>
      <rPr>
        <sz val="12"/>
        <rFont val="Times New Roman"/>
        <charset val="134"/>
      </rPr>
      <t>200-500</t>
    </r>
    <r>
      <rPr>
        <sz val="12"/>
        <rFont val="仿宋"/>
        <charset val="134"/>
      </rPr>
      <t>公里、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公里以来，分别落实每人</t>
    </r>
    <r>
      <rPr>
        <sz val="12"/>
        <rFont val="Times New Roman"/>
        <charset val="134"/>
      </rPr>
      <t>300</t>
    </r>
    <r>
      <rPr>
        <sz val="12"/>
        <rFont val="仿宋"/>
        <charset val="134"/>
      </rPr>
      <t>元、</t>
    </r>
    <r>
      <rPr>
        <sz val="12"/>
        <rFont val="Times New Roman"/>
        <charset val="134"/>
      </rPr>
      <t>400</t>
    </r>
    <r>
      <rPr>
        <sz val="12"/>
        <rFont val="仿宋"/>
        <charset val="134"/>
      </rPr>
      <t>元和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元的交通补助。</t>
    </r>
  </si>
  <si>
    <r>
      <rPr>
        <sz val="12"/>
        <rFont val="仿宋"/>
        <charset val="134"/>
      </rPr>
      <t>通过对符合条件外出跨省务工脱贫人口和监测对象落实就业补助，实现激发脱贫群众依靠劳动增收的目标。</t>
    </r>
  </si>
  <si>
    <r>
      <rPr>
        <sz val="12"/>
        <rFont val="仿宋"/>
        <charset val="134"/>
      </rPr>
      <t>项目申报、实施过程监督、务工带动增收</t>
    </r>
  </si>
  <si>
    <r>
      <rPr>
        <sz val="12"/>
        <rFont val="仿宋"/>
        <charset val="134"/>
      </rPr>
      <t>以提供就业交通补助的形式，增加脱贫户收入同时，有效激发脱贫劳动者内生动力。</t>
    </r>
  </si>
  <si>
    <r>
      <rPr>
        <sz val="12"/>
        <rFont val="黑体"/>
        <charset val="134"/>
      </rPr>
      <t>（二）公益性岗位</t>
    </r>
  </si>
  <si>
    <r>
      <rPr>
        <sz val="12"/>
        <rFont val="仿宋"/>
        <charset val="134"/>
      </rPr>
      <t>公益岗位项目</t>
    </r>
  </si>
  <si>
    <r>
      <rPr>
        <sz val="11"/>
        <rFont val="方正仿宋_GBK"/>
        <charset val="134"/>
      </rPr>
      <t>用于开发保洁、保安、河道巡护员、环境监督员、村部保洁员和互助岗等岗位，月工资补助标准为</t>
    </r>
    <r>
      <rPr>
        <sz val="11"/>
        <rFont val="Times New Roman"/>
        <charset val="134"/>
      </rPr>
      <t>400-600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</t>
    </r>
  </si>
  <si>
    <r>
      <rPr>
        <sz val="12"/>
        <rFont val="仿宋"/>
        <charset val="134"/>
      </rPr>
      <t>通过实施农村脱贫人口（含监测帮扶对象）就业岗位约</t>
    </r>
    <r>
      <rPr>
        <sz val="12"/>
        <rFont val="Times New Roman"/>
        <charset val="134"/>
      </rPr>
      <t>4300</t>
    </r>
    <r>
      <rPr>
        <sz val="12"/>
        <rFont val="仿宋"/>
        <charset val="134"/>
      </rPr>
      <t>个，实现带动建档立卡人口家庭收入的目标</t>
    </r>
  </si>
  <si>
    <r>
      <rPr>
        <sz val="12"/>
        <rFont val="仿宋"/>
        <charset val="134"/>
      </rPr>
      <t>以提供就业岗位的形式，增加脱贫户收入同时，有效激发脱贫劳动者内生动力</t>
    </r>
  </si>
  <si>
    <r>
      <rPr>
        <sz val="12"/>
        <rFont val="黑体"/>
        <charset val="134"/>
      </rPr>
      <t>四、教育项目</t>
    </r>
  </si>
  <si>
    <r>
      <rPr>
        <sz val="12"/>
        <rFont val="黑体"/>
        <charset val="134"/>
      </rPr>
      <t>（一）雨露计划</t>
    </r>
  </si>
  <si>
    <r>
      <rPr>
        <sz val="12"/>
        <rFont val="仿宋"/>
        <charset val="134"/>
      </rPr>
      <t>萧县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年雨露计划项目</t>
    </r>
  </si>
  <si>
    <r>
      <rPr>
        <sz val="12"/>
        <rFont val="仿宋"/>
        <charset val="134"/>
      </rPr>
      <t>县教育体育局</t>
    </r>
  </si>
  <si>
    <r>
      <rPr>
        <sz val="12"/>
        <rFont val="仿宋"/>
        <charset val="134"/>
      </rPr>
      <t>县教育体育局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刘广明</t>
    </r>
  </si>
  <si>
    <r>
      <rPr>
        <sz val="11"/>
        <rFont val="方正仿宋_GBK"/>
        <charset val="134"/>
      </rPr>
      <t>按照每学期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人的标准，对符合条件的脱贫户家庭子女落实中高职教育资助</t>
    </r>
  </si>
  <si>
    <r>
      <rPr>
        <sz val="11"/>
        <rFont val="方正仿宋_GBK"/>
        <charset val="134"/>
      </rPr>
      <t>为脱贫户家庭中职高职学生进行补助，减轻脱贫户（监测对象）家庭子女教育负担</t>
    </r>
  </si>
  <si>
    <r>
      <rPr>
        <sz val="11"/>
        <rFont val="方正仿宋_GBK"/>
        <charset val="134"/>
      </rPr>
      <t>参与项目申报、实施过程监督、建成后受益</t>
    </r>
  </si>
  <si>
    <r>
      <rPr>
        <sz val="11"/>
        <rFont val="方正仿宋_GBK"/>
        <charset val="134"/>
      </rPr>
      <t>以教育补贴的形式，减轻脱贫户（监测对象）家庭教育支出负担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</si>
</sst>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  <numFmt numFmtId="178" formatCode="0.000_ "/>
    <numFmt numFmtId="179" formatCode="0_);[Red]\(0\)"/>
  </numFmts>
  <fonts count="4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仿宋"/>
      <charset val="134"/>
    </font>
    <font>
      <sz val="24"/>
      <name val="方正小标宋_GBK"/>
      <charset val="134"/>
    </font>
    <font>
      <sz val="24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Times New Roman"/>
      <charset val="204"/>
    </font>
    <font>
      <sz val="12"/>
      <name val="Times New Roman"/>
      <charset val="20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方正仿宋_GBK"/>
      <charset val="134"/>
    </font>
    <font>
      <sz val="12"/>
      <name val="仿宋"/>
      <charset val="204"/>
    </font>
    <font>
      <sz val="11"/>
      <name val="仿宋"/>
      <charset val="134"/>
    </font>
    <font>
      <sz val="11"/>
      <name val="仿宋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33" fillId="0" borderId="0" applyBorder="0">
      <protection locked="0"/>
    </xf>
    <xf numFmtId="0" fontId="33" fillId="0" borderId="0" applyBorder="0">
      <protection locked="0"/>
    </xf>
    <xf numFmtId="0" fontId="34" fillId="0" borderId="0" applyBorder="0">
      <protection locked="0"/>
    </xf>
    <xf numFmtId="0" fontId="35" fillId="0" borderId="0" applyBorder="0">
      <alignment vertical="center"/>
    </xf>
    <xf numFmtId="0" fontId="34" fillId="0" borderId="0" applyBorder="0">
      <protection locked="0"/>
    </xf>
    <xf numFmtId="0" fontId="34" fillId="0" borderId="0" applyBorder="0">
      <protection locked="0"/>
    </xf>
    <xf numFmtId="0" fontId="33" fillId="0" borderId="0" applyBorder="0">
      <protection locked="0"/>
    </xf>
    <xf numFmtId="0" fontId="34" fillId="0" borderId="0" applyBorder="0">
      <protection locked="0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54" applyNumberFormat="1" applyFont="1" applyFill="1" applyAlignment="1" applyProtection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 applyProtection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7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54" applyNumberFormat="1" applyFont="1" applyFill="1" applyBorder="1" applyAlignment="1" applyProtection="1">
      <alignment horizontal="center" vertical="center"/>
    </xf>
    <xf numFmtId="0" fontId="2" fillId="0" borderId="1" xfId="54" applyNumberFormat="1" applyFont="1" applyFill="1" applyBorder="1" applyAlignment="1" applyProtection="1">
      <alignment horizontal="center" vertical="center"/>
    </xf>
    <xf numFmtId="49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1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 applyProtection="1">
      <alignment horizontal="center" vertical="center" wrapText="1"/>
    </xf>
    <xf numFmtId="178" fontId="7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178" fontId="2" fillId="0" borderId="1" xfId="55" applyNumberFormat="1" applyFont="1" applyFill="1" applyBorder="1" applyAlignment="1" applyProtection="1">
      <alignment horizontal="center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10 2 2" xfId="51"/>
    <cellStyle name="常规 2 13 5" xfId="52"/>
    <cellStyle name="常规 8" xfId="53"/>
    <cellStyle name="常规_附件1-5 2" xfId="54"/>
    <cellStyle name="常规 2 13" xfId="55"/>
    <cellStyle name="常规 7" xfId="56"/>
    <cellStyle name="常规 3" xfId="57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6"/>
  <sheetViews>
    <sheetView tabSelected="1" workbookViewId="0">
      <pane ySplit="4" topLeftCell="A39" activePane="bottomLeft" state="frozen"/>
      <selection/>
      <selection pane="bottomLeft" activeCell="F39" sqref="F39"/>
    </sheetView>
  </sheetViews>
  <sheetFormatPr defaultColWidth="9.64166666666667" defaultRowHeight="18.75"/>
  <cols>
    <col min="1" max="1" width="6.625" style="3" customWidth="1"/>
    <col min="2" max="2" width="18.25" style="3" customWidth="1"/>
    <col min="3" max="3" width="27.875" style="3" customWidth="1"/>
    <col min="4" max="4" width="7" style="3" customWidth="1"/>
    <col min="5" max="5" width="12.625" style="3" customWidth="1"/>
    <col min="6" max="6" width="16.125" style="3" customWidth="1"/>
    <col min="7" max="7" width="10.625" style="3" customWidth="1"/>
    <col min="8" max="8" width="59.875" style="3" customWidth="1"/>
    <col min="9" max="9" width="12.125" style="3" customWidth="1"/>
    <col min="10" max="10" width="11.4" style="4" customWidth="1"/>
    <col min="11" max="12" width="7.25" style="4" customWidth="1"/>
    <col min="13" max="13" width="9.99166666666667" style="4" customWidth="1"/>
    <col min="14" max="15" width="7.25" style="4" customWidth="1"/>
    <col min="16" max="16" width="51.625" style="3" customWidth="1"/>
    <col min="17" max="17" width="8.125" style="3" customWidth="1"/>
    <col min="18" max="18" width="9.25" style="3" customWidth="1"/>
    <col min="19" max="19" width="17.875" style="3" customWidth="1"/>
    <col min="20" max="20" width="24.375" style="3" customWidth="1"/>
    <col min="21" max="16384" width="9.64166666666667" style="5"/>
  </cols>
  <sheetData>
    <row r="1" s="1" customFormat="1" ht="20" customHeight="1" spans="1:20">
      <c r="A1" s="6" t="s">
        <v>0</v>
      </c>
      <c r="B1" s="2"/>
      <c r="C1" s="7"/>
      <c r="D1" s="7"/>
      <c r="E1" s="7"/>
      <c r="F1" s="7"/>
      <c r="G1" s="7"/>
      <c r="H1" s="7"/>
      <c r="I1" s="7"/>
      <c r="J1" s="23"/>
      <c r="K1" s="23"/>
      <c r="L1" s="23"/>
      <c r="M1" s="23"/>
      <c r="N1" s="23"/>
      <c r="O1" s="23"/>
      <c r="P1" s="7"/>
      <c r="Q1" s="7"/>
      <c r="R1" s="7"/>
      <c r="S1" s="7"/>
      <c r="T1" s="7"/>
    </row>
    <row r="2" s="1" customFormat="1" ht="48" customHeight="1" spans="1:2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2" customFormat="1" ht="32" customHeight="1" spans="1:20">
      <c r="A3" s="10" t="s">
        <v>2</v>
      </c>
      <c r="B3" s="10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24" t="s">
        <v>10</v>
      </c>
      <c r="J3" s="25" t="s">
        <v>11</v>
      </c>
      <c r="K3" s="26" t="s">
        <v>12</v>
      </c>
      <c r="L3" s="27"/>
      <c r="M3" s="27"/>
      <c r="N3" s="27"/>
      <c r="O3" s="27"/>
      <c r="P3" s="25" t="s">
        <v>13</v>
      </c>
      <c r="Q3" s="12" t="s">
        <v>14</v>
      </c>
      <c r="R3" s="15"/>
      <c r="S3" s="37" t="s">
        <v>15</v>
      </c>
      <c r="T3" s="37" t="s">
        <v>16</v>
      </c>
    </row>
    <row r="4" s="2" customFormat="1" ht="32" customHeight="1" spans="1:20">
      <c r="A4" s="13"/>
      <c r="B4" s="13"/>
      <c r="C4" s="14"/>
      <c r="D4" s="15"/>
      <c r="E4" s="14"/>
      <c r="F4" s="14"/>
      <c r="G4" s="15"/>
      <c r="H4" s="15"/>
      <c r="I4" s="28"/>
      <c r="J4" s="29"/>
      <c r="K4" s="25" t="s">
        <v>17</v>
      </c>
      <c r="L4" s="25" t="s">
        <v>18</v>
      </c>
      <c r="M4" s="25" t="s">
        <v>19</v>
      </c>
      <c r="N4" s="25" t="s">
        <v>20</v>
      </c>
      <c r="O4" s="25" t="s">
        <v>21</v>
      </c>
      <c r="P4" s="29"/>
      <c r="Q4" s="38" t="s">
        <v>22</v>
      </c>
      <c r="R4" s="38" t="s">
        <v>23</v>
      </c>
      <c r="S4" s="39"/>
      <c r="T4" s="39"/>
    </row>
    <row r="5" s="2" customFormat="1" ht="31" customHeight="1" spans="1:20">
      <c r="A5" s="13"/>
      <c r="B5" s="13" t="s">
        <v>24</v>
      </c>
      <c r="C5" s="14"/>
      <c r="D5" s="15"/>
      <c r="E5" s="14"/>
      <c r="F5" s="14"/>
      <c r="G5" s="15"/>
      <c r="H5" s="15"/>
      <c r="I5" s="28"/>
      <c r="J5" s="30">
        <f>J6+J37+J48+J54</f>
        <v>4319.22</v>
      </c>
      <c r="K5" s="29"/>
      <c r="L5" s="29"/>
      <c r="M5" s="30">
        <f>M6+M37+M48+M54</f>
        <v>4319.22</v>
      </c>
      <c r="N5" s="29"/>
      <c r="O5" s="29"/>
      <c r="P5" s="29"/>
      <c r="Q5" s="40"/>
      <c r="R5" s="40"/>
      <c r="S5" s="39"/>
      <c r="T5" s="39"/>
    </row>
    <row r="6" s="2" customFormat="1" ht="46" customHeight="1" spans="1:20">
      <c r="A6" s="13"/>
      <c r="B6" s="13" t="s">
        <v>25</v>
      </c>
      <c r="C6" s="14"/>
      <c r="D6" s="15"/>
      <c r="E6" s="14"/>
      <c r="F6" s="14"/>
      <c r="G6" s="15"/>
      <c r="H6" s="15"/>
      <c r="I6" s="28"/>
      <c r="J6" s="30">
        <f>J7+J9+J11</f>
        <v>1510.75</v>
      </c>
      <c r="K6" s="30"/>
      <c r="L6" s="30"/>
      <c r="M6" s="30">
        <f>M7+M9+M11</f>
        <v>1510.75</v>
      </c>
      <c r="N6" s="29"/>
      <c r="O6" s="29"/>
      <c r="P6" s="29"/>
      <c r="Q6" s="40"/>
      <c r="R6" s="40"/>
      <c r="S6" s="39"/>
      <c r="T6" s="39"/>
    </row>
    <row r="7" s="2" customFormat="1" ht="46" customHeight="1" spans="1:20">
      <c r="A7" s="13"/>
      <c r="B7" s="10" t="s">
        <v>26</v>
      </c>
      <c r="C7" s="14"/>
      <c r="D7" s="15"/>
      <c r="E7" s="14"/>
      <c r="F7" s="14"/>
      <c r="G7" s="15"/>
      <c r="H7" s="15"/>
      <c r="I7" s="28"/>
      <c r="J7" s="30">
        <f>J8</f>
        <v>254.75</v>
      </c>
      <c r="K7" s="30"/>
      <c r="L7" s="30"/>
      <c r="M7" s="30">
        <f>M8</f>
        <v>254.75</v>
      </c>
      <c r="N7" s="29"/>
      <c r="O7" s="29"/>
      <c r="P7" s="29"/>
      <c r="Q7" s="40"/>
      <c r="R7" s="40"/>
      <c r="S7" s="39"/>
      <c r="T7" s="39"/>
    </row>
    <row r="8" s="2" customFormat="1" ht="168" customHeight="1" spans="1:20">
      <c r="A8" s="13">
        <v>1</v>
      </c>
      <c r="B8" s="13"/>
      <c r="C8" s="16" t="s">
        <v>27</v>
      </c>
      <c r="D8" s="13" t="s">
        <v>28</v>
      </c>
      <c r="E8" s="13" t="s">
        <v>29</v>
      </c>
      <c r="F8" s="17" t="s">
        <v>30</v>
      </c>
      <c r="G8" s="14" t="s">
        <v>31</v>
      </c>
      <c r="H8" s="18" t="s">
        <v>32</v>
      </c>
      <c r="I8" s="13" t="s">
        <v>33</v>
      </c>
      <c r="J8" s="31">
        <f>SUM(K8:O8)</f>
        <v>254.75</v>
      </c>
      <c r="K8" s="29"/>
      <c r="L8" s="29"/>
      <c r="M8" s="29">
        <v>254.75</v>
      </c>
      <c r="N8" s="29"/>
      <c r="O8" s="29"/>
      <c r="P8" s="16" t="s">
        <v>34</v>
      </c>
      <c r="Q8" s="40" t="s">
        <v>35</v>
      </c>
      <c r="R8" s="31">
        <v>200</v>
      </c>
      <c r="S8" s="18" t="s">
        <v>36</v>
      </c>
      <c r="T8" s="18" t="s">
        <v>37</v>
      </c>
    </row>
    <row r="9" s="2" customFormat="1" ht="54" customHeight="1" spans="1:20">
      <c r="A9" s="13"/>
      <c r="B9" s="10" t="s">
        <v>38</v>
      </c>
      <c r="C9" s="14"/>
      <c r="D9" s="15"/>
      <c r="E9" s="14"/>
      <c r="F9" s="14"/>
      <c r="G9" s="15"/>
      <c r="H9" s="15"/>
      <c r="I9" s="28"/>
      <c r="J9" s="30">
        <f>J10</f>
        <v>1000</v>
      </c>
      <c r="K9" s="30"/>
      <c r="L9" s="30"/>
      <c r="M9" s="30">
        <f>M10</f>
        <v>1000</v>
      </c>
      <c r="N9" s="29"/>
      <c r="O9" s="29"/>
      <c r="P9" s="29"/>
      <c r="Q9" s="40"/>
      <c r="R9" s="40"/>
      <c r="S9" s="39"/>
      <c r="T9" s="39"/>
    </row>
    <row r="10" s="2" customFormat="1" ht="216" customHeight="1" spans="1:20">
      <c r="A10" s="13">
        <v>2</v>
      </c>
      <c r="B10" s="13"/>
      <c r="C10" s="19" t="s">
        <v>39</v>
      </c>
      <c r="D10" s="13" t="s">
        <v>28</v>
      </c>
      <c r="E10" s="13" t="s">
        <v>29</v>
      </c>
      <c r="F10" s="20" t="s">
        <v>40</v>
      </c>
      <c r="G10" s="15" t="s">
        <v>41</v>
      </c>
      <c r="H10" s="19" t="s">
        <v>42</v>
      </c>
      <c r="I10" s="28" t="s">
        <v>43</v>
      </c>
      <c r="J10" s="31">
        <f>SUM(K10:O10)</f>
        <v>1000</v>
      </c>
      <c r="K10" s="29"/>
      <c r="L10" s="29"/>
      <c r="M10" s="29">
        <v>1000</v>
      </c>
      <c r="N10" s="29"/>
      <c r="O10" s="29"/>
      <c r="P10" s="19" t="s">
        <v>44</v>
      </c>
      <c r="Q10" s="13">
        <v>1000</v>
      </c>
      <c r="R10" s="13">
        <v>3000</v>
      </c>
      <c r="S10" s="18" t="s">
        <v>36</v>
      </c>
      <c r="T10" s="18" t="s">
        <v>37</v>
      </c>
    </row>
    <row r="11" s="2" customFormat="1" ht="37" customHeight="1" spans="1:20">
      <c r="A11" s="13"/>
      <c r="B11" s="10" t="s">
        <v>45</v>
      </c>
      <c r="C11" s="14"/>
      <c r="D11" s="15"/>
      <c r="E11" s="14"/>
      <c r="F11" s="20"/>
      <c r="G11" s="15"/>
      <c r="H11" s="15"/>
      <c r="I11" s="28"/>
      <c r="J11" s="30">
        <f>SUM(J12:J36)</f>
        <v>256</v>
      </c>
      <c r="K11" s="29"/>
      <c r="L11" s="29"/>
      <c r="M11" s="30">
        <f>SUM(M12:M36)</f>
        <v>256</v>
      </c>
      <c r="N11" s="29"/>
      <c r="O11" s="29"/>
      <c r="P11" s="29"/>
      <c r="Q11" s="40"/>
      <c r="R11" s="40"/>
      <c r="S11" s="39"/>
      <c r="T11" s="39"/>
    </row>
    <row r="12" s="2" customFormat="1" ht="85" customHeight="1" spans="1:20">
      <c r="A12" s="13">
        <v>3</v>
      </c>
      <c r="B12" s="13"/>
      <c r="C12" s="13" t="s">
        <v>46</v>
      </c>
      <c r="D12" s="13" t="s">
        <v>28</v>
      </c>
      <c r="E12" s="13" t="s">
        <v>29</v>
      </c>
      <c r="F12" s="21" t="s">
        <v>47</v>
      </c>
      <c r="G12" s="13" t="s">
        <v>48</v>
      </c>
      <c r="H12" s="13" t="s">
        <v>49</v>
      </c>
      <c r="I12" s="32" t="s">
        <v>50</v>
      </c>
      <c r="J12" s="31">
        <f>SUM(K12:O12)</f>
        <v>6.2</v>
      </c>
      <c r="K12" s="33"/>
      <c r="L12" s="34"/>
      <c r="M12" s="35">
        <v>6.2</v>
      </c>
      <c r="N12" s="31"/>
      <c r="O12" s="31"/>
      <c r="P12" s="13" t="s">
        <v>51</v>
      </c>
      <c r="Q12" s="13">
        <v>10295</v>
      </c>
      <c r="R12" s="13">
        <v>33214</v>
      </c>
      <c r="S12" s="13" t="s">
        <v>52</v>
      </c>
      <c r="T12" s="13" t="s">
        <v>53</v>
      </c>
    </row>
    <row r="13" s="2" customFormat="1" ht="85" customHeight="1" spans="1:20">
      <c r="A13" s="13">
        <v>4</v>
      </c>
      <c r="B13" s="13"/>
      <c r="C13" s="13" t="s">
        <v>54</v>
      </c>
      <c r="D13" s="13" t="s">
        <v>28</v>
      </c>
      <c r="E13" s="13" t="s">
        <v>29</v>
      </c>
      <c r="F13" s="21" t="s">
        <v>55</v>
      </c>
      <c r="G13" s="13" t="s">
        <v>56</v>
      </c>
      <c r="H13" s="13" t="s">
        <v>49</v>
      </c>
      <c r="I13" s="32" t="s">
        <v>50</v>
      </c>
      <c r="J13" s="31">
        <f t="shared" ref="J13:J36" si="0">SUM(K13:O13)</f>
        <v>15.8</v>
      </c>
      <c r="K13" s="33"/>
      <c r="L13" s="34"/>
      <c r="M13" s="35">
        <v>15.8</v>
      </c>
      <c r="N13" s="31"/>
      <c r="O13" s="31"/>
      <c r="P13" s="13" t="s">
        <v>51</v>
      </c>
      <c r="Q13" s="13">
        <v>21824</v>
      </c>
      <c r="R13" s="13">
        <v>71780</v>
      </c>
      <c r="S13" s="13" t="s">
        <v>52</v>
      </c>
      <c r="T13" s="13" t="s">
        <v>53</v>
      </c>
    </row>
    <row r="14" s="2" customFormat="1" ht="85" customHeight="1" spans="1:20">
      <c r="A14" s="13">
        <v>5</v>
      </c>
      <c r="B14" s="13"/>
      <c r="C14" s="13" t="s">
        <v>57</v>
      </c>
      <c r="D14" s="13" t="s">
        <v>28</v>
      </c>
      <c r="E14" s="13" t="s">
        <v>29</v>
      </c>
      <c r="F14" s="21" t="s">
        <v>58</v>
      </c>
      <c r="G14" s="13" t="s">
        <v>59</v>
      </c>
      <c r="H14" s="13" t="s">
        <v>49</v>
      </c>
      <c r="I14" s="32" t="s">
        <v>50</v>
      </c>
      <c r="J14" s="31">
        <f t="shared" si="0"/>
        <v>6.1</v>
      </c>
      <c r="K14" s="33"/>
      <c r="L14" s="34"/>
      <c r="M14" s="35">
        <v>6.1</v>
      </c>
      <c r="N14" s="31"/>
      <c r="O14" s="31"/>
      <c r="P14" s="13" t="s">
        <v>51</v>
      </c>
      <c r="Q14" s="13">
        <v>11023</v>
      </c>
      <c r="R14" s="13">
        <v>38581</v>
      </c>
      <c r="S14" s="13" t="s">
        <v>52</v>
      </c>
      <c r="T14" s="13" t="s">
        <v>53</v>
      </c>
    </row>
    <row r="15" s="2" customFormat="1" ht="85" customHeight="1" spans="1:20">
      <c r="A15" s="13">
        <v>6</v>
      </c>
      <c r="B15" s="13"/>
      <c r="C15" s="13" t="s">
        <v>60</v>
      </c>
      <c r="D15" s="13" t="s">
        <v>28</v>
      </c>
      <c r="E15" s="13" t="s">
        <v>29</v>
      </c>
      <c r="F15" s="21" t="s">
        <v>61</v>
      </c>
      <c r="G15" s="13" t="s">
        <v>62</v>
      </c>
      <c r="H15" s="13" t="s">
        <v>49</v>
      </c>
      <c r="I15" s="32" t="s">
        <v>50</v>
      </c>
      <c r="J15" s="31">
        <f t="shared" si="0"/>
        <v>13.9</v>
      </c>
      <c r="K15" s="33"/>
      <c r="L15" s="34"/>
      <c r="M15" s="35">
        <v>13.9</v>
      </c>
      <c r="N15" s="31"/>
      <c r="O15" s="31"/>
      <c r="P15" s="13" t="s">
        <v>51</v>
      </c>
      <c r="Q15" s="13">
        <v>19022</v>
      </c>
      <c r="R15" s="13">
        <v>66343</v>
      </c>
      <c r="S15" s="13" t="s">
        <v>52</v>
      </c>
      <c r="T15" s="13" t="s">
        <v>53</v>
      </c>
    </row>
    <row r="16" s="2" customFormat="1" ht="85" customHeight="1" spans="1:20">
      <c r="A16" s="13">
        <v>7</v>
      </c>
      <c r="B16" s="13"/>
      <c r="C16" s="13" t="s">
        <v>63</v>
      </c>
      <c r="D16" s="13" t="s">
        <v>28</v>
      </c>
      <c r="E16" s="13" t="s">
        <v>29</v>
      </c>
      <c r="F16" s="21" t="s">
        <v>64</v>
      </c>
      <c r="G16" s="13" t="s">
        <v>65</v>
      </c>
      <c r="H16" s="13" t="s">
        <v>49</v>
      </c>
      <c r="I16" s="32" t="s">
        <v>50</v>
      </c>
      <c r="J16" s="31">
        <f t="shared" si="0"/>
        <v>2.5</v>
      </c>
      <c r="K16" s="33"/>
      <c r="L16" s="34"/>
      <c r="M16" s="35">
        <v>2.5</v>
      </c>
      <c r="N16" s="31"/>
      <c r="O16" s="31"/>
      <c r="P16" s="13" t="s">
        <v>51</v>
      </c>
      <c r="Q16" s="13">
        <v>11861</v>
      </c>
      <c r="R16" s="13">
        <v>28936</v>
      </c>
      <c r="S16" s="13" t="s">
        <v>52</v>
      </c>
      <c r="T16" s="13" t="s">
        <v>53</v>
      </c>
    </row>
    <row r="17" s="2" customFormat="1" ht="85" customHeight="1" spans="1:20">
      <c r="A17" s="13">
        <v>8</v>
      </c>
      <c r="B17" s="13"/>
      <c r="C17" s="13" t="s">
        <v>66</v>
      </c>
      <c r="D17" s="13" t="s">
        <v>28</v>
      </c>
      <c r="E17" s="13" t="s">
        <v>29</v>
      </c>
      <c r="F17" s="21" t="s">
        <v>67</v>
      </c>
      <c r="G17" s="13" t="s">
        <v>68</v>
      </c>
      <c r="H17" s="13" t="s">
        <v>49</v>
      </c>
      <c r="I17" s="32" t="s">
        <v>50</v>
      </c>
      <c r="J17" s="31">
        <f t="shared" si="0"/>
        <v>4.9</v>
      </c>
      <c r="K17" s="33"/>
      <c r="L17" s="34"/>
      <c r="M17" s="35">
        <v>4.9</v>
      </c>
      <c r="N17" s="31"/>
      <c r="O17" s="31"/>
      <c r="P17" s="13" t="s">
        <v>51</v>
      </c>
      <c r="Q17" s="13">
        <v>6702</v>
      </c>
      <c r="R17" s="13">
        <v>20121</v>
      </c>
      <c r="S17" s="13" t="s">
        <v>52</v>
      </c>
      <c r="T17" s="13" t="s">
        <v>53</v>
      </c>
    </row>
    <row r="18" s="2" customFormat="1" ht="85" customHeight="1" spans="1:20">
      <c r="A18" s="13">
        <v>9</v>
      </c>
      <c r="B18" s="13"/>
      <c r="C18" s="13" t="s">
        <v>69</v>
      </c>
      <c r="D18" s="13" t="s">
        <v>28</v>
      </c>
      <c r="E18" s="13" t="s">
        <v>29</v>
      </c>
      <c r="F18" s="21" t="s">
        <v>70</v>
      </c>
      <c r="G18" s="13" t="s">
        <v>71</v>
      </c>
      <c r="H18" s="13" t="s">
        <v>49</v>
      </c>
      <c r="I18" s="32" t="s">
        <v>50</v>
      </c>
      <c r="J18" s="31">
        <f t="shared" si="0"/>
        <v>13.7</v>
      </c>
      <c r="K18" s="33"/>
      <c r="L18" s="34"/>
      <c r="M18" s="35">
        <v>13.7</v>
      </c>
      <c r="N18" s="31"/>
      <c r="O18" s="31"/>
      <c r="P18" s="13" t="s">
        <v>51</v>
      </c>
      <c r="Q18" s="13">
        <v>23468</v>
      </c>
      <c r="R18" s="13">
        <v>76097</v>
      </c>
      <c r="S18" s="13" t="s">
        <v>52</v>
      </c>
      <c r="T18" s="13" t="s">
        <v>53</v>
      </c>
    </row>
    <row r="19" s="2" customFormat="1" ht="85" customHeight="1" spans="1:20">
      <c r="A19" s="13">
        <v>10</v>
      </c>
      <c r="B19" s="13"/>
      <c r="C19" s="13" t="s">
        <v>72</v>
      </c>
      <c r="D19" s="13" t="s">
        <v>28</v>
      </c>
      <c r="E19" s="13" t="s">
        <v>29</v>
      </c>
      <c r="F19" s="21" t="s">
        <v>73</v>
      </c>
      <c r="G19" s="13" t="s">
        <v>74</v>
      </c>
      <c r="H19" s="13" t="s">
        <v>49</v>
      </c>
      <c r="I19" s="32" t="s">
        <v>50</v>
      </c>
      <c r="J19" s="31">
        <f t="shared" si="0"/>
        <v>4.3</v>
      </c>
      <c r="K19" s="33"/>
      <c r="L19" s="34"/>
      <c r="M19" s="35">
        <v>4.3</v>
      </c>
      <c r="N19" s="31"/>
      <c r="O19" s="31"/>
      <c r="P19" s="13" t="s">
        <v>51</v>
      </c>
      <c r="Q19" s="13">
        <v>8685</v>
      </c>
      <c r="R19" s="13">
        <v>27632</v>
      </c>
      <c r="S19" s="13" t="s">
        <v>52</v>
      </c>
      <c r="T19" s="13" t="s">
        <v>53</v>
      </c>
    </row>
    <row r="20" s="2" customFormat="1" ht="85" customHeight="1" spans="1:20">
      <c r="A20" s="13">
        <v>11</v>
      </c>
      <c r="B20" s="13"/>
      <c r="C20" s="13" t="s">
        <v>75</v>
      </c>
      <c r="D20" s="13" t="s">
        <v>28</v>
      </c>
      <c r="E20" s="13" t="s">
        <v>29</v>
      </c>
      <c r="F20" s="21" t="s">
        <v>76</v>
      </c>
      <c r="G20" s="13" t="s">
        <v>77</v>
      </c>
      <c r="H20" s="13" t="s">
        <v>49</v>
      </c>
      <c r="I20" s="32" t="s">
        <v>50</v>
      </c>
      <c r="J20" s="31">
        <f t="shared" si="0"/>
        <v>14.7</v>
      </c>
      <c r="K20" s="33"/>
      <c r="L20" s="34"/>
      <c r="M20" s="35">
        <v>14.7</v>
      </c>
      <c r="N20" s="31"/>
      <c r="O20" s="31"/>
      <c r="P20" s="13" t="s">
        <v>51</v>
      </c>
      <c r="Q20" s="13">
        <v>19986</v>
      </c>
      <c r="R20" s="13">
        <v>65775</v>
      </c>
      <c r="S20" s="13" t="s">
        <v>52</v>
      </c>
      <c r="T20" s="13" t="s">
        <v>53</v>
      </c>
    </row>
    <row r="21" s="2" customFormat="1" ht="85" customHeight="1" spans="1:20">
      <c r="A21" s="13">
        <v>12</v>
      </c>
      <c r="B21" s="13"/>
      <c r="C21" s="13" t="s">
        <v>78</v>
      </c>
      <c r="D21" s="13" t="s">
        <v>28</v>
      </c>
      <c r="E21" s="13" t="s">
        <v>29</v>
      </c>
      <c r="F21" s="21" t="s">
        <v>79</v>
      </c>
      <c r="G21" s="13" t="s">
        <v>80</v>
      </c>
      <c r="H21" s="13" t="s">
        <v>49</v>
      </c>
      <c r="I21" s="32" t="s">
        <v>50</v>
      </c>
      <c r="J21" s="31">
        <f t="shared" si="0"/>
        <v>8.2</v>
      </c>
      <c r="K21" s="33"/>
      <c r="L21" s="34"/>
      <c r="M21" s="35">
        <v>8.2</v>
      </c>
      <c r="N21" s="31"/>
      <c r="O21" s="31"/>
      <c r="P21" s="13" t="s">
        <v>51</v>
      </c>
      <c r="Q21" s="13">
        <v>10643</v>
      </c>
      <c r="R21" s="13">
        <v>44705</v>
      </c>
      <c r="S21" s="13" t="s">
        <v>52</v>
      </c>
      <c r="T21" s="13" t="s">
        <v>53</v>
      </c>
    </row>
    <row r="22" s="2" customFormat="1" ht="85" customHeight="1" spans="1:20">
      <c r="A22" s="13">
        <v>13</v>
      </c>
      <c r="B22" s="13"/>
      <c r="C22" s="13" t="s">
        <v>81</v>
      </c>
      <c r="D22" s="13" t="s">
        <v>28</v>
      </c>
      <c r="E22" s="13" t="s">
        <v>29</v>
      </c>
      <c r="F22" s="21" t="s">
        <v>82</v>
      </c>
      <c r="G22" s="13" t="s">
        <v>83</v>
      </c>
      <c r="H22" s="13" t="s">
        <v>49</v>
      </c>
      <c r="I22" s="32" t="s">
        <v>50</v>
      </c>
      <c r="J22" s="31">
        <f t="shared" si="0"/>
        <v>2.5</v>
      </c>
      <c r="K22" s="33"/>
      <c r="L22" s="34"/>
      <c r="M22" s="35">
        <v>2.5</v>
      </c>
      <c r="N22" s="31"/>
      <c r="O22" s="31"/>
      <c r="P22" s="13" t="s">
        <v>51</v>
      </c>
      <c r="Q22" s="13">
        <v>6426</v>
      </c>
      <c r="R22" s="13">
        <v>21373</v>
      </c>
      <c r="S22" s="13" t="s">
        <v>52</v>
      </c>
      <c r="T22" s="13" t="s">
        <v>53</v>
      </c>
    </row>
    <row r="23" s="2" customFormat="1" ht="85" customHeight="1" spans="1:20">
      <c r="A23" s="13">
        <v>14</v>
      </c>
      <c r="B23" s="13"/>
      <c r="C23" s="13" t="s">
        <v>84</v>
      </c>
      <c r="D23" s="13" t="s">
        <v>28</v>
      </c>
      <c r="E23" s="13" t="s">
        <v>29</v>
      </c>
      <c r="F23" s="21" t="s">
        <v>85</v>
      </c>
      <c r="G23" s="13" t="s">
        <v>31</v>
      </c>
      <c r="H23" s="13" t="s">
        <v>49</v>
      </c>
      <c r="I23" s="32" t="s">
        <v>50</v>
      </c>
      <c r="J23" s="31">
        <f t="shared" si="0"/>
        <v>15.6</v>
      </c>
      <c r="K23" s="33"/>
      <c r="L23" s="34"/>
      <c r="M23" s="35">
        <v>15.6</v>
      </c>
      <c r="N23" s="31"/>
      <c r="O23" s="31"/>
      <c r="P23" s="13" t="s">
        <v>51</v>
      </c>
      <c r="Q23" s="13">
        <v>25523</v>
      </c>
      <c r="R23" s="13">
        <v>79973</v>
      </c>
      <c r="S23" s="13" t="s">
        <v>52</v>
      </c>
      <c r="T23" s="13" t="s">
        <v>53</v>
      </c>
    </row>
    <row r="24" s="2" customFormat="1" ht="85" customHeight="1" spans="1:20">
      <c r="A24" s="13">
        <v>15</v>
      </c>
      <c r="B24" s="13"/>
      <c r="C24" s="13" t="s">
        <v>86</v>
      </c>
      <c r="D24" s="13" t="s">
        <v>28</v>
      </c>
      <c r="E24" s="13" t="s">
        <v>29</v>
      </c>
      <c r="F24" s="21" t="s">
        <v>87</v>
      </c>
      <c r="G24" s="13" t="s">
        <v>88</v>
      </c>
      <c r="H24" s="13" t="s">
        <v>49</v>
      </c>
      <c r="I24" s="32" t="s">
        <v>50</v>
      </c>
      <c r="J24" s="31">
        <f t="shared" si="0"/>
        <v>5.9</v>
      </c>
      <c r="K24" s="33"/>
      <c r="L24" s="34"/>
      <c r="M24" s="35">
        <v>5.9</v>
      </c>
      <c r="N24" s="31"/>
      <c r="O24" s="31"/>
      <c r="P24" s="13" t="s">
        <v>51</v>
      </c>
      <c r="Q24" s="13">
        <v>6487</v>
      </c>
      <c r="R24" s="13">
        <v>27965</v>
      </c>
      <c r="S24" s="13" t="s">
        <v>52</v>
      </c>
      <c r="T24" s="13" t="s">
        <v>53</v>
      </c>
    </row>
    <row r="25" s="2" customFormat="1" ht="85" customHeight="1" spans="1:20">
      <c r="A25" s="13">
        <v>16</v>
      </c>
      <c r="B25" s="13"/>
      <c r="C25" s="13" t="s">
        <v>89</v>
      </c>
      <c r="D25" s="13" t="s">
        <v>28</v>
      </c>
      <c r="E25" s="13" t="s">
        <v>29</v>
      </c>
      <c r="F25" s="21" t="s">
        <v>90</v>
      </c>
      <c r="G25" s="13" t="s">
        <v>91</v>
      </c>
      <c r="H25" s="13" t="s">
        <v>49</v>
      </c>
      <c r="I25" s="32" t="s">
        <v>50</v>
      </c>
      <c r="J25" s="31">
        <f t="shared" si="0"/>
        <v>11.7</v>
      </c>
      <c r="K25" s="33"/>
      <c r="L25" s="34"/>
      <c r="M25" s="35">
        <v>11.7</v>
      </c>
      <c r="N25" s="31"/>
      <c r="O25" s="31"/>
      <c r="P25" s="13" t="s">
        <v>51</v>
      </c>
      <c r="Q25" s="13">
        <v>12000</v>
      </c>
      <c r="R25" s="13">
        <v>60800</v>
      </c>
      <c r="S25" s="13" t="s">
        <v>52</v>
      </c>
      <c r="T25" s="13" t="s">
        <v>53</v>
      </c>
    </row>
    <row r="26" s="2" customFormat="1" ht="85" customHeight="1" spans="1:20">
      <c r="A26" s="13">
        <v>17</v>
      </c>
      <c r="B26" s="13"/>
      <c r="C26" s="13" t="s">
        <v>92</v>
      </c>
      <c r="D26" s="13" t="s">
        <v>28</v>
      </c>
      <c r="E26" s="13" t="s">
        <v>29</v>
      </c>
      <c r="F26" s="21" t="s">
        <v>93</v>
      </c>
      <c r="G26" s="13" t="s">
        <v>94</v>
      </c>
      <c r="H26" s="13" t="s">
        <v>49</v>
      </c>
      <c r="I26" s="32" t="s">
        <v>50</v>
      </c>
      <c r="J26" s="31">
        <f t="shared" si="0"/>
        <v>5.7</v>
      </c>
      <c r="K26" s="33"/>
      <c r="L26" s="34"/>
      <c r="M26" s="35">
        <v>5.7</v>
      </c>
      <c r="N26" s="31"/>
      <c r="O26" s="31"/>
      <c r="P26" s="13" t="s">
        <v>51</v>
      </c>
      <c r="Q26" s="13">
        <v>7496</v>
      </c>
      <c r="R26" s="13">
        <v>27365</v>
      </c>
      <c r="S26" s="13" t="s">
        <v>52</v>
      </c>
      <c r="T26" s="13" t="s">
        <v>53</v>
      </c>
    </row>
    <row r="27" s="2" customFormat="1" ht="85" customHeight="1" spans="1:20">
      <c r="A27" s="13">
        <v>18</v>
      </c>
      <c r="B27" s="13"/>
      <c r="C27" s="13" t="s">
        <v>95</v>
      </c>
      <c r="D27" s="13" t="s">
        <v>28</v>
      </c>
      <c r="E27" s="13" t="s">
        <v>29</v>
      </c>
      <c r="F27" s="21" t="s">
        <v>96</v>
      </c>
      <c r="G27" s="13" t="s">
        <v>97</v>
      </c>
      <c r="H27" s="13" t="s">
        <v>49</v>
      </c>
      <c r="I27" s="32" t="s">
        <v>50</v>
      </c>
      <c r="J27" s="31">
        <f t="shared" si="0"/>
        <v>10.7</v>
      </c>
      <c r="K27" s="33"/>
      <c r="L27" s="34"/>
      <c r="M27" s="35">
        <v>10.7</v>
      </c>
      <c r="N27" s="31"/>
      <c r="O27" s="31"/>
      <c r="P27" s="13" t="s">
        <v>51</v>
      </c>
      <c r="Q27" s="13">
        <v>13000</v>
      </c>
      <c r="R27" s="13">
        <v>50100</v>
      </c>
      <c r="S27" s="13" t="s">
        <v>52</v>
      </c>
      <c r="T27" s="13" t="s">
        <v>53</v>
      </c>
    </row>
    <row r="28" s="2" customFormat="1" ht="85" customHeight="1" spans="1:20">
      <c r="A28" s="13">
        <v>19</v>
      </c>
      <c r="B28" s="13"/>
      <c r="C28" s="13" t="s">
        <v>98</v>
      </c>
      <c r="D28" s="13" t="s">
        <v>28</v>
      </c>
      <c r="E28" s="13" t="s">
        <v>29</v>
      </c>
      <c r="F28" s="21" t="s">
        <v>99</v>
      </c>
      <c r="G28" s="13" t="s">
        <v>100</v>
      </c>
      <c r="H28" s="13" t="s">
        <v>49</v>
      </c>
      <c r="I28" s="32" t="s">
        <v>50</v>
      </c>
      <c r="J28" s="31">
        <f t="shared" si="0"/>
        <v>16.4</v>
      </c>
      <c r="K28" s="33"/>
      <c r="L28" s="34"/>
      <c r="M28" s="35">
        <v>16.4</v>
      </c>
      <c r="N28" s="31"/>
      <c r="O28" s="31"/>
      <c r="P28" s="13" t="s">
        <v>51</v>
      </c>
      <c r="Q28" s="13">
        <v>17233</v>
      </c>
      <c r="R28" s="13">
        <v>75434</v>
      </c>
      <c r="S28" s="13" t="s">
        <v>52</v>
      </c>
      <c r="T28" s="13" t="s">
        <v>53</v>
      </c>
    </row>
    <row r="29" s="2" customFormat="1" ht="85" customHeight="1" spans="1:20">
      <c r="A29" s="13">
        <v>20</v>
      </c>
      <c r="B29" s="13"/>
      <c r="C29" s="13" t="s">
        <v>101</v>
      </c>
      <c r="D29" s="13" t="s">
        <v>28</v>
      </c>
      <c r="E29" s="13" t="s">
        <v>29</v>
      </c>
      <c r="F29" s="21" t="s">
        <v>102</v>
      </c>
      <c r="G29" s="13" t="s">
        <v>103</v>
      </c>
      <c r="H29" s="13" t="s">
        <v>49</v>
      </c>
      <c r="I29" s="32" t="s">
        <v>50</v>
      </c>
      <c r="J29" s="31">
        <f t="shared" si="0"/>
        <v>14.7</v>
      </c>
      <c r="K29" s="33"/>
      <c r="L29" s="34"/>
      <c r="M29" s="35">
        <v>14.7</v>
      </c>
      <c r="N29" s="31"/>
      <c r="O29" s="31"/>
      <c r="P29" s="13" t="s">
        <v>51</v>
      </c>
      <c r="Q29" s="13">
        <v>23495</v>
      </c>
      <c r="R29" s="13">
        <v>75567</v>
      </c>
      <c r="S29" s="13" t="s">
        <v>52</v>
      </c>
      <c r="T29" s="13" t="s">
        <v>53</v>
      </c>
    </row>
    <row r="30" s="2" customFormat="1" ht="85" customHeight="1" spans="1:20">
      <c r="A30" s="13">
        <v>21</v>
      </c>
      <c r="B30" s="13"/>
      <c r="C30" s="13" t="s">
        <v>104</v>
      </c>
      <c r="D30" s="13" t="s">
        <v>28</v>
      </c>
      <c r="E30" s="13" t="s">
        <v>29</v>
      </c>
      <c r="F30" s="21" t="s">
        <v>105</v>
      </c>
      <c r="G30" s="13" t="s">
        <v>106</v>
      </c>
      <c r="H30" s="13" t="s">
        <v>49</v>
      </c>
      <c r="I30" s="32" t="s">
        <v>50</v>
      </c>
      <c r="J30" s="31">
        <f t="shared" si="0"/>
        <v>10.2</v>
      </c>
      <c r="K30" s="33"/>
      <c r="L30" s="34"/>
      <c r="M30" s="35">
        <v>10.2</v>
      </c>
      <c r="N30" s="31"/>
      <c r="O30" s="31"/>
      <c r="P30" s="13" t="s">
        <v>51</v>
      </c>
      <c r="Q30" s="13">
        <v>13262</v>
      </c>
      <c r="R30" s="13">
        <v>53658</v>
      </c>
      <c r="S30" s="13" t="s">
        <v>52</v>
      </c>
      <c r="T30" s="13" t="s">
        <v>53</v>
      </c>
    </row>
    <row r="31" s="2" customFormat="1" ht="85" customHeight="1" spans="1:20">
      <c r="A31" s="13">
        <v>22</v>
      </c>
      <c r="B31" s="13"/>
      <c r="C31" s="13" t="s">
        <v>107</v>
      </c>
      <c r="D31" s="13" t="s">
        <v>28</v>
      </c>
      <c r="E31" s="13" t="s">
        <v>29</v>
      </c>
      <c r="F31" s="21" t="s">
        <v>108</v>
      </c>
      <c r="G31" s="13" t="s">
        <v>109</v>
      </c>
      <c r="H31" s="13" t="s">
        <v>49</v>
      </c>
      <c r="I31" s="32" t="s">
        <v>50</v>
      </c>
      <c r="J31" s="31">
        <f t="shared" si="0"/>
        <v>16.2</v>
      </c>
      <c r="K31" s="33"/>
      <c r="L31" s="34"/>
      <c r="M31" s="35">
        <v>16.2</v>
      </c>
      <c r="N31" s="31"/>
      <c r="O31" s="31"/>
      <c r="P31" s="13" t="s">
        <v>51</v>
      </c>
      <c r="Q31" s="13">
        <v>24848</v>
      </c>
      <c r="R31" s="13">
        <v>76450</v>
      </c>
      <c r="S31" s="13" t="s">
        <v>52</v>
      </c>
      <c r="T31" s="13" t="s">
        <v>53</v>
      </c>
    </row>
    <row r="32" s="2" customFormat="1" ht="85" customHeight="1" spans="1:20">
      <c r="A32" s="13">
        <v>23</v>
      </c>
      <c r="B32" s="13"/>
      <c r="C32" s="13" t="s">
        <v>110</v>
      </c>
      <c r="D32" s="13" t="s">
        <v>28</v>
      </c>
      <c r="E32" s="13" t="s">
        <v>29</v>
      </c>
      <c r="F32" s="21" t="s">
        <v>111</v>
      </c>
      <c r="G32" s="13" t="s">
        <v>112</v>
      </c>
      <c r="H32" s="13" t="s">
        <v>49</v>
      </c>
      <c r="I32" s="32" t="s">
        <v>50</v>
      </c>
      <c r="J32" s="31">
        <f t="shared" si="0"/>
        <v>5.9</v>
      </c>
      <c r="K32" s="33"/>
      <c r="L32" s="34"/>
      <c r="M32" s="35">
        <v>5.9</v>
      </c>
      <c r="N32" s="31"/>
      <c r="O32" s="31"/>
      <c r="P32" s="13" t="s">
        <v>51</v>
      </c>
      <c r="Q32" s="13">
        <v>8533</v>
      </c>
      <c r="R32" s="13">
        <v>26221</v>
      </c>
      <c r="S32" s="13" t="s">
        <v>52</v>
      </c>
      <c r="T32" s="13" t="s">
        <v>53</v>
      </c>
    </row>
    <row r="33" s="2" customFormat="1" ht="85" customHeight="1" spans="1:20">
      <c r="A33" s="13">
        <v>24</v>
      </c>
      <c r="B33" s="13"/>
      <c r="C33" s="13" t="s">
        <v>113</v>
      </c>
      <c r="D33" s="13" t="s">
        <v>28</v>
      </c>
      <c r="E33" s="13" t="s">
        <v>29</v>
      </c>
      <c r="F33" s="21" t="s">
        <v>114</v>
      </c>
      <c r="G33" s="13" t="s">
        <v>115</v>
      </c>
      <c r="H33" s="13" t="s">
        <v>49</v>
      </c>
      <c r="I33" s="32" t="s">
        <v>50</v>
      </c>
      <c r="J33" s="31">
        <f t="shared" si="0"/>
        <v>19.5</v>
      </c>
      <c r="K33" s="33"/>
      <c r="L33" s="34"/>
      <c r="M33" s="35">
        <v>19.5</v>
      </c>
      <c r="N33" s="31"/>
      <c r="O33" s="31"/>
      <c r="P33" s="13" t="s">
        <v>51</v>
      </c>
      <c r="Q33" s="13">
        <v>19950</v>
      </c>
      <c r="R33" s="13">
        <v>78900</v>
      </c>
      <c r="S33" s="13" t="s">
        <v>52</v>
      </c>
      <c r="T33" s="13" t="s">
        <v>53</v>
      </c>
    </row>
    <row r="34" s="2" customFormat="1" ht="85" customHeight="1" spans="1:20">
      <c r="A34" s="13">
        <v>25</v>
      </c>
      <c r="B34" s="13"/>
      <c r="C34" s="13" t="s">
        <v>116</v>
      </c>
      <c r="D34" s="13" t="s">
        <v>28</v>
      </c>
      <c r="E34" s="13" t="s">
        <v>29</v>
      </c>
      <c r="F34" s="21" t="s">
        <v>117</v>
      </c>
      <c r="G34" s="13" t="s">
        <v>118</v>
      </c>
      <c r="H34" s="13" t="s">
        <v>49</v>
      </c>
      <c r="I34" s="32" t="s">
        <v>50</v>
      </c>
      <c r="J34" s="31">
        <f t="shared" si="0"/>
        <v>15.2</v>
      </c>
      <c r="K34" s="33"/>
      <c r="L34" s="34"/>
      <c r="M34" s="35">
        <v>15.2</v>
      </c>
      <c r="N34" s="31"/>
      <c r="O34" s="31"/>
      <c r="P34" s="13" t="s">
        <v>51</v>
      </c>
      <c r="Q34" s="13">
        <v>23110</v>
      </c>
      <c r="R34" s="13">
        <v>72380</v>
      </c>
      <c r="S34" s="13" t="s">
        <v>52</v>
      </c>
      <c r="T34" s="13" t="s">
        <v>53</v>
      </c>
    </row>
    <row r="35" s="2" customFormat="1" ht="85" customHeight="1" spans="1:20">
      <c r="A35" s="13">
        <v>26</v>
      </c>
      <c r="B35" s="13"/>
      <c r="C35" s="13" t="s">
        <v>119</v>
      </c>
      <c r="D35" s="13" t="s">
        <v>28</v>
      </c>
      <c r="E35" s="13" t="s">
        <v>29</v>
      </c>
      <c r="F35" s="21" t="s">
        <v>120</v>
      </c>
      <c r="G35" s="13" t="s">
        <v>121</v>
      </c>
      <c r="H35" s="13" t="s">
        <v>49</v>
      </c>
      <c r="I35" s="32" t="s">
        <v>50</v>
      </c>
      <c r="J35" s="31">
        <f t="shared" si="0"/>
        <v>5.9</v>
      </c>
      <c r="K35" s="33"/>
      <c r="L35" s="34"/>
      <c r="M35" s="35">
        <v>5.9</v>
      </c>
      <c r="N35" s="31"/>
      <c r="O35" s="31"/>
      <c r="P35" s="13" t="s">
        <v>51</v>
      </c>
      <c r="Q35" s="13">
        <v>6683</v>
      </c>
      <c r="R35" s="13">
        <v>29780</v>
      </c>
      <c r="S35" s="13" t="s">
        <v>52</v>
      </c>
      <c r="T35" s="13" t="s">
        <v>53</v>
      </c>
    </row>
    <row r="36" s="2" customFormat="1" ht="85" customHeight="1" spans="1:20">
      <c r="A36" s="13">
        <v>27</v>
      </c>
      <c r="B36" s="13"/>
      <c r="C36" s="13" t="s">
        <v>122</v>
      </c>
      <c r="D36" s="13" t="s">
        <v>28</v>
      </c>
      <c r="E36" s="13" t="s">
        <v>29</v>
      </c>
      <c r="F36" s="21" t="s">
        <v>123</v>
      </c>
      <c r="G36" s="13" t="s">
        <v>124</v>
      </c>
      <c r="H36" s="13" t="s">
        <v>49</v>
      </c>
      <c r="I36" s="32" t="s">
        <v>50</v>
      </c>
      <c r="J36" s="31">
        <f t="shared" si="0"/>
        <v>9.6</v>
      </c>
      <c r="K36" s="33"/>
      <c r="L36" s="34"/>
      <c r="M36" s="35">
        <v>9.6</v>
      </c>
      <c r="N36" s="31"/>
      <c r="O36" s="31"/>
      <c r="P36" s="13" t="s">
        <v>51</v>
      </c>
      <c r="Q36" s="13">
        <v>13250</v>
      </c>
      <c r="R36" s="13">
        <v>47686</v>
      </c>
      <c r="S36" s="13" t="s">
        <v>52</v>
      </c>
      <c r="T36" s="13" t="s">
        <v>53</v>
      </c>
    </row>
    <row r="37" s="2" customFormat="1" ht="42" customHeight="1" spans="1:20">
      <c r="A37" s="13"/>
      <c r="B37" s="13" t="s">
        <v>125</v>
      </c>
      <c r="C37" s="13"/>
      <c r="D37" s="13"/>
      <c r="E37" s="13"/>
      <c r="F37" s="13"/>
      <c r="G37" s="13"/>
      <c r="H37" s="13"/>
      <c r="I37" s="13"/>
      <c r="J37" s="36">
        <f>J38+J40</f>
        <v>1083.47</v>
      </c>
      <c r="K37" s="31"/>
      <c r="L37" s="31"/>
      <c r="M37" s="36">
        <f>M38+M40</f>
        <v>1083.47</v>
      </c>
      <c r="N37" s="31"/>
      <c r="O37" s="31"/>
      <c r="P37" s="13"/>
      <c r="Q37" s="13"/>
      <c r="R37" s="13"/>
      <c r="S37" s="13"/>
      <c r="T37" s="13"/>
    </row>
    <row r="38" s="2" customFormat="1" ht="42" customHeight="1" spans="1:20">
      <c r="A38" s="13"/>
      <c r="B38" s="13" t="s">
        <v>126</v>
      </c>
      <c r="C38" s="13"/>
      <c r="D38" s="13"/>
      <c r="E38" s="13"/>
      <c r="F38" s="13"/>
      <c r="G38" s="13"/>
      <c r="H38" s="13"/>
      <c r="I38" s="13"/>
      <c r="J38" s="36">
        <f>J39</f>
        <v>133.47</v>
      </c>
      <c r="K38" s="31"/>
      <c r="L38" s="31"/>
      <c r="M38" s="36">
        <f>M39</f>
        <v>133.47</v>
      </c>
      <c r="N38" s="31"/>
      <c r="O38" s="31"/>
      <c r="P38" s="13"/>
      <c r="Q38" s="13"/>
      <c r="R38" s="13"/>
      <c r="S38" s="13"/>
      <c r="T38" s="13"/>
    </row>
    <row r="39" s="2" customFormat="1" ht="92" customHeight="1" spans="1:20">
      <c r="A39" s="13">
        <v>28</v>
      </c>
      <c r="B39" s="13"/>
      <c r="C39" s="13" t="s">
        <v>127</v>
      </c>
      <c r="D39" s="13" t="s">
        <v>128</v>
      </c>
      <c r="E39" s="13" t="s">
        <v>129</v>
      </c>
      <c r="F39" s="13" t="s">
        <v>130</v>
      </c>
      <c r="G39" s="13" t="s">
        <v>131</v>
      </c>
      <c r="H39" s="13" t="s">
        <v>132</v>
      </c>
      <c r="I39" s="32" t="s">
        <v>43</v>
      </c>
      <c r="J39" s="31">
        <f t="shared" ref="J39:J42" si="1">SUM(K39:O39)</f>
        <v>133.47</v>
      </c>
      <c r="K39" s="31"/>
      <c r="L39" s="31"/>
      <c r="M39" s="31">
        <v>133.47</v>
      </c>
      <c r="N39" s="31"/>
      <c r="O39" s="31"/>
      <c r="P39" s="13" t="s">
        <v>133</v>
      </c>
      <c r="Q39" s="13">
        <v>210</v>
      </c>
      <c r="R39" s="13">
        <v>633</v>
      </c>
      <c r="S39" s="13" t="s">
        <v>134</v>
      </c>
      <c r="T39" s="13" t="s">
        <v>135</v>
      </c>
    </row>
    <row r="40" s="2" customFormat="1" ht="52" customHeight="1" spans="1:20">
      <c r="A40" s="13"/>
      <c r="B40" s="13" t="s">
        <v>136</v>
      </c>
      <c r="C40" s="13"/>
      <c r="D40" s="13"/>
      <c r="E40" s="13"/>
      <c r="F40" s="13"/>
      <c r="G40" s="13"/>
      <c r="H40" s="13"/>
      <c r="I40" s="32"/>
      <c r="J40" s="36">
        <f>SUM(J41:J47)</f>
        <v>950</v>
      </c>
      <c r="K40" s="31"/>
      <c r="L40" s="31"/>
      <c r="M40" s="36">
        <f>SUM(M41:M47)</f>
        <v>950</v>
      </c>
      <c r="N40" s="31"/>
      <c r="O40" s="31"/>
      <c r="P40" s="13"/>
      <c r="Q40" s="13"/>
      <c r="R40" s="13"/>
      <c r="S40" s="13"/>
      <c r="T40" s="13"/>
    </row>
    <row r="41" s="2" customFormat="1" ht="81" customHeight="1" spans="1:20">
      <c r="A41" s="13">
        <v>29</v>
      </c>
      <c r="B41" s="13"/>
      <c r="C41" s="13" t="s">
        <v>137</v>
      </c>
      <c r="D41" s="13" t="s">
        <v>128</v>
      </c>
      <c r="E41" s="13" t="s">
        <v>29</v>
      </c>
      <c r="F41" s="13" t="s">
        <v>138</v>
      </c>
      <c r="G41" s="13" t="s">
        <v>139</v>
      </c>
      <c r="H41" s="13" t="s">
        <v>140</v>
      </c>
      <c r="I41" s="13" t="s">
        <v>141</v>
      </c>
      <c r="J41" s="31">
        <f t="shared" si="1"/>
        <v>400</v>
      </c>
      <c r="K41" s="31"/>
      <c r="L41" s="31"/>
      <c r="M41" s="31">
        <v>400</v>
      </c>
      <c r="N41" s="31"/>
      <c r="O41" s="31"/>
      <c r="P41" s="13" t="s">
        <v>142</v>
      </c>
      <c r="Q41" s="13">
        <v>900</v>
      </c>
      <c r="R41" s="13">
        <v>3643</v>
      </c>
      <c r="S41" s="13" t="s">
        <v>143</v>
      </c>
      <c r="T41" s="13" t="s">
        <v>144</v>
      </c>
    </row>
    <row r="42" s="2" customFormat="1" ht="81" customHeight="1" spans="1:20">
      <c r="A42" s="13">
        <v>30</v>
      </c>
      <c r="B42" s="22"/>
      <c r="C42" s="13" t="s">
        <v>145</v>
      </c>
      <c r="D42" s="13" t="s">
        <v>128</v>
      </c>
      <c r="E42" s="13" t="s">
        <v>29</v>
      </c>
      <c r="F42" s="13" t="s">
        <v>146</v>
      </c>
      <c r="G42" s="13" t="s">
        <v>147</v>
      </c>
      <c r="H42" s="17" t="s">
        <v>148</v>
      </c>
      <c r="I42" s="32" t="s">
        <v>43</v>
      </c>
      <c r="J42" s="13">
        <v>400</v>
      </c>
      <c r="K42" s="13"/>
      <c r="L42" s="13"/>
      <c r="M42" s="13">
        <v>400</v>
      </c>
      <c r="N42" s="13"/>
      <c r="O42" s="13"/>
      <c r="P42" s="17" t="s">
        <v>149</v>
      </c>
      <c r="Q42" s="13">
        <v>637</v>
      </c>
      <c r="R42" s="13">
        <v>2600</v>
      </c>
      <c r="S42" s="13" t="s">
        <v>150</v>
      </c>
      <c r="T42" s="13" t="s">
        <v>144</v>
      </c>
    </row>
    <row r="43" s="2" customFormat="1" ht="79" customHeight="1" spans="1:20">
      <c r="A43" s="13">
        <v>31</v>
      </c>
      <c r="B43" s="13"/>
      <c r="C43" s="13" t="s">
        <v>151</v>
      </c>
      <c r="D43" s="13" t="s">
        <v>28</v>
      </c>
      <c r="E43" s="13" t="s">
        <v>29</v>
      </c>
      <c r="F43" s="13" t="s">
        <v>152</v>
      </c>
      <c r="G43" s="13" t="s">
        <v>153</v>
      </c>
      <c r="H43" s="13" t="s">
        <v>154</v>
      </c>
      <c r="I43" s="32" t="s">
        <v>43</v>
      </c>
      <c r="J43" s="31">
        <v>30</v>
      </c>
      <c r="K43" s="31"/>
      <c r="L43" s="31"/>
      <c r="M43" s="31">
        <v>30</v>
      </c>
      <c r="N43" s="31"/>
      <c r="O43" s="31"/>
      <c r="P43" s="13" t="s">
        <v>154</v>
      </c>
      <c r="Q43" s="13">
        <v>300</v>
      </c>
      <c r="R43" s="13">
        <v>1001</v>
      </c>
      <c r="S43" s="13" t="s">
        <v>150</v>
      </c>
      <c r="T43" s="13" t="s">
        <v>155</v>
      </c>
    </row>
    <row r="44" s="2" customFormat="1" ht="79" customHeight="1" spans="1:20">
      <c r="A44" s="13">
        <v>32</v>
      </c>
      <c r="B44" s="13"/>
      <c r="C44" s="13" t="s">
        <v>156</v>
      </c>
      <c r="D44" s="13" t="s">
        <v>28</v>
      </c>
      <c r="E44" s="13" t="s">
        <v>29</v>
      </c>
      <c r="F44" s="13" t="s">
        <v>157</v>
      </c>
      <c r="G44" s="13" t="s">
        <v>158</v>
      </c>
      <c r="H44" s="13" t="s">
        <v>154</v>
      </c>
      <c r="I44" s="32" t="s">
        <v>43</v>
      </c>
      <c r="J44" s="31">
        <v>30</v>
      </c>
      <c r="K44" s="31"/>
      <c r="L44" s="31"/>
      <c r="M44" s="31">
        <v>30</v>
      </c>
      <c r="N44" s="31"/>
      <c r="O44" s="31"/>
      <c r="P44" s="13" t="s">
        <v>154</v>
      </c>
      <c r="Q44" s="13">
        <v>255</v>
      </c>
      <c r="R44" s="13">
        <v>910</v>
      </c>
      <c r="S44" s="13" t="s">
        <v>150</v>
      </c>
      <c r="T44" s="13" t="s">
        <v>155</v>
      </c>
    </row>
    <row r="45" s="2" customFormat="1" ht="79" customHeight="1" spans="1:20">
      <c r="A45" s="13">
        <v>33</v>
      </c>
      <c r="B45" s="13"/>
      <c r="C45" s="13" t="s">
        <v>159</v>
      </c>
      <c r="D45" s="13" t="s">
        <v>28</v>
      </c>
      <c r="E45" s="13" t="s">
        <v>29</v>
      </c>
      <c r="F45" s="13" t="s">
        <v>160</v>
      </c>
      <c r="G45" s="13" t="s">
        <v>161</v>
      </c>
      <c r="H45" s="13" t="s">
        <v>154</v>
      </c>
      <c r="I45" s="32" t="s">
        <v>43</v>
      </c>
      <c r="J45" s="31">
        <v>30</v>
      </c>
      <c r="K45" s="31"/>
      <c r="L45" s="31"/>
      <c r="M45" s="31">
        <v>30</v>
      </c>
      <c r="N45" s="31"/>
      <c r="O45" s="31"/>
      <c r="P45" s="13" t="s">
        <v>154</v>
      </c>
      <c r="Q45" s="13">
        <v>480</v>
      </c>
      <c r="R45" s="13">
        <v>1120</v>
      </c>
      <c r="S45" s="13" t="s">
        <v>150</v>
      </c>
      <c r="T45" s="13" t="s">
        <v>155</v>
      </c>
    </row>
    <row r="46" s="2" customFormat="1" ht="79" customHeight="1" spans="1:20">
      <c r="A46" s="13">
        <v>34</v>
      </c>
      <c r="B46" s="13"/>
      <c r="C46" s="13" t="s">
        <v>162</v>
      </c>
      <c r="D46" s="13" t="s">
        <v>28</v>
      </c>
      <c r="E46" s="13" t="s">
        <v>29</v>
      </c>
      <c r="F46" s="13" t="s">
        <v>130</v>
      </c>
      <c r="G46" s="13" t="s">
        <v>163</v>
      </c>
      <c r="H46" s="13" t="s">
        <v>154</v>
      </c>
      <c r="I46" s="32" t="s">
        <v>43</v>
      </c>
      <c r="J46" s="31">
        <v>30</v>
      </c>
      <c r="K46" s="31"/>
      <c r="L46" s="31"/>
      <c r="M46" s="31">
        <v>30</v>
      </c>
      <c r="N46" s="31"/>
      <c r="O46" s="31"/>
      <c r="P46" s="13" t="s">
        <v>154</v>
      </c>
      <c r="Q46" s="13">
        <v>209</v>
      </c>
      <c r="R46" s="13">
        <v>1006</v>
      </c>
      <c r="S46" s="13" t="s">
        <v>150</v>
      </c>
      <c r="T46" s="13" t="s">
        <v>155</v>
      </c>
    </row>
    <row r="47" s="2" customFormat="1" ht="79" customHeight="1" spans="1:20">
      <c r="A47" s="13">
        <v>35</v>
      </c>
      <c r="B47" s="13"/>
      <c r="C47" s="13" t="s">
        <v>164</v>
      </c>
      <c r="D47" s="13" t="s">
        <v>28</v>
      </c>
      <c r="E47" s="13" t="s">
        <v>29</v>
      </c>
      <c r="F47" s="13" t="s">
        <v>165</v>
      </c>
      <c r="G47" s="13" t="s">
        <v>166</v>
      </c>
      <c r="H47" s="13" t="s">
        <v>154</v>
      </c>
      <c r="I47" s="32" t="s">
        <v>43</v>
      </c>
      <c r="J47" s="31">
        <v>30</v>
      </c>
      <c r="K47" s="31"/>
      <c r="L47" s="31"/>
      <c r="M47" s="31">
        <v>30</v>
      </c>
      <c r="N47" s="31"/>
      <c r="O47" s="31"/>
      <c r="P47" s="13" t="s">
        <v>154</v>
      </c>
      <c r="Q47" s="13">
        <v>282</v>
      </c>
      <c r="R47" s="13">
        <v>989</v>
      </c>
      <c r="S47" s="13" t="s">
        <v>150</v>
      </c>
      <c r="T47" s="13" t="s">
        <v>155</v>
      </c>
    </row>
    <row r="48" s="2" customFormat="1" ht="50" customHeight="1" spans="1:20">
      <c r="A48" s="13"/>
      <c r="B48" s="13" t="s">
        <v>167</v>
      </c>
      <c r="C48" s="13"/>
      <c r="D48" s="13"/>
      <c r="E48" s="13"/>
      <c r="F48" s="13"/>
      <c r="G48" s="13"/>
      <c r="H48" s="13"/>
      <c r="I48" s="13"/>
      <c r="J48" s="36">
        <f>J49+J52</f>
        <v>1350</v>
      </c>
      <c r="K48" s="31"/>
      <c r="L48" s="31"/>
      <c r="M48" s="36">
        <f>M49+M52</f>
        <v>1350</v>
      </c>
      <c r="N48" s="31"/>
      <c r="O48" s="31"/>
      <c r="P48" s="13"/>
      <c r="Q48" s="13"/>
      <c r="R48" s="13"/>
      <c r="S48" s="13"/>
      <c r="T48" s="13"/>
    </row>
    <row r="49" s="2" customFormat="1" ht="50" customHeight="1" spans="1:20">
      <c r="A49" s="13"/>
      <c r="B49" s="13" t="s">
        <v>168</v>
      </c>
      <c r="C49" s="13"/>
      <c r="D49" s="13"/>
      <c r="E49" s="13"/>
      <c r="F49" s="13"/>
      <c r="G49" s="13"/>
      <c r="H49" s="13"/>
      <c r="I49" s="13"/>
      <c r="J49" s="36">
        <f>J50+J51</f>
        <v>145</v>
      </c>
      <c r="K49" s="31"/>
      <c r="L49" s="31"/>
      <c r="M49" s="36">
        <f>M50+M51</f>
        <v>145</v>
      </c>
      <c r="N49" s="31"/>
      <c r="O49" s="31"/>
      <c r="P49" s="13"/>
      <c r="Q49" s="13"/>
      <c r="R49" s="13"/>
      <c r="S49" s="13"/>
      <c r="T49" s="13"/>
    </row>
    <row r="50" s="2" customFormat="1" ht="82" customHeight="1" spans="1:20">
      <c r="A50" s="13">
        <v>36</v>
      </c>
      <c r="B50" s="13"/>
      <c r="C50" s="17" t="s">
        <v>169</v>
      </c>
      <c r="D50" s="13" t="s">
        <v>28</v>
      </c>
      <c r="E50" s="13" t="s">
        <v>170</v>
      </c>
      <c r="F50" s="13" t="s">
        <v>171</v>
      </c>
      <c r="G50" s="13" t="s">
        <v>41</v>
      </c>
      <c r="H50" s="19" t="s">
        <v>172</v>
      </c>
      <c r="I50" s="32" t="s">
        <v>43</v>
      </c>
      <c r="J50" s="31">
        <f>SUM(K50:O50)</f>
        <v>45</v>
      </c>
      <c r="K50" s="31"/>
      <c r="L50" s="31"/>
      <c r="M50" s="31">
        <v>45</v>
      </c>
      <c r="N50" s="31"/>
      <c r="O50" s="31"/>
      <c r="P50" s="19" t="s">
        <v>173</v>
      </c>
      <c r="Q50" s="19" t="s">
        <v>35</v>
      </c>
      <c r="R50" s="19">
        <v>112</v>
      </c>
      <c r="S50" s="19" t="s">
        <v>174</v>
      </c>
      <c r="T50" s="19" t="s">
        <v>175</v>
      </c>
    </row>
    <row r="51" s="2" customFormat="1" ht="79" customHeight="1" spans="1:20">
      <c r="A51" s="13">
        <v>37</v>
      </c>
      <c r="B51" s="13"/>
      <c r="C51" s="17" t="s">
        <v>176</v>
      </c>
      <c r="D51" s="13" t="s">
        <v>28</v>
      </c>
      <c r="E51" s="13" t="s">
        <v>170</v>
      </c>
      <c r="F51" s="13" t="s">
        <v>171</v>
      </c>
      <c r="G51" s="13" t="s">
        <v>41</v>
      </c>
      <c r="H51" s="13" t="s">
        <v>177</v>
      </c>
      <c r="I51" s="32" t="s">
        <v>43</v>
      </c>
      <c r="J51" s="31">
        <f>SUM(K51:O51)</f>
        <v>100</v>
      </c>
      <c r="K51" s="31"/>
      <c r="L51" s="31"/>
      <c r="M51" s="31">
        <v>100</v>
      </c>
      <c r="N51" s="31"/>
      <c r="O51" s="31"/>
      <c r="P51" s="13" t="s">
        <v>178</v>
      </c>
      <c r="Q51" s="41" t="s">
        <v>35</v>
      </c>
      <c r="R51" s="13">
        <v>2500</v>
      </c>
      <c r="S51" s="13" t="s">
        <v>179</v>
      </c>
      <c r="T51" s="41" t="s">
        <v>180</v>
      </c>
    </row>
    <row r="52" s="2" customFormat="1" ht="50" customHeight="1" spans="1:20">
      <c r="A52" s="13"/>
      <c r="B52" s="13" t="s">
        <v>181</v>
      </c>
      <c r="C52" s="13"/>
      <c r="D52" s="13"/>
      <c r="E52" s="13"/>
      <c r="F52" s="13"/>
      <c r="G52" s="13"/>
      <c r="H52" s="13"/>
      <c r="I52" s="13"/>
      <c r="J52" s="36">
        <f>J53</f>
        <v>1205</v>
      </c>
      <c r="K52" s="31"/>
      <c r="L52" s="31"/>
      <c r="M52" s="36">
        <f>M53</f>
        <v>1205</v>
      </c>
      <c r="N52" s="31"/>
      <c r="O52" s="31"/>
      <c r="P52" s="13"/>
      <c r="Q52" s="13"/>
      <c r="R52" s="13"/>
      <c r="S52" s="13"/>
      <c r="T52" s="13"/>
    </row>
    <row r="53" s="2" customFormat="1" ht="94" customHeight="1" spans="1:20">
      <c r="A53" s="13">
        <v>38</v>
      </c>
      <c r="B53" s="13"/>
      <c r="C53" s="13" t="s">
        <v>182</v>
      </c>
      <c r="D53" s="13" t="s">
        <v>28</v>
      </c>
      <c r="E53" s="13" t="s">
        <v>170</v>
      </c>
      <c r="F53" s="13" t="s">
        <v>171</v>
      </c>
      <c r="G53" s="13" t="s">
        <v>41</v>
      </c>
      <c r="H53" s="19" t="s">
        <v>183</v>
      </c>
      <c r="I53" s="32" t="s">
        <v>43</v>
      </c>
      <c r="J53" s="31">
        <f>SUM(K53:O53)</f>
        <v>1205</v>
      </c>
      <c r="K53" s="31"/>
      <c r="L53" s="31"/>
      <c r="M53" s="31">
        <v>1205</v>
      </c>
      <c r="N53" s="31"/>
      <c r="O53" s="31"/>
      <c r="P53" s="13" t="s">
        <v>184</v>
      </c>
      <c r="Q53" s="41" t="s">
        <v>35</v>
      </c>
      <c r="R53" s="13">
        <v>4300</v>
      </c>
      <c r="S53" s="13" t="s">
        <v>179</v>
      </c>
      <c r="T53" s="41" t="s">
        <v>185</v>
      </c>
    </row>
    <row r="54" s="2" customFormat="1" ht="50" customHeight="1" spans="1:20">
      <c r="A54" s="13"/>
      <c r="B54" s="13" t="s">
        <v>186</v>
      </c>
      <c r="C54" s="13"/>
      <c r="D54" s="13"/>
      <c r="E54" s="13"/>
      <c r="F54" s="13"/>
      <c r="G54" s="13"/>
      <c r="H54" s="13"/>
      <c r="I54" s="13"/>
      <c r="J54" s="36">
        <f>J55</f>
        <v>375</v>
      </c>
      <c r="K54" s="31"/>
      <c r="L54" s="31"/>
      <c r="M54" s="36">
        <f>M55</f>
        <v>375</v>
      </c>
      <c r="N54" s="31"/>
      <c r="O54" s="31"/>
      <c r="P54" s="13"/>
      <c r="Q54" s="13"/>
      <c r="R54" s="13"/>
      <c r="S54" s="13"/>
      <c r="T54" s="13"/>
    </row>
    <row r="55" s="2" customFormat="1" ht="50" customHeight="1" spans="1:20">
      <c r="A55" s="13"/>
      <c r="B55" s="13" t="s">
        <v>187</v>
      </c>
      <c r="C55" s="13"/>
      <c r="D55" s="13"/>
      <c r="E55" s="13"/>
      <c r="F55" s="13"/>
      <c r="G55" s="13"/>
      <c r="H55" s="13"/>
      <c r="I55" s="13"/>
      <c r="J55" s="36">
        <f>J56</f>
        <v>375</v>
      </c>
      <c r="K55" s="31"/>
      <c r="L55" s="31"/>
      <c r="M55" s="36">
        <f>M56</f>
        <v>375</v>
      </c>
      <c r="N55" s="31"/>
      <c r="O55" s="31"/>
      <c r="P55" s="13"/>
      <c r="Q55" s="13"/>
      <c r="R55" s="13"/>
      <c r="S55" s="13"/>
      <c r="T55" s="13"/>
    </row>
    <row r="56" s="2" customFormat="1" ht="62" customHeight="1" spans="1:20">
      <c r="A56" s="13">
        <v>39</v>
      </c>
      <c r="B56" s="13"/>
      <c r="C56" s="17" t="s">
        <v>188</v>
      </c>
      <c r="D56" s="13" t="s">
        <v>28</v>
      </c>
      <c r="E56" s="13" t="s">
        <v>189</v>
      </c>
      <c r="F56" s="13" t="s">
        <v>190</v>
      </c>
      <c r="G56" s="13" t="s">
        <v>41</v>
      </c>
      <c r="H56" s="19" t="s">
        <v>191</v>
      </c>
      <c r="I56" s="32" t="s">
        <v>43</v>
      </c>
      <c r="J56" s="31">
        <f>SUM(K56:O56)</f>
        <v>375</v>
      </c>
      <c r="K56" s="31"/>
      <c r="L56" s="31"/>
      <c r="M56" s="31">
        <v>375</v>
      </c>
      <c r="N56" s="31"/>
      <c r="O56" s="31"/>
      <c r="P56" s="19" t="s">
        <v>192</v>
      </c>
      <c r="Q56" s="13" t="s">
        <v>35</v>
      </c>
      <c r="R56" s="13">
        <v>2500</v>
      </c>
      <c r="S56" s="19" t="s">
        <v>193</v>
      </c>
      <c r="T56" s="19" t="s">
        <v>194</v>
      </c>
    </row>
  </sheetData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751388888888889" right="0.751388888888889" top="0.550694444444444" bottom="0.314583333333333" header="0.5" footer="0.5"/>
  <pageSetup paperSize="9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锦</cp:lastModifiedBy>
  <dcterms:created xsi:type="dcterms:W3CDTF">2022-12-22T23:24:00Z</dcterms:created>
  <dcterms:modified xsi:type="dcterms:W3CDTF">2024-10-18T08:44:30Z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80B4A548A8094FC386214A8B4EF03F1F_13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