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30" windowHeight="12975" tabRatio="596"/>
  </bookViews>
  <sheets>
    <sheet name="项目库清单" sheetId="3" r:id="rId1"/>
  </sheets>
  <definedNames>
    <definedName name="_xlnm._FilterDatabase" localSheetId="0" hidden="1">项目库清单!$A$6:$AB$37</definedName>
    <definedName name="_xlnm.Print_Titles" localSheetId="0">项目库清单!$1:$5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<sst xmlns="http://schemas.openxmlformats.org/spreadsheetml/2006/main" count="488" uniqueCount="199">
  <si>
    <r>
      <rPr>
        <sz val="28"/>
        <rFont val="宋体"/>
        <charset val="134"/>
      </rPr>
      <t>萧县</t>
    </r>
    <r>
      <rPr>
        <sz val="28"/>
        <rFont val="Times New Roman"/>
        <charset val="134"/>
      </rPr>
      <t>2025</t>
    </r>
    <r>
      <rPr>
        <sz val="28"/>
        <rFont val="宋体"/>
        <charset val="134"/>
      </rPr>
      <t>年巩固拓展脱贫攻坚成果和乡村振兴项目库</t>
    </r>
  </si>
  <si>
    <t>项目类别</t>
  </si>
  <si>
    <t>项目名称</t>
  </si>
  <si>
    <t>建设
性质</t>
  </si>
  <si>
    <t>主管部门</t>
  </si>
  <si>
    <t>实施单位和责任人</t>
  </si>
  <si>
    <t>项目实施地点</t>
  </si>
  <si>
    <t>建设任务（内容及规模）</t>
  </si>
  <si>
    <t>时间进度
(完成时限）</t>
  </si>
  <si>
    <t>预计
投资</t>
  </si>
  <si>
    <t>其中：</t>
  </si>
  <si>
    <t>项目年度总目标</t>
  </si>
  <si>
    <t>绩效目标</t>
  </si>
  <si>
    <t>群众参与</t>
  </si>
  <si>
    <t>联农带农机制</t>
  </si>
  <si>
    <t>产出指标</t>
  </si>
  <si>
    <t>效益指标</t>
  </si>
  <si>
    <t>满意度指标（受益人口满意度）</t>
  </si>
  <si>
    <t>财政
资金</t>
  </si>
  <si>
    <t>其他
资金</t>
  </si>
  <si>
    <t>经济效益指标</t>
  </si>
  <si>
    <t>社会效益指标</t>
  </si>
  <si>
    <t>生态效益指标</t>
  </si>
  <si>
    <t>可持续影响指标</t>
  </si>
  <si>
    <t>乡镇（街道）</t>
  </si>
  <si>
    <t>行政村</t>
  </si>
  <si>
    <t>是否
出列村</t>
  </si>
  <si>
    <t>数量指标</t>
  </si>
  <si>
    <t>质量指标</t>
  </si>
  <si>
    <t>时效指标</t>
  </si>
  <si>
    <t>成本指标</t>
  </si>
  <si>
    <t>带动脱贫户经济总收入（万元）</t>
  </si>
  <si>
    <t>资产股权年收益率</t>
  </si>
  <si>
    <t>受益劳动者经济总收入（万元）</t>
  </si>
  <si>
    <t>受益户数</t>
  </si>
  <si>
    <t>受益人数</t>
  </si>
  <si>
    <t>一、产业发展</t>
  </si>
  <si>
    <t>（一）特色种养殖补助到户</t>
  </si>
  <si>
    <t>闫集镇闫集村特色种养殖补贴到户项目</t>
  </si>
  <si>
    <t>新建</t>
  </si>
  <si>
    <t>县农业农村局</t>
  </si>
  <si>
    <t>闫集镇 晁飞朋</t>
  </si>
  <si>
    <t>闫集镇</t>
  </si>
  <si>
    <t>闫集村</t>
  </si>
  <si>
    <t>否</t>
  </si>
  <si>
    <t>扶持20户脱贫户发展特色种养业</t>
  </si>
  <si>
    <t>2025年12月底前</t>
  </si>
  <si>
    <t>扶持20户脱贫户发展特色种养业，鼓励其扩大种养殖规模。</t>
  </si>
  <si>
    <t>养殖羊数量156只,家禽150羽</t>
  </si>
  <si>
    <t>养殖成活率≥80%</t>
  </si>
  <si>
    <t>项目完成及时率100%</t>
  </si>
  <si>
    <t>/</t>
  </si>
  <si>
    <t>受益人口满意度≥95%</t>
  </si>
  <si>
    <t>参与项目申报、实施过程监督、完成后受益</t>
  </si>
  <si>
    <t>以产业补助的形式对脱贫户进行补助，鼓励发展特色产业，激发脱贫人口内生动力，扩大种养殖规模，增加脱贫户收入</t>
  </si>
  <si>
    <t>闫集镇高楼村特色种养殖补贴到户项目</t>
  </si>
  <si>
    <t>闫集镇
晁飞朋</t>
  </si>
  <si>
    <t>高楼村</t>
  </si>
  <si>
    <t>扶持30户脱贫户发展特色种养业</t>
  </si>
  <si>
    <t>扶持30户脱贫户发展特色种养业，鼓励其扩大种养殖规模。</t>
  </si>
  <si>
    <t>养殖羊数量136只，养猪16头，蔬菜大棚2亩，露地大蒜4亩，露地甘蔗2亩，养鸭400羽。</t>
  </si>
  <si>
    <t>种植成活率≥90%，养殖成活率≥80%</t>
  </si>
  <si>
    <t>闫集镇刘店村自种自养项目</t>
  </si>
  <si>
    <t>刘店村</t>
  </si>
  <si>
    <t>扶持80户已脱贫户发展特色种养业</t>
  </si>
  <si>
    <t>种植果树面积约18亩，养殖羊数量580，养殖猪数量40，养殖鸡数量1200，蔬菜大棚20亩。</t>
  </si>
  <si>
    <t>种植成活率100%，养殖成活率80%。</t>
  </si>
  <si>
    <t>以产业补助的形式对已脱贫户进行补助，鼓励发展特色产业，激发脱贫人口内生动力，增加脱贫户收入</t>
  </si>
  <si>
    <t>闫集镇柳园村特色种养殖补贴到户项目</t>
  </si>
  <si>
    <t>柳园村</t>
  </si>
  <si>
    <t>是</t>
  </si>
  <si>
    <t>扶持75户脱贫户（含监测对象）发展特色种养业</t>
  </si>
  <si>
    <t>扶持75户脱贫户发展特色种养业，鼓励其扩大种养殖规模。</t>
  </si>
  <si>
    <t>养殖羊数量307只，种植桃树86亩，种植梨树40亩，种芦笋12亩</t>
  </si>
  <si>
    <t>闫集镇孙老家村特色种养殖补贴到户项目</t>
  </si>
  <si>
    <t>闫集镇
孙老家村</t>
  </si>
  <si>
    <t>孙老家村</t>
  </si>
  <si>
    <t>扶持33户脱贫户（含监测对象）发展特色种养业</t>
  </si>
  <si>
    <t>扶持33户脱贫户发展特色种养业，鼓励其扩大种养殖规模。</t>
  </si>
  <si>
    <t>瓜果蔬菜种植面积16.2亩，羊养殖数量206只</t>
  </si>
  <si>
    <t>闫集镇塘沃涯村村自种自养项目</t>
  </si>
  <si>
    <t>塘沃涯村</t>
  </si>
  <si>
    <t>扶持95户已脱贫户发展特色种养业</t>
  </si>
  <si>
    <t>种植大棚蔬菜10亩，黑皮冬瓜40亩、养羊760只，养猪60头</t>
  </si>
  <si>
    <t>种植成活率100%，养殖成活率80%</t>
  </si>
  <si>
    <t>项目申报、实施过程监督、带动产业发展</t>
  </si>
  <si>
    <t>闫集镇杨庄村自种自养项目</t>
  </si>
  <si>
    <t>杨庄村</t>
  </si>
  <si>
    <t>扶持50户已脱贫户发展特色种养业</t>
  </si>
  <si>
    <t>瓜果蔬菜种植面积7户15亩，33户羊养殖，数量198只，10户猪养殖数量80头。</t>
  </si>
  <si>
    <t>闫集镇赵堂村特色种养殖补贴到户项目</t>
  </si>
  <si>
    <t>赵堂村</t>
  </si>
  <si>
    <t>扶持75户已脱贫户发展特色种养业</t>
  </si>
  <si>
    <r>
      <rPr>
        <sz val="12"/>
        <rFont val="仿宋"/>
        <charset val="134"/>
      </rPr>
      <t>瓜果蔬菜种植面积</t>
    </r>
    <r>
      <rPr>
        <sz val="12"/>
        <rFont val="仿宋"/>
        <charset val="0"/>
      </rPr>
      <t>10</t>
    </r>
    <r>
      <rPr>
        <sz val="12"/>
        <rFont val="仿宋"/>
        <charset val="134"/>
      </rPr>
      <t>户</t>
    </r>
    <r>
      <rPr>
        <sz val="12"/>
        <rFont val="仿宋"/>
        <charset val="0"/>
      </rPr>
      <t>20</t>
    </r>
    <r>
      <rPr>
        <sz val="12"/>
        <rFont val="仿宋"/>
        <charset val="134"/>
      </rPr>
      <t>亩，35户羊养殖数量</t>
    </r>
    <r>
      <rPr>
        <sz val="12"/>
        <rFont val="仿宋"/>
        <charset val="0"/>
      </rPr>
      <t>320</t>
    </r>
    <r>
      <rPr>
        <sz val="12"/>
        <rFont val="仿宋"/>
        <charset val="134"/>
      </rPr>
      <t>只，11户猪养殖数量</t>
    </r>
    <r>
      <rPr>
        <sz val="12"/>
        <rFont val="仿宋"/>
        <charset val="0"/>
      </rPr>
      <t>120</t>
    </r>
    <r>
      <rPr>
        <sz val="12"/>
        <rFont val="仿宋"/>
        <charset val="134"/>
      </rPr>
      <t>头，19户养殖鸡、鸭、鹅、鹌鹑、鱼。</t>
    </r>
  </si>
  <si>
    <t>闫集镇郑集村特色种养殖补贴到户项目</t>
  </si>
  <si>
    <t>郑集村</t>
  </si>
  <si>
    <t>扶持80户脱贫户（含监测对象）发展特色种养业</t>
  </si>
  <si>
    <t>通过落实80户特色种养殖补助政策，实现脱贫户家庭自我发展增收的目标</t>
  </si>
  <si>
    <t>瓜果蔬菜种植面积18亩，羊养殖数量457只，猪养殖数量214头，鱼养殖20亩</t>
  </si>
  <si>
    <t>自主发展，激发内生动力</t>
  </si>
  <si>
    <t>闫集镇孟楼村特色种养殖补贴到户项目</t>
  </si>
  <si>
    <t>闫集镇晁飞朋</t>
  </si>
  <si>
    <t>孟楼村</t>
  </si>
  <si>
    <t>扶持45户脱贫户（含监测对象）发展特色种养业</t>
  </si>
  <si>
    <t>通过落实45户特色种养殖补助政策，实现脱贫户家庭自我发展增收的目标</t>
  </si>
  <si>
    <t>种植面积24亩，养羊数量300只。猪养殖数量30只，</t>
  </si>
  <si>
    <t>闫集镇汪楼村特色种养殖补贴到户项目</t>
  </si>
  <si>
    <t>汪楼村</t>
  </si>
  <si>
    <t>扶持20户脱贫户（含监测对象）发展特色种养业</t>
  </si>
  <si>
    <t>通过落实20户特色种养殖补助政策，实现脱贫户家庭自我发展增收的目标</t>
  </si>
  <si>
    <t>农产品种植2亩，羊养殖数量150只，猪养殖数量25头，鸽子养殖100只，大棚蔬菜种植5亩</t>
  </si>
  <si>
    <t>（二）乡村产业发展</t>
  </si>
  <si>
    <t>萧县闫集镇汪楼村秸秆深加工项目</t>
  </si>
  <si>
    <t>新建深加工厂房12000平方及配套设施设备等</t>
  </si>
  <si>
    <t>通过新建深加工厂房12000平方及配套设施设备等，发展秸秆深加工，实现带农农户发展增收，壮大村集体经济的目标</t>
  </si>
  <si>
    <t>新建深加工厂房12000平方及配套设施设备</t>
  </si>
  <si>
    <t>项目验收合格率100%</t>
  </si>
  <si>
    <r>
      <rPr>
        <sz val="12"/>
        <rFont val="仿宋"/>
        <charset val="134"/>
      </rPr>
      <t>项目完成及时率</t>
    </r>
    <r>
      <rPr>
        <sz val="12"/>
        <rFont val="Times New Roman"/>
        <charset val="134"/>
      </rPr>
      <t>100%</t>
    </r>
  </si>
  <si>
    <t>≥6%</t>
  </si>
  <si>
    <r>
      <rPr>
        <sz val="12"/>
        <rFont val="仿宋"/>
        <charset val="134"/>
      </rPr>
      <t>受益人口满意度</t>
    </r>
    <r>
      <rPr>
        <sz val="12"/>
        <rFont val="Times New Roman"/>
        <charset val="134"/>
      </rPr>
      <t>≥95%</t>
    </r>
  </si>
  <si>
    <t>以就业务工、收益分红、发展生产、土地流转等方式促进脱贫人口（含监测帮扶对象）及一般农户发展增收，同时增加村集体收入</t>
  </si>
  <si>
    <t>闫集镇高楼村特色产业发展项目</t>
  </si>
  <si>
    <t>新建羊舍2000平方米及配套设施，用于发展白山羊养殖</t>
  </si>
  <si>
    <t>2025年12月31日前</t>
  </si>
  <si>
    <t>建成羊舍2000平方米及相关配套设施，用于发展“五彩农业”白山羊，带动脱贫人口（含监测帮扶对象）及一般农户发展增收，增加村集体经济收入。</t>
  </si>
  <si>
    <t>建成羊舍2000平方米，带动脱贫人口20人加入合作社</t>
  </si>
  <si>
    <t>以就业务工、土地流转等方式促进脱贫人口（含监测帮扶对象）及一般农户发展增收，同时增加村集体收入</t>
  </si>
  <si>
    <t>2025年闫集镇塘沃涯村特色产业发展项目</t>
  </si>
  <si>
    <t>新建800平方粮食临时储放点、日烘干100吨粮食烘干设备</t>
  </si>
  <si>
    <t>新建800平方粮食储放点</t>
  </si>
  <si>
    <t>以提供就业岗位或产业分红的形式，增加已脱贫户收入，激发脱贫户内生动力，同时增加村集体收入</t>
  </si>
  <si>
    <t>闫集镇塘沃涯村特色产业发展项目</t>
  </si>
  <si>
    <t>建设蔬菜大棚30亩</t>
  </si>
  <si>
    <t>闫集镇孟楼村面粉厂项目</t>
  </si>
  <si>
    <t>硬化8000平方厂房，2000平方粮仓，机械设备,铲车，运输带，地磅，变压设备，水泥地等配套设施。</t>
  </si>
  <si>
    <t>通过硬化8000平方厂房，2000平方粮仓，购置加工设备配套设施，发展加工产业，实现带动脱贫人口（含监测帮扶对象）及一般农户发展增收，增加村集体经济收入的目标。</t>
  </si>
  <si>
    <t>硬化8000平方厂房，2000平方粮仓。</t>
  </si>
  <si>
    <t>项目申报、实施过程监督、竣工后项目所在地受益</t>
  </si>
  <si>
    <t>以带动务工就业、村集体经济收入二次分配、发展生产、资产收益等方式促进脱贫人口（含监测帮扶对象）及一般农户发展增收，同时增加村集体收入</t>
  </si>
  <si>
    <t>二、乡村建设行动</t>
  </si>
  <si>
    <t>（一）农村道路</t>
  </si>
  <si>
    <r>
      <rPr>
        <sz val="12"/>
        <rFont val="仿宋"/>
        <charset val="134"/>
      </rPr>
      <t>闫集镇</t>
    </r>
    <r>
      <rPr>
        <sz val="12"/>
        <rFont val="仿宋"/>
        <charset val="0"/>
      </rPr>
      <t>“</t>
    </r>
    <r>
      <rPr>
        <sz val="12"/>
        <rFont val="仿宋"/>
        <charset val="134"/>
      </rPr>
      <t>进村入户</t>
    </r>
    <r>
      <rPr>
        <sz val="12"/>
        <rFont val="仿宋"/>
        <charset val="0"/>
      </rPr>
      <t>”</t>
    </r>
    <r>
      <rPr>
        <sz val="12"/>
        <rFont val="仿宋"/>
        <charset val="134"/>
      </rPr>
      <t>道路商砼、石子采购项目</t>
    </r>
  </si>
  <si>
    <t>县交通运输局</t>
  </si>
  <si>
    <t>孟楼村、柳园村、孙老家村、高楼村等村</t>
  </si>
  <si>
    <t>采购商砼约11200立方米、石子约7000立方米用于进村入户道路改建</t>
  </si>
  <si>
    <t>建设道路长不少于20公里，改善脱贫人口生产生活设施条件，提升村内基础设施水平</t>
  </si>
  <si>
    <r>
      <rPr>
        <sz val="12"/>
        <rFont val="仿宋"/>
        <charset val="134"/>
      </rPr>
      <t>项目验收合格率</t>
    </r>
    <r>
      <rPr>
        <sz val="12"/>
        <rFont val="Times New Roman"/>
        <charset val="134"/>
      </rPr>
      <t>100%</t>
    </r>
  </si>
  <si>
    <t>项目申报、实施过程务工和监督、竣工后受益</t>
  </si>
  <si>
    <t>以道路建设的形式，改善村内基础设施条件，提升脱贫人口出行水平</t>
  </si>
  <si>
    <t>（二）人居环境整治</t>
  </si>
  <si>
    <t>萧县闫集镇闫集村农村黑臭水体治理项目</t>
  </si>
  <si>
    <t>县生态环境分局</t>
  </si>
  <si>
    <t>闫集行政村聂园自然村</t>
  </si>
  <si>
    <t>截污治污、清淤、岸坡整治、水体生态修复等，水体面积882平方米，其中聂园南882平方米。</t>
  </si>
  <si>
    <t>通过实施882平方米黑臭水体治理，实现改善水质，提升农村人居环境的目标</t>
  </si>
  <si>
    <t>治理水体面积882平方米</t>
  </si>
  <si>
    <t>有效改善水质，消除水体黑臭</t>
  </si>
  <si>
    <t>改善脱贫人口（含监测帮扶对象）及一般农户生产生活设施条件</t>
  </si>
  <si>
    <t>萧县闫集镇孙老家村农村黑臭水体治理项目</t>
  </si>
  <si>
    <t>孙老家行政村郑庄自然村</t>
  </si>
  <si>
    <t>截污治污、清淤、岸坡整治、水体生态修复等，水体面积966平方米，其中郑庄自然村966平方米。</t>
  </si>
  <si>
    <t>通过实施966平方米黑臭水体治理，实现改善水质，提升农村人居环境的目标</t>
  </si>
  <si>
    <t>治理水体面积966平方米</t>
  </si>
  <si>
    <t>萧县闫集镇杨庄村农村黑臭水体治理项目</t>
  </si>
  <si>
    <t>杨庄行政村姜黄庄自然村</t>
  </si>
  <si>
    <t>截污治污、清淤、岸坡整治、水体生态修复等，水体面积3981平方米，其中姜黄庄中2000平方米,姜黄庄中540平方米，姜黄庄中480平方米，姜黄庄东961平方米。</t>
  </si>
  <si>
    <t>通过实施3981平方米黑臭水体治理，实现改善水质，提升农村人居环境的目标</t>
  </si>
  <si>
    <t>治理水体面积3981平方米</t>
  </si>
  <si>
    <t>萧县闫集镇汪楼村农村黑臭水体治理项目</t>
  </si>
  <si>
    <t>汪楼行政村许瓦房自然村、李子园然村</t>
  </si>
  <si>
    <t>截污治污、清淤、岸坡整治、水体生态修复等，水体面积1967平方米，其中,徐瓦房自然村420平方米，李子园自然村1547平方米。</t>
  </si>
  <si>
    <t>通过实施1967平方米黑臭水体治理，实现改善水质，提升农村人居环境的目标</t>
  </si>
  <si>
    <t>治理水体面积1967平方米</t>
  </si>
  <si>
    <t>萧县闫集镇杨庄村基础设施建设项目</t>
  </si>
  <si>
    <r>
      <rPr>
        <sz val="12"/>
        <rFont val="仿宋"/>
        <charset val="134"/>
      </rPr>
      <t>建设村内通组入户道路硬化12000m</t>
    </r>
    <r>
      <rPr>
        <sz val="12"/>
        <rFont val="宋体"/>
        <charset val="134"/>
      </rPr>
      <t>²</t>
    </r>
    <r>
      <rPr>
        <sz val="12"/>
        <rFont val="仿宋"/>
        <charset val="134"/>
      </rPr>
      <t>，长约3000米，厚度15厘米；铺设污水管网6000米及配套设施；村内开展村内人居环境整治提升。</t>
    </r>
  </si>
  <si>
    <r>
      <rPr>
        <sz val="12"/>
        <rFont val="仿宋"/>
        <charset val="134"/>
      </rPr>
      <t>通过建设村内通组入户道路硬化12000m</t>
    </r>
    <r>
      <rPr>
        <sz val="12"/>
        <rFont val="宋体"/>
        <charset val="134"/>
      </rPr>
      <t>²</t>
    </r>
    <r>
      <rPr>
        <sz val="12"/>
        <rFont val="仿宋"/>
        <charset val="134"/>
      </rPr>
      <t>，铺设污水管网6000米及配套设施；村内开展村内人居环境整治提升，实现带动农户发展、增加村集体收入的目标。</t>
    </r>
  </si>
  <si>
    <r>
      <rPr>
        <sz val="12"/>
        <rFont val="仿宋"/>
        <charset val="134"/>
      </rPr>
      <t>建设村内通组入户道路硬化12000m</t>
    </r>
    <r>
      <rPr>
        <sz val="12"/>
        <rFont val="宋体"/>
        <charset val="134"/>
      </rPr>
      <t>²</t>
    </r>
    <r>
      <rPr>
        <sz val="12"/>
        <rFont val="仿宋"/>
        <charset val="134"/>
      </rPr>
      <t>，长约3000米，厚度15厘米；铺设污水管网6000米及配套设施等。</t>
    </r>
  </si>
  <si>
    <t>以就业务工、收益分红等方式促进脱贫人口（含监测帮扶对象）及一般农户发展增收,促进环境整治、庭院经济、村庄样貌整体提升，同时增加村集体收入</t>
  </si>
  <si>
    <t>萧县闫集镇高楼村和美乡村建设项目</t>
  </si>
  <si>
    <r>
      <rPr>
        <sz val="12"/>
        <rFont val="仿宋"/>
        <charset val="134"/>
      </rPr>
      <t>建设村内通组入户道路硬化16000m</t>
    </r>
    <r>
      <rPr>
        <sz val="12"/>
        <rFont val="Times New Roman"/>
        <charset val="134"/>
      </rPr>
      <t>²</t>
    </r>
    <r>
      <rPr>
        <sz val="12"/>
        <rFont val="仿宋"/>
        <charset val="134"/>
      </rPr>
      <t>，长约4000米，厚度15厘米；铺设污水管网6500米及配套设施；村内开展村内人居环境整治提升。</t>
    </r>
  </si>
  <si>
    <r>
      <rPr>
        <sz val="12"/>
        <rFont val="仿宋"/>
        <charset val="134"/>
      </rPr>
      <t xml:space="preserve">    通过建设村内通组入户道路硬化16000m</t>
    </r>
    <r>
      <rPr>
        <sz val="12"/>
        <rFont val="Times New Roman"/>
        <charset val="134"/>
      </rPr>
      <t>²</t>
    </r>
    <r>
      <rPr>
        <sz val="12"/>
        <rFont val="仿宋"/>
        <charset val="134"/>
      </rPr>
      <t>，铺设污水管网6500米及配套设施；村内开展村内人居环境整治提升，实现带动农户发展、增加村集体收入的目标。</t>
    </r>
  </si>
  <si>
    <r>
      <rPr>
        <sz val="12"/>
        <rFont val="仿宋"/>
        <charset val="134"/>
      </rPr>
      <t>建设村内通组入户道路硬化16000m</t>
    </r>
    <r>
      <rPr>
        <sz val="12"/>
        <rFont val="Times New Roman"/>
        <charset val="134"/>
      </rPr>
      <t>²</t>
    </r>
    <r>
      <rPr>
        <sz val="12"/>
        <rFont val="仿宋"/>
        <charset val="134"/>
      </rPr>
      <t>，长约4000米，厚度15厘米；铺设污水管网6500米及配套设施等。</t>
    </r>
  </si>
  <si>
    <t>（三）小型农田水利设施</t>
  </si>
  <si>
    <t>2025年萧县闫集镇农田水利建设项目</t>
  </si>
  <si>
    <t>项目总投资约1884.047万元，建设面积约2万亩。建设内容包括：清淤大沟2.3km、清淤中沟20 km、清淤小沟45.87km、新建暗涵6.4km、暗管2.22km、顶管0.254km、新建板桥22座、新建涵管桥941座、清淤整治村塘120面。</t>
  </si>
  <si>
    <t>通过治理农田2万亩，实现提升农田生产设施条件的目标，带动脱贫人口及一般农户发展增收</t>
  </si>
  <si>
    <t>治理农田面积2万亩</t>
  </si>
  <si>
    <t>项目申报、实施过程监督、竣工后受益</t>
  </si>
  <si>
    <t>改善村内基础设施条件，改善脱贫人口（含监测帮扶对象）及一般农户生产生活设施条件</t>
  </si>
  <si>
    <t>拆除重建唐楼水漫桥</t>
  </si>
  <si>
    <t>重建</t>
  </si>
  <si>
    <t>县水利局</t>
  </si>
  <si>
    <t>水利局
张勋</t>
  </si>
  <si>
    <t>1*10*6</t>
  </si>
  <si>
    <t>重建桥涵1座，改善群众生产生活设施条件</t>
  </si>
  <si>
    <t>拆除重建桥涵1座</t>
  </si>
  <si>
    <t>验收合格率100%</t>
  </si>
  <si>
    <t>参与项目申报、实施过程监督、竣工后受益</t>
  </si>
  <si>
    <t>以小型农田水利设施建设的形式，改善产业基础设施条件，助力产业发展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</si>
</sst>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  <numFmt numFmtId="178" formatCode="0.0000_);[Red]\(0.0000\)"/>
    <numFmt numFmtId="179" formatCode="0_);[Red]\(0\)"/>
  </numFmts>
  <fonts count="38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28"/>
      <name val="宋体"/>
      <charset val="134"/>
    </font>
    <font>
      <sz val="28"/>
      <name val="方正小标宋_GBK"/>
      <charset val="134"/>
    </font>
    <font>
      <sz val="12"/>
      <name val="仿宋"/>
      <charset val="134"/>
    </font>
    <font>
      <sz val="11"/>
      <color theme="1"/>
      <name val="仿宋"/>
      <charset val="134"/>
    </font>
    <font>
      <sz val="10"/>
      <name val="仿宋"/>
      <charset val="134"/>
    </font>
    <font>
      <sz val="11"/>
      <name val="仿宋"/>
      <charset val="134"/>
    </font>
    <font>
      <sz val="10"/>
      <color theme="1"/>
      <name val="仿宋"/>
      <charset val="134"/>
    </font>
    <font>
      <b/>
      <sz val="12"/>
      <name val="仿宋"/>
      <charset val="134"/>
    </font>
    <font>
      <sz val="12"/>
      <name val="仿宋"/>
      <charset val="0"/>
    </font>
    <font>
      <sz val="10"/>
      <name val="仿宋"/>
      <charset val="0"/>
    </font>
    <font>
      <sz val="12"/>
      <name val="Times New Roman"/>
      <charset val="134"/>
    </font>
    <font>
      <sz val="12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2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0" applyNumberFormat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5" borderId="12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0" fillId="0" borderId="0">
      <alignment vertical="center"/>
    </xf>
    <xf numFmtId="0" fontId="33" fillId="0" borderId="0">
      <protection locked="0"/>
    </xf>
    <xf numFmtId="0" fontId="34" fillId="0" borderId="0">
      <protection locked="0"/>
    </xf>
    <xf numFmtId="0" fontId="35" fillId="0" borderId="0" applyBorder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4" fillId="0" borderId="0">
      <protection locked="0"/>
    </xf>
    <xf numFmtId="0" fontId="33" fillId="0" borderId="0" applyBorder="0">
      <protection locked="0"/>
    </xf>
    <xf numFmtId="0" fontId="35" fillId="0" borderId="0">
      <alignment vertical="center"/>
    </xf>
    <xf numFmtId="0" fontId="36" fillId="0" borderId="0">
      <alignment vertical="center"/>
    </xf>
    <xf numFmtId="0" fontId="33" fillId="0" borderId="0">
      <protection locked="0"/>
    </xf>
  </cellStyleXfs>
  <cellXfs count="10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49" applyNumberFormat="1" applyFont="1" applyFill="1" applyBorder="1" applyAlignment="1" applyProtection="1">
      <alignment horizontal="center" vertical="center" wrapText="1"/>
    </xf>
    <xf numFmtId="0" fontId="3" fillId="0" borderId="0" xfId="49" applyNumberFormat="1" applyFont="1" applyFill="1" applyBorder="1" applyAlignment="1" applyProtection="1">
      <alignment horizontal="center" vertical="center" wrapText="1"/>
    </xf>
    <xf numFmtId="49" fontId="3" fillId="0" borderId="0" xfId="49" applyNumberFormat="1" applyFont="1" applyFill="1" applyBorder="1" applyAlignment="1" applyProtection="1">
      <alignment horizontal="center" vertical="center" wrapText="1"/>
    </xf>
    <xf numFmtId="0" fontId="4" fillId="0" borderId="1" xfId="49" applyFont="1" applyFill="1" applyBorder="1" applyAlignment="1" applyProtection="1">
      <alignment horizontal="center" vertical="center" wrapText="1"/>
    </xf>
    <xf numFmtId="49" fontId="4" fillId="0" borderId="1" xfId="49" applyNumberFormat="1" applyFont="1" applyFill="1" applyBorder="1" applyAlignment="1" applyProtection="1">
      <alignment horizontal="center" vertical="center" wrapText="1"/>
    </xf>
    <xf numFmtId="176" fontId="4" fillId="0" borderId="1" xfId="49" applyNumberFormat="1" applyFont="1" applyFill="1" applyBorder="1" applyAlignment="1" applyProtection="1">
      <alignment horizontal="center" vertical="center" wrapText="1"/>
    </xf>
    <xf numFmtId="0" fontId="4" fillId="0" borderId="2" xfId="49" applyFont="1" applyFill="1" applyBorder="1" applyAlignment="1" applyProtection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  <protection locked="0"/>
    </xf>
    <xf numFmtId="0" fontId="4" fillId="0" borderId="3" xfId="49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4" fillId="0" borderId="1" xfId="52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 applyProtection="1">
      <alignment horizontal="center" vertical="center" wrapText="1"/>
    </xf>
    <xf numFmtId="0" fontId="7" fillId="0" borderId="1" xfId="59" applyFont="1" applyFill="1" applyBorder="1" applyAlignment="1" applyProtection="1">
      <alignment horizontal="center" vertical="center" wrapText="1"/>
    </xf>
    <xf numFmtId="0" fontId="7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1" xfId="52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54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77" fontId="4" fillId="0" borderId="1" xfId="53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 applyProtection="1">
      <alignment horizontal="center" vertical="center" wrapText="1"/>
    </xf>
    <xf numFmtId="0" fontId="6" fillId="0" borderId="1" xfId="49" applyFont="1" applyFill="1" applyBorder="1" applyAlignment="1" applyProtection="1">
      <alignment horizontal="center" vertical="center" wrapText="1"/>
    </xf>
    <xf numFmtId="49" fontId="7" fillId="0" borderId="1" xfId="49" applyNumberFormat="1" applyFont="1" applyFill="1" applyBorder="1" applyAlignment="1" applyProtection="1">
      <alignment horizontal="center" vertical="center" wrapText="1"/>
    </xf>
    <xf numFmtId="0" fontId="7" fillId="0" borderId="1" xfId="52" applyFont="1" applyFill="1" applyBorder="1" applyAlignment="1" applyProtection="1">
      <alignment horizontal="center" vertical="center" wrapText="1"/>
    </xf>
    <xf numFmtId="177" fontId="7" fillId="0" borderId="1" xfId="53" applyNumberFormat="1" applyFont="1" applyFill="1" applyBorder="1" applyAlignment="1" applyProtection="1">
      <alignment horizontal="center" vertical="center" wrapText="1"/>
    </xf>
    <xf numFmtId="0" fontId="7" fillId="0" borderId="1" xfId="54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56" applyNumberFormat="1" applyFont="1" applyFill="1" applyBorder="1" applyAlignment="1" applyProtection="1">
      <alignment horizontal="center" vertical="center" wrapText="1"/>
    </xf>
    <xf numFmtId="0" fontId="7" fillId="0" borderId="1" xfId="53" applyFont="1" applyFill="1" applyBorder="1" applyAlignment="1" applyProtection="1">
      <alignment horizontal="center" vertical="center" wrapText="1"/>
    </xf>
    <xf numFmtId="0" fontId="1" fillId="0" borderId="1" xfId="0" applyFont="1" applyFill="1" applyBorder="1">
      <alignment vertical="center"/>
    </xf>
    <xf numFmtId="49" fontId="1" fillId="0" borderId="1" xfId="53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0" xfId="49" applyNumberFormat="1" applyFont="1" applyFill="1" applyBorder="1" applyAlignment="1" applyProtection="1">
      <alignment horizontal="center" vertical="center" wrapText="1"/>
    </xf>
    <xf numFmtId="0" fontId="4" fillId="0" borderId="1" xfId="49" applyNumberFormat="1" applyFont="1" applyFill="1" applyBorder="1" applyAlignment="1" applyProtection="1">
      <alignment horizontal="center" vertical="center" wrapText="1"/>
    </xf>
    <xf numFmtId="0" fontId="4" fillId="0" borderId="1" xfId="53" applyNumberFormat="1" applyFont="1" applyFill="1" applyBorder="1" applyAlignment="1" applyProtection="1">
      <alignment horizontal="center" vertical="center" wrapText="1"/>
    </xf>
    <xf numFmtId="0" fontId="9" fillId="0" borderId="1" xfId="49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1" xfId="52" applyNumberFormat="1" applyFont="1" applyFill="1" applyBorder="1" applyAlignment="1" applyProtection="1">
      <alignment horizontal="center" vertical="center" wrapText="1"/>
    </xf>
    <xf numFmtId="0" fontId="7" fillId="0" borderId="1" xfId="49" applyNumberFormat="1" applyFont="1" applyFill="1" applyBorder="1" applyAlignment="1" applyProtection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9" fontId="7" fillId="0" borderId="1" xfId="53" applyNumberFormat="1" applyFont="1" applyFill="1" applyBorder="1" applyAlignment="1" applyProtection="1">
      <alignment horizontal="center" vertical="center" wrapText="1"/>
    </xf>
    <xf numFmtId="9" fontId="10" fillId="0" borderId="1" xfId="0" applyNumberFormat="1" applyFont="1" applyFill="1" applyBorder="1" applyAlignment="1">
      <alignment horizontal="center" vertical="center" wrapText="1"/>
    </xf>
    <xf numFmtId="0" fontId="4" fillId="0" borderId="1" xfId="52" applyNumberFormat="1" applyFont="1" applyFill="1" applyBorder="1" applyAlignment="1" applyProtection="1">
      <alignment horizontal="center" vertical="center" wrapText="1"/>
    </xf>
    <xf numFmtId="0" fontId="6" fillId="0" borderId="5" xfId="49" applyNumberFormat="1" applyFont="1" applyFill="1" applyBorder="1" applyAlignment="1" applyProtection="1">
      <alignment horizontal="center" vertical="center" wrapText="1"/>
    </xf>
    <xf numFmtId="0" fontId="11" fillId="0" borderId="1" xfId="49" applyFont="1" applyFill="1" applyBorder="1" applyAlignment="1" applyProtection="1">
      <alignment horizontal="center" vertical="center" wrapText="1"/>
    </xf>
    <xf numFmtId="9" fontId="5" fillId="0" borderId="1" xfId="53" applyNumberFormat="1" applyFont="1" applyFill="1" applyBorder="1" applyAlignment="1" applyProtection="1">
      <alignment horizontal="center" vertical="center" wrapText="1"/>
    </xf>
    <xf numFmtId="0" fontId="7" fillId="0" borderId="5" xfId="49" applyNumberFormat="1" applyFont="1" applyFill="1" applyBorder="1" applyAlignment="1" applyProtection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0" fontId="7" fillId="0" borderId="1" xfId="53" applyNumberFormat="1" applyFont="1" applyFill="1" applyBorder="1" applyAlignment="1" applyProtection="1">
      <alignment horizontal="center" vertical="center" wrapText="1"/>
    </xf>
    <xf numFmtId="9" fontId="1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1" fillId="0" borderId="1" xfId="49" applyNumberFormat="1" applyFont="1" applyFill="1" applyBorder="1" applyAlignment="1" applyProtection="1">
      <alignment horizontal="center" vertical="center" wrapText="1"/>
    </xf>
    <xf numFmtId="0" fontId="1" fillId="0" borderId="1" xfId="49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9" fontId="4" fillId="0" borderId="1" xfId="53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57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9" fontId="3" fillId="0" borderId="0" xfId="49" applyNumberFormat="1" applyFont="1" applyFill="1" applyBorder="1" applyAlignment="1" applyProtection="1">
      <alignment horizontal="center" vertical="center" wrapText="1"/>
    </xf>
    <xf numFmtId="9" fontId="4" fillId="0" borderId="1" xfId="49" applyNumberFormat="1" applyFont="1" applyFill="1" applyBorder="1" applyAlignment="1" applyProtection="1">
      <alignment horizontal="center" vertical="center" wrapText="1"/>
    </xf>
    <xf numFmtId="0" fontId="12" fillId="0" borderId="1" xfId="53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49" applyFont="1" applyFill="1" applyBorder="1" applyAlignment="1" applyProtection="1">
      <alignment horizontal="center" vertical="center" wrapText="1"/>
    </xf>
    <xf numFmtId="0" fontId="6" fillId="0" borderId="1" xfId="53" applyNumberFormat="1" applyFont="1" applyFill="1" applyBorder="1" applyAlignment="1" applyProtection="1">
      <alignment horizontal="center" vertical="center" wrapText="1"/>
    </xf>
    <xf numFmtId="177" fontId="6" fillId="0" borderId="1" xfId="53" applyNumberFormat="1" applyFont="1" applyFill="1" applyBorder="1" applyAlignment="1" applyProtection="1">
      <alignment horizontal="center" vertical="center" wrapText="1"/>
    </xf>
    <xf numFmtId="9" fontId="12" fillId="0" borderId="1" xfId="53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/>
    </xf>
    <xf numFmtId="9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61" applyNumberFormat="1" applyFont="1" applyFill="1" applyBorder="1" applyAlignment="1" applyProtection="1">
      <alignment horizontal="center" vertical="center" wrapText="1"/>
    </xf>
    <xf numFmtId="9" fontId="4" fillId="0" borderId="1" xfId="61" applyNumberFormat="1" applyFont="1" applyFill="1" applyBorder="1" applyAlignment="1" applyProtection="1">
      <alignment horizontal="center" vertical="center" wrapText="1"/>
    </xf>
    <xf numFmtId="179" fontId="4" fillId="0" borderId="1" xfId="61" applyNumberFormat="1" applyFont="1" applyFill="1" applyBorder="1" applyAlignment="1" applyProtection="1">
      <alignment horizontal="center" vertical="center" wrapText="1"/>
    </xf>
    <xf numFmtId="0" fontId="3" fillId="0" borderId="0" xfId="49" applyNumberFormat="1" applyFont="1" applyFill="1" applyBorder="1" applyAlignment="1" applyProtection="1">
      <alignment horizontal="justify" vertical="center" wrapText="1"/>
    </xf>
    <xf numFmtId="0" fontId="4" fillId="0" borderId="1" xfId="53" applyFont="1" applyFill="1" applyBorder="1" applyAlignment="1" applyProtection="1">
      <alignment horizontal="center" vertical="center" wrapText="1"/>
    </xf>
    <xf numFmtId="0" fontId="4" fillId="0" borderId="1" xfId="53" applyFont="1" applyFill="1" applyBorder="1" applyAlignment="1" applyProtection="1">
      <alignment horizontal="justify" vertical="center" wrapText="1"/>
    </xf>
    <xf numFmtId="0" fontId="4" fillId="0" borderId="1" xfId="57" applyNumberFormat="1" applyFont="1" applyFill="1" applyBorder="1" applyAlignment="1">
      <alignment horizontal="center" vertical="center" wrapText="1"/>
    </xf>
    <xf numFmtId="0" fontId="7" fillId="0" borderId="1" xfId="57" applyNumberFormat="1" applyFont="1" applyFill="1" applyBorder="1" applyAlignment="1">
      <alignment horizontal="center" vertical="center" wrapText="1"/>
    </xf>
    <xf numFmtId="0" fontId="6" fillId="0" borderId="1" xfId="53" applyFont="1" applyFill="1" applyBorder="1" applyAlignment="1" applyProtection="1">
      <alignment horizontal="center" vertical="center" wrapText="1"/>
    </xf>
    <xf numFmtId="177" fontId="12" fillId="0" borderId="1" xfId="53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justify" vertical="center"/>
    </xf>
    <xf numFmtId="177" fontId="1" fillId="0" borderId="1" xfId="53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177" fontId="4" fillId="0" borderId="6" xfId="53" applyNumberFormat="1" applyFont="1" applyFill="1" applyBorder="1" applyAlignment="1" applyProtection="1">
      <alignment horizontal="justify" vertical="center" wrapText="1"/>
    </xf>
    <xf numFmtId="0" fontId="1" fillId="0" borderId="4" xfId="0" applyFont="1" applyFill="1" applyBorder="1" applyAlignment="1">
      <alignment horizontal="center" vertical="center" wrapText="1" shrinkToFit="1"/>
    </xf>
    <xf numFmtId="0" fontId="1" fillId="0" borderId="4" xfId="0" applyFont="1" applyFill="1" applyBorder="1" applyAlignment="1">
      <alignment horizontal="justify" vertical="center" wrapText="1" shrinkToFit="1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附件1-5 2" xfId="49"/>
    <cellStyle name="常规 10 2 2 2 2" xfId="50"/>
    <cellStyle name="常规 7 2" xfId="51"/>
    <cellStyle name="常规 7" xfId="52"/>
    <cellStyle name="常规 2 13" xfId="53"/>
    <cellStyle name="常规 2" xfId="54"/>
    <cellStyle name="常规 4" xfId="55"/>
    <cellStyle name="常规 10 2 2" xfId="56"/>
    <cellStyle name="常规 8" xfId="57"/>
    <cellStyle name="常规 6" xfId="58"/>
    <cellStyle name="常规 3" xfId="59"/>
    <cellStyle name="常规 8 2" xfId="60"/>
    <cellStyle name="常规_Sheet1" xfId="61"/>
    <cellStyle name="常规 2 13 6" xfId="6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37"/>
  <sheetViews>
    <sheetView tabSelected="1" zoomScale="80" zoomScaleNormal="80" workbookViewId="0">
      <pane ySplit="5" topLeftCell="A6" activePane="bottomLeft" state="frozen"/>
      <selection/>
      <selection pane="bottomLeft" activeCell="B22" sqref="B22"/>
    </sheetView>
  </sheetViews>
  <sheetFormatPr defaultColWidth="9" defaultRowHeight="14.25"/>
  <cols>
    <col min="1" max="1" width="13.5" style="1" customWidth="1"/>
    <col min="2" max="2" width="16.375" style="1" customWidth="1"/>
    <col min="3" max="7" width="9" style="1"/>
    <col min="8" max="8" width="8" style="1" customWidth="1"/>
    <col min="9" max="9" width="30" style="1" customWidth="1"/>
    <col min="10" max="10" width="11.5" style="1"/>
    <col min="11" max="11" width="13.7416666666667" style="1" customWidth="1"/>
    <col min="12" max="12" width="11.5583333333333" style="1" customWidth="1"/>
    <col min="13" max="13" width="9.21666666666667" style="1" customWidth="1"/>
    <col min="14" max="14" width="25.3" style="1" customWidth="1"/>
    <col min="15" max="15" width="16.5" style="1" customWidth="1"/>
    <col min="16" max="16" width="12.1833333333333" style="1" customWidth="1"/>
    <col min="17" max="19" width="9" style="1"/>
    <col min="20" max="20" width="7.95833333333333" style="1" customWidth="1"/>
    <col min="21" max="21" width="7.025" style="1" customWidth="1"/>
    <col min="22" max="22" width="9" style="1"/>
    <col min="23" max="23" width="10.375" style="1"/>
    <col min="24" max="16384" width="9" style="1"/>
  </cols>
  <sheetData>
    <row r="1" ht="57" customHeight="1" spans="1:28">
      <c r="A1" s="2" t="s">
        <v>0</v>
      </c>
      <c r="B1" s="3"/>
      <c r="C1" s="3"/>
      <c r="D1" s="4"/>
      <c r="E1" s="3"/>
      <c r="F1" s="3"/>
      <c r="G1" s="3"/>
      <c r="H1" s="3"/>
      <c r="I1" s="4"/>
      <c r="J1" s="43"/>
      <c r="K1" s="3"/>
      <c r="L1" s="3"/>
      <c r="M1" s="3"/>
      <c r="N1" s="3"/>
      <c r="O1" s="3"/>
      <c r="P1" s="3"/>
      <c r="Q1" s="3"/>
      <c r="R1" s="3"/>
      <c r="S1" s="3"/>
      <c r="T1" s="71"/>
      <c r="U1" s="3"/>
      <c r="V1" s="3"/>
      <c r="W1" s="71"/>
      <c r="X1" s="71"/>
      <c r="Y1" s="71"/>
      <c r="Z1" s="3"/>
      <c r="AA1" s="3"/>
      <c r="AB1" s="88"/>
    </row>
    <row r="2" spans="1:28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5" t="s">
        <v>6</v>
      </c>
      <c r="G2" s="5"/>
      <c r="H2" s="5"/>
      <c r="I2" s="5" t="s">
        <v>7</v>
      </c>
      <c r="J2" s="6" t="s">
        <v>8</v>
      </c>
      <c r="K2" s="44" t="s">
        <v>9</v>
      </c>
      <c r="L2" s="26" t="s">
        <v>10</v>
      </c>
      <c r="M2" s="26"/>
      <c r="N2" s="44" t="s">
        <v>11</v>
      </c>
      <c r="O2" s="44" t="s">
        <v>12</v>
      </c>
      <c r="P2" s="44"/>
      <c r="Q2" s="44"/>
      <c r="R2" s="44"/>
      <c r="S2" s="44"/>
      <c r="T2" s="72"/>
      <c r="U2" s="44"/>
      <c r="V2" s="44"/>
      <c r="W2" s="44"/>
      <c r="X2" s="44"/>
      <c r="Y2" s="44"/>
      <c r="Z2" s="44"/>
      <c r="AA2" s="89" t="s">
        <v>13</v>
      </c>
      <c r="AB2" s="90" t="s">
        <v>14</v>
      </c>
    </row>
    <row r="3" spans="1:28">
      <c r="A3" s="5"/>
      <c r="B3" s="5"/>
      <c r="C3" s="5"/>
      <c r="D3" s="6"/>
      <c r="E3" s="7"/>
      <c r="F3" s="5"/>
      <c r="G3" s="5"/>
      <c r="H3" s="5"/>
      <c r="I3" s="5"/>
      <c r="J3" s="6"/>
      <c r="K3" s="44"/>
      <c r="L3" s="26"/>
      <c r="M3" s="26"/>
      <c r="N3" s="44"/>
      <c r="O3" s="44" t="s">
        <v>15</v>
      </c>
      <c r="P3" s="44"/>
      <c r="Q3" s="44"/>
      <c r="R3" s="44"/>
      <c r="S3" s="44" t="s">
        <v>16</v>
      </c>
      <c r="T3" s="72"/>
      <c r="U3" s="44"/>
      <c r="V3" s="44"/>
      <c r="W3" s="44"/>
      <c r="X3" s="44"/>
      <c r="Y3" s="44"/>
      <c r="Z3" s="27" t="s">
        <v>17</v>
      </c>
      <c r="AA3" s="89"/>
      <c r="AB3" s="90"/>
    </row>
    <row r="4" spans="1:28">
      <c r="A4" s="5"/>
      <c r="B4" s="5"/>
      <c r="C4" s="5"/>
      <c r="D4" s="6"/>
      <c r="E4" s="7"/>
      <c r="F4" s="5"/>
      <c r="G4" s="5"/>
      <c r="H4" s="5"/>
      <c r="I4" s="5"/>
      <c r="J4" s="6"/>
      <c r="K4" s="44"/>
      <c r="L4" s="44" t="s">
        <v>18</v>
      </c>
      <c r="M4" s="44" t="s">
        <v>19</v>
      </c>
      <c r="N4" s="44"/>
      <c r="O4" s="44"/>
      <c r="P4" s="44"/>
      <c r="Q4" s="44"/>
      <c r="R4" s="44"/>
      <c r="S4" s="44" t="s">
        <v>20</v>
      </c>
      <c r="T4" s="72"/>
      <c r="U4" s="5"/>
      <c r="V4" s="5" t="s">
        <v>21</v>
      </c>
      <c r="W4" s="5"/>
      <c r="X4" s="5" t="s">
        <v>22</v>
      </c>
      <c r="Y4" s="5" t="s">
        <v>23</v>
      </c>
      <c r="Z4" s="27"/>
      <c r="AA4" s="89"/>
      <c r="AB4" s="90"/>
    </row>
    <row r="5" ht="71.25" spans="1:28">
      <c r="A5" s="8"/>
      <c r="B5" s="5"/>
      <c r="C5" s="5"/>
      <c r="D5" s="6"/>
      <c r="E5" s="7"/>
      <c r="F5" s="9" t="s">
        <v>24</v>
      </c>
      <c r="G5" s="5" t="s">
        <v>25</v>
      </c>
      <c r="H5" s="5" t="s">
        <v>26</v>
      </c>
      <c r="I5" s="5"/>
      <c r="J5" s="6"/>
      <c r="K5" s="44"/>
      <c r="L5" s="44"/>
      <c r="M5" s="44"/>
      <c r="N5" s="44"/>
      <c r="O5" s="45" t="s">
        <v>27</v>
      </c>
      <c r="P5" s="45" t="s">
        <v>28</v>
      </c>
      <c r="Q5" s="45" t="s">
        <v>29</v>
      </c>
      <c r="R5" s="45" t="s">
        <v>30</v>
      </c>
      <c r="S5" s="45" t="s">
        <v>31</v>
      </c>
      <c r="T5" s="66" t="s">
        <v>32</v>
      </c>
      <c r="U5" s="27" t="s">
        <v>33</v>
      </c>
      <c r="V5" s="27" t="s">
        <v>34</v>
      </c>
      <c r="W5" s="27" t="s">
        <v>35</v>
      </c>
      <c r="X5" s="5"/>
      <c r="Y5" s="5"/>
      <c r="Z5" s="27"/>
      <c r="AA5" s="89"/>
      <c r="AB5" s="90"/>
    </row>
    <row r="6" ht="36" customHeight="1" spans="1:28">
      <c r="A6" s="10" t="s">
        <v>36</v>
      </c>
      <c r="B6" s="5"/>
      <c r="C6" s="5"/>
      <c r="D6" s="6"/>
      <c r="E6" s="7"/>
      <c r="F6" s="9"/>
      <c r="G6" s="5"/>
      <c r="H6" s="5"/>
      <c r="I6" s="5"/>
      <c r="J6" s="6"/>
      <c r="K6" s="46"/>
      <c r="L6" s="46"/>
      <c r="M6" s="47"/>
      <c r="N6" s="44"/>
      <c r="O6" s="45"/>
      <c r="P6" s="45"/>
      <c r="Q6" s="45"/>
      <c r="R6" s="45"/>
      <c r="S6" s="45"/>
      <c r="T6" s="66"/>
      <c r="U6" s="27"/>
      <c r="V6" s="27"/>
      <c r="W6" s="27"/>
      <c r="X6" s="5"/>
      <c r="Y6" s="5"/>
      <c r="Z6" s="27"/>
      <c r="AA6" s="89"/>
      <c r="AB6" s="90"/>
    </row>
    <row r="7" ht="28.5" spans="1:28">
      <c r="A7" s="5" t="s">
        <v>37</v>
      </c>
      <c r="B7" s="5"/>
      <c r="C7" s="5"/>
      <c r="D7" s="6"/>
      <c r="E7" s="7"/>
      <c r="F7" s="9"/>
      <c r="G7" s="5"/>
      <c r="H7" s="11"/>
      <c r="I7" s="5"/>
      <c r="J7" s="6"/>
      <c r="K7" s="46"/>
      <c r="L7" s="46"/>
      <c r="M7" s="46"/>
      <c r="N7" s="44"/>
      <c r="O7" s="45"/>
      <c r="P7" s="45"/>
      <c r="Q7" s="45"/>
      <c r="R7" s="45"/>
      <c r="S7" s="45"/>
      <c r="T7" s="66"/>
      <c r="U7" s="27"/>
      <c r="V7" s="27"/>
      <c r="W7" s="27"/>
      <c r="X7" s="5"/>
      <c r="Y7" s="5"/>
      <c r="Z7" s="27"/>
      <c r="AA7" s="89"/>
      <c r="AB7" s="90"/>
    </row>
    <row r="8" ht="84" customHeight="1" spans="1:28">
      <c r="A8" s="5"/>
      <c r="B8" s="12" t="s">
        <v>38</v>
      </c>
      <c r="C8" s="13" t="s">
        <v>39</v>
      </c>
      <c r="D8" s="14" t="s">
        <v>40</v>
      </c>
      <c r="E8" s="15" t="s">
        <v>41</v>
      </c>
      <c r="F8" s="13" t="s">
        <v>42</v>
      </c>
      <c r="G8" s="13" t="s">
        <v>43</v>
      </c>
      <c r="H8" s="13" t="s">
        <v>44</v>
      </c>
      <c r="I8" s="12" t="s">
        <v>45</v>
      </c>
      <c r="J8" s="6" t="s">
        <v>46</v>
      </c>
      <c r="K8" s="12">
        <v>2.94</v>
      </c>
      <c r="L8" s="12">
        <v>2.94</v>
      </c>
      <c r="M8" s="12"/>
      <c r="N8" s="12" t="s">
        <v>47</v>
      </c>
      <c r="O8" s="12" t="s">
        <v>48</v>
      </c>
      <c r="P8" s="24" t="s">
        <v>49</v>
      </c>
      <c r="Q8" s="45" t="s">
        <v>50</v>
      </c>
      <c r="R8" s="73" t="s">
        <v>51</v>
      </c>
      <c r="S8" s="74">
        <v>5</v>
      </c>
      <c r="T8" s="75"/>
      <c r="U8" s="75"/>
      <c r="V8" s="12">
        <v>20</v>
      </c>
      <c r="W8" s="12">
        <v>45</v>
      </c>
      <c r="X8" s="12"/>
      <c r="Y8" s="12"/>
      <c r="Z8" s="27" t="s">
        <v>52</v>
      </c>
      <c r="AA8" s="91" t="s">
        <v>53</v>
      </c>
      <c r="AB8" s="14" t="s">
        <v>54</v>
      </c>
    </row>
    <row r="9" ht="98" customHeight="1" spans="1:28">
      <c r="A9" s="5"/>
      <c r="B9" s="16" t="s">
        <v>55</v>
      </c>
      <c r="C9" s="16" t="s">
        <v>39</v>
      </c>
      <c r="D9" s="16" t="s">
        <v>40</v>
      </c>
      <c r="E9" s="16" t="s">
        <v>56</v>
      </c>
      <c r="F9" s="16" t="s">
        <v>42</v>
      </c>
      <c r="G9" s="16" t="s">
        <v>57</v>
      </c>
      <c r="H9" s="16" t="s">
        <v>44</v>
      </c>
      <c r="I9" s="16" t="s">
        <v>58</v>
      </c>
      <c r="J9" s="6" t="s">
        <v>46</v>
      </c>
      <c r="K9" s="48">
        <v>4.5</v>
      </c>
      <c r="L9" s="49">
        <v>4.5</v>
      </c>
      <c r="M9" s="33"/>
      <c r="N9" s="50" t="s">
        <v>59</v>
      </c>
      <c r="O9" s="16" t="s">
        <v>60</v>
      </c>
      <c r="P9" s="24" t="s">
        <v>61</v>
      </c>
      <c r="Q9" s="45" t="s">
        <v>50</v>
      </c>
      <c r="R9" s="73" t="s">
        <v>51</v>
      </c>
      <c r="S9" s="16">
        <v>6.5</v>
      </c>
      <c r="T9" s="16"/>
      <c r="U9" s="16"/>
      <c r="V9" s="16">
        <v>30</v>
      </c>
      <c r="W9" s="16">
        <v>68</v>
      </c>
      <c r="X9" s="16"/>
      <c r="Y9" s="16"/>
      <c r="Z9" s="27" t="s">
        <v>52</v>
      </c>
      <c r="AA9" s="92" t="s">
        <v>53</v>
      </c>
      <c r="AB9" s="33" t="s">
        <v>54</v>
      </c>
    </row>
    <row r="10" ht="117" customHeight="1" spans="1:28">
      <c r="A10" s="5"/>
      <c r="B10" s="16" t="s">
        <v>62</v>
      </c>
      <c r="C10" s="16" t="s">
        <v>39</v>
      </c>
      <c r="D10" s="16" t="s">
        <v>40</v>
      </c>
      <c r="E10" s="17" t="s">
        <v>56</v>
      </c>
      <c r="F10" s="18" t="s">
        <v>42</v>
      </c>
      <c r="G10" s="16" t="s">
        <v>63</v>
      </c>
      <c r="H10" s="16" t="s">
        <v>44</v>
      </c>
      <c r="I10" s="16" t="s">
        <v>64</v>
      </c>
      <c r="J10" s="6" t="s">
        <v>46</v>
      </c>
      <c r="K10" s="49">
        <v>12</v>
      </c>
      <c r="L10" s="49">
        <v>12</v>
      </c>
      <c r="M10" s="49"/>
      <c r="N10" s="16" t="s">
        <v>64</v>
      </c>
      <c r="O10" s="34" t="s">
        <v>65</v>
      </c>
      <c r="P10" s="51" t="s">
        <v>66</v>
      </c>
      <c r="Q10" s="45" t="s">
        <v>50</v>
      </c>
      <c r="R10" s="73" t="s">
        <v>51</v>
      </c>
      <c r="S10" s="59">
        <v>26</v>
      </c>
      <c r="T10" s="34"/>
      <c r="U10" s="34"/>
      <c r="V10" s="59">
        <v>80</v>
      </c>
      <c r="W10" s="59">
        <v>182</v>
      </c>
      <c r="X10" s="51"/>
      <c r="Y10" s="51"/>
      <c r="Z10" s="27" t="s">
        <v>52</v>
      </c>
      <c r="AA10" s="22" t="s">
        <v>53</v>
      </c>
      <c r="AB10" s="24" t="s">
        <v>67</v>
      </c>
    </row>
    <row r="11" ht="90" customHeight="1" spans="1:28">
      <c r="A11" s="5"/>
      <c r="B11" s="19" t="s">
        <v>68</v>
      </c>
      <c r="C11" s="20" t="s">
        <v>39</v>
      </c>
      <c r="D11" s="19" t="s">
        <v>40</v>
      </c>
      <c r="E11" s="20" t="s">
        <v>56</v>
      </c>
      <c r="F11" s="19" t="s">
        <v>42</v>
      </c>
      <c r="G11" s="19" t="s">
        <v>69</v>
      </c>
      <c r="H11" s="19" t="s">
        <v>70</v>
      </c>
      <c r="I11" s="19" t="s">
        <v>71</v>
      </c>
      <c r="J11" s="6" t="s">
        <v>46</v>
      </c>
      <c r="K11" s="19">
        <v>10.25</v>
      </c>
      <c r="L11" s="19">
        <v>10.25</v>
      </c>
      <c r="M11" s="19"/>
      <c r="N11" s="19" t="s">
        <v>72</v>
      </c>
      <c r="O11" s="19" t="s">
        <v>73</v>
      </c>
      <c r="P11" s="20" t="s">
        <v>61</v>
      </c>
      <c r="Q11" s="45" t="s">
        <v>50</v>
      </c>
      <c r="R11" s="73" t="s">
        <v>51</v>
      </c>
      <c r="S11" s="19">
        <v>21.6</v>
      </c>
      <c r="T11" s="19"/>
      <c r="U11" s="19"/>
      <c r="V11" s="19">
        <v>75</v>
      </c>
      <c r="W11" s="19">
        <v>168</v>
      </c>
      <c r="X11" s="19"/>
      <c r="Y11" s="19"/>
      <c r="Z11" s="27" t="s">
        <v>52</v>
      </c>
      <c r="AA11" s="19" t="s">
        <v>53</v>
      </c>
      <c r="AB11" s="19" t="s">
        <v>54</v>
      </c>
    </row>
    <row r="12" ht="94" customHeight="1" spans="1:28">
      <c r="A12" s="5"/>
      <c r="B12" s="5" t="s">
        <v>74</v>
      </c>
      <c r="C12" s="5" t="s">
        <v>39</v>
      </c>
      <c r="D12" s="5" t="s">
        <v>40</v>
      </c>
      <c r="E12" s="5" t="s">
        <v>75</v>
      </c>
      <c r="F12" s="5" t="s">
        <v>42</v>
      </c>
      <c r="G12" s="5" t="s">
        <v>76</v>
      </c>
      <c r="H12" s="21" t="s">
        <v>44</v>
      </c>
      <c r="I12" s="5" t="s">
        <v>77</v>
      </c>
      <c r="J12" s="6" t="s">
        <v>46</v>
      </c>
      <c r="K12" s="21">
        <v>4.528</v>
      </c>
      <c r="L12" s="21">
        <v>4.528</v>
      </c>
      <c r="M12" s="25"/>
      <c r="N12" s="5" t="s">
        <v>78</v>
      </c>
      <c r="O12" s="5" t="s">
        <v>79</v>
      </c>
      <c r="P12" s="24" t="s">
        <v>61</v>
      </c>
      <c r="Q12" s="45" t="s">
        <v>50</v>
      </c>
      <c r="R12" s="73" t="s">
        <v>51</v>
      </c>
      <c r="S12" s="16">
        <v>4.528</v>
      </c>
      <c r="T12" s="16"/>
      <c r="U12" s="16"/>
      <c r="V12" s="16">
        <v>33</v>
      </c>
      <c r="W12" s="16">
        <v>82</v>
      </c>
      <c r="X12" s="25"/>
      <c r="Y12" s="25"/>
      <c r="Z12" s="27" t="s">
        <v>52</v>
      </c>
      <c r="AA12" s="5" t="s">
        <v>53</v>
      </c>
      <c r="AB12" s="5" t="s">
        <v>54</v>
      </c>
    </row>
    <row r="13" ht="99" customHeight="1" spans="1:28">
      <c r="A13" s="5"/>
      <c r="B13" s="16" t="s">
        <v>80</v>
      </c>
      <c r="C13" s="16" t="s">
        <v>39</v>
      </c>
      <c r="D13" s="16" t="s">
        <v>40</v>
      </c>
      <c r="E13" s="17" t="s">
        <v>56</v>
      </c>
      <c r="F13" s="22" t="s">
        <v>42</v>
      </c>
      <c r="G13" s="23" t="s">
        <v>81</v>
      </c>
      <c r="H13" s="22" t="s">
        <v>70</v>
      </c>
      <c r="I13" s="16" t="s">
        <v>82</v>
      </c>
      <c r="J13" s="6" t="s">
        <v>46</v>
      </c>
      <c r="K13" s="48">
        <v>15</v>
      </c>
      <c r="L13" s="48">
        <v>15</v>
      </c>
      <c r="M13" s="48"/>
      <c r="N13" s="16" t="s">
        <v>82</v>
      </c>
      <c r="O13" s="17" t="s">
        <v>83</v>
      </c>
      <c r="P13" s="16" t="s">
        <v>84</v>
      </c>
      <c r="Q13" s="45" t="s">
        <v>50</v>
      </c>
      <c r="R13" s="73" t="s">
        <v>51</v>
      </c>
      <c r="S13" s="59">
        <v>16</v>
      </c>
      <c r="T13" s="16"/>
      <c r="U13" s="16"/>
      <c r="V13" s="59">
        <v>95</v>
      </c>
      <c r="W13" s="59">
        <v>273</v>
      </c>
      <c r="X13" s="16"/>
      <c r="Y13" s="16"/>
      <c r="Z13" s="27" t="s">
        <v>52</v>
      </c>
      <c r="AA13" s="22" t="s">
        <v>85</v>
      </c>
      <c r="AB13" s="22" t="s">
        <v>67</v>
      </c>
    </row>
    <row r="14" ht="100" customHeight="1" spans="1:28">
      <c r="A14" s="5"/>
      <c r="B14" s="24" t="s">
        <v>86</v>
      </c>
      <c r="C14" s="25" t="s">
        <v>39</v>
      </c>
      <c r="D14" s="24" t="s">
        <v>40</v>
      </c>
      <c r="E14" s="26" t="s">
        <v>56</v>
      </c>
      <c r="F14" s="25" t="s">
        <v>42</v>
      </c>
      <c r="G14" s="12" t="s">
        <v>87</v>
      </c>
      <c r="H14" s="25" t="s">
        <v>44</v>
      </c>
      <c r="I14" s="24" t="s">
        <v>88</v>
      </c>
      <c r="J14" s="6" t="s">
        <v>46</v>
      </c>
      <c r="K14" s="25">
        <v>15</v>
      </c>
      <c r="L14" s="25">
        <v>15</v>
      </c>
      <c r="M14" s="12"/>
      <c r="N14" s="24" t="s">
        <v>88</v>
      </c>
      <c r="O14" s="24" t="s">
        <v>89</v>
      </c>
      <c r="P14" s="52" t="s">
        <v>84</v>
      </c>
      <c r="Q14" s="45" t="s">
        <v>50</v>
      </c>
      <c r="R14" s="73" t="s">
        <v>51</v>
      </c>
      <c r="S14" s="76">
        <v>15</v>
      </c>
      <c r="T14" s="76"/>
      <c r="U14" s="76"/>
      <c r="V14" s="76">
        <v>50</v>
      </c>
      <c r="W14" s="76">
        <v>106</v>
      </c>
      <c r="X14" s="76"/>
      <c r="Y14" s="76"/>
      <c r="Z14" s="27" t="s">
        <v>52</v>
      </c>
      <c r="AA14" s="24" t="s">
        <v>85</v>
      </c>
      <c r="AB14" s="24" t="s">
        <v>67</v>
      </c>
    </row>
    <row r="15" ht="132" customHeight="1" spans="1:28">
      <c r="A15" s="5"/>
      <c r="B15" s="27" t="s">
        <v>90</v>
      </c>
      <c r="C15" s="27" t="s">
        <v>39</v>
      </c>
      <c r="D15" s="27" t="s">
        <v>40</v>
      </c>
      <c r="E15" s="27" t="s">
        <v>41</v>
      </c>
      <c r="F15" s="27" t="s">
        <v>42</v>
      </c>
      <c r="G15" s="27" t="s">
        <v>91</v>
      </c>
      <c r="H15" s="25" t="s">
        <v>70</v>
      </c>
      <c r="I15" s="27" t="s">
        <v>92</v>
      </c>
      <c r="J15" s="6" t="s">
        <v>46</v>
      </c>
      <c r="K15" s="53">
        <v>11.25</v>
      </c>
      <c r="L15" s="53">
        <v>11.25</v>
      </c>
      <c r="M15" s="27"/>
      <c r="N15" s="27" t="s">
        <v>92</v>
      </c>
      <c r="O15" s="5" t="s">
        <v>93</v>
      </c>
      <c r="P15" s="24" t="s">
        <v>61</v>
      </c>
      <c r="Q15" s="45" t="s">
        <v>50</v>
      </c>
      <c r="R15" s="73" t="s">
        <v>51</v>
      </c>
      <c r="S15" s="77">
        <v>25</v>
      </c>
      <c r="T15" s="77"/>
      <c r="U15" s="77"/>
      <c r="V15" s="77">
        <v>75</v>
      </c>
      <c r="W15" s="77">
        <v>215</v>
      </c>
      <c r="X15" s="76"/>
      <c r="Y15" s="76"/>
      <c r="Z15" s="27" t="s">
        <v>52</v>
      </c>
      <c r="AA15" s="5" t="s">
        <v>53</v>
      </c>
      <c r="AB15" s="5" t="s">
        <v>54</v>
      </c>
    </row>
    <row r="16" ht="88" customHeight="1" spans="1:28">
      <c r="A16" s="5"/>
      <c r="B16" s="28" t="s">
        <v>94</v>
      </c>
      <c r="C16" s="29" t="s">
        <v>39</v>
      </c>
      <c r="D16" s="30" t="s">
        <v>40</v>
      </c>
      <c r="E16" s="20" t="s">
        <v>56</v>
      </c>
      <c r="F16" s="19" t="s">
        <v>42</v>
      </c>
      <c r="G16" s="19" t="s">
        <v>95</v>
      </c>
      <c r="H16" s="31" t="s">
        <v>70</v>
      </c>
      <c r="I16" s="19" t="s">
        <v>96</v>
      </c>
      <c r="J16" s="6" t="s">
        <v>46</v>
      </c>
      <c r="K16" s="29">
        <v>11.2</v>
      </c>
      <c r="L16" s="29">
        <v>11.2</v>
      </c>
      <c r="M16" s="29"/>
      <c r="N16" s="54" t="s">
        <v>97</v>
      </c>
      <c r="O16" s="55" t="s">
        <v>98</v>
      </c>
      <c r="P16" s="20" t="s">
        <v>61</v>
      </c>
      <c r="Q16" s="45" t="s">
        <v>50</v>
      </c>
      <c r="R16" s="73" t="s">
        <v>51</v>
      </c>
      <c r="S16" s="78">
        <v>18</v>
      </c>
      <c r="T16" s="79"/>
      <c r="U16" s="79"/>
      <c r="V16" s="78">
        <v>80</v>
      </c>
      <c r="W16" s="78">
        <v>210</v>
      </c>
      <c r="X16" s="31"/>
      <c r="Y16" s="31"/>
      <c r="Z16" s="79" t="s">
        <v>52</v>
      </c>
      <c r="AA16" s="93" t="s">
        <v>53</v>
      </c>
      <c r="AB16" s="93" t="s">
        <v>99</v>
      </c>
    </row>
    <row r="17" ht="95" customHeight="1" spans="1:28">
      <c r="A17" s="5"/>
      <c r="B17" s="24" t="s">
        <v>100</v>
      </c>
      <c r="C17" s="25" t="s">
        <v>39</v>
      </c>
      <c r="D17" s="6" t="s">
        <v>40</v>
      </c>
      <c r="E17" s="12" t="s">
        <v>101</v>
      </c>
      <c r="F17" s="25" t="s">
        <v>42</v>
      </c>
      <c r="G17" s="25" t="s">
        <v>102</v>
      </c>
      <c r="H17" s="25" t="s">
        <v>44</v>
      </c>
      <c r="I17" s="14" t="s">
        <v>103</v>
      </c>
      <c r="J17" s="6" t="s">
        <v>46</v>
      </c>
      <c r="K17" s="25">
        <v>6.75</v>
      </c>
      <c r="L17" s="25">
        <v>6.75</v>
      </c>
      <c r="M17" s="25"/>
      <c r="N17" s="14" t="s">
        <v>104</v>
      </c>
      <c r="O17" s="24" t="s">
        <v>105</v>
      </c>
      <c r="P17" s="56" t="s">
        <v>66</v>
      </c>
      <c r="Q17" s="45" t="s">
        <v>50</v>
      </c>
      <c r="R17" s="73" t="s">
        <v>51</v>
      </c>
      <c r="S17" s="25">
        <v>8</v>
      </c>
      <c r="T17" s="25"/>
      <c r="U17" s="25"/>
      <c r="V17" s="25">
        <v>45</v>
      </c>
      <c r="W17" s="25">
        <v>102</v>
      </c>
      <c r="X17" s="25"/>
      <c r="Y17" s="25"/>
      <c r="Z17" s="27" t="s">
        <v>52</v>
      </c>
      <c r="AA17" s="89" t="s">
        <v>53</v>
      </c>
      <c r="AB17" s="24" t="s">
        <v>67</v>
      </c>
    </row>
    <row r="18" ht="91" customHeight="1" spans="1:28">
      <c r="A18" s="5"/>
      <c r="B18" s="22" t="s">
        <v>106</v>
      </c>
      <c r="C18" s="16" t="s">
        <v>39</v>
      </c>
      <c r="D18" s="32" t="s">
        <v>40</v>
      </c>
      <c r="E18" s="22" t="s">
        <v>56</v>
      </c>
      <c r="F18" s="33" t="s">
        <v>42</v>
      </c>
      <c r="G18" s="33" t="s">
        <v>107</v>
      </c>
      <c r="H18" s="16" t="s">
        <v>44</v>
      </c>
      <c r="I18" s="33" t="s">
        <v>108</v>
      </c>
      <c r="J18" s="6" t="s">
        <v>46</v>
      </c>
      <c r="K18" s="49">
        <f>L18+M18</f>
        <v>3</v>
      </c>
      <c r="L18" s="49">
        <v>3</v>
      </c>
      <c r="M18" s="49"/>
      <c r="N18" s="57" t="s">
        <v>109</v>
      </c>
      <c r="O18" s="16" t="s">
        <v>110</v>
      </c>
      <c r="P18" s="22" t="s">
        <v>61</v>
      </c>
      <c r="Q18" s="45" t="s">
        <v>50</v>
      </c>
      <c r="R18" s="73" t="s">
        <v>51</v>
      </c>
      <c r="S18" s="59">
        <v>4.5</v>
      </c>
      <c r="T18" s="34"/>
      <c r="U18" s="34"/>
      <c r="V18" s="59">
        <v>20</v>
      </c>
      <c r="W18" s="59">
        <v>78</v>
      </c>
      <c r="X18" s="16"/>
      <c r="Y18" s="16"/>
      <c r="Z18" s="34" t="s">
        <v>52</v>
      </c>
      <c r="AA18" s="38" t="s">
        <v>53</v>
      </c>
      <c r="AB18" s="38" t="s">
        <v>99</v>
      </c>
    </row>
    <row r="19" ht="46" customHeight="1" spans="1:28">
      <c r="A19" s="5" t="s">
        <v>111</v>
      </c>
      <c r="B19" s="14"/>
      <c r="C19" s="14"/>
      <c r="D19" s="6"/>
      <c r="E19" s="26"/>
      <c r="F19" s="14"/>
      <c r="G19" s="14"/>
      <c r="H19" s="14"/>
      <c r="I19" s="14"/>
      <c r="J19" s="24"/>
      <c r="K19" s="46"/>
      <c r="L19" s="47"/>
      <c r="M19" s="47"/>
      <c r="N19" s="14"/>
      <c r="O19" s="45"/>
      <c r="P19" s="58"/>
      <c r="Q19" s="45"/>
      <c r="R19" s="45"/>
      <c r="S19" s="45"/>
      <c r="T19" s="66"/>
      <c r="U19" s="27"/>
      <c r="V19" s="14"/>
      <c r="W19" s="14"/>
      <c r="X19" s="5"/>
      <c r="Y19" s="5"/>
      <c r="Z19" s="27"/>
      <c r="AA19" s="89"/>
      <c r="AB19" s="90"/>
    </row>
    <row r="20" ht="97" customHeight="1" spans="1:28">
      <c r="A20" s="5"/>
      <c r="B20" s="34" t="s">
        <v>112</v>
      </c>
      <c r="C20" s="34" t="s">
        <v>39</v>
      </c>
      <c r="D20" s="34" t="s">
        <v>40</v>
      </c>
      <c r="E20" s="34" t="s">
        <v>56</v>
      </c>
      <c r="F20" s="34" t="s">
        <v>42</v>
      </c>
      <c r="G20" s="34" t="s">
        <v>107</v>
      </c>
      <c r="H20" s="34" t="s">
        <v>44</v>
      </c>
      <c r="I20" s="34" t="s">
        <v>113</v>
      </c>
      <c r="J20" s="32" t="s">
        <v>46</v>
      </c>
      <c r="K20" s="59">
        <v>5000</v>
      </c>
      <c r="L20" s="59">
        <v>5000</v>
      </c>
      <c r="M20" s="34"/>
      <c r="N20" s="34" t="s">
        <v>114</v>
      </c>
      <c r="O20" s="34" t="s">
        <v>115</v>
      </c>
      <c r="P20" s="58" t="s">
        <v>116</v>
      </c>
      <c r="Q20" s="80" t="s">
        <v>117</v>
      </c>
      <c r="R20" s="34"/>
      <c r="S20" s="59">
        <v>271</v>
      </c>
      <c r="T20" s="80" t="s">
        <v>118</v>
      </c>
      <c r="U20" s="59"/>
      <c r="V20" s="59">
        <v>3120</v>
      </c>
      <c r="W20" s="59">
        <v>6198</v>
      </c>
      <c r="X20" s="81" t="s">
        <v>51</v>
      </c>
      <c r="Y20" s="81" t="s">
        <v>51</v>
      </c>
      <c r="Z20" s="94" t="s">
        <v>119</v>
      </c>
      <c r="AA20" s="34" t="s">
        <v>85</v>
      </c>
      <c r="AB20" s="22" t="s">
        <v>120</v>
      </c>
    </row>
    <row r="21" ht="102" customHeight="1" spans="1:28">
      <c r="A21" s="5"/>
      <c r="B21" s="35" t="s">
        <v>121</v>
      </c>
      <c r="C21" s="36" t="s">
        <v>39</v>
      </c>
      <c r="D21" s="36" t="s">
        <v>40</v>
      </c>
      <c r="E21" s="37" t="s">
        <v>56</v>
      </c>
      <c r="F21" s="36" t="s">
        <v>42</v>
      </c>
      <c r="G21" s="36" t="s">
        <v>57</v>
      </c>
      <c r="H21" s="16" t="s">
        <v>44</v>
      </c>
      <c r="I21" s="22" t="s">
        <v>122</v>
      </c>
      <c r="J21" s="19" t="s">
        <v>123</v>
      </c>
      <c r="K21" s="48">
        <v>500</v>
      </c>
      <c r="L21" s="36">
        <v>500</v>
      </c>
      <c r="M21" s="48"/>
      <c r="N21" s="22" t="s">
        <v>124</v>
      </c>
      <c r="O21" s="34" t="s">
        <v>125</v>
      </c>
      <c r="P21" s="58" t="s">
        <v>116</v>
      </c>
      <c r="Q21" s="80" t="s">
        <v>117</v>
      </c>
      <c r="R21" s="22"/>
      <c r="S21" s="36">
        <v>20</v>
      </c>
      <c r="T21" s="80" t="s">
        <v>118</v>
      </c>
      <c r="U21" s="22" t="s">
        <v>51</v>
      </c>
      <c r="V21" s="22">
        <v>25</v>
      </c>
      <c r="W21" s="22">
        <v>30</v>
      </c>
      <c r="X21" s="81" t="s">
        <v>51</v>
      </c>
      <c r="Y21" s="81" t="s">
        <v>51</v>
      </c>
      <c r="Z21" s="94" t="s">
        <v>119</v>
      </c>
      <c r="AA21" s="34" t="s">
        <v>85</v>
      </c>
      <c r="AB21" s="12" t="s">
        <v>126</v>
      </c>
    </row>
    <row r="22" ht="50" customHeight="1" spans="1:28">
      <c r="A22" s="5"/>
      <c r="B22" s="23" t="s">
        <v>127</v>
      </c>
      <c r="C22" s="22" t="s">
        <v>39</v>
      </c>
      <c r="D22" s="33" t="s">
        <v>40</v>
      </c>
      <c r="E22" s="22" t="s">
        <v>56</v>
      </c>
      <c r="F22" s="22" t="s">
        <v>42</v>
      </c>
      <c r="G22" s="23" t="s">
        <v>81</v>
      </c>
      <c r="H22" s="22" t="s">
        <v>70</v>
      </c>
      <c r="I22" s="17" t="s">
        <v>128</v>
      </c>
      <c r="J22" s="19" t="s">
        <v>123</v>
      </c>
      <c r="K22" s="36">
        <v>150</v>
      </c>
      <c r="L22" s="36">
        <v>150</v>
      </c>
      <c r="M22" s="36"/>
      <c r="N22" s="17" t="s">
        <v>128</v>
      </c>
      <c r="O22" s="34" t="s">
        <v>129</v>
      </c>
      <c r="P22" s="58" t="s">
        <v>116</v>
      </c>
      <c r="Q22" s="80" t="s">
        <v>117</v>
      </c>
      <c r="R22" s="34"/>
      <c r="S22" s="36">
        <v>15</v>
      </c>
      <c r="T22" s="80" t="s">
        <v>118</v>
      </c>
      <c r="U22" s="34"/>
      <c r="V22" s="22">
        <v>10</v>
      </c>
      <c r="W22" s="22">
        <v>10</v>
      </c>
      <c r="X22" s="81" t="s">
        <v>51</v>
      </c>
      <c r="Y22" s="81" t="s">
        <v>51</v>
      </c>
      <c r="Z22" s="94" t="s">
        <v>119</v>
      </c>
      <c r="AA22" s="22" t="s">
        <v>85</v>
      </c>
      <c r="AB22" s="22" t="s">
        <v>130</v>
      </c>
    </row>
    <row r="23" ht="50" customHeight="1" spans="1:28">
      <c r="A23" s="5"/>
      <c r="B23" s="38" t="s">
        <v>131</v>
      </c>
      <c r="C23" s="22" t="s">
        <v>39</v>
      </c>
      <c r="D23" s="22" t="s">
        <v>40</v>
      </c>
      <c r="E23" s="17" t="s">
        <v>56</v>
      </c>
      <c r="F23" s="22" t="s">
        <v>42</v>
      </c>
      <c r="G23" s="23" t="s">
        <v>81</v>
      </c>
      <c r="H23" s="22" t="s">
        <v>70</v>
      </c>
      <c r="I23" s="16" t="s">
        <v>132</v>
      </c>
      <c r="J23" s="19" t="s">
        <v>123</v>
      </c>
      <c r="K23" s="36">
        <v>200</v>
      </c>
      <c r="L23" s="36">
        <v>200</v>
      </c>
      <c r="M23" s="36"/>
      <c r="N23" s="16" t="s">
        <v>132</v>
      </c>
      <c r="O23" s="16" t="s">
        <v>132</v>
      </c>
      <c r="P23" s="58" t="s">
        <v>116</v>
      </c>
      <c r="Q23" s="80" t="s">
        <v>117</v>
      </c>
      <c r="R23" s="34"/>
      <c r="S23" s="36">
        <v>9</v>
      </c>
      <c r="T23" s="80" t="s">
        <v>118</v>
      </c>
      <c r="U23" s="34"/>
      <c r="V23" s="38">
        <v>25</v>
      </c>
      <c r="W23" s="38">
        <v>75</v>
      </c>
      <c r="X23" s="81" t="s">
        <v>51</v>
      </c>
      <c r="Y23" s="81" t="s">
        <v>51</v>
      </c>
      <c r="Z23" s="94" t="s">
        <v>119</v>
      </c>
      <c r="AA23" s="22" t="s">
        <v>85</v>
      </c>
      <c r="AB23" s="22" t="s">
        <v>130</v>
      </c>
    </row>
    <row r="24" ht="108" customHeight="1" spans="1:28">
      <c r="A24" s="5"/>
      <c r="B24" s="12" t="s">
        <v>133</v>
      </c>
      <c r="C24" s="25" t="s">
        <v>39</v>
      </c>
      <c r="D24" s="6" t="s">
        <v>40</v>
      </c>
      <c r="E24" s="12" t="s">
        <v>41</v>
      </c>
      <c r="F24" s="25" t="s">
        <v>42</v>
      </c>
      <c r="G24" s="25" t="s">
        <v>102</v>
      </c>
      <c r="H24" s="25" t="s">
        <v>44</v>
      </c>
      <c r="I24" s="12" t="s">
        <v>134</v>
      </c>
      <c r="J24" s="19" t="s">
        <v>123</v>
      </c>
      <c r="K24" s="25">
        <v>980</v>
      </c>
      <c r="L24" s="25">
        <v>980</v>
      </c>
      <c r="M24" s="25"/>
      <c r="N24" s="12" t="s">
        <v>135</v>
      </c>
      <c r="O24" s="12" t="s">
        <v>136</v>
      </c>
      <c r="P24" s="58" t="s">
        <v>116</v>
      </c>
      <c r="Q24" s="80" t="s">
        <v>117</v>
      </c>
      <c r="R24" s="25"/>
      <c r="S24" s="25">
        <v>7.8</v>
      </c>
      <c r="T24" s="80" t="s">
        <v>118</v>
      </c>
      <c r="U24" s="25"/>
      <c r="V24" s="25">
        <v>654</v>
      </c>
      <c r="W24" s="25">
        <v>2320</v>
      </c>
      <c r="X24" s="81" t="s">
        <v>51</v>
      </c>
      <c r="Y24" s="81" t="s">
        <v>51</v>
      </c>
      <c r="Z24" s="94" t="s">
        <v>119</v>
      </c>
      <c r="AA24" s="14" t="s">
        <v>137</v>
      </c>
      <c r="AB24" s="27" t="s">
        <v>138</v>
      </c>
    </row>
    <row r="25" ht="39" customHeight="1" spans="1:28">
      <c r="A25" s="5" t="s">
        <v>139</v>
      </c>
      <c r="B25" s="5"/>
      <c r="C25" s="5"/>
      <c r="D25" s="6"/>
      <c r="E25" s="7"/>
      <c r="F25" s="9"/>
      <c r="G25" s="5"/>
      <c r="H25" s="5"/>
      <c r="I25" s="5"/>
      <c r="J25" s="6"/>
      <c r="K25" s="46"/>
      <c r="L25" s="46"/>
      <c r="M25" s="46"/>
      <c r="N25" s="44"/>
      <c r="O25" s="45"/>
      <c r="P25" s="45"/>
      <c r="Q25" s="45"/>
      <c r="R25" s="45"/>
      <c r="S25" s="45"/>
      <c r="T25" s="66"/>
      <c r="U25" s="27"/>
      <c r="V25" s="27"/>
      <c r="W25" s="27"/>
      <c r="X25" s="5"/>
      <c r="Y25" s="5"/>
      <c r="Z25" s="27"/>
      <c r="AA25" s="89"/>
      <c r="AB25" s="90"/>
    </row>
    <row r="26" ht="36" customHeight="1" spans="1:28">
      <c r="A26" s="5" t="s">
        <v>140</v>
      </c>
      <c r="B26" s="5"/>
      <c r="C26" s="5"/>
      <c r="D26" s="6"/>
      <c r="E26" s="7"/>
      <c r="F26" s="9"/>
      <c r="G26" s="5"/>
      <c r="H26" s="5"/>
      <c r="I26" s="5"/>
      <c r="J26" s="6"/>
      <c r="K26" s="46"/>
      <c r="L26" s="46"/>
      <c r="M26" s="46"/>
      <c r="N26" s="44"/>
      <c r="O26" s="45"/>
      <c r="P26" s="45"/>
      <c r="Q26" s="45"/>
      <c r="R26" s="45"/>
      <c r="S26" s="45"/>
      <c r="T26" s="66"/>
      <c r="U26" s="27"/>
      <c r="V26" s="27"/>
      <c r="W26" s="27"/>
      <c r="X26" s="5"/>
      <c r="Y26" s="5"/>
      <c r="Z26" s="27"/>
      <c r="AA26" s="89"/>
      <c r="AB26" s="90"/>
    </row>
    <row r="27" ht="94" customHeight="1" spans="1:28">
      <c r="A27" s="24"/>
      <c r="B27" s="24" t="s">
        <v>141</v>
      </c>
      <c r="C27" s="21" t="s">
        <v>39</v>
      </c>
      <c r="D27" s="24" t="s">
        <v>142</v>
      </c>
      <c r="E27" s="26" t="s">
        <v>56</v>
      </c>
      <c r="F27" s="21" t="s">
        <v>42</v>
      </c>
      <c r="G27" s="15" t="s">
        <v>143</v>
      </c>
      <c r="H27" s="21" t="s">
        <v>51</v>
      </c>
      <c r="I27" s="24" t="s">
        <v>144</v>
      </c>
      <c r="J27" s="15" t="s">
        <v>46</v>
      </c>
      <c r="K27" s="21">
        <v>578.8</v>
      </c>
      <c r="L27" s="21">
        <v>578.8</v>
      </c>
      <c r="M27" s="21">
        <v>0</v>
      </c>
      <c r="N27" s="24" t="s">
        <v>145</v>
      </c>
      <c r="O27" s="24" t="s">
        <v>144</v>
      </c>
      <c r="P27" s="60" t="s">
        <v>146</v>
      </c>
      <c r="Q27" s="60" t="s">
        <v>117</v>
      </c>
      <c r="R27" s="76" t="s">
        <v>51</v>
      </c>
      <c r="S27" s="76" t="s">
        <v>51</v>
      </c>
      <c r="T27" s="76" t="s">
        <v>51</v>
      </c>
      <c r="U27" s="76" t="s">
        <v>51</v>
      </c>
      <c r="V27" s="76">
        <f>1363+1714+1048+1052</f>
        <v>5177</v>
      </c>
      <c r="W27" s="76">
        <f>4737+5970+4191+4408</f>
        <v>19306</v>
      </c>
      <c r="X27" s="76" t="s">
        <v>51</v>
      </c>
      <c r="Y27" s="76" t="s">
        <v>51</v>
      </c>
      <c r="Z27" s="27" t="s">
        <v>52</v>
      </c>
      <c r="AA27" s="15" t="s">
        <v>147</v>
      </c>
      <c r="AB27" s="95" t="s">
        <v>148</v>
      </c>
    </row>
    <row r="28" ht="43" customHeight="1" spans="1:28">
      <c r="A28" s="5" t="s">
        <v>149</v>
      </c>
      <c r="B28" s="21"/>
      <c r="C28" s="21"/>
      <c r="D28" s="15"/>
      <c r="E28" s="21"/>
      <c r="F28" s="21"/>
      <c r="G28" s="39"/>
      <c r="H28" s="21"/>
      <c r="I28" s="15"/>
      <c r="J28" s="21"/>
      <c r="K28" s="61"/>
      <c r="L28" s="61"/>
      <c r="M28" s="61"/>
      <c r="N28" s="39"/>
      <c r="O28" s="39"/>
      <c r="P28" s="39"/>
      <c r="Q28" s="39"/>
      <c r="R28" s="39"/>
      <c r="S28" s="39"/>
      <c r="T28" s="39"/>
      <c r="U28" s="39"/>
      <c r="V28" s="21"/>
      <c r="W28" s="21"/>
      <c r="X28" s="21"/>
      <c r="Y28" s="21"/>
      <c r="Z28" s="21"/>
      <c r="AA28" s="39"/>
      <c r="AB28" s="96"/>
    </row>
    <row r="29" ht="74" customHeight="1" spans="1:28">
      <c r="A29" s="24"/>
      <c r="B29" s="15" t="s">
        <v>150</v>
      </c>
      <c r="C29" s="15" t="s">
        <v>39</v>
      </c>
      <c r="D29" s="40" t="s">
        <v>151</v>
      </c>
      <c r="E29" s="15" t="s">
        <v>56</v>
      </c>
      <c r="F29" s="15" t="s">
        <v>42</v>
      </c>
      <c r="G29" s="15" t="s">
        <v>152</v>
      </c>
      <c r="H29" s="15" t="s">
        <v>44</v>
      </c>
      <c r="I29" s="15" t="s">
        <v>153</v>
      </c>
      <c r="J29" s="62" t="s">
        <v>46</v>
      </c>
      <c r="K29" s="63">
        <v>8</v>
      </c>
      <c r="L29" s="64">
        <v>8</v>
      </c>
      <c r="M29" s="15"/>
      <c r="N29" s="15" t="s">
        <v>154</v>
      </c>
      <c r="O29" s="15" t="s">
        <v>155</v>
      </c>
      <c r="P29" s="65" t="s">
        <v>116</v>
      </c>
      <c r="Q29" s="65" t="s">
        <v>50</v>
      </c>
      <c r="R29" s="15"/>
      <c r="S29" s="64"/>
      <c r="T29" s="65"/>
      <c r="U29" s="15"/>
      <c r="V29" s="15">
        <v>144</v>
      </c>
      <c r="W29" s="15">
        <v>435</v>
      </c>
      <c r="X29" s="15" t="s">
        <v>156</v>
      </c>
      <c r="Y29" s="15"/>
      <c r="Z29" s="97" t="s">
        <v>52</v>
      </c>
      <c r="AA29" s="15" t="s">
        <v>147</v>
      </c>
      <c r="AB29" s="98" t="s">
        <v>157</v>
      </c>
    </row>
    <row r="30" ht="73" customHeight="1" spans="1:28">
      <c r="A30" s="24"/>
      <c r="B30" s="15" t="s">
        <v>158</v>
      </c>
      <c r="C30" s="15" t="s">
        <v>39</v>
      </c>
      <c r="D30" s="40" t="s">
        <v>151</v>
      </c>
      <c r="E30" s="15" t="s">
        <v>56</v>
      </c>
      <c r="F30" s="15" t="s">
        <v>42</v>
      </c>
      <c r="G30" s="15" t="s">
        <v>159</v>
      </c>
      <c r="H30" s="15" t="s">
        <v>70</v>
      </c>
      <c r="I30" s="15" t="s">
        <v>160</v>
      </c>
      <c r="J30" s="62" t="s">
        <v>46</v>
      </c>
      <c r="K30" s="63">
        <v>8</v>
      </c>
      <c r="L30" s="64">
        <v>8</v>
      </c>
      <c r="M30" s="15"/>
      <c r="N30" s="15" t="s">
        <v>161</v>
      </c>
      <c r="O30" s="15" t="s">
        <v>162</v>
      </c>
      <c r="P30" s="65" t="s">
        <v>116</v>
      </c>
      <c r="Q30" s="65" t="s">
        <v>50</v>
      </c>
      <c r="R30" s="15"/>
      <c r="S30" s="64"/>
      <c r="T30" s="65"/>
      <c r="U30" s="15"/>
      <c r="V30" s="15">
        <v>45</v>
      </c>
      <c r="W30" s="15">
        <v>180</v>
      </c>
      <c r="X30" s="15" t="s">
        <v>156</v>
      </c>
      <c r="Y30" s="15"/>
      <c r="Z30" s="97" t="s">
        <v>52</v>
      </c>
      <c r="AA30" s="15" t="s">
        <v>147</v>
      </c>
      <c r="AB30" s="98" t="s">
        <v>157</v>
      </c>
    </row>
    <row r="31" ht="109" customHeight="1" spans="1:28">
      <c r="A31" s="24"/>
      <c r="B31" s="15" t="s">
        <v>163</v>
      </c>
      <c r="C31" s="15" t="s">
        <v>39</v>
      </c>
      <c r="D31" s="40" t="s">
        <v>151</v>
      </c>
      <c r="E31" s="15" t="s">
        <v>56</v>
      </c>
      <c r="F31" s="15" t="s">
        <v>42</v>
      </c>
      <c r="G31" s="15" t="s">
        <v>164</v>
      </c>
      <c r="H31" s="15" t="s">
        <v>44</v>
      </c>
      <c r="I31" s="15" t="s">
        <v>165</v>
      </c>
      <c r="J31" s="62" t="s">
        <v>46</v>
      </c>
      <c r="K31" s="63">
        <v>35</v>
      </c>
      <c r="L31" s="64">
        <v>35</v>
      </c>
      <c r="M31" s="15"/>
      <c r="N31" s="15" t="s">
        <v>166</v>
      </c>
      <c r="O31" s="15" t="s">
        <v>167</v>
      </c>
      <c r="P31" s="65" t="s">
        <v>116</v>
      </c>
      <c r="Q31" s="65" t="s">
        <v>50</v>
      </c>
      <c r="R31" s="15"/>
      <c r="S31" s="64"/>
      <c r="T31" s="65"/>
      <c r="U31" s="15"/>
      <c r="V31" s="15">
        <v>228</v>
      </c>
      <c r="W31" s="15">
        <v>352</v>
      </c>
      <c r="X31" s="15" t="s">
        <v>156</v>
      </c>
      <c r="Y31" s="15"/>
      <c r="Z31" s="97" t="s">
        <v>52</v>
      </c>
      <c r="AA31" s="15" t="s">
        <v>147</v>
      </c>
      <c r="AB31" s="98" t="s">
        <v>157</v>
      </c>
    </row>
    <row r="32" ht="76" customHeight="1" spans="1:28">
      <c r="A32" s="24"/>
      <c r="B32" s="15" t="s">
        <v>168</v>
      </c>
      <c r="C32" s="15" t="s">
        <v>39</v>
      </c>
      <c r="D32" s="40" t="s">
        <v>151</v>
      </c>
      <c r="E32" s="15" t="s">
        <v>56</v>
      </c>
      <c r="F32" s="15" t="s">
        <v>42</v>
      </c>
      <c r="G32" s="15" t="s">
        <v>169</v>
      </c>
      <c r="H32" s="15" t="s">
        <v>44</v>
      </c>
      <c r="I32" s="15" t="s">
        <v>170</v>
      </c>
      <c r="J32" s="62" t="s">
        <v>46</v>
      </c>
      <c r="K32" s="63">
        <v>17</v>
      </c>
      <c r="L32" s="64">
        <v>17</v>
      </c>
      <c r="M32" s="15"/>
      <c r="N32" s="15" t="s">
        <v>171</v>
      </c>
      <c r="O32" s="15" t="s">
        <v>172</v>
      </c>
      <c r="P32" s="65" t="s">
        <v>116</v>
      </c>
      <c r="Q32" s="65" t="s">
        <v>50</v>
      </c>
      <c r="R32" s="15"/>
      <c r="S32" s="64"/>
      <c r="T32" s="65"/>
      <c r="U32" s="15"/>
      <c r="V32" s="64">
        <v>372</v>
      </c>
      <c r="W32" s="64">
        <v>1726</v>
      </c>
      <c r="X32" s="15" t="s">
        <v>156</v>
      </c>
      <c r="Y32" s="15"/>
      <c r="Z32" s="97" t="s">
        <v>52</v>
      </c>
      <c r="AA32" s="15" t="s">
        <v>147</v>
      </c>
      <c r="AB32" s="98" t="s">
        <v>157</v>
      </c>
    </row>
    <row r="33" ht="147" customHeight="1" spans="1:28">
      <c r="A33" s="5"/>
      <c r="B33" s="27" t="s">
        <v>173</v>
      </c>
      <c r="C33" s="27" t="s">
        <v>39</v>
      </c>
      <c r="D33" s="27" t="s">
        <v>40</v>
      </c>
      <c r="E33" s="27" t="s">
        <v>56</v>
      </c>
      <c r="F33" s="27" t="s">
        <v>42</v>
      </c>
      <c r="G33" s="27" t="s">
        <v>87</v>
      </c>
      <c r="H33" s="27" t="s">
        <v>70</v>
      </c>
      <c r="I33" s="27" t="s">
        <v>174</v>
      </c>
      <c r="J33" s="6" t="s">
        <v>46</v>
      </c>
      <c r="K33" s="45">
        <v>550</v>
      </c>
      <c r="L33" s="14">
        <v>550</v>
      </c>
      <c r="M33" s="27"/>
      <c r="N33" s="27" t="s">
        <v>175</v>
      </c>
      <c r="O33" s="27" t="s">
        <v>176</v>
      </c>
      <c r="P33" s="66" t="s">
        <v>116</v>
      </c>
      <c r="Q33" s="66" t="s">
        <v>50</v>
      </c>
      <c r="R33" s="27"/>
      <c r="S33" s="45"/>
      <c r="T33" s="66"/>
      <c r="U33" s="45"/>
      <c r="V33" s="45">
        <v>1075</v>
      </c>
      <c r="W33" s="45">
        <v>3100</v>
      </c>
      <c r="X33" s="27"/>
      <c r="Y33" s="27"/>
      <c r="Z33" s="27" t="s">
        <v>52</v>
      </c>
      <c r="AA33" s="27" t="s">
        <v>85</v>
      </c>
      <c r="AB33" s="99" t="s">
        <v>177</v>
      </c>
    </row>
    <row r="34" ht="132" customHeight="1" spans="1:28">
      <c r="A34" s="5"/>
      <c r="B34" s="27" t="s">
        <v>178</v>
      </c>
      <c r="C34" s="27" t="s">
        <v>39</v>
      </c>
      <c r="D34" s="27" t="s">
        <v>40</v>
      </c>
      <c r="E34" s="27" t="s">
        <v>56</v>
      </c>
      <c r="F34" s="27" t="s">
        <v>42</v>
      </c>
      <c r="G34" s="27" t="s">
        <v>57</v>
      </c>
      <c r="H34" s="27" t="s">
        <v>70</v>
      </c>
      <c r="I34" s="27" t="s">
        <v>179</v>
      </c>
      <c r="J34" s="6" t="s">
        <v>46</v>
      </c>
      <c r="K34" s="45">
        <v>550</v>
      </c>
      <c r="L34" s="14">
        <v>550</v>
      </c>
      <c r="M34" s="67"/>
      <c r="N34" s="24" t="s">
        <v>180</v>
      </c>
      <c r="O34" s="27" t="s">
        <v>181</v>
      </c>
      <c r="P34" s="66" t="s">
        <v>116</v>
      </c>
      <c r="Q34" s="66" t="s">
        <v>50</v>
      </c>
      <c r="R34" s="67"/>
      <c r="S34" s="82"/>
      <c r="T34" s="83"/>
      <c r="U34" s="67"/>
      <c r="V34" s="84">
        <v>814</v>
      </c>
      <c r="W34" s="84">
        <v>2470</v>
      </c>
      <c r="X34" s="67"/>
      <c r="Y34" s="67"/>
      <c r="Z34" s="27" t="s">
        <v>52</v>
      </c>
      <c r="AA34" s="27" t="s">
        <v>85</v>
      </c>
      <c r="AB34" s="99" t="s">
        <v>177</v>
      </c>
    </row>
    <row r="35" ht="49" customHeight="1" spans="1:28">
      <c r="A35" s="5" t="s">
        <v>182</v>
      </c>
      <c r="B35" s="24"/>
      <c r="C35" s="24"/>
      <c r="D35" s="41"/>
      <c r="E35" s="24"/>
      <c r="F35" s="24"/>
      <c r="G35" s="24"/>
      <c r="H35" s="24"/>
      <c r="I35" s="24"/>
      <c r="J35" s="27"/>
      <c r="K35" s="46"/>
      <c r="L35" s="46"/>
      <c r="M35" s="46"/>
      <c r="N35" s="24"/>
      <c r="O35" s="24"/>
      <c r="P35" s="58"/>
      <c r="Q35" s="58"/>
      <c r="R35" s="24"/>
      <c r="S35" s="26"/>
      <c r="T35" s="58"/>
      <c r="U35" s="24"/>
      <c r="V35" s="24"/>
      <c r="W35" s="24"/>
      <c r="X35" s="24"/>
      <c r="Y35" s="24"/>
      <c r="Z35" s="27"/>
      <c r="AA35" s="24"/>
      <c r="AB35" s="95"/>
    </row>
    <row r="36" s="1" customFormat="1" ht="123" customHeight="1" spans="1:28">
      <c r="A36" s="5"/>
      <c r="B36" s="24" t="s">
        <v>183</v>
      </c>
      <c r="C36" s="24" t="s">
        <v>39</v>
      </c>
      <c r="D36" s="24" t="s">
        <v>40</v>
      </c>
      <c r="E36" s="24" t="s">
        <v>101</v>
      </c>
      <c r="F36" s="24" t="s">
        <v>42</v>
      </c>
      <c r="G36" s="24" t="s">
        <v>51</v>
      </c>
      <c r="H36" s="24" t="s">
        <v>51</v>
      </c>
      <c r="I36" s="24" t="s">
        <v>184</v>
      </c>
      <c r="J36" s="68" t="s">
        <v>46</v>
      </c>
      <c r="K36" s="44">
        <v>1884.047</v>
      </c>
      <c r="L36" s="44">
        <v>1884.047</v>
      </c>
      <c r="M36" s="44" t="s">
        <v>51</v>
      </c>
      <c r="N36" s="24" t="s">
        <v>185</v>
      </c>
      <c r="O36" s="24" t="s">
        <v>186</v>
      </c>
      <c r="P36" s="58" t="s">
        <v>116</v>
      </c>
      <c r="Q36" s="58" t="s">
        <v>50</v>
      </c>
      <c r="R36" s="24" t="s">
        <v>51</v>
      </c>
      <c r="S36" s="26" t="s">
        <v>51</v>
      </c>
      <c r="T36" s="58" t="s">
        <v>51</v>
      </c>
      <c r="U36" s="24" t="s">
        <v>51</v>
      </c>
      <c r="V36" s="24" t="s">
        <v>51</v>
      </c>
      <c r="W36" s="24" t="s">
        <v>51</v>
      </c>
      <c r="X36" s="24" t="s">
        <v>51</v>
      </c>
      <c r="Y36" s="24" t="s">
        <v>51</v>
      </c>
      <c r="Z36" s="27" t="s">
        <v>52</v>
      </c>
      <c r="AA36" s="24" t="s">
        <v>187</v>
      </c>
      <c r="AB36" s="24" t="s">
        <v>188</v>
      </c>
    </row>
    <row r="37" ht="50" customHeight="1" spans="1:28">
      <c r="A37" s="5"/>
      <c r="B37" s="42" t="s">
        <v>189</v>
      </c>
      <c r="C37" s="42" t="s">
        <v>190</v>
      </c>
      <c r="D37" s="42" t="s">
        <v>191</v>
      </c>
      <c r="E37" s="42" t="s">
        <v>192</v>
      </c>
      <c r="F37" s="42" t="s">
        <v>42</v>
      </c>
      <c r="G37" s="42" t="s">
        <v>107</v>
      </c>
      <c r="H37" s="42" t="s">
        <v>44</v>
      </c>
      <c r="I37" s="42" t="s">
        <v>193</v>
      </c>
      <c r="J37" s="42" t="s">
        <v>46</v>
      </c>
      <c r="K37" s="42">
        <v>60</v>
      </c>
      <c r="L37" s="42">
        <f>K37</f>
        <v>60</v>
      </c>
      <c r="M37" s="69"/>
      <c r="N37" s="70" t="s">
        <v>194</v>
      </c>
      <c r="O37" s="70" t="s">
        <v>195</v>
      </c>
      <c r="P37" s="42" t="s">
        <v>196</v>
      </c>
      <c r="Q37" s="58"/>
      <c r="R37" s="66"/>
      <c r="S37" s="85"/>
      <c r="T37" s="86"/>
      <c r="U37" s="27"/>
      <c r="V37" s="15">
        <v>170</v>
      </c>
      <c r="W37" s="42">
        <v>680</v>
      </c>
      <c r="X37" s="87"/>
      <c r="Y37" s="87"/>
      <c r="Z37" s="27" t="s">
        <v>52</v>
      </c>
      <c r="AA37" s="100" t="s">
        <v>197</v>
      </c>
      <c r="AB37" s="101" t="s">
        <v>198</v>
      </c>
    </row>
  </sheetData>
  <autoFilter xmlns:etc="http://www.wps.cn/officeDocument/2017/etCustomData" ref="A6:AB37" etc:filterBottomFollowUsedRange="0">
    <extLst/>
  </autoFilter>
  <mergeCells count="24">
    <mergeCell ref="A1:AB1"/>
    <mergeCell ref="O2:Z2"/>
    <mergeCell ref="S3:Y3"/>
    <mergeCell ref="S4:U4"/>
    <mergeCell ref="V4:W4"/>
    <mergeCell ref="A2:A5"/>
    <mergeCell ref="B2:B5"/>
    <mergeCell ref="C2:C5"/>
    <mergeCell ref="D2:D5"/>
    <mergeCell ref="E2:E5"/>
    <mergeCell ref="I2:I5"/>
    <mergeCell ref="J2:J5"/>
    <mergeCell ref="K2:K5"/>
    <mergeCell ref="L4:L5"/>
    <mergeCell ref="M4:M5"/>
    <mergeCell ref="N2:N5"/>
    <mergeCell ref="X4:X5"/>
    <mergeCell ref="Y4:Y5"/>
    <mergeCell ref="Z3:Z5"/>
    <mergeCell ref="AA2:AA5"/>
    <mergeCell ref="AB2:AB5"/>
    <mergeCell ref="F2:H4"/>
    <mergeCell ref="L2:M3"/>
    <mergeCell ref="O3:R4"/>
  </mergeCells>
  <pageMargins left="0.751388888888889" right="0.751388888888889" top="1" bottom="1" header="0.5" footer="0.5"/>
  <pageSetup paperSize="8" scale="6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项目库清单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WPS_1723624985</cp:lastModifiedBy>
  <dcterms:created xsi:type="dcterms:W3CDTF">2024-06-18T03:16:00Z</dcterms:created>
  <dcterms:modified xsi:type="dcterms:W3CDTF">2024-12-27T03:53:51Z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FDADD36D88794A66B3D6DA5669EFB08F_13</vt:lpwstr>
  </property>
  <property fmtid="{D5CDD505-2E9C-101B-9397-08002B2CF9AE}" pid="3" name="KSOReadingLayout">
    <vt:bool>true</vt:bool>
  </property>
  <property fmtid="{D5CDD505-2E9C-101B-9397-08002B2CF9AE}" pid="4" name="KSOProductBuildVer">
    <vt:lpwstr>2052-12.1.0.19302</vt:lpwstr>
  </property>
</Properties>
</file>