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清单" sheetId="1" r:id="rId1"/>
  </sheets>
  <definedNames>
    <definedName name="_xlnm._FilterDatabase" localSheetId="0" hidden="1">清单!$A$1:$L$189</definedName>
    <definedName name="_xlnm.Print_Titles" localSheetId="0">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<sst xmlns="http://schemas.openxmlformats.org/spreadsheetml/2006/main" count="1657" uniqueCount="665">
  <si>
    <t>萧县2025年财政衔接推进乡村振兴补助资金项目计划表</t>
  </si>
  <si>
    <t>项目类别</t>
  </si>
  <si>
    <t>项目名称</t>
  </si>
  <si>
    <t>建设
性质</t>
  </si>
  <si>
    <t>主管部门</t>
  </si>
  <si>
    <t>实施单位和责任人</t>
  </si>
  <si>
    <t>项目实施地点</t>
  </si>
  <si>
    <t>建设任务和补助标准
（内容及规模）</t>
  </si>
  <si>
    <t>时间进度
(完成时限）</t>
  </si>
  <si>
    <t>衔接资金投入（万元）</t>
  </si>
  <si>
    <t>绩效目标及受益对象</t>
  </si>
  <si>
    <t>群众参与</t>
  </si>
  <si>
    <t>联农带农机制</t>
  </si>
  <si>
    <t>合计</t>
  </si>
  <si>
    <t>一、产业发展</t>
  </si>
  <si>
    <t>（一）特色种养殖补助到户</t>
  </si>
  <si>
    <r>
      <rPr>
        <sz val="12"/>
        <rFont val="Times New Roman"/>
        <charset val="134"/>
      </rPr>
      <t>2025</t>
    </r>
    <r>
      <rPr>
        <sz val="12"/>
        <rFont val="仿宋"/>
        <charset val="134"/>
      </rPr>
      <t>年特色种养殖补贴到户项目</t>
    </r>
  </si>
  <si>
    <t>新建</t>
  </si>
  <si>
    <t>县农业农村局</t>
  </si>
  <si>
    <r>
      <rPr>
        <sz val="12"/>
        <rFont val="仿宋"/>
        <charset val="134"/>
      </rPr>
      <t>各乡镇（街道）</t>
    </r>
    <r>
      <rPr>
        <sz val="12"/>
        <rFont val="Times New Roman"/>
        <charset val="134"/>
      </rPr>
      <t xml:space="preserve">
</t>
    </r>
    <r>
      <rPr>
        <sz val="12"/>
        <rFont val="仿宋"/>
        <charset val="134"/>
      </rPr>
      <t>主要负责人</t>
    </r>
  </si>
  <si>
    <t>各乡镇（街道）</t>
  </si>
  <si>
    <t>扶持脱贫户（含监测帮扶对象）发展特色种养殖业。</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</si>
  <si>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</si>
  <si>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t>通过项目实施，实现激发脱贫户（含监测帮扶对象）内生动力、家庭增收的目标。</t>
  </si>
  <si>
    <t>项目申报、实施过程监督、完成后受益</t>
  </si>
  <si>
    <t>自主发展，激发内生动力。</t>
  </si>
  <si>
    <t>（二）村级产业发展</t>
  </si>
  <si>
    <t>萧县智慧农业产业园（一期）项目</t>
  </si>
  <si>
    <t>续建</t>
  </si>
  <si>
    <t>县农业农村局
欧阳宁
萧县锦安农业发展有限公司
吴昊天</t>
  </si>
  <si>
    <t>官桥镇</t>
  </si>
  <si>
    <t>项目总占地面积约643.7亩，项目规划总建筑面积约22万平米。2025年计划投入衔接资金1亿元用于建设日光温室、智能化玻璃温室、连栋温室、宽体拱棚、水产温室等配套基础设施。</t>
  </si>
  <si>
    <r>
      <rPr>
        <sz val="12"/>
        <rFont val="仿宋"/>
        <charset val="134"/>
      </rPr>
      <t>2026年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</si>
  <si>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</si>
  <si>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</si>
  <si>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</si>
  <si>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</si>
  <si>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</si>
  <si>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</si>
  <si>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建筑面积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</si>
  <si>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rPr>
        <sz val="12"/>
        <rFont val="Times New Roman"/>
        <charset val="134"/>
      </rP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</si>
  <si>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</si>
  <si>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t>项目申报、实施过程监督、带动产业发展</t>
  </si>
  <si>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</si>
  <si>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</si>
  <si>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</si>
  <si>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官桥镇
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</si>
  <si>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</si>
  <si>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r>
      <rPr>
        <sz val="12"/>
        <rFont val="Times New Roman"/>
        <charset val="134"/>
      </rPr>
      <t>2025</t>
    </r>
    <r>
      <rPr>
        <sz val="12"/>
        <rFont val="宋体"/>
        <charset val="134"/>
      </rPr>
      <t>年</t>
    </r>
    <r>
      <rPr>
        <sz val="12"/>
        <rFont val="Times New Roman"/>
        <charset val="134"/>
      </rPr>
      <t>2</t>
    </r>
    <r>
      <rPr>
        <sz val="12"/>
        <rFont val="宋体"/>
        <charset val="134"/>
      </rPr>
      <t>月底前</t>
    </r>
  </si>
  <si>
    <t>通过项目的实施，提升当地旅游行业高质量发展，增加当地及附近人口就业机会，实现带动村集体和脱贫人口增收的目标。</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</si>
  <si>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</si>
  <si>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</si>
  <si>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</si>
  <si>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r>
      <rPr>
        <sz val="12"/>
        <rFont val="Times New Roman"/>
        <charset val="134"/>
      </rPr>
      <t>2025</t>
    </r>
    <r>
      <rPr>
        <sz val="12"/>
        <rFont val="仿宋"/>
        <charset val="134"/>
      </rPr>
      <t>年</t>
    </r>
    <r>
      <rPr>
        <sz val="12"/>
        <rFont val="Times New Roman"/>
        <charset val="134"/>
      </rPr>
      <t>12</t>
    </r>
    <r>
      <rPr>
        <sz val="12"/>
        <rFont val="仿宋"/>
        <charset val="134"/>
      </rPr>
      <t>月底前</t>
    </r>
  </si>
  <si>
    <t>萧县水果深加工产业集群建设项目</t>
  </si>
  <si>
    <t>县农业农村局
欧阳宁
萧县萧农生态农业科技有限公司
 吴昊天</t>
  </si>
  <si>
    <t>萧县开发区</t>
  </si>
  <si>
    <t>项目建设内容主要包括厂房改造、冷库两栋、自动化流水线建设、污水处理设施等相关配套设施。</t>
  </si>
  <si>
    <r>
      <rPr>
        <sz val="11"/>
        <rFont val="Times New Roman"/>
        <charset val="134"/>
      </rPr>
      <t>2025</t>
    </r>
    <r>
      <rPr>
        <sz val="11"/>
        <rFont val="宋体"/>
        <charset val="134"/>
      </rPr>
      <t>年</t>
    </r>
    <r>
      <rPr>
        <sz val="11"/>
        <rFont val="Times New Roman"/>
        <charset val="134"/>
      </rPr>
      <t>12</t>
    </r>
    <r>
      <rPr>
        <sz val="11"/>
        <rFont val="宋体"/>
        <charset val="134"/>
      </rPr>
      <t>月底前</t>
    </r>
  </si>
  <si>
    <t>通过项目的实施，进一步带动萧县水果产业发展，实现带动当地群众就业增收。</t>
  </si>
  <si>
    <t>项目的实施，能给当地居民带来大量的就业机会，提升脱贫人口（含监测帮扶对象）及一般农户劳动收入，同时使老百姓引用上健康、营养的果汁。</t>
  </si>
  <si>
    <t>黄口镇邵庄村制冰及果蔬保鲜存储项目</t>
  </si>
  <si>
    <t>黄口镇
张全振</t>
  </si>
  <si>
    <t>黄口镇
邵庄村</t>
  </si>
  <si>
    <t>制冰车间及设备（日产20吨块冰生产设备1套、吹瓶机1套、灌装机2台、600㎡辅助材料仓库等），存储量达1000吨果蔬保鲜存储车间1200㎡及配套设施（果蔬初加工生产线）。</t>
  </si>
  <si>
    <r>
      <rPr>
        <sz val="12"/>
        <rFont val="Times New Roman"/>
        <charset val="134"/>
      </rPr>
      <t>2025</t>
    </r>
    <r>
      <rPr>
        <sz val="12"/>
        <rFont val="仿宋"/>
        <charset val="134"/>
      </rPr>
      <t>年</t>
    </r>
    <r>
      <rPr>
        <sz val="12"/>
        <rFont val="Times New Roman"/>
        <charset val="134"/>
      </rPr>
      <t>12</t>
    </r>
    <r>
      <rPr>
        <sz val="12"/>
        <rFont val="宋体"/>
        <charset val="134"/>
      </rPr>
      <t>月底</t>
    </r>
    <r>
      <rPr>
        <sz val="12"/>
        <rFont val="仿宋"/>
        <charset val="134"/>
      </rPr>
      <t>前</t>
    </r>
  </si>
  <si>
    <t>通过项目的实施，带动村集体和脱贫人口（含监测帮扶对象）及一般农户劳动增收。</t>
  </si>
  <si>
    <t>以提供就业岗位的形式，增加脱贫户收入，激发脱贫户内生动力，同时增加村集体收入</t>
  </si>
  <si>
    <t>马井镇曲里铺村食用菌菌种车间建设项目</t>
  </si>
  <si>
    <t>马井镇
王伟强</t>
  </si>
  <si>
    <t>马井镇
曲里铺村</t>
  </si>
  <si>
    <t>建设芦笋和食用菌菌种生产车间2500平方米，仓储车间2500平方米，及相关附属设施。</t>
  </si>
  <si>
    <t>黄口镇马常庄村面粉厂项目</t>
  </si>
  <si>
    <r>
      <rPr>
        <sz val="12"/>
        <rFont val="仿宋"/>
        <charset val="134"/>
      </rPr>
      <t>黄口镇</t>
    </r>
    <r>
      <rPr>
        <sz val="12"/>
        <rFont val="Times New Roman"/>
        <charset val="134"/>
      </rPr>
      <t xml:space="preserve">
</t>
    </r>
    <r>
      <rPr>
        <sz val="12"/>
        <rFont val="仿宋"/>
        <charset val="134"/>
      </rPr>
      <t>马常庄村</t>
    </r>
  </si>
  <si>
    <t>新建面粉厂房及相关配套设施，建筑面积1000m2</t>
  </si>
  <si>
    <t>通过项目的实施，带动村集体和脱贫人口持续增收的目标。</t>
  </si>
  <si>
    <t>萧县芸嶺鲜生绿色有机食品生产基地项目</t>
  </si>
  <si>
    <t>官桥镇
张伟建</t>
  </si>
  <si>
    <t xml:space="preserve">
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</si>
  <si>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2025年12月15日前</t>
  </si>
  <si>
    <t>项目申报、实施过程监督、竣工后项目所在地受益。</t>
  </si>
  <si>
    <t xml:space="preserve">以带动务工就业、发展农业生产、收益分红等方式促进脱贫人口（含监测帮扶对象）及一般农户发展增收。             </t>
  </si>
  <si>
    <t>萧县杨楼镇路套村白山羊养殖场建设项目</t>
  </si>
  <si>
    <t>杨楼镇
孙铎</t>
  </si>
  <si>
    <t>杨楼镇</t>
  </si>
  <si>
    <t>新建养殖场1500平方米。饲料青草储存库1000平方米、兽医室50平方米，消毒池、隔离舍、粪污处理设施(堆粪场、污水处理设施)安装通风设备、温度控制设备(如安装风扇)、设置遮阳棚、饲料储存加工设施、运输设施(饲料储存库、粉碎机、搅拌机、叉车、小型拖拉机、消毒车、全自动传送带等)、自动饮水器 、围栏、电力设施、称重设备(地磅等其他设备)。</t>
  </si>
  <si>
    <t>2025年12月底前</t>
  </si>
  <si>
    <t>萧县庄里镇皖北白山羊智慧养殖基地项目</t>
  </si>
  <si>
    <t>庄里镇
孟卫东</t>
  </si>
  <si>
    <t>庄里镇</t>
  </si>
  <si>
    <t>建设现代化羊舍7间、青储库1个，干草棚1座（其中包括机修间）、精料库1个、小围栏饲养区1处、水电、应急污水池、雨污分流设施等，占地约66亩。</t>
  </si>
  <si>
    <t>丁里社区富民工坊项目</t>
  </si>
  <si>
    <t>丁里镇
欧阳星</t>
  </si>
  <si>
    <t>丁里镇</t>
  </si>
  <si>
    <t>新建丁里社区富民工坊3000平方米,及相关配套设施。</t>
  </si>
  <si>
    <t>通过项目的实施，增加村集体经济收入，带动脱贫人口（含监测帮扶对象）及一般农户劳动增收。</t>
  </si>
  <si>
    <t>酒店镇申河村智能水肥一体化灌溉设施项目</t>
  </si>
  <si>
    <t>酒店镇
梁新梅</t>
  </si>
  <si>
    <t>酒店镇
申河村</t>
  </si>
  <si>
    <t>新建100亩水肥一体化灌溉及相关配套设施</t>
  </si>
  <si>
    <t>以务工的形式，带动75户脱贫户增收</t>
  </si>
  <si>
    <t>带动参与就业务工、资产收益、集体收益二次分红等，促进脱贫人口（含监测帮扶对象）及一般农户增收</t>
  </si>
  <si>
    <t>杜楼镇朱解庄村富民工坊项目</t>
  </si>
  <si>
    <t>杜楼镇
 夏林</t>
  </si>
  <si>
    <t>杜楼镇</t>
  </si>
  <si>
    <t>新建钢结构厂房约1400平方，及相关配套设施。</t>
  </si>
  <si>
    <t>杜楼镇红庙村富民工坊项目</t>
  </si>
  <si>
    <t>杜楼镇
夏林</t>
  </si>
  <si>
    <t xml:space="preserve">杜楼镇
</t>
  </si>
  <si>
    <t>新建厂房约1800平方，及相关配套设施。</t>
  </si>
  <si>
    <t>张村葡萄园二期配套设施项目</t>
  </si>
  <si>
    <t>改建</t>
  </si>
  <si>
    <t>白土镇
张前程</t>
  </si>
  <si>
    <t>白土镇</t>
  </si>
  <si>
    <t>园区修建排水沟2320米，修建园区生产路长670米，宽2-5米，厚15㎝。</t>
  </si>
  <si>
    <r>
      <rPr>
        <sz val="12"/>
        <rFont val="Times New Roman"/>
        <charset val="134"/>
      </rPr>
      <t>2025</t>
    </r>
    <r>
      <rPr>
        <sz val="12"/>
        <rFont val="宋体"/>
        <charset val="134"/>
      </rPr>
      <t>年</t>
    </r>
    <r>
      <rPr>
        <sz val="12"/>
        <rFont val="Times New Roman"/>
        <charset val="134"/>
      </rPr>
      <t>12</t>
    </r>
    <r>
      <rPr>
        <sz val="12"/>
        <rFont val="宋体"/>
        <charset val="134"/>
      </rPr>
      <t>月底</t>
    </r>
  </si>
  <si>
    <t>通过项目的实施，完善产业配套设施条件，提升园区承载能力,带动村集体和脱贫人口持续增收的目标。</t>
  </si>
  <si>
    <t>项目申报、实施过程务工和监督、竣工后受益</t>
  </si>
  <si>
    <t>以就业务工、收益分红等方式促进脱贫人口（含监测帮扶对象）及一般农户发展增收，同时增加村集体收入</t>
  </si>
  <si>
    <t>（三）扶持新型农村集体经济</t>
  </si>
  <si>
    <t>萧县新庄镇小集子村党组织领办合作社项目</t>
  </si>
  <si>
    <t>新庄镇
杨宜成</t>
  </si>
  <si>
    <t>新庄镇</t>
  </si>
  <si>
    <t>小集子村党组织领办合作社红薯种植项目，建设钢架棚15座，600㎡简易仓储棚1座。</t>
  </si>
  <si>
    <t>通过项目的实施，带动村集体经济增收4万元，带动5户监测户和10户贫困户务工。走出一条适合农村发展、实现强村富民的新路子。</t>
  </si>
  <si>
    <t>盘活闲置资产资源、带动务工就业、带动产业发展</t>
  </si>
  <si>
    <t>萧县黄口镇邵庄村高温大棚项目</t>
  </si>
  <si>
    <t>黄口镇</t>
  </si>
  <si>
    <t>村集体建设24亩共20个高温大棚及水井、水泵等配套设施</t>
  </si>
  <si>
    <t>通过项目的实施，带动村集体经济增收3万元，带动监测户和贫困户务工。</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</si>
  <si>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</si>
  <si>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</si>
  <si>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</si>
  <si>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</si>
  <si>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</si>
  <si>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</si>
  <si>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t>
  </si>
  <si>
    <t>建设800平米钢构厂房及地面硬化</t>
  </si>
  <si>
    <t>通过项目的实施，带动村集体经济增收5万元，带动20户脱贫户务工，通过厂房出租实现村集体和农户“双增收”。</t>
  </si>
  <si>
    <t>萧县大屯镇许楼村发展特色产业项目</t>
  </si>
  <si>
    <t>大屯镇
刘文芝</t>
  </si>
  <si>
    <t>大屯镇</t>
  </si>
  <si>
    <t>发展特色产业项目，计划种植中草药作物200亩，扶持资金用于购买种子化肥农药等物料。</t>
  </si>
  <si>
    <t>通过项目的实施，发展了当地特色产业发展，实现增加村集体经济收益，带动农户发展增收的目标。</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</si>
  <si>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</si>
  <si>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</si>
  <si>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</si>
  <si>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</si>
  <si>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参与项目申报、实施过程监督、完成后受益</t>
  </si>
  <si>
    <t>以带动务工就业、发展农业生产、收益分红等方式促进脱贫人口（含监测帮扶对象）及一般农户发展增收，同时增加村集体收入每年3万元。</t>
  </si>
  <si>
    <t>萧县张庄寨镇崔口村党组织领办合作社项目</t>
  </si>
  <si>
    <t>张庄寨镇
李宁</t>
  </si>
  <si>
    <t>张庄寨镇</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</si>
  <si>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</si>
  <si>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</si>
  <si>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</si>
  <si>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</si>
  <si>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</si>
  <si>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萧县祖楼镇张湾村党组织领办合作社项目</t>
  </si>
  <si>
    <t>祖楼镇
吴英</t>
  </si>
  <si>
    <t>祖楼镇</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</si>
  <si>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</si>
  <si>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</si>
  <si>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萧县赵庄镇张朴楼村党组织领办合作社项目</t>
  </si>
  <si>
    <t>赵庄镇
陈刚</t>
  </si>
  <si>
    <t>赵庄镇</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</si>
  <si>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</si>
  <si>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</si>
  <si>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石林乡李庄村党组织领办合作社特色种植业项目</t>
  </si>
  <si>
    <t>石林乡
刘军</t>
  </si>
  <si>
    <t>李庄村</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</si>
  <si>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</si>
  <si>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</si>
  <si>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</si>
  <si>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</si>
  <si>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</si>
  <si>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</si>
  <si>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永堌镇</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</si>
  <si>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</si>
  <si>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</si>
  <si>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王寨镇吴丛村党组织领办合作社项目</t>
  </si>
  <si>
    <t>王寨镇
王亚华</t>
  </si>
  <si>
    <t>王寨镇</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</si>
  <si>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</si>
  <si>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</si>
  <si>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</si>
  <si>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</si>
  <si>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135亩，采购蒜种、麻子饼、硫酸钾复合肥、灭草剂、灭虫剂、地膜等生产材料。</t>
  </si>
  <si>
    <t>萧县庄里镇高庄村党组织领办合作社项目</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</si>
  <si>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</si>
  <si>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</si>
  <si>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</si>
  <si>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</si>
  <si>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</si>
  <si>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</si>
  <si>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</si>
  <si>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购置小麦收割机1台，拖拉机2台，播种机1台，旋耕机2台。</t>
  </si>
  <si>
    <t>通过项目的实施，完善村党组织领办合作社项目配套，实现增加村集体经济收益4万元，带动农户增收1.5万元。</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</si>
  <si>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</si>
  <si>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</si>
  <si>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</si>
  <si>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</si>
  <si>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以带动务工就业、发展农业生产、收益分红等方式促进脱贫人口（含监测帮扶对象）及一般农户发展增收。</t>
  </si>
  <si>
    <t>萧县酒店镇西赵楼村党组织领办合作社项目</t>
  </si>
  <si>
    <t>酒店镇西赵楼村
李维跃</t>
  </si>
  <si>
    <t>酒店镇</t>
  </si>
  <si>
    <t>建设日光照简易果蔬棚20个，占地面积约30亩。种植蔬菜、水果。</t>
  </si>
  <si>
    <t>带动村集体增收3万元，带动26户农户通过土地流转、务工增收8万元。</t>
  </si>
  <si>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</si>
  <si>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</si>
  <si>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</si>
  <si>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</si>
  <si>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</si>
  <si>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</si>
  <si>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r>
      <rPr>
        <sz val="14"/>
        <rFont val="仿宋"/>
        <charset val="134"/>
      </rPr>
      <t>项目申报、实施过程监督、建成后受益</t>
    </r>
  </si>
  <si>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</si>
  <si>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</si>
  <si>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</si>
  <si>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</si>
  <si>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</si>
  <si>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</si>
  <si>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</si>
  <si>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</si>
  <si>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</si>
  <si>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</si>
  <si>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以提供就业岗位的形式，人均年增收2000元以上。增加脱贫户收
入发同时，有效激发脱贫户内生动力</t>
  </si>
  <si>
    <t>（四）金融配套项目</t>
  </si>
  <si>
    <t>小额信贷贴息项目</t>
  </si>
  <si>
    <t>县财政局</t>
  </si>
  <si>
    <t>县财政局
朱鹏程</t>
  </si>
  <si>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</si>
  <si>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通过脱贫人口（含监测帮扶对象）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</si>
  <si>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t>带动发展生产</t>
  </si>
  <si>
    <t>“防贫保”综合保险项目</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</si>
  <si>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</si>
  <si>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</si>
  <si>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</si>
  <si>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（五）高质量庭院经济</t>
  </si>
  <si>
    <t>王寨镇齐庄村庭院经济项目</t>
  </si>
  <si>
    <r>
      <rPr>
        <sz val="12"/>
        <rFont val="仿宋"/>
        <charset val="134"/>
      </rPr>
      <t>王寨镇</t>
    </r>
    <r>
      <rPr>
        <sz val="12"/>
        <rFont val="仿宋"/>
        <charset val="0"/>
      </rPr>
      <t xml:space="preserve">
</t>
    </r>
    <r>
      <rPr>
        <sz val="12"/>
        <rFont val="仿宋"/>
        <charset val="134"/>
      </rPr>
      <t>王亚华</t>
    </r>
  </si>
  <si>
    <t>扶持150户农户发展庭院经济</t>
  </si>
  <si>
    <t>通过实施庭院经济种植业发展项目，实现群众自我发展增收目标。</t>
  </si>
  <si>
    <t>以产业补助的形式对脱贫户进行补助，鼓励发展特色产业，激发内生动力，增加脱贫户收入</t>
  </si>
  <si>
    <t>王寨镇杨集村庭院经济项目</t>
  </si>
  <si>
    <t>扶180户农户发展庭院经济</t>
  </si>
  <si>
    <t>萧县青龙集镇青龙集村庭院经济项目</t>
  </si>
  <si>
    <t>青龙集镇</t>
  </si>
  <si>
    <t>扶持200农户发展庭院经济</t>
  </si>
  <si>
    <t>萧县石林乡陶楼村庭院经济项目</t>
  </si>
  <si>
    <t>石林乡
杨超峰</t>
  </si>
  <si>
    <t>石林乡</t>
  </si>
  <si>
    <t>扶持225农户发展庭院经济</t>
  </si>
  <si>
    <t>2025年小桥村庭院经济项目</t>
  </si>
  <si>
    <t xml:space="preserve">利用闲置房屋及村内院内空闲土地约80亩，用于大蒜、油菜、果树等种植，带动120户脱贫人口（含监测帮扶对象）发展庭院经济。 </t>
  </si>
  <si>
    <t>萧县孙圩子镇马庄村2025年庭院经济发展项目</t>
  </si>
  <si>
    <t>孙圩子镇
张康</t>
  </si>
  <si>
    <t>孙圩子镇</t>
  </si>
  <si>
    <t>扶持80户农户发展庭院经济</t>
  </si>
  <si>
    <t>酒店镇旗杆村庭院经济山楂种植项目</t>
  </si>
  <si>
    <t>扶持215户农户发展庭院经济</t>
  </si>
  <si>
    <t>杜楼镇孟窑行政村庭院经济项目</t>
  </si>
  <si>
    <t>扶持约100户农户发展庭院经济</t>
  </si>
  <si>
    <t>杜楼镇八庄行政村庭院经济项目</t>
  </si>
  <si>
    <t>杜楼镇小圩子行政村庭院经济项目</t>
  </si>
  <si>
    <t>扶持约120户农户发展庭院经济</t>
  </si>
  <si>
    <t>杜楼镇纵袁庄村庭院经济项目</t>
  </si>
  <si>
    <t>2025年张庄寨镇洪河村庭院经济项目</t>
  </si>
  <si>
    <t>扶持152户农户发展庭院经济。</t>
  </si>
  <si>
    <t>2025年张庄寨镇杭子村庭院经济项目</t>
  </si>
  <si>
    <t>扶持160户农户发展庭院经济。</t>
  </si>
  <si>
    <t>2025年大屯镇瓦房村庭院经济项目</t>
  </si>
  <si>
    <t>大屯镇
王洋洋</t>
  </si>
  <si>
    <t>利用户家空置土地35亩种植三樱椒</t>
  </si>
  <si>
    <t>（六）产业服务支撑</t>
  </si>
  <si>
    <r>
      <rPr>
        <sz val="12"/>
        <rFont val="仿宋"/>
        <charset val="134"/>
      </rPr>
      <t>萧县白土镇</t>
    </r>
    <r>
      <rPr>
        <sz val="12"/>
        <rFont val="Times New Roman"/>
        <charset val="134"/>
      </rPr>
      <t>2025</t>
    </r>
    <r>
      <rPr>
        <sz val="12"/>
        <rFont val="仿宋"/>
        <charset val="134"/>
      </rPr>
      <t>年小麦赤霉病防控农药采购项目</t>
    </r>
  </si>
  <si>
    <r>
      <rPr>
        <sz val="12"/>
        <rFont val="仿宋"/>
        <charset val="134"/>
      </rPr>
      <t>新建</t>
    </r>
  </si>
  <si>
    <r>
      <rPr>
        <sz val="12"/>
        <rFont val="仿宋"/>
        <charset val="134"/>
      </rPr>
      <t>县农业农村局</t>
    </r>
  </si>
  <si>
    <r>
      <rPr>
        <sz val="12"/>
        <rFont val="仿宋"/>
        <charset val="204"/>
      </rPr>
      <t>白土镇</t>
    </r>
    <r>
      <rPr>
        <sz val="12"/>
        <rFont val="Times New Roman"/>
        <charset val="204"/>
      </rPr>
      <t xml:space="preserve">
</t>
    </r>
    <r>
      <rPr>
        <sz val="12"/>
        <rFont val="仿宋"/>
        <charset val="204"/>
      </rPr>
      <t>张前程</t>
    </r>
  </si>
  <si>
    <r>
      <rPr>
        <sz val="12"/>
        <rFont val="仿宋"/>
        <charset val="134"/>
      </rPr>
      <t>白土镇</t>
    </r>
  </si>
  <si>
    <r>
      <rPr>
        <sz val="12"/>
        <rFont val="仿宋"/>
        <charset val="134"/>
      </rPr>
      <t>通过采购高效对路农药，组织开展以小麦赤霉病为主兼治锈病、白粉病等病害的统防统治和绿色防控。</t>
    </r>
  </si>
  <si>
    <r>
      <rPr>
        <sz val="12"/>
        <rFont val="Times New Roman"/>
        <charset val="134"/>
      </rPr>
      <t>2025</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</si>
  <si>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</si>
  <si>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参与产业发展，完成后受益</t>
    </r>
  </si>
  <si>
    <r>
      <rPr>
        <sz val="12"/>
        <rFont val="仿宋"/>
        <charset val="134"/>
      </rPr>
      <t>支持发展产业</t>
    </r>
  </si>
  <si>
    <r>
      <rPr>
        <sz val="12"/>
        <rFont val="仿宋"/>
        <charset val="134"/>
      </rPr>
      <t>萧县大屯镇</t>
    </r>
    <r>
      <rPr>
        <sz val="12"/>
        <rFont val="Times New Roman"/>
        <charset val="134"/>
      </rPr>
      <t>2025</t>
    </r>
    <r>
      <rPr>
        <sz val="12"/>
        <rFont val="仿宋"/>
        <charset val="134"/>
      </rPr>
      <t>年小麦赤霉病防控农药采购项目</t>
    </r>
  </si>
  <si>
    <r>
      <rPr>
        <sz val="12"/>
        <rFont val="仿宋"/>
        <charset val="134"/>
      </rPr>
      <t>大屯镇</t>
    </r>
  </si>
  <si>
    <r>
      <rPr>
        <sz val="12"/>
        <rFont val="仿宋"/>
        <charset val="134"/>
      </rPr>
      <t>萧县丁里镇</t>
    </r>
    <r>
      <rPr>
        <sz val="12"/>
        <rFont val="Times New Roman"/>
        <charset val="134"/>
      </rPr>
      <t>2025</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</si>
  <si>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</si>
  <si>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丁里镇</t>
    </r>
  </si>
  <si>
    <r>
      <rPr>
        <sz val="12"/>
        <rFont val="仿宋"/>
        <charset val="134"/>
      </rPr>
      <t>萧县杜楼镇</t>
    </r>
    <r>
      <rPr>
        <sz val="12"/>
        <rFont val="Times New Roman"/>
        <charset val="134"/>
      </rPr>
      <t>2025</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</si>
  <si>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</si>
  <si>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杜楼镇</t>
    </r>
  </si>
  <si>
    <r>
      <rPr>
        <sz val="12"/>
        <rFont val="仿宋"/>
        <charset val="134"/>
      </rPr>
      <t>萧县凤城街道</t>
    </r>
    <r>
      <rPr>
        <sz val="12"/>
        <rFont val="Times New Roman"/>
        <charset val="134"/>
      </rPr>
      <t>2025</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</si>
  <si>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</si>
  <si>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凤城街道</t>
    </r>
  </si>
  <si>
    <r>
      <rPr>
        <sz val="12"/>
        <rFont val="仿宋"/>
        <charset val="134"/>
      </rPr>
      <t>萧县官桥镇</t>
    </r>
    <r>
      <rPr>
        <sz val="12"/>
        <rFont val="Times New Roman"/>
        <charset val="134"/>
      </rPr>
      <t>2025</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</si>
  <si>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</si>
  <si>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官桥镇</t>
    </r>
  </si>
  <si>
    <r>
      <rPr>
        <sz val="12"/>
        <rFont val="仿宋"/>
        <charset val="134"/>
      </rPr>
      <t>萧县黄口镇</t>
    </r>
    <r>
      <rPr>
        <sz val="12"/>
        <rFont val="Times New Roman"/>
        <charset val="134"/>
      </rPr>
      <t>2025</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</si>
  <si>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</si>
  <si>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黄口镇</t>
    </r>
  </si>
  <si>
    <r>
      <rPr>
        <sz val="12"/>
        <rFont val="仿宋"/>
        <charset val="134"/>
      </rPr>
      <t>萧县锦屏街道</t>
    </r>
    <r>
      <rPr>
        <sz val="12"/>
        <rFont val="Times New Roman"/>
        <charset val="134"/>
      </rPr>
      <t>2025</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</si>
  <si>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</si>
  <si>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锦屏街道</t>
    </r>
  </si>
  <si>
    <r>
      <rPr>
        <sz val="12"/>
        <rFont val="仿宋"/>
        <charset val="134"/>
      </rPr>
      <t>萧县酒店镇</t>
    </r>
    <r>
      <rPr>
        <sz val="12"/>
        <rFont val="Times New Roman"/>
        <charset val="134"/>
      </rPr>
      <t>2025</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</si>
  <si>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</si>
  <si>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酒店镇</t>
    </r>
  </si>
  <si>
    <r>
      <rPr>
        <sz val="12"/>
        <rFont val="仿宋"/>
        <charset val="134"/>
      </rPr>
      <t>萧县刘套镇</t>
    </r>
    <r>
      <rPr>
        <sz val="12"/>
        <rFont val="Times New Roman"/>
        <charset val="134"/>
      </rPr>
      <t>2025</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</si>
  <si>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</si>
  <si>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刘套镇</t>
    </r>
  </si>
  <si>
    <r>
      <rPr>
        <sz val="12"/>
        <rFont val="仿宋"/>
        <charset val="134"/>
      </rPr>
      <t>萧县龙城镇</t>
    </r>
    <r>
      <rPr>
        <sz val="12"/>
        <rFont val="Times New Roman"/>
        <charset val="134"/>
      </rPr>
      <t>2025</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</si>
  <si>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</si>
  <si>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龙城镇</t>
    </r>
  </si>
  <si>
    <r>
      <rPr>
        <sz val="12"/>
        <rFont val="仿宋"/>
        <charset val="134"/>
      </rPr>
      <t>萧县马井镇</t>
    </r>
    <r>
      <rPr>
        <sz val="12"/>
        <rFont val="Times New Roman"/>
        <charset val="134"/>
      </rPr>
      <t>2025</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</si>
  <si>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</si>
  <si>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马井镇</t>
    </r>
  </si>
  <si>
    <r>
      <rPr>
        <sz val="12"/>
        <rFont val="仿宋"/>
        <charset val="134"/>
      </rPr>
      <t>萧县青龙集镇</t>
    </r>
    <r>
      <rPr>
        <sz val="12"/>
        <rFont val="Times New Roman"/>
        <charset val="134"/>
      </rPr>
      <t>2025</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</si>
  <si>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</si>
  <si>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青龙集镇</t>
    </r>
  </si>
  <si>
    <r>
      <rPr>
        <sz val="12"/>
        <rFont val="仿宋"/>
        <charset val="134"/>
      </rPr>
      <t>萧县圣泉镇</t>
    </r>
    <r>
      <rPr>
        <sz val="12"/>
        <rFont val="Times New Roman"/>
        <charset val="134"/>
      </rPr>
      <t>2025</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</si>
  <si>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</si>
  <si>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圣泉镇</t>
    </r>
  </si>
  <si>
    <r>
      <rPr>
        <sz val="12"/>
        <rFont val="仿宋"/>
        <charset val="134"/>
      </rPr>
      <t>萧县石林乡</t>
    </r>
    <r>
      <rPr>
        <sz val="12"/>
        <rFont val="Times New Roman"/>
        <charset val="134"/>
      </rPr>
      <t>2025</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</si>
  <si>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</si>
  <si>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石林乡</t>
    </r>
  </si>
  <si>
    <r>
      <rPr>
        <sz val="12"/>
        <rFont val="仿宋"/>
        <charset val="134"/>
      </rPr>
      <t>萧县孙圩子镇</t>
    </r>
    <r>
      <rPr>
        <sz val="12"/>
        <rFont val="Times New Roman"/>
        <charset val="134"/>
      </rPr>
      <t>2025</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</si>
  <si>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</si>
  <si>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孙圩子镇</t>
    </r>
  </si>
  <si>
    <r>
      <rPr>
        <sz val="12"/>
        <rFont val="仿宋"/>
        <charset val="134"/>
      </rPr>
      <t>萧县王寨镇</t>
    </r>
    <r>
      <rPr>
        <sz val="12"/>
        <rFont val="Times New Roman"/>
        <charset val="134"/>
      </rPr>
      <t>2025</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</si>
  <si>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</si>
  <si>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王寨镇</t>
    </r>
  </si>
  <si>
    <r>
      <rPr>
        <sz val="12"/>
        <rFont val="仿宋"/>
        <charset val="134"/>
      </rPr>
      <t>萧县新庄镇</t>
    </r>
    <r>
      <rPr>
        <sz val="12"/>
        <rFont val="Times New Roman"/>
        <charset val="134"/>
      </rPr>
      <t>2025</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</si>
  <si>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</si>
  <si>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新庄镇</t>
    </r>
  </si>
  <si>
    <r>
      <rPr>
        <sz val="12"/>
        <rFont val="仿宋"/>
        <charset val="134"/>
      </rPr>
      <t>萧县闫集镇</t>
    </r>
    <r>
      <rPr>
        <sz val="12"/>
        <rFont val="Times New Roman"/>
        <charset val="134"/>
      </rPr>
      <t>2025</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</si>
  <si>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</si>
  <si>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闫集镇</t>
    </r>
  </si>
  <si>
    <r>
      <rPr>
        <sz val="12"/>
        <rFont val="仿宋"/>
        <charset val="134"/>
      </rPr>
      <t>萧县杨楼镇</t>
    </r>
    <r>
      <rPr>
        <sz val="12"/>
        <rFont val="Times New Roman"/>
        <charset val="134"/>
      </rPr>
      <t>2025</t>
    </r>
    <r>
      <rPr>
        <sz val="12"/>
        <rFont val="仿宋"/>
        <charset val="134"/>
      </rPr>
      <t>年小麦赤霉病防控农药采购项目</t>
    </r>
  </si>
  <si>
    <r>
      <rPr>
        <sz val="12"/>
        <rFont val="仿宋"/>
        <charset val="134"/>
      </rPr>
      <t>杨楼镇</t>
    </r>
  </si>
  <si>
    <r>
      <rPr>
        <sz val="12"/>
        <rFont val="仿宋"/>
        <charset val="134"/>
      </rPr>
      <t>萧县永堌镇</t>
    </r>
    <r>
      <rPr>
        <sz val="12"/>
        <rFont val="Times New Roman"/>
        <charset val="134"/>
      </rPr>
      <t>2025</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</si>
  <si>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</si>
  <si>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永堌镇</t>
    </r>
  </si>
  <si>
    <r>
      <rPr>
        <sz val="12"/>
        <rFont val="仿宋"/>
        <charset val="134"/>
      </rPr>
      <t>萧县张庄寨镇</t>
    </r>
    <r>
      <rPr>
        <sz val="12"/>
        <rFont val="Times New Roman"/>
        <charset val="134"/>
      </rPr>
      <t>2025</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</si>
  <si>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</si>
  <si>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张庄寨镇</t>
    </r>
  </si>
  <si>
    <r>
      <rPr>
        <sz val="12"/>
        <rFont val="仿宋"/>
        <charset val="134"/>
      </rPr>
      <t>萧县赵庄镇</t>
    </r>
    <r>
      <rPr>
        <sz val="12"/>
        <rFont val="Times New Roman"/>
        <charset val="134"/>
      </rPr>
      <t>2025</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</si>
  <si>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</si>
  <si>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赵庄镇</t>
    </r>
  </si>
  <si>
    <r>
      <rPr>
        <sz val="12"/>
        <rFont val="仿宋"/>
        <charset val="134"/>
      </rPr>
      <t>萧县庄里镇</t>
    </r>
    <r>
      <rPr>
        <sz val="12"/>
        <rFont val="Times New Roman"/>
        <charset val="134"/>
      </rPr>
      <t>2025</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</si>
  <si>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</si>
  <si>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庄里镇</t>
    </r>
  </si>
  <si>
    <r>
      <rPr>
        <sz val="12"/>
        <rFont val="仿宋"/>
        <charset val="134"/>
      </rPr>
      <t>萧县祖楼镇</t>
    </r>
    <r>
      <rPr>
        <sz val="12"/>
        <rFont val="Times New Roman"/>
        <charset val="134"/>
      </rPr>
      <t>2025</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</si>
  <si>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</si>
  <si>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祖楼镇</t>
    </r>
  </si>
  <si>
    <r>
      <rPr>
        <sz val="12"/>
        <rFont val="仿宋"/>
        <charset val="134"/>
      </rPr>
      <t>萧县</t>
    </r>
    <r>
      <rPr>
        <sz val="12"/>
        <rFont val="Times New Roman"/>
        <charset val="134"/>
      </rPr>
      <t>2025</t>
    </r>
    <r>
      <rPr>
        <sz val="12"/>
        <rFont val="仿宋"/>
        <charset val="134"/>
      </rPr>
      <t>年小麦赤霉病防控项目</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</si>
  <si>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</si>
  <si>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各乡镇（街道）</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</si>
  <si>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</si>
  <si>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t>重大动物疫病强制免疫及检测项目</t>
  </si>
  <si>
    <t>县农业农村局
欧阳宁</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</si>
  <si>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</si>
  <si>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</si>
  <si>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参与产业发展，完成后受益</t>
  </si>
  <si>
    <t>支持发展产业</t>
  </si>
  <si>
    <t>萧县第三次全国土壤普查项目</t>
  </si>
  <si>
    <t>开展萧县第三次土壤普查。对土壤表层样品和剖面样品进行调查和采样并流转到省级实验室进行样品制备与检测，最后进行数据库建设和土壤野外校核制图和成果汇总。</t>
  </si>
  <si>
    <t>通过项目实施，完成100%的土壤表层样品和剖面样品的采样、制备与检测，完成100%的数据库建设、土壤野外校核制图和成果汇总。实现为生态建设提供决策性依据，保障粮食安全的目标。</t>
  </si>
  <si>
    <t>萧县农业生态监测服务项目</t>
  </si>
  <si>
    <t xml:space="preserve">县农业农村局
欧阳宁   </t>
  </si>
  <si>
    <t>圣泉镇</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</si>
  <si>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</si>
  <si>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</si>
  <si>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</si>
  <si>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项目实施过程中，群众全程监督。</t>
  </si>
  <si>
    <t>对接全县农民合作所、家庭农场等，提高农业产业收入。</t>
  </si>
  <si>
    <t>萧县2025年农产品质量安全监管检测项目</t>
  </si>
  <si>
    <t>1.食用农产品风险（定量）检测，风险（定量）检测达2400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</si>
  <si>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t>1.食用农产品风险（定量）检测和快速（定性）检测，风险（定量）检测达2400批次以上；2.快检试剂补充和快检设备管养维护，快速（定性）检测上传省快检平台数据11000批次以上；3.乡镇农产品质量监管员、检测员、农业生产经营主体内检员、村协管员“四员”培训培训；4.“三品一标”及名特优新产品认证及续展。（“三品一标”新认证10个产品，续展22个；名特优新申请2个产品。）</t>
  </si>
  <si>
    <t>（七）特色产业奖补</t>
  </si>
  <si>
    <t>畜牧、水产高质量发展项目</t>
  </si>
  <si>
    <t>支持全县养殖户家畜入保，支持全县新建（扩建）规模畜禽、水产养殖场。支持开展品牌建设。</t>
  </si>
  <si>
    <t>1. 提高养殖效率和质量。2. 促进产业升级和转型。项目有助于推动全县养殖业的产业升级和转型。可以提高整个行业的生产水平，促进养殖业向规模化、标准化和集约化方向发展。这不仅有助于提高产品的市场竞争力，还能吸引更多的投资和技术人才进入养殖业。3.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
4.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</si>
  <si>
    <t>二、乡村建设</t>
  </si>
  <si>
    <t>（一）农村道路</t>
  </si>
  <si>
    <t>丁里镇瓦子口村“进村入户”道路商砼、石子采购项目</t>
  </si>
  <si>
    <t>县交通运输局</t>
  </si>
  <si>
    <t>丁里镇
瓦子口村</t>
  </si>
  <si>
    <t>采购商砼约3960立方米、石子约2060方用于进村入户道路改建。</t>
  </si>
  <si>
    <t>通过项目实施，改善脱贫人口生产生活设施条件，提升村内基础设施水平</t>
  </si>
  <si>
    <t>以道路建设的形式，改善村内基础设施条件，提升脱贫人口出行水平</t>
  </si>
  <si>
    <t>酒店镇丁庄村道路建设项目</t>
  </si>
  <si>
    <r>
      <rPr>
        <sz val="11"/>
        <rFont val="方正仿宋_GBK"/>
        <charset val="134"/>
      </rPr>
      <t>酒店镇</t>
    </r>
    <r>
      <rPr>
        <sz val="12"/>
        <rFont val="Times New Roman"/>
        <charset val="134"/>
      </rPr>
      <t xml:space="preserve">
</t>
    </r>
    <r>
      <rPr>
        <sz val="12"/>
        <rFont val="方正仿宋_GBK"/>
        <charset val="134"/>
      </rPr>
      <t>梁新梅</t>
    </r>
  </si>
  <si>
    <t>酒店镇
丁庄村</t>
  </si>
  <si>
    <t>改建道路3.2公里，宽4米，厚度20cm。</t>
  </si>
  <si>
    <t>建设道路长不少于3.2公里，改善脱贫人口生产生活设施条件，提升村内基础设施水平</t>
  </si>
  <si>
    <t>萧县石林乡朱大楼村道路建设项目</t>
  </si>
  <si>
    <t>改建道路约1.3公里，混凝土路面厚18cm，宽3.5m，3-5cm碎石找平层</t>
  </si>
  <si>
    <t>改善脱贫人口生产生活设施条件，提升村内基础设施水平</t>
  </si>
  <si>
    <t>萧县2025年农村公路提质改造工程联网路</t>
  </si>
  <si>
    <t>县交通运输局
胡传伦</t>
  </si>
  <si>
    <t>杜楼镇、王寨镇、张庄寨镇、酒店镇</t>
  </si>
  <si>
    <t>实施自然村联网路约3.71公里，3-5cm碎石找平层，20cm混凝土路面，其中杜楼镇红庙北路约1.85公里；王寨镇齐庄村沿河路约0.815公里；张庄寨镇申河路约0.5公里；酒店镇前坝村道约0.545公里</t>
  </si>
  <si>
    <t>实施自然村联网路约3.71公里，改善脱贫人口生产生活设施条件，提升村内基础设施水平</t>
  </si>
  <si>
    <t>（二）农田水利建设</t>
  </si>
  <si>
    <t>2025年萧县白土镇农田水利建设项目</t>
  </si>
  <si>
    <t>白土镇 
前程</t>
  </si>
  <si>
    <t>项目总投资约100万元，建设内容：修建渠道1.5公里，渠道衬砌1.1公里。</t>
  </si>
  <si>
    <t>通过项目实施，实现提升农田生产设施条件的目标，带动脱贫人口及一般农户发展增收</t>
  </si>
  <si>
    <t>项目申报、实施过程监督、竣工后受益</t>
  </si>
  <si>
    <t>改善村内基础设施条件，改善脱贫人口（含监测帮扶对象）及一般农户生产生活设施条件</t>
  </si>
  <si>
    <t>2025年萧县圣泉镇农田水利建设项目</t>
  </si>
  <si>
    <t>圣泉镇
姜新</t>
  </si>
  <si>
    <t>项目总投资约190万元，建设内容：修建渠道5.2公里，渠道护砌1.1公里，渠道建筑物4座，修建排水沟37.6公里，配套建筑物105座，排涝泵站1座，节制闸5座，灌溉泵站1座，机井30眼，管道输水850亩。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</si>
  <si>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</si>
  <si>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项目总投资约340万元。建设内容：修建排水沟34.5公里。</t>
  </si>
  <si>
    <t>通过项目实施，带动脱贫人口及一般农户发展增收</t>
  </si>
  <si>
    <t>2025年萧县王寨镇农田水利建设项目</t>
  </si>
  <si>
    <t>项目总投资约340万元。建设内容：修建排水沟25.7公里，配套建筑物95座，排机井70眼。</t>
  </si>
  <si>
    <t>2025年萧县杨楼镇农田水利建设项目</t>
  </si>
  <si>
    <t>项目总投资约280万元。建设内容：渠道建筑物15座，修建排水沟82.9公里，配套建筑物106座，机井99眼。</t>
  </si>
  <si>
    <t>2025年萧县酒店镇农田水利建设项目</t>
  </si>
  <si>
    <t>项目总投资约250万元。建设内容包括：修建排水沟38.9公里，配套建筑物45座，机井62眼。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</si>
  <si>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</si>
  <si>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</si>
  <si>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2025年萧县石林乡农田水利建设项目</t>
  </si>
  <si>
    <t>项目总投资约100万元。建设内容：修建排水沟7.6公里，配套建筑物149座，机井25眼，整治塘坝5面。</t>
  </si>
  <si>
    <t>2025年萧县永堌镇农田水利建设项目</t>
  </si>
  <si>
    <t>项目总投资约100万元。建设内容：修建排水沟7.5公里，配套建筑物35座。</t>
  </si>
  <si>
    <t>2025年萧县闫集镇农田水利建设项目</t>
  </si>
  <si>
    <t>闫集镇
晁飞朋</t>
  </si>
  <si>
    <t>闫集镇</t>
  </si>
  <si>
    <t>项目总投资约220万元，建设面积约0.8万亩。建设内容：修建渠道17.9公里，修建排水沟44.32公里，配套建筑物18座。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</si>
  <si>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</si>
  <si>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</si>
  <si>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2025年萧县官桥镇农田水利建设项目</t>
  </si>
  <si>
    <t>项目总投资约100万元。建设内容：渠道护砌7公里，修建排水沟6.8公里，配套建筑物156座，引水节制闸5座。</t>
  </si>
  <si>
    <t>2025年萧县张庄寨镇农田水利建设项目</t>
  </si>
  <si>
    <t>项目总投资约380万元。建设内容：修建渠道11公里，修建排水沟24公里，配套建筑物80座，节制闸1座。</t>
  </si>
  <si>
    <t>2025年萧县龙城镇农田水利建设项目</t>
  </si>
  <si>
    <t>龙城镇
张跃</t>
  </si>
  <si>
    <t>龙城镇</t>
  </si>
  <si>
    <t>项目总投资约80万元。建设内容：1米跨板桥2座，2米跨机耕桥10座。</t>
  </si>
  <si>
    <t>2025年萧县大屯镇农田水利建设项目</t>
  </si>
  <si>
    <t>项目总投资约290万元。建设内容：修建排水沟10.41公里，排水暗管1020米，排水暗沟430米，配套建筑物71座。</t>
  </si>
  <si>
    <t>2025年萧县锦屏街道农田水利建设项目</t>
  </si>
  <si>
    <t>锦屏街道     陈海棠</t>
  </si>
  <si>
    <t>锦屏街道</t>
  </si>
  <si>
    <t>项目总投资约50万元，。建设内容：0.8米涵管桥3座，0.4米涵管32节，1米跨板桥2座，2米跨机耕桥2座，4米跨农桥1座。</t>
  </si>
  <si>
    <t>2025年萧县黄口镇农田水利建设项目</t>
  </si>
  <si>
    <t>项目总投资约300万元。建设内容：修建沟渠4.125公里、埋涵245米、配套建筑物107座.</t>
  </si>
  <si>
    <t>2025年萧县刘套镇农田水利建设项目</t>
  </si>
  <si>
    <t>刘套镇
惠圣前</t>
  </si>
  <si>
    <t>刘套镇</t>
  </si>
  <si>
    <t>项目总投资约140万元。建设内容：修建渠道6公里，渠道护砌6公里，渠道建筑物4座，修建排水沟6公里，配套建筑物60座，机井40眼，喷灌1500亩。</t>
  </si>
  <si>
    <t>2025年萧县祖楼镇农田水利建设项目</t>
  </si>
  <si>
    <t>项目总投资约180万元。建设内容：渠道护砌0.6公里，修建排水沟19公里，配套建筑物51座，机井57眼。</t>
  </si>
  <si>
    <t>2025年萧县杜楼乡镇农田水利建设项目</t>
  </si>
  <si>
    <t>项目总投资约300万元。建设内容：新建板桥16座，涵管桥61座，下田涵4座</t>
  </si>
  <si>
    <t>2025年萧县丁里镇农田水利建设项目</t>
  </si>
  <si>
    <t>项目总投资约160万元。建设内容：修建排水沟14.1公里，配套建筑物12座，节制闸2座，机井28眼，整治塘坝5面。</t>
  </si>
  <si>
    <t>2025年萧县赵庄镇农田水利建设项目</t>
  </si>
  <si>
    <t>赵庄镇
张普</t>
  </si>
  <si>
    <t>项目总投资约320万元。建设内容：修建渠道3.2公里，修建排水沟4.8公里，配套建筑物82座。</t>
  </si>
  <si>
    <t>2025年萧县凤城街道农田水利建设项目</t>
  </si>
  <si>
    <t>凤城街道     王莉</t>
  </si>
  <si>
    <t>凤城街道</t>
  </si>
  <si>
    <t>项目总投资约100万元。建设内容：修建渠道3公里，渠道建筑物5座，修建排水沟10.3公里，配套建筑物3座，排涝泵站1座，节制闸4座，灌溉泵站2座。</t>
  </si>
  <si>
    <t>2025年萧县青龙集镇农田水利建设项目</t>
  </si>
  <si>
    <t>项目总投资约120万元。建设内容：修建排水沟10公里，配套建筑物27座，机井2眼。</t>
  </si>
  <si>
    <t>2025年萧县新庄镇农田水利建设项目</t>
  </si>
  <si>
    <t>项目总投资约260万元。建设内容：渠道护砌5.9公里，修建排水沟76.7公里，配套建筑物88座。</t>
  </si>
  <si>
    <t>（三）以工代赈</t>
  </si>
  <si>
    <t>萧县庄里镇农村交通以工代赈项目</t>
  </si>
  <si>
    <t>县发展改革委</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</si>
  <si>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</si>
  <si>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</si>
  <si>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</si>
  <si>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带动务工（含开发公益岗位）、技能培训，提升脱贫人口（含监测帮扶对象）及一般农户生产生活设施水平</t>
  </si>
  <si>
    <t>萧县黄口镇农村交通以工代赈项目</t>
  </si>
  <si>
    <t>黄口镇            张全振</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</si>
  <si>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</si>
  <si>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</si>
  <si>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</si>
  <si>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</si>
  <si>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</si>
  <si>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</si>
  <si>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</si>
  <si>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萧县官桥镇以工代赈示范工程项</t>
  </si>
  <si>
    <t>官桥镇张伟健</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</si>
  <si>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</si>
  <si>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</si>
  <si>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萧县赵庄镇农村公益性以工代赈项目</t>
  </si>
  <si>
    <r>
      <rPr>
        <sz val="12"/>
        <rFont val="仿宋"/>
        <charset val="134"/>
      </rPr>
      <t>赵庄镇</t>
    </r>
    <r>
      <rPr>
        <sz val="12"/>
        <rFont val="Times New Roman"/>
        <charset val="134"/>
      </rPr>
      <t xml:space="preserve">
</t>
    </r>
    <r>
      <rPr>
        <sz val="12"/>
        <rFont val="仿宋"/>
        <charset val="134"/>
      </rPr>
      <t>姜大郭</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</si>
  <si>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</si>
  <si>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</si>
  <si>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t>萧县赵庄镇张朴楼农村交通以工代赈项目</t>
  </si>
  <si>
    <r>
      <rPr>
        <sz val="12"/>
        <rFont val="仿宋"/>
        <charset val="134"/>
      </rPr>
      <t>改建</t>
    </r>
  </si>
  <si>
    <r>
      <rPr>
        <sz val="12"/>
        <rFont val="仿宋"/>
        <charset val="134"/>
      </rPr>
      <t>县发展改革委</t>
    </r>
  </si>
  <si>
    <r>
      <rPr>
        <sz val="12"/>
        <rFont val="仿宋"/>
        <charset val="134"/>
      </rPr>
      <t>赵庄镇</t>
    </r>
    <r>
      <rPr>
        <sz val="12"/>
        <rFont val="Times New Roman"/>
        <charset val="134"/>
      </rPr>
      <t xml:space="preserve">
</t>
    </r>
    <r>
      <rPr>
        <sz val="12"/>
        <rFont val="仿宋"/>
        <charset val="134"/>
      </rPr>
      <t>张建</t>
    </r>
  </si>
  <si>
    <t>村内铺装沥青道路约5.4公里。</t>
  </si>
  <si>
    <r>
      <rPr>
        <sz val="12"/>
        <rFont val="仿宋"/>
        <charset val="134"/>
      </rPr>
      <t>通过实施建设沥青道路5.4</t>
    </r>
    <r>
      <rPr>
        <sz val="12"/>
        <rFont val="宋体"/>
        <charset val="134"/>
      </rPr>
      <t>公里</t>
    </r>
    <r>
      <rPr>
        <sz val="12"/>
        <rFont val="仿宋"/>
        <charset val="134"/>
      </rPr>
      <t>，实现带动脱贫人口和一般农户就业务工增收，改善村内基础设施的目标</t>
    </r>
  </si>
  <si>
    <r>
      <rPr>
        <sz val="12"/>
        <rFont val="仿宋"/>
        <charset val="134"/>
      </rPr>
      <t>项目申报、实施过程务工和监督、竣工后受益</t>
    </r>
  </si>
  <si>
    <t>萧县永堌镇农村公益性以工代赈项目</t>
  </si>
  <si>
    <t>永堌镇      李振</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</si>
  <si>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</si>
  <si>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</si>
  <si>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</si>
  <si>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 xml:space="preserve">龙城镇
张跃         </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</si>
  <si>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</si>
  <si>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</si>
  <si>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萧县凤城街道基础设施建设以工代赈项目</t>
  </si>
  <si>
    <t>凤城街道
王莉</t>
  </si>
  <si>
    <t>改建道路长2735米、宽3米、层垫20厘米；下水道工程700米；安装护栏300米。</t>
  </si>
  <si>
    <t>通过实施改建道路2735米、下水道工程700米、安装护栏300米，实现带动脱贫人口和一般农户就业务工增收，改善村内基础设施的目标</t>
  </si>
  <si>
    <t>（四）农村供水保障设施建设</t>
  </si>
  <si>
    <t>萧县2025年农村供水保障工程</t>
  </si>
  <si>
    <t>改扩建</t>
  </si>
  <si>
    <t>水利局</t>
  </si>
  <si>
    <t>水利局
张勋</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</si>
  <si>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</si>
  <si>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</si>
  <si>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</si>
  <si>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t>项目申报、实施过程监督</t>
  </si>
  <si>
    <t>改善脱贫人口（含监测帮扶对象）及一般农户生产生活设施条件</t>
  </si>
  <si>
    <t>杨楼镇郝集水厂扩建工程</t>
  </si>
  <si>
    <t>张口社区、
新廷社区、郝集社区</t>
  </si>
  <si>
    <t>新增3眼水源井及配套设施、铺设配水主管道4.3754万米</t>
  </si>
  <si>
    <t>通过项目实施，实现提高自来水入户率，提升农村供水保障水平的目标。</t>
  </si>
  <si>
    <t>（五）人居环境整治及黑臭水体治理</t>
  </si>
  <si>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</si>
  <si>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</si>
  <si>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通过项目实施，建设道路及人居环境整治相关配套设施等，实现改善农村基础设施和人居环境的目标。</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</si>
  <si>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</si>
  <si>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</si>
  <si>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萧县官桥镇高庄村龙泉寺中心村污水处理及道路修建项目</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</si>
  <si>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</si>
  <si>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萧县官桥镇高庄村李寨中心村基础建设项目</t>
  </si>
  <si>
    <r>
      <rPr>
        <sz val="12"/>
        <rFont val="仿宋"/>
        <charset val="134"/>
      </rPr>
      <t>官桥镇</t>
    </r>
    <r>
      <rPr>
        <sz val="12"/>
        <rFont val="Times New Roman"/>
        <charset val="134"/>
      </rPr>
      <t xml:space="preserve">
</t>
    </r>
    <r>
      <rPr>
        <sz val="12"/>
        <rFont val="仿宋"/>
        <charset val="134"/>
      </rPr>
      <t>张伟建</t>
    </r>
  </si>
  <si>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</si>
  <si>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</si>
  <si>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萧县圣泉镇单楼行政村李大楼中心村污水管网及道路建设项目</t>
  </si>
  <si>
    <r>
      <rPr>
        <sz val="12"/>
        <rFont val="仿宋"/>
        <charset val="134"/>
      </rPr>
      <t>圣泉镇</t>
    </r>
    <r>
      <rPr>
        <sz val="12"/>
        <rFont val="Times New Roman"/>
        <charset val="134"/>
      </rPr>
      <t xml:space="preserve">
</t>
    </r>
    <r>
      <rPr>
        <sz val="12"/>
        <rFont val="仿宋"/>
        <charset val="134"/>
      </rPr>
      <t>姜新</t>
    </r>
  </si>
  <si>
    <t>采用单户处理、集中处理结合的形式，对村内户家生活污水进行纳管处理，建设内容包括新建包括管道、检查井、沉淀池、集中处理池等配套设施。</t>
  </si>
  <si>
    <t>永堌镇许岗行政村岗北中心村河沟渠塘疏浚清淤及公共环境治理项目</t>
  </si>
  <si>
    <t>坑塘治理约1200㎡，泄洪沟治理约300米；道路两侧改善提升约3000㎡。</t>
  </si>
  <si>
    <r>
      <rPr>
        <sz val="12"/>
        <rFont val="Times New Roman"/>
        <charset val="134"/>
      </rPr>
      <t>2025</t>
    </r>
    <r>
      <rPr>
        <sz val="12"/>
        <rFont val="仿宋"/>
        <charset val="134"/>
      </rPr>
      <t>年</t>
    </r>
    <r>
      <rPr>
        <sz val="12"/>
        <rFont val="Times New Roman"/>
        <charset val="134"/>
      </rPr>
      <t>12</t>
    </r>
    <r>
      <rPr>
        <sz val="12"/>
        <rFont val="仿宋"/>
        <charset val="134"/>
      </rPr>
      <t>底前</t>
    </r>
  </si>
  <si>
    <t>萧县圣泉镇单楼行政村李大楼自然村公共环境治理项目</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</si>
  <si>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</si>
  <si>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</si>
  <si>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</si>
  <si>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</si>
  <si>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</si>
  <si>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</si>
  <si>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</si>
  <si>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</si>
  <si>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</si>
  <si>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萧县圣泉北城集和美乡村建设项目</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</si>
  <si>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</si>
  <si>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</si>
  <si>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</si>
  <si>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</si>
  <si>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</si>
  <si>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</si>
  <si>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</si>
  <si>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r>
      <rPr>
        <sz val="12"/>
        <rFont val="仿宋"/>
        <charset val="134"/>
      </rPr>
      <t>2025</t>
    </r>
    <r>
      <rPr>
        <sz val="12"/>
        <rFont val="宋体"/>
        <charset val="134"/>
      </rPr>
      <t>年</t>
    </r>
    <r>
      <rPr>
        <sz val="12"/>
        <rFont val="仿宋"/>
        <charset val="134"/>
      </rPr>
      <t>全县农村环境测评服务项目</t>
    </r>
  </si>
  <si>
    <r>
      <rPr>
        <sz val="12"/>
        <color theme="1"/>
        <rFont val="仿宋"/>
        <charset val="134"/>
      </rPr>
      <t>新建</t>
    </r>
  </si>
  <si>
    <t>通过购买社会化服务，对全县农村人居环境开展常态化监测，推动人居环境持续改善。</t>
  </si>
  <si>
    <t>通过项目的实施，进一步强化农村人居环境监管，推动人居环境持续改善。</t>
  </si>
  <si>
    <t>持续受益</t>
  </si>
  <si>
    <r>
      <rPr>
        <sz val="12"/>
        <rFont val="仿宋"/>
        <charset val="134"/>
      </rPr>
      <t>改善人居环境</t>
    </r>
  </si>
  <si>
    <t>辣椒制种废水治理项目</t>
  </si>
  <si>
    <t>县生态环境分局</t>
  </si>
  <si>
    <r>
      <rPr>
        <sz val="12"/>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2"/>
        <rFont val="Times New Roman"/>
        <charset val="134"/>
      </rPr>
      <t>‌‌</t>
    </r>
    <r>
      <rPr>
        <sz val="12"/>
        <rFont val="仿宋"/>
        <charset val="134"/>
      </rPr>
      <t>彻底解决辣椒制种废水处理问题。</t>
    </r>
  </si>
  <si>
    <r>
      <rPr>
        <sz val="12"/>
        <rFont val="仿宋"/>
        <charset val="134"/>
      </rPr>
      <t>通过项目实施有效提升农村人居环境，</t>
    </r>
    <r>
      <rPr>
        <sz val="12"/>
        <rFont val="Times New Roman"/>
        <charset val="134"/>
      </rPr>
      <t>‌‌</t>
    </r>
    <r>
      <rPr>
        <sz val="12"/>
        <rFont val="仿宋"/>
        <charset val="134"/>
      </rPr>
      <t>解决辣椒制种废水处理问题。</t>
    </r>
  </si>
  <si>
    <t>项目申报、实施过程监督、竣工后项目所在地受益</t>
  </si>
  <si>
    <t>改善村内基础设施条件，提升脱贫人口生活设施水平</t>
  </si>
  <si>
    <t>2025年全县农村人居环境专项治理及小型公益性基础设施建设项目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</si>
  <si>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</si>
  <si>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</si>
  <si>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改善农户生产生活设施条件，提升村内基础设施水平</t>
  </si>
  <si>
    <t>萧县农村小型公益性基础设施建设项目</t>
  </si>
  <si>
    <t>各乡镇</t>
  </si>
  <si>
    <t>在各乡镇（街道）实施农村小型公益性基础设施建设</t>
  </si>
  <si>
    <t>丁里镇郭庄社区纵瓦房村中心村环境整治项目</t>
  </si>
  <si>
    <r>
      <rPr>
        <sz val="12"/>
        <rFont val="仿宋"/>
        <charset val="134"/>
      </rPr>
      <t>丁里镇</t>
    </r>
    <r>
      <rPr>
        <sz val="12"/>
        <rFont val="Times New Roman"/>
        <charset val="134"/>
      </rPr>
      <t xml:space="preserve">
</t>
    </r>
    <r>
      <rPr>
        <sz val="12"/>
        <rFont val="仿宋"/>
        <charset val="134"/>
      </rPr>
      <t>欧阳星</t>
    </r>
  </si>
  <si>
    <t>对丁里镇郭庄社区纵瓦房村中心村道路两侧、房前屋后、村庄公共区域等进行人居环境整治提升</t>
  </si>
  <si>
    <t>通过项目实施，改善村内人居环境水平，提高村民生活质量。</t>
  </si>
  <si>
    <t>圣泉镇单楼行政村李大楼中心村环境整治项目</t>
  </si>
  <si>
    <t>对圣泉镇单楼行政村李大楼中心村道路两侧、房前屋后、村庄公共区域等进行人居环境整治提升</t>
  </si>
  <si>
    <t>酒店镇申河村寇庄中心村环境整治项目</t>
  </si>
  <si>
    <t>对酒店镇申河村寇庄中心村道路两侧、房前屋后、村庄公共区域等进行人居环境整治提升</t>
  </si>
  <si>
    <t>发展庭院经济，促进环境整治、同时增加农民及村集体收入</t>
  </si>
  <si>
    <t>青龙集镇黄月店行政村高庄户中心村环境整治项目</t>
  </si>
  <si>
    <t>对青龙集镇黄月店行政村高庄户中心村道路两侧、房前屋后、村庄公共区域等进行人居环境整治提升</t>
  </si>
  <si>
    <t>官桥镇赵楼行政村白场中心村环境整治项目</t>
  </si>
  <si>
    <t>对官桥镇赵楼行政村白场中心村道路两侧、房前屋后、村庄公共区域等进行人居环境整治提升</t>
  </si>
  <si>
    <t>官桥镇高庄行政村龙泉寺中心村环境整治项目</t>
  </si>
  <si>
    <t>对官桥镇高庄行政村龙泉寺中心村道路两侧、房前屋后、村庄公共区域等进行人居环境整治提升</t>
  </si>
  <si>
    <t>（六）农村生活垃圾收集转运处理</t>
  </si>
  <si>
    <t>农村生活垃圾收集转运项目</t>
  </si>
  <si>
    <t>县住房和城建建设局</t>
  </si>
  <si>
    <t>县住房城乡建设局
张勇</t>
  </si>
  <si>
    <t>通过购买社会化服务，对农村垃圾收集转运，带动农户务工收益，改善农村生活生产环境。</t>
  </si>
  <si>
    <t>通过购买社会化服务，实现农村生活垃圾规范化处置、带动农户就业增收、改善农村人居环境的目标</t>
  </si>
  <si>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</si>
  <si>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</si>
  <si>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</si>
  <si>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</si>
  <si>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（七）农村污水处理</t>
  </si>
  <si>
    <t>萧县2025年农村污水处理设施运营维护项目</t>
  </si>
  <si>
    <t>县住建局</t>
  </si>
  <si>
    <t>22个乡镇</t>
  </si>
  <si>
    <t>通过购买社会化服务，开展22个乡镇23个污水厂配套管网的运营和维护</t>
  </si>
  <si>
    <t>通过购买社会化服务，对农村污水处理设施开展专业化运营和维护，实现持续改善农村生活生产环境的目标。</t>
  </si>
  <si>
    <t>改善人居环境</t>
  </si>
  <si>
    <t>（八）和美乡村规划</t>
  </si>
  <si>
    <t>官桥镇高庄村、赵楼村和美乡村建设规划项目</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</si>
  <si>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</si>
  <si>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</si>
  <si>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</si>
  <si>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</si>
  <si>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</si>
  <si>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</si>
  <si>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</si>
  <si>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</si>
  <si>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</si>
  <si>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</si>
  <si>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</si>
  <si>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</si>
  <si>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</si>
  <si>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</si>
  <si>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县人力资源社会保障局</t>
  </si>
  <si>
    <t>县人力资源社会保障局
 董爱民</t>
  </si>
  <si>
    <t>为全县各乡镇跨省就业脱贫劳动者发放一次性交通补助。</t>
  </si>
  <si>
    <r>
      <rPr>
        <sz val="12"/>
        <rFont val="方正仿宋_GBK"/>
        <charset val="134"/>
      </rPr>
      <t>通过预计补助脱贫劳动者交通补助约</t>
    </r>
    <r>
      <rPr>
        <sz val="12"/>
        <rFont val="Times New Roman"/>
        <charset val="134"/>
      </rPr>
      <t>1.6</t>
    </r>
    <r>
      <rPr>
        <sz val="12"/>
        <rFont val="方正仿宋_GBK"/>
        <charset val="134"/>
      </rPr>
      <t>万人，实现脱贫人口（含监测帮扶对象）就业务工，增加家庭收入的目标</t>
    </r>
  </si>
  <si>
    <t>以提供就业岗位的形式，增加脱贫户收入同时，有效激发脱贫劳动者内生动力</t>
  </si>
  <si>
    <t>帮扶车间就业补助项目</t>
  </si>
  <si>
    <r>
      <rPr>
        <sz val="12"/>
        <rFont val="仿宋"/>
        <charset val="134"/>
      </rP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</si>
  <si>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rPr>
        <sz val="12"/>
        <rFont val="方正仿宋_GBK"/>
        <charset val="134"/>
      </rP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</si>
  <si>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t>（二）就业培训</t>
  </si>
  <si>
    <t>就业技能脱贫培训项目</t>
  </si>
  <si>
    <t>县人社局</t>
  </si>
  <si>
    <t>为全县各乡镇参加就业脱贫培训的脱贫劳动者补贴培训费每人800元和生活补助每天50元</t>
  </si>
  <si>
    <t>计划2025年底前补助脱贫劳动者200人，实现脱贫人口（含监测帮扶对象）就业务工，增加家庭收入的目标</t>
  </si>
  <si>
    <t>项目申报、实施过程监督、务工带动增收</t>
  </si>
  <si>
    <t>以提供免费培训加生活补助的形式，增加脱贫户就业技能同时，有效激发脱贫劳动者内生动力</t>
  </si>
  <si>
    <t>（三）公益性岗位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</si>
  <si>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</si>
  <si>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</si>
  <si>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</si>
  <si>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t>以提供就业岗位的形式，人均年增收7200元以上。增加脱贫户收入发同时，有效激发脱贫劳动者内生动力</t>
  </si>
  <si>
    <t>四、教育项目</t>
  </si>
  <si>
    <t>雨露计划</t>
  </si>
  <si>
    <t>县教育体育局</t>
  </si>
  <si>
    <t>县教育体育局
刘广明</t>
  </si>
  <si>
    <r>
      <rPr>
        <sz val="12"/>
        <rFont val="方正仿宋_GBK"/>
        <charset val="134"/>
      </rPr>
      <t>按照每学期</t>
    </r>
    <r>
      <rPr>
        <sz val="12"/>
        <rFont val="Times New Roman"/>
        <charset val="134"/>
      </rPr>
      <t>1500</t>
    </r>
    <r>
      <rPr>
        <sz val="12"/>
        <rFont val="方正仿宋_GBK"/>
        <charset val="134"/>
      </rPr>
      <t>元</t>
    </r>
    <r>
      <rPr>
        <sz val="12"/>
        <rFont val="Times New Roman"/>
        <charset val="134"/>
      </rPr>
      <t>/</t>
    </r>
    <r>
      <rPr>
        <sz val="12"/>
        <rFont val="方正仿宋_GBK"/>
        <charset val="134"/>
      </rPr>
      <t>人的标准，对符合条件的脱贫户（含监测对象）家庭子女落实中高职教育资助。</t>
    </r>
  </si>
  <si>
    <t>通过对脱贫户（含监测帮扶对象）家庭中职高职学生进行补助，实现减轻脱贫户（监测对象）家庭子女教育负担的目标</t>
  </si>
  <si>
    <t>以教育补贴的形式，减轻脱贫户（含监测对象）家庭教育支出负担</t>
  </si>
  <si>
    <t>五、项目管理费</t>
  </si>
  <si>
    <t>项目管理费</t>
  </si>
  <si>
    <t>各单位</t>
  </si>
  <si>
    <t>各乡镇（街道）
主要负责人</t>
  </si>
  <si>
    <t>用于项目前期设计、评审、招标、监理以及验收等与项目管理相关的支出。</t>
  </si>
  <si>
    <t>通过落实600万元衔接资金投入，实现提高项目管理规范化水平的目标</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</si>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</sst>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 numFmtId="179" formatCode="0_);[Red]\(0\)"/>
  </numFmts>
  <fonts count="41">
    <font>
      <sz val="11"/>
      <color theme="1"/>
      <name val="宋体"/>
      <charset val="134"/>
      <scheme val="minor"/>
    </font>
    <font>
      <sz val="10"/>
      <name val="宋体"/>
      <charset val="134"/>
    </font>
    <font>
      <sz val="12"/>
      <name val="方正黑体_GBK"/>
      <charset val="134"/>
    </font>
    <font>
      <sz val="12"/>
      <name val="Times New Roman"/>
      <charset val="134"/>
    </font>
    <font>
      <sz val="12"/>
      <name val="仿宋"/>
      <charset val="134"/>
    </font>
    <font>
      <sz val="24"/>
      <name val="方正小标宋_GBK"/>
      <charset val="134"/>
    </font>
    <font>
      <b/>
      <sz val="12"/>
      <name val="Times New Roman"/>
      <charset val="134"/>
    </font>
    <font>
      <sz val="11"/>
      <name val="Times New Roman"/>
      <charset val="134"/>
    </font>
    <font>
      <sz val="11"/>
      <color theme="1"/>
      <name val="仿宋"/>
      <charset val="134"/>
    </font>
    <font>
      <sz val="12"/>
      <name val="方正仿宋_GBK"/>
      <charset val="134"/>
    </font>
    <font>
      <sz val="12"/>
      <color theme="1"/>
      <name val="仿宋"/>
      <charset val="134"/>
    </font>
    <font>
      <sz val="24"/>
      <name val="Times New Roman"/>
      <charset val="134"/>
    </font>
    <font>
      <sz val="12"/>
      <name val="仿宋"/>
      <charset val="204"/>
    </font>
    <font>
      <sz val="11"/>
      <name val="方正仿宋_GBK"/>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2"/>
      <name val="Times New Roman"/>
      <charset val="204"/>
    </font>
    <font>
      <sz val="12"/>
      <name val="仿宋"/>
      <charset val="0"/>
    </font>
    <font>
      <sz val="14"/>
      <name val="仿宋"/>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0" fillId="0" borderId="0">
      <alignment vertical="center"/>
    </xf>
    <xf numFmtId="0" fontId="34" fillId="0" borderId="0">
      <protection locked="0"/>
    </xf>
    <xf numFmtId="0" fontId="35" fillId="0" borderId="0">
      <protection locked="0"/>
    </xf>
    <xf numFmtId="0" fontId="34" fillId="0" borderId="0" applyBorder="0">
      <protection locked="0"/>
    </xf>
    <xf numFmtId="0" fontId="36" fillId="0" borderId="0">
      <alignment vertical="center"/>
    </xf>
  </cellStyleXfs>
  <cellXfs count="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49" applyNumberFormat="1" applyFont="1" applyFill="1" applyBorder="1" applyAlignment="1" applyProtection="1">
      <alignment horizontal="center" vertical="center" wrapText="1"/>
    </xf>
    <xf numFmtId="0" fontId="5" fillId="0" borderId="0" xfId="49" applyNumberFormat="1" applyFont="1" applyFill="1" applyAlignment="1" applyProtection="1">
      <alignment horizontal="center"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wrapText="1"/>
      <protection locked="0"/>
    </xf>
    <xf numFmtId="0" fontId="6"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177" fontId="4" fillId="0" borderId="1" xfId="51"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177" fontId="4" fillId="0" borderId="1" xfId="51"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51"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1" fillId="0" borderId="0" xfId="49" applyNumberFormat="1" applyFont="1" applyFill="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7" fontId="4" fillId="0" borderId="1" xfId="51" applyNumberFormat="1" applyFont="1" applyFill="1" applyBorder="1" applyAlignment="1" applyProtection="1">
      <alignment horizontal="justify" vertical="center" wrapText="1"/>
    </xf>
    <xf numFmtId="0" fontId="4" fillId="0" borderId="1" xfId="50" applyNumberFormat="1" applyFont="1" applyFill="1" applyBorder="1" applyAlignment="1" applyProtection="1">
      <alignment horizontal="justify" vertical="center" wrapText="1"/>
    </xf>
    <xf numFmtId="0" fontId="4" fillId="0" borderId="1" xfId="49"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justify" vertical="center" wrapText="1"/>
    </xf>
    <xf numFmtId="0" fontId="12"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49"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indent="2"/>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49" fontId="9"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3" fillId="0" borderId="1" xfId="51"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177" fontId="4" fillId="0" borderId="3" xfId="51"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179" fontId="4" fillId="0" borderId="1" xfId="54" applyNumberFormat="1" applyFont="1" applyFill="1" applyBorder="1" applyAlignment="1" applyProtection="1">
      <alignment horizontal="justify" vertical="center" wrapText="1"/>
    </xf>
    <xf numFmtId="0" fontId="3"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7" xfId="50"/>
    <cellStyle name="常规 2 13" xfId="51"/>
    <cellStyle name="常规 2" xfId="52"/>
    <cellStyle name="常规 3" xfId="53"/>
    <cellStyle name="常规_Sheet1" xfId="54"/>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tabSelected="1" zoomScale="90" zoomScaleNormal="90" workbookViewId="0">
      <pane ySplit="3" topLeftCell="A4" activePane="bottomLeft" state="frozen"/>
      <selection/>
      <selection pane="bottomLeft" activeCell="D2" sqref="D2:D3"/>
    </sheetView>
  </sheetViews>
  <sheetFormatPr defaultColWidth="9.64166666666667" defaultRowHeight="15.75"/>
  <cols>
    <col min="1" max="1" width="15.125" style="5" customWidth="1"/>
    <col min="2" max="2" width="19.875" style="5" customWidth="1"/>
    <col min="3" max="3" width="6.625" style="5" customWidth="1"/>
    <col min="4" max="4" width="11.125" style="5" customWidth="1"/>
    <col min="5" max="5" width="18.3833333333333" style="5" customWidth="1"/>
    <col min="6" max="6" width="13.4666666666667" style="5" customWidth="1"/>
    <col min="7" max="7" width="41.6666666666667" style="5" customWidth="1"/>
    <col min="8" max="8" width="9.99166666666667" style="5" customWidth="1"/>
    <col min="9" max="9" width="12.5" style="6" customWidth="1"/>
    <col min="10" max="10" width="40.275" style="5" customWidth="1"/>
    <col min="11" max="11" width="11.6583333333333" style="5" customWidth="1"/>
    <col min="12" max="12" width="26.1083333333333" style="5" customWidth="1"/>
    <col min="13" max="16384" width="9.64166666666667" style="4"/>
  </cols>
  <sheetData>
    <row r="1" s="1" customFormat="1" ht="39" customHeight="1" spans="1:12">
      <c r="A1" s="7" t="s">
        <v>0</v>
      </c>
      <c r="B1" s="8"/>
      <c r="C1" s="8"/>
      <c r="D1" s="8"/>
      <c r="E1" s="8"/>
      <c r="F1" s="8"/>
      <c r="G1" s="8"/>
      <c r="H1" s="8"/>
      <c r="I1" s="44"/>
      <c r="J1" s="8"/>
      <c r="K1" s="8"/>
      <c r="L1" s="8"/>
    </row>
    <row r="2" s="2" customFormat="1" ht="40" customHeight="1" spans="1:12">
      <c r="A2" s="9" t="s">
        <v>1</v>
      </c>
      <c r="B2" s="10" t="s">
        <v>2</v>
      </c>
      <c r="C2" s="9" t="s">
        <v>3</v>
      </c>
      <c r="D2" s="10" t="s">
        <v>4</v>
      </c>
      <c r="E2" s="10" t="s">
        <v>5</v>
      </c>
      <c r="F2" s="9" t="s">
        <v>6</v>
      </c>
      <c r="G2" s="9" t="s">
        <v>7</v>
      </c>
      <c r="H2" s="11" t="s">
        <v>8</v>
      </c>
      <c r="I2" s="45" t="s">
        <v>9</v>
      </c>
      <c r="J2" s="45" t="s">
        <v>10</v>
      </c>
      <c r="K2" s="46" t="s">
        <v>11</v>
      </c>
      <c r="L2" s="46" t="s">
        <v>12</v>
      </c>
    </row>
    <row r="3" s="2" customFormat="1" ht="36" customHeight="1" spans="1:12">
      <c r="A3" s="9"/>
      <c r="B3" s="10"/>
      <c r="C3" s="9"/>
      <c r="D3" s="10"/>
      <c r="E3" s="10"/>
      <c r="F3" s="9"/>
      <c r="G3" s="9"/>
      <c r="H3" s="11"/>
      <c r="I3" s="47"/>
      <c r="J3" s="45"/>
      <c r="K3" s="46"/>
      <c r="L3" s="46"/>
    </row>
    <row r="4" s="3" customFormat="1" ht="29" customHeight="1" spans="1:12">
      <c r="A4" s="9" t="s">
        <v>13</v>
      </c>
      <c r="B4" s="12"/>
      <c r="C4" s="12"/>
      <c r="D4" s="13"/>
      <c r="E4" s="13"/>
      <c r="F4" s="14"/>
      <c r="G4" s="15"/>
      <c r="H4" s="15"/>
      <c r="I4" s="48">
        <f>SUM(I5,I99,I178,I186,I188)</f>
        <v>72528.4691</v>
      </c>
      <c r="J4" s="47"/>
      <c r="K4" s="49"/>
      <c r="L4" s="49"/>
    </row>
    <row r="5" s="3" customFormat="1" ht="30" customHeight="1" spans="1:12">
      <c r="A5" s="9" t="s">
        <v>14</v>
      </c>
      <c r="B5" s="16"/>
      <c r="C5" s="16"/>
      <c r="D5" s="16"/>
      <c r="E5" s="16"/>
      <c r="F5" s="16"/>
      <c r="G5" s="16"/>
      <c r="H5" s="17"/>
      <c r="I5" s="48">
        <f>SUM(I8,I6,I25,I48,I51,I66,I97)</f>
        <v>35853.5091</v>
      </c>
      <c r="J5" s="16"/>
      <c r="K5" s="16"/>
      <c r="L5" s="16"/>
    </row>
    <row r="6" s="3" customFormat="1" ht="30" customHeight="1" spans="1:12">
      <c r="A6" s="9" t="s">
        <v>15</v>
      </c>
      <c r="B6" s="16"/>
      <c r="C6" s="16"/>
      <c r="D6" s="16"/>
      <c r="E6" s="16"/>
      <c r="F6" s="16"/>
      <c r="G6" s="16"/>
      <c r="H6" s="16"/>
      <c r="I6" s="48">
        <f>I7</f>
        <v>2137.0091</v>
      </c>
      <c r="J6" s="16"/>
      <c r="K6" s="16"/>
      <c r="L6" s="16"/>
    </row>
    <row r="7" s="3" customFormat="1" ht="61" customHeight="1" spans="1:12">
      <c r="A7" s="16"/>
      <c r="B7" s="16" t="s">
        <v>16</v>
      </c>
      <c r="C7" s="18" t="s">
        <v>17</v>
      </c>
      <c r="D7" s="18" t="s">
        <v>18</v>
      </c>
      <c r="E7" s="18" t="s">
        <v>19</v>
      </c>
      <c r="F7" s="18" t="s">
        <v>20</v>
      </c>
      <c r="G7" s="18" t="s">
        <v>21</v>
      </c>
      <c r="H7" s="16" t="s">
        <v>22</v>
      </c>
      <c r="I7" s="50">
        <v>2137.0091</v>
      </c>
      <c r="J7" s="18" t="s">
        <v>23</v>
      </c>
      <c r="K7" s="18" t="s">
        <v>24</v>
      </c>
      <c r="L7" s="18" t="s">
        <v>25</v>
      </c>
    </row>
    <row r="8" s="3" customFormat="1" ht="45" customHeight="1" spans="1:12">
      <c r="A8" s="9" t="s">
        <v>26</v>
      </c>
      <c r="B8" s="16"/>
      <c r="C8" s="16"/>
      <c r="D8" s="16"/>
      <c r="E8" s="16"/>
      <c r="F8" s="16"/>
      <c r="G8" s="16"/>
      <c r="H8" s="16"/>
      <c r="I8" s="48">
        <f>SUM(I9:I24)</f>
        <v>28550</v>
      </c>
      <c r="J8" s="16"/>
      <c r="K8" s="16"/>
      <c r="L8" s="16"/>
    </row>
    <row r="9" s="3" customFormat="1" ht="116" customHeight="1" spans="1:12">
      <c r="A9" s="19"/>
      <c r="B9" s="20" t="s">
        <v>27</v>
      </c>
      <c r="C9" s="20" t="s">
        <v>28</v>
      </c>
      <c r="D9" s="20" t="s">
        <v>18</v>
      </c>
      <c r="E9" s="20" t="s">
        <v>29</v>
      </c>
      <c r="F9" s="18" t="s">
        <v>30</v>
      </c>
      <c r="G9" s="21" t="s">
        <v>31</v>
      </c>
      <c r="H9" s="20" t="s">
        <v>32</v>
      </c>
      <c r="I9" s="50">
        <v>10000</v>
      </c>
      <c r="J9" s="18" t="s">
        <v>33</v>
      </c>
      <c r="K9" s="18" t="s">
        <v>34</v>
      </c>
      <c r="L9" s="33" t="s">
        <v>35</v>
      </c>
    </row>
    <row r="10" s="3" customFormat="1" ht="164" customHeight="1" spans="1:12">
      <c r="A10" s="19"/>
      <c r="B10" s="22" t="s">
        <v>36</v>
      </c>
      <c r="C10" s="23" t="s">
        <v>17</v>
      </c>
      <c r="D10" s="20" t="s">
        <v>18</v>
      </c>
      <c r="E10" s="22" t="s">
        <v>37</v>
      </c>
      <c r="F10" s="22" t="s">
        <v>38</v>
      </c>
      <c r="G10" s="24" t="s">
        <v>39</v>
      </c>
      <c r="H10" s="16" t="s">
        <v>40</v>
      </c>
      <c r="I10" s="50">
        <v>7200</v>
      </c>
      <c r="J10" s="24" t="s">
        <v>41</v>
      </c>
      <c r="K10" s="22" t="s">
        <v>42</v>
      </c>
      <c r="L10" s="51" t="s">
        <v>43</v>
      </c>
    </row>
    <row r="11" s="3" customFormat="1" ht="164" customHeight="1" spans="1:12">
      <c r="A11" s="19"/>
      <c r="B11" s="22" t="s">
        <v>44</v>
      </c>
      <c r="C11" s="23" t="s">
        <v>17</v>
      </c>
      <c r="D11" s="20" t="s">
        <v>18</v>
      </c>
      <c r="E11" s="22" t="s">
        <v>45</v>
      </c>
      <c r="F11" s="22" t="s">
        <v>46</v>
      </c>
      <c r="G11" s="24" t="s">
        <v>47</v>
      </c>
      <c r="H11" s="16" t="s">
        <v>48</v>
      </c>
      <c r="I11" s="50">
        <v>300</v>
      </c>
      <c r="J11" s="24" t="s">
        <v>49</v>
      </c>
      <c r="K11" s="18" t="s">
        <v>24</v>
      </c>
      <c r="L11" s="27" t="s">
        <v>50</v>
      </c>
    </row>
    <row r="12" s="3" customFormat="1" ht="114" customHeight="1" spans="1:12">
      <c r="A12" s="19"/>
      <c r="B12" s="20" t="s">
        <v>51</v>
      </c>
      <c r="C12" s="20" t="s">
        <v>17</v>
      </c>
      <c r="D12" s="20" t="s">
        <v>18</v>
      </c>
      <c r="E12" s="20" t="s">
        <v>45</v>
      </c>
      <c r="F12" s="20" t="s">
        <v>46</v>
      </c>
      <c r="G12" s="21" t="s">
        <v>52</v>
      </c>
      <c r="H12" s="16" t="s">
        <v>53</v>
      </c>
      <c r="I12" s="50">
        <v>600</v>
      </c>
      <c r="J12" s="18" t="s">
        <v>49</v>
      </c>
      <c r="K12" s="18" t="s">
        <v>24</v>
      </c>
      <c r="L12" s="27" t="s">
        <v>50</v>
      </c>
    </row>
    <row r="13" s="3" customFormat="1" ht="128" customHeight="1" spans="1:12">
      <c r="A13" s="19"/>
      <c r="B13" s="20" t="s">
        <v>54</v>
      </c>
      <c r="C13" s="25" t="s">
        <v>17</v>
      </c>
      <c r="D13" s="26" t="s">
        <v>18</v>
      </c>
      <c r="E13" s="20" t="s">
        <v>55</v>
      </c>
      <c r="F13" s="27" t="s">
        <v>56</v>
      </c>
      <c r="G13" s="20" t="s">
        <v>57</v>
      </c>
      <c r="H13" s="28" t="s">
        <v>58</v>
      </c>
      <c r="I13" s="50">
        <v>2500</v>
      </c>
      <c r="J13" s="18" t="s">
        <v>59</v>
      </c>
      <c r="K13" s="18" t="s">
        <v>24</v>
      </c>
      <c r="L13" s="27" t="s">
        <v>60</v>
      </c>
    </row>
    <row r="14" s="3" customFormat="1" ht="86" customHeight="1" spans="1:12">
      <c r="A14" s="19"/>
      <c r="B14" s="20" t="s">
        <v>61</v>
      </c>
      <c r="C14" s="20" t="s">
        <v>17</v>
      </c>
      <c r="D14" s="20" t="s">
        <v>18</v>
      </c>
      <c r="E14" s="20" t="s">
        <v>62</v>
      </c>
      <c r="F14" s="20" t="s">
        <v>63</v>
      </c>
      <c r="G14" s="20" t="s">
        <v>64</v>
      </c>
      <c r="H14" s="16" t="s">
        <v>65</v>
      </c>
      <c r="I14" s="50">
        <v>580</v>
      </c>
      <c r="J14" s="18" t="s">
        <v>66</v>
      </c>
      <c r="K14" s="18" t="s">
        <v>24</v>
      </c>
      <c r="L14" s="18" t="s">
        <v>67</v>
      </c>
    </row>
    <row r="15" s="3" customFormat="1" ht="65" customHeight="1" spans="1:12">
      <c r="A15" s="19"/>
      <c r="B15" s="20" t="s">
        <v>68</v>
      </c>
      <c r="C15" s="20" t="s">
        <v>17</v>
      </c>
      <c r="D15" s="20" t="s">
        <v>18</v>
      </c>
      <c r="E15" s="20" t="s">
        <v>69</v>
      </c>
      <c r="F15" s="20" t="s">
        <v>70</v>
      </c>
      <c r="G15" s="20" t="s">
        <v>71</v>
      </c>
      <c r="H15" s="16" t="s">
        <v>22</v>
      </c>
      <c r="I15" s="50">
        <v>400</v>
      </c>
      <c r="J15" s="18" t="s">
        <v>66</v>
      </c>
      <c r="K15" s="18" t="s">
        <v>24</v>
      </c>
      <c r="L15" s="20" t="s">
        <v>67</v>
      </c>
    </row>
    <row r="16" s="3" customFormat="1" ht="85" customHeight="1" spans="1:12">
      <c r="A16" s="19"/>
      <c r="B16" s="20" t="s">
        <v>72</v>
      </c>
      <c r="C16" s="20" t="s">
        <v>17</v>
      </c>
      <c r="D16" s="20" t="s">
        <v>18</v>
      </c>
      <c r="E16" s="20" t="s">
        <v>62</v>
      </c>
      <c r="F16" s="20" t="s">
        <v>73</v>
      </c>
      <c r="G16" s="20" t="s">
        <v>74</v>
      </c>
      <c r="H16" s="16" t="s">
        <v>22</v>
      </c>
      <c r="I16" s="50">
        <v>180</v>
      </c>
      <c r="J16" s="18" t="s">
        <v>75</v>
      </c>
      <c r="K16" s="18" t="s">
        <v>24</v>
      </c>
      <c r="L16" s="52" t="s">
        <v>67</v>
      </c>
    </row>
    <row r="17" s="3" customFormat="1" ht="85" customHeight="1" spans="1:12">
      <c r="A17" s="19"/>
      <c r="B17" s="18" t="s">
        <v>76</v>
      </c>
      <c r="C17" s="18" t="s">
        <v>17</v>
      </c>
      <c r="D17" s="20" t="s">
        <v>18</v>
      </c>
      <c r="E17" s="18" t="s">
        <v>77</v>
      </c>
      <c r="F17" s="18" t="s">
        <v>30</v>
      </c>
      <c r="G17" s="18" t="s">
        <v>78</v>
      </c>
      <c r="H17" s="18" t="s">
        <v>79</v>
      </c>
      <c r="I17" s="53">
        <v>2800</v>
      </c>
      <c r="J17" s="18" t="s">
        <v>66</v>
      </c>
      <c r="K17" s="18" t="s">
        <v>80</v>
      </c>
      <c r="L17" s="33" t="s">
        <v>81</v>
      </c>
    </row>
    <row r="18" s="3" customFormat="1" ht="85" customHeight="1" spans="1:12">
      <c r="A18" s="19"/>
      <c r="B18" s="20" t="s">
        <v>82</v>
      </c>
      <c r="C18" s="18" t="s">
        <v>17</v>
      </c>
      <c r="D18" s="20" t="s">
        <v>18</v>
      </c>
      <c r="E18" s="29" t="s">
        <v>83</v>
      </c>
      <c r="F18" s="18" t="s">
        <v>84</v>
      </c>
      <c r="G18" s="18" t="s">
        <v>85</v>
      </c>
      <c r="H18" s="18" t="s">
        <v>86</v>
      </c>
      <c r="I18" s="53">
        <v>600</v>
      </c>
      <c r="J18" s="18" t="s">
        <v>75</v>
      </c>
      <c r="K18" s="18" t="s">
        <v>24</v>
      </c>
      <c r="L18" s="52" t="s">
        <v>67</v>
      </c>
    </row>
    <row r="19" s="3" customFormat="1" ht="85" customHeight="1" spans="1:12">
      <c r="A19" s="19"/>
      <c r="B19" s="20" t="s">
        <v>87</v>
      </c>
      <c r="C19" s="18" t="s">
        <v>17</v>
      </c>
      <c r="D19" s="20" t="s">
        <v>18</v>
      </c>
      <c r="E19" s="29" t="s">
        <v>88</v>
      </c>
      <c r="F19" s="18" t="s">
        <v>89</v>
      </c>
      <c r="G19" s="18" t="s">
        <v>90</v>
      </c>
      <c r="H19" s="18" t="s">
        <v>79</v>
      </c>
      <c r="I19" s="53">
        <v>2200</v>
      </c>
      <c r="J19" s="33" t="s">
        <v>66</v>
      </c>
      <c r="K19" s="18" t="s">
        <v>24</v>
      </c>
      <c r="L19" s="52" t="s">
        <v>67</v>
      </c>
    </row>
    <row r="20" s="3" customFormat="1" ht="85" customHeight="1" spans="1:12">
      <c r="A20" s="19"/>
      <c r="B20" s="18" t="s">
        <v>91</v>
      </c>
      <c r="C20" s="18" t="s">
        <v>17</v>
      </c>
      <c r="D20" s="18" t="s">
        <v>18</v>
      </c>
      <c r="E20" s="30" t="s">
        <v>92</v>
      </c>
      <c r="F20" s="18" t="s">
        <v>93</v>
      </c>
      <c r="G20" s="21" t="s">
        <v>94</v>
      </c>
      <c r="H20" s="18" t="s">
        <v>79</v>
      </c>
      <c r="I20" s="40">
        <v>320</v>
      </c>
      <c r="J20" s="33" t="s">
        <v>95</v>
      </c>
      <c r="K20" s="18" t="s">
        <v>24</v>
      </c>
      <c r="L20" s="52" t="s">
        <v>67</v>
      </c>
    </row>
    <row r="21" s="3" customFormat="1" ht="85" customHeight="1" spans="1:12">
      <c r="A21" s="19"/>
      <c r="B21" s="21" t="s">
        <v>96</v>
      </c>
      <c r="C21" s="20" t="s">
        <v>17</v>
      </c>
      <c r="D21" s="20" t="s">
        <v>18</v>
      </c>
      <c r="E21" s="29" t="s">
        <v>97</v>
      </c>
      <c r="F21" s="29" t="s">
        <v>98</v>
      </c>
      <c r="G21" s="29" t="s">
        <v>99</v>
      </c>
      <c r="H21" s="16" t="s">
        <v>53</v>
      </c>
      <c r="I21" s="50">
        <v>50</v>
      </c>
      <c r="J21" s="33" t="s">
        <v>66</v>
      </c>
      <c r="K21" s="29" t="s">
        <v>100</v>
      </c>
      <c r="L21" s="52" t="s">
        <v>101</v>
      </c>
    </row>
    <row r="22" s="3" customFormat="1" ht="85" customHeight="1" spans="1:12">
      <c r="A22" s="19"/>
      <c r="B22" s="18" t="s">
        <v>102</v>
      </c>
      <c r="C22" s="18" t="s">
        <v>17</v>
      </c>
      <c r="D22" s="18" t="s">
        <v>18</v>
      </c>
      <c r="E22" s="18" t="s">
        <v>103</v>
      </c>
      <c r="F22" s="18" t="s">
        <v>104</v>
      </c>
      <c r="G22" s="18" t="s">
        <v>105</v>
      </c>
      <c r="H22" s="18" t="s">
        <v>86</v>
      </c>
      <c r="I22" s="18">
        <v>180</v>
      </c>
      <c r="J22" s="33" t="s">
        <v>95</v>
      </c>
      <c r="K22" s="18" t="s">
        <v>24</v>
      </c>
      <c r="L22" s="52" t="s">
        <v>67</v>
      </c>
    </row>
    <row r="23" s="3" customFormat="1" ht="85" customHeight="1" spans="1:12">
      <c r="A23" s="19"/>
      <c r="B23" s="18" t="s">
        <v>106</v>
      </c>
      <c r="C23" s="18" t="s">
        <v>17</v>
      </c>
      <c r="D23" s="18" t="s">
        <v>18</v>
      </c>
      <c r="E23" s="18" t="s">
        <v>107</v>
      </c>
      <c r="F23" s="18" t="s">
        <v>108</v>
      </c>
      <c r="G23" s="18" t="s">
        <v>109</v>
      </c>
      <c r="H23" s="18" t="s">
        <v>86</v>
      </c>
      <c r="I23" s="18">
        <v>560</v>
      </c>
      <c r="J23" s="33" t="s">
        <v>95</v>
      </c>
      <c r="K23" s="18" t="s">
        <v>24</v>
      </c>
      <c r="L23" s="52" t="s">
        <v>67</v>
      </c>
    </row>
    <row r="24" s="4" customFormat="1" ht="75" customHeight="1" spans="1:12">
      <c r="A24" s="9"/>
      <c r="B24" s="18" t="s">
        <v>110</v>
      </c>
      <c r="C24" s="22" t="s">
        <v>111</v>
      </c>
      <c r="D24" s="31" t="s">
        <v>18</v>
      </c>
      <c r="E24" s="31" t="s">
        <v>112</v>
      </c>
      <c r="F24" s="32" t="s">
        <v>113</v>
      </c>
      <c r="G24" s="33" t="s">
        <v>114</v>
      </c>
      <c r="H24" s="16" t="s">
        <v>115</v>
      </c>
      <c r="I24" s="50">
        <v>80</v>
      </c>
      <c r="J24" s="33" t="s">
        <v>116</v>
      </c>
      <c r="K24" s="22" t="s">
        <v>117</v>
      </c>
      <c r="L24" s="52" t="s">
        <v>118</v>
      </c>
    </row>
    <row r="25" s="4" customFormat="1" ht="47" customHeight="1" spans="1:12">
      <c r="A25" s="9" t="s">
        <v>119</v>
      </c>
      <c r="B25" s="18"/>
      <c r="C25" s="18"/>
      <c r="D25" s="18"/>
      <c r="E25" s="18"/>
      <c r="F25" s="18"/>
      <c r="G25" s="18"/>
      <c r="H25" s="18"/>
      <c r="I25" s="48">
        <f>SUM(I26:I47)</f>
        <v>1000</v>
      </c>
      <c r="J25" s="18"/>
      <c r="K25" s="18"/>
      <c r="L25" s="18"/>
    </row>
    <row r="26" s="3" customFormat="1" ht="90" customHeight="1" spans="1:12">
      <c r="A26" s="16"/>
      <c r="B26" s="22" t="s">
        <v>120</v>
      </c>
      <c r="C26" s="22" t="s">
        <v>17</v>
      </c>
      <c r="D26" s="22" t="s">
        <v>18</v>
      </c>
      <c r="E26" s="22" t="s">
        <v>121</v>
      </c>
      <c r="F26" s="22" t="s">
        <v>122</v>
      </c>
      <c r="G26" s="31" t="s">
        <v>123</v>
      </c>
      <c r="H26" s="22" t="s">
        <v>86</v>
      </c>
      <c r="I26" s="50">
        <v>50</v>
      </c>
      <c r="J26" s="18" t="s">
        <v>124</v>
      </c>
      <c r="K26" s="22" t="s">
        <v>42</v>
      </c>
      <c r="L26" s="22" t="s">
        <v>125</v>
      </c>
    </row>
    <row r="27" s="3" customFormat="1" ht="55" customHeight="1" spans="1:12">
      <c r="A27" s="16"/>
      <c r="B27" s="34" t="s">
        <v>126</v>
      </c>
      <c r="C27" s="34" t="s">
        <v>17</v>
      </c>
      <c r="D27" s="22" t="s">
        <v>18</v>
      </c>
      <c r="E27" s="29" t="s">
        <v>62</v>
      </c>
      <c r="F27" s="29" t="s">
        <v>127</v>
      </c>
      <c r="G27" s="29" t="s">
        <v>128</v>
      </c>
      <c r="H27" s="22" t="s">
        <v>86</v>
      </c>
      <c r="I27" s="50">
        <v>50</v>
      </c>
      <c r="J27" s="29" t="s">
        <v>129</v>
      </c>
      <c r="K27" s="54" t="s">
        <v>42</v>
      </c>
      <c r="L27" s="54" t="s">
        <v>67</v>
      </c>
    </row>
    <row r="28" s="3" customFormat="1" ht="55" customHeight="1" spans="1:12">
      <c r="A28" s="16"/>
      <c r="B28" s="29" t="s">
        <v>130</v>
      </c>
      <c r="C28" s="29" t="s">
        <v>17</v>
      </c>
      <c r="D28" s="22" t="s">
        <v>18</v>
      </c>
      <c r="E28" s="29" t="s">
        <v>131</v>
      </c>
      <c r="F28" s="29" t="s">
        <v>127</v>
      </c>
      <c r="G28" s="29" t="s">
        <v>132</v>
      </c>
      <c r="H28" s="22" t="s">
        <v>86</v>
      </c>
      <c r="I28" s="50">
        <v>50</v>
      </c>
      <c r="J28" s="29" t="s">
        <v>133</v>
      </c>
      <c r="K28" s="22" t="s">
        <v>42</v>
      </c>
      <c r="L28" s="22" t="s">
        <v>134</v>
      </c>
    </row>
    <row r="29" s="3" customFormat="1" ht="61" customHeight="1" spans="1:12">
      <c r="A29" s="16"/>
      <c r="B29" s="22" t="s">
        <v>135</v>
      </c>
      <c r="C29" s="22" t="s">
        <v>17</v>
      </c>
      <c r="D29" s="22" t="s">
        <v>18</v>
      </c>
      <c r="E29" s="18" t="s">
        <v>69</v>
      </c>
      <c r="F29" s="29" t="s">
        <v>136</v>
      </c>
      <c r="G29" s="35" t="s">
        <v>137</v>
      </c>
      <c r="H29" s="22" t="s">
        <v>86</v>
      </c>
      <c r="I29" s="50">
        <v>50</v>
      </c>
      <c r="J29" s="35" t="s">
        <v>138</v>
      </c>
      <c r="K29" s="22" t="s">
        <v>34</v>
      </c>
      <c r="L29" s="35" t="s">
        <v>101</v>
      </c>
    </row>
    <row r="30" s="3" customFormat="1" ht="73" customHeight="1" spans="1:12">
      <c r="A30" s="16"/>
      <c r="B30" s="18" t="s">
        <v>139</v>
      </c>
      <c r="C30" s="25" t="s">
        <v>17</v>
      </c>
      <c r="D30" s="22" t="s">
        <v>18</v>
      </c>
      <c r="E30" s="18" t="s">
        <v>140</v>
      </c>
      <c r="F30" s="25" t="s">
        <v>141</v>
      </c>
      <c r="G30" s="27" t="s">
        <v>142</v>
      </c>
      <c r="H30" s="22" t="s">
        <v>86</v>
      </c>
      <c r="I30" s="50">
        <v>50</v>
      </c>
      <c r="J30" s="27" t="s">
        <v>143</v>
      </c>
      <c r="K30" s="22" t="s">
        <v>42</v>
      </c>
      <c r="L30" s="27" t="s">
        <v>144</v>
      </c>
    </row>
    <row r="31" s="3" customFormat="1" ht="76" customHeight="1" spans="1:12">
      <c r="A31" s="16"/>
      <c r="B31" s="20" t="s">
        <v>145</v>
      </c>
      <c r="C31" s="18" t="s">
        <v>17</v>
      </c>
      <c r="D31" s="22" t="s">
        <v>18</v>
      </c>
      <c r="E31" s="22" t="s">
        <v>107</v>
      </c>
      <c r="F31" s="22" t="s">
        <v>104</v>
      </c>
      <c r="G31" s="18" t="s">
        <v>146</v>
      </c>
      <c r="H31" s="22" t="s">
        <v>86</v>
      </c>
      <c r="I31" s="50">
        <v>50</v>
      </c>
      <c r="J31" s="18" t="s">
        <v>147</v>
      </c>
      <c r="K31" s="20" t="s">
        <v>148</v>
      </c>
      <c r="L31" s="52" t="s">
        <v>149</v>
      </c>
    </row>
    <row r="32" s="3" customFormat="1" ht="62" customHeight="1" spans="1:12">
      <c r="A32" s="16"/>
      <c r="B32" s="22" t="s">
        <v>150</v>
      </c>
      <c r="C32" s="22" t="s">
        <v>17</v>
      </c>
      <c r="D32" s="22" t="s">
        <v>18</v>
      </c>
      <c r="E32" s="22" t="s">
        <v>151</v>
      </c>
      <c r="F32" s="22" t="s">
        <v>152</v>
      </c>
      <c r="G32" s="35" t="s">
        <v>153</v>
      </c>
      <c r="H32" s="22" t="s">
        <v>86</v>
      </c>
      <c r="I32" s="50">
        <v>50</v>
      </c>
      <c r="J32" s="35" t="s">
        <v>154</v>
      </c>
      <c r="K32" s="22" t="s">
        <v>34</v>
      </c>
      <c r="L32" s="35" t="s">
        <v>101</v>
      </c>
    </row>
    <row r="33" s="3" customFormat="1" ht="59" customHeight="1" spans="1:12">
      <c r="A33" s="16"/>
      <c r="B33" s="22" t="s">
        <v>155</v>
      </c>
      <c r="C33" s="22" t="s">
        <v>17</v>
      </c>
      <c r="D33" s="22" t="s">
        <v>18</v>
      </c>
      <c r="E33" s="22" t="s">
        <v>151</v>
      </c>
      <c r="F33" s="22" t="s">
        <v>152</v>
      </c>
      <c r="G33" s="35" t="s">
        <v>156</v>
      </c>
      <c r="H33" s="22" t="s">
        <v>86</v>
      </c>
      <c r="I33" s="50">
        <v>50</v>
      </c>
      <c r="J33" s="35" t="s">
        <v>157</v>
      </c>
      <c r="K33" s="22" t="s">
        <v>34</v>
      </c>
      <c r="L33" s="35" t="s">
        <v>101</v>
      </c>
    </row>
    <row r="34" s="4" customFormat="1" ht="60" customHeight="1" spans="1:12">
      <c r="A34" s="18"/>
      <c r="B34" s="22" t="s">
        <v>158</v>
      </c>
      <c r="C34" s="22" t="s">
        <v>17</v>
      </c>
      <c r="D34" s="22" t="s">
        <v>18</v>
      </c>
      <c r="E34" s="22" t="s">
        <v>159</v>
      </c>
      <c r="F34" s="22" t="s">
        <v>160</v>
      </c>
      <c r="G34" s="22" t="s">
        <v>161</v>
      </c>
      <c r="H34" s="22" t="s">
        <v>86</v>
      </c>
      <c r="I34" s="50">
        <v>50</v>
      </c>
      <c r="J34" s="22" t="s">
        <v>162</v>
      </c>
      <c r="K34" s="22" t="s">
        <v>34</v>
      </c>
      <c r="L34" s="35" t="s">
        <v>101</v>
      </c>
    </row>
    <row r="35" s="4" customFormat="1" ht="60" customHeight="1" spans="1:12">
      <c r="A35" s="18"/>
      <c r="B35" s="34" t="s">
        <v>163</v>
      </c>
      <c r="C35" s="22" t="s">
        <v>17</v>
      </c>
      <c r="D35" s="22" t="s">
        <v>18</v>
      </c>
      <c r="E35" s="22" t="s">
        <v>164</v>
      </c>
      <c r="F35" s="22" t="s">
        <v>165</v>
      </c>
      <c r="G35" s="35" t="s">
        <v>166</v>
      </c>
      <c r="H35" s="22" t="s">
        <v>86</v>
      </c>
      <c r="I35" s="50">
        <v>50</v>
      </c>
      <c r="J35" s="35" t="s">
        <v>167</v>
      </c>
      <c r="K35" s="22" t="s">
        <v>34</v>
      </c>
      <c r="L35" s="35" t="s">
        <v>101</v>
      </c>
    </row>
    <row r="36" s="4" customFormat="1" ht="79" customHeight="1" spans="1:12">
      <c r="A36" s="9"/>
      <c r="B36" s="22" t="s">
        <v>168</v>
      </c>
      <c r="C36" s="22" t="s">
        <v>17</v>
      </c>
      <c r="D36" s="22" t="s">
        <v>18</v>
      </c>
      <c r="E36" s="22" t="s">
        <v>169</v>
      </c>
      <c r="F36" s="22" t="s">
        <v>170</v>
      </c>
      <c r="G36" s="22" t="s">
        <v>171</v>
      </c>
      <c r="H36" s="22" t="s">
        <v>86</v>
      </c>
      <c r="I36" s="50">
        <v>50</v>
      </c>
      <c r="J36" s="22" t="s">
        <v>172</v>
      </c>
      <c r="K36" s="22" t="s">
        <v>173</v>
      </c>
      <c r="L36" s="22" t="s">
        <v>174</v>
      </c>
    </row>
    <row r="37" s="4" customFormat="1" ht="105" customHeight="1" spans="1:12">
      <c r="A37" s="18"/>
      <c r="B37" s="22" t="s">
        <v>175</v>
      </c>
      <c r="C37" s="22" t="s">
        <v>17</v>
      </c>
      <c r="D37" s="22" t="s">
        <v>18</v>
      </c>
      <c r="E37" s="22" t="s">
        <v>176</v>
      </c>
      <c r="F37" s="22" t="s">
        <v>177</v>
      </c>
      <c r="G37" s="22" t="s">
        <v>178</v>
      </c>
      <c r="H37" s="22" t="s">
        <v>86</v>
      </c>
      <c r="I37" s="50">
        <v>50</v>
      </c>
      <c r="J37" s="22" t="s">
        <v>179</v>
      </c>
      <c r="K37" s="22" t="s">
        <v>34</v>
      </c>
      <c r="L37" s="22" t="s">
        <v>101</v>
      </c>
    </row>
    <row r="38" s="4" customFormat="1" ht="60" customHeight="1" spans="1:12">
      <c r="A38" s="9"/>
      <c r="B38" s="22" t="s">
        <v>180</v>
      </c>
      <c r="C38" s="22" t="s">
        <v>17</v>
      </c>
      <c r="D38" s="22" t="s">
        <v>18</v>
      </c>
      <c r="E38" s="22" t="s">
        <v>181</v>
      </c>
      <c r="F38" s="22" t="s">
        <v>182</v>
      </c>
      <c r="G38" s="22" t="s">
        <v>183</v>
      </c>
      <c r="H38" s="22" t="s">
        <v>86</v>
      </c>
      <c r="I38" s="50">
        <v>50</v>
      </c>
      <c r="J38" s="22" t="s">
        <v>184</v>
      </c>
      <c r="K38" s="22" t="s">
        <v>34</v>
      </c>
      <c r="L38" s="22" t="s">
        <v>185</v>
      </c>
    </row>
    <row r="39" s="4" customFormat="1" ht="60" customHeight="1" spans="1:12">
      <c r="A39" s="9"/>
      <c r="B39" s="22" t="s">
        <v>186</v>
      </c>
      <c r="C39" s="22" t="s">
        <v>17</v>
      </c>
      <c r="D39" s="22" t="s">
        <v>18</v>
      </c>
      <c r="E39" s="22" t="s">
        <v>83</v>
      </c>
      <c r="F39" s="22" t="s">
        <v>84</v>
      </c>
      <c r="G39" s="22" t="s">
        <v>187</v>
      </c>
      <c r="H39" s="22" t="s">
        <v>86</v>
      </c>
      <c r="I39" s="50">
        <v>50</v>
      </c>
      <c r="J39" s="22" t="s">
        <v>133</v>
      </c>
      <c r="K39" s="22" t="s">
        <v>42</v>
      </c>
      <c r="L39" s="22" t="s">
        <v>134</v>
      </c>
    </row>
    <row r="40" s="4" customFormat="1" ht="89" customHeight="1" spans="1:12">
      <c r="A40" s="9"/>
      <c r="B40" s="22" t="s">
        <v>188</v>
      </c>
      <c r="C40" s="22" t="s">
        <v>17</v>
      </c>
      <c r="D40" s="22" t="s">
        <v>18</v>
      </c>
      <c r="E40" s="22" t="s">
        <v>88</v>
      </c>
      <c r="F40" s="22" t="s">
        <v>89</v>
      </c>
      <c r="G40" s="22" t="s">
        <v>189</v>
      </c>
      <c r="H40" s="22" t="s">
        <v>86</v>
      </c>
      <c r="I40" s="50">
        <v>50</v>
      </c>
      <c r="J40" s="22" t="s">
        <v>190</v>
      </c>
      <c r="K40" s="22" t="s">
        <v>191</v>
      </c>
      <c r="L40" s="22" t="s">
        <v>192</v>
      </c>
    </row>
    <row r="41" s="4" customFormat="1" ht="78" customHeight="1" spans="1:12">
      <c r="A41" s="9"/>
      <c r="B41" s="20" t="s">
        <v>193</v>
      </c>
      <c r="C41" s="22" t="s">
        <v>17</v>
      </c>
      <c r="D41" s="22" t="s">
        <v>18</v>
      </c>
      <c r="E41" s="22" t="s">
        <v>194</v>
      </c>
      <c r="F41" s="22" t="s">
        <v>195</v>
      </c>
      <c r="G41" s="22" t="s">
        <v>196</v>
      </c>
      <c r="H41" s="22" t="s">
        <v>86</v>
      </c>
      <c r="I41" s="50">
        <v>50</v>
      </c>
      <c r="J41" s="51" t="s">
        <v>197</v>
      </c>
      <c r="K41" s="22" t="s">
        <v>42</v>
      </c>
      <c r="L41" s="22" t="s">
        <v>198</v>
      </c>
    </row>
    <row r="42" s="4" customFormat="1" ht="72" customHeight="1" spans="1:12">
      <c r="A42" s="9"/>
      <c r="B42" s="20" t="s">
        <v>199</v>
      </c>
      <c r="C42" s="18" t="s">
        <v>111</v>
      </c>
      <c r="D42" s="22" t="s">
        <v>18</v>
      </c>
      <c r="E42" s="22" t="s">
        <v>107</v>
      </c>
      <c r="F42" s="22" t="s">
        <v>104</v>
      </c>
      <c r="G42" s="18" t="s">
        <v>200</v>
      </c>
      <c r="H42" s="22" t="s">
        <v>86</v>
      </c>
      <c r="I42" s="50">
        <v>50</v>
      </c>
      <c r="J42" s="18" t="s">
        <v>201</v>
      </c>
      <c r="K42" s="20" t="s">
        <v>148</v>
      </c>
      <c r="L42" s="52" t="s">
        <v>202</v>
      </c>
    </row>
    <row r="43" s="4" customFormat="1" ht="72" customHeight="1" spans="1:12">
      <c r="A43" s="9"/>
      <c r="B43" s="20" t="s">
        <v>203</v>
      </c>
      <c r="C43" s="20" t="s">
        <v>17</v>
      </c>
      <c r="D43" s="20" t="s">
        <v>18</v>
      </c>
      <c r="E43" s="20" t="s">
        <v>204</v>
      </c>
      <c r="F43" s="20" t="s">
        <v>205</v>
      </c>
      <c r="G43" s="36" t="s">
        <v>206</v>
      </c>
      <c r="H43" s="22" t="s">
        <v>86</v>
      </c>
      <c r="I43" s="20">
        <v>30</v>
      </c>
      <c r="J43" s="20" t="s">
        <v>207</v>
      </c>
      <c r="K43" s="20" t="s">
        <v>208</v>
      </c>
      <c r="L43" s="20" t="s">
        <v>209</v>
      </c>
    </row>
    <row r="44" s="4" customFormat="1" ht="72" customHeight="1" spans="1:12">
      <c r="A44" s="9"/>
      <c r="B44" s="20" t="s">
        <v>210</v>
      </c>
      <c r="C44" s="20" t="s">
        <v>17</v>
      </c>
      <c r="D44" s="20" t="s">
        <v>18</v>
      </c>
      <c r="E44" s="20" t="s">
        <v>211</v>
      </c>
      <c r="F44" s="20" t="s">
        <v>160</v>
      </c>
      <c r="G44" s="37" t="s">
        <v>212</v>
      </c>
      <c r="H44" s="22" t="s">
        <v>86</v>
      </c>
      <c r="I44" s="20">
        <v>30</v>
      </c>
      <c r="J44" s="20" t="s">
        <v>213</v>
      </c>
      <c r="K44" s="20" t="s">
        <v>214</v>
      </c>
      <c r="L44" s="20" t="s">
        <v>101</v>
      </c>
    </row>
    <row r="45" s="4" customFormat="1" ht="72" customHeight="1" spans="1:12">
      <c r="A45" s="9"/>
      <c r="B45" s="20" t="s">
        <v>215</v>
      </c>
      <c r="C45" s="20" t="s">
        <v>17</v>
      </c>
      <c r="D45" s="20" t="s">
        <v>18</v>
      </c>
      <c r="E45" s="20" t="s">
        <v>216</v>
      </c>
      <c r="F45" s="20" t="s">
        <v>160</v>
      </c>
      <c r="G45" s="37" t="s">
        <v>212</v>
      </c>
      <c r="H45" s="22" t="s">
        <v>86</v>
      </c>
      <c r="I45" s="20">
        <v>30</v>
      </c>
      <c r="J45" s="20" t="s">
        <v>213</v>
      </c>
      <c r="K45" s="20" t="s">
        <v>214</v>
      </c>
      <c r="L45" s="20" t="s">
        <v>101</v>
      </c>
    </row>
    <row r="46" s="4" customFormat="1" ht="72" customHeight="1" spans="1:12">
      <c r="A46" s="9"/>
      <c r="B46" s="20" t="s">
        <v>217</v>
      </c>
      <c r="C46" s="20" t="s">
        <v>17</v>
      </c>
      <c r="D46" s="20" t="s">
        <v>18</v>
      </c>
      <c r="E46" s="20" t="s">
        <v>218</v>
      </c>
      <c r="F46" s="20" t="s">
        <v>152</v>
      </c>
      <c r="G46" s="36" t="s">
        <v>219</v>
      </c>
      <c r="H46" s="22" t="s">
        <v>86</v>
      </c>
      <c r="I46" s="20">
        <v>30</v>
      </c>
      <c r="J46" s="20" t="s">
        <v>220</v>
      </c>
      <c r="K46" s="20" t="s">
        <v>34</v>
      </c>
      <c r="L46" s="20" t="s">
        <v>101</v>
      </c>
    </row>
    <row r="47" s="4" customFormat="1" ht="72" customHeight="1" spans="1:12">
      <c r="A47" s="9"/>
      <c r="B47" s="20" t="s">
        <v>221</v>
      </c>
      <c r="C47" s="20" t="s">
        <v>17</v>
      </c>
      <c r="D47" s="20" t="s">
        <v>18</v>
      </c>
      <c r="E47" s="20" t="s">
        <v>222</v>
      </c>
      <c r="F47" s="20" t="s">
        <v>127</v>
      </c>
      <c r="G47" s="37" t="s">
        <v>223</v>
      </c>
      <c r="H47" s="22" t="s">
        <v>86</v>
      </c>
      <c r="I47" s="20">
        <v>30</v>
      </c>
      <c r="J47" s="20" t="s">
        <v>224</v>
      </c>
      <c r="K47" s="20" t="s">
        <v>34</v>
      </c>
      <c r="L47" s="20" t="s">
        <v>225</v>
      </c>
    </row>
    <row r="48" s="4" customFormat="1" ht="32" customHeight="1" spans="1:12">
      <c r="A48" s="9" t="s">
        <v>226</v>
      </c>
      <c r="B48" s="35"/>
      <c r="C48" s="18"/>
      <c r="D48" s="18"/>
      <c r="E48" s="18"/>
      <c r="F48" s="18"/>
      <c r="G48" s="18"/>
      <c r="H48" s="18"/>
      <c r="I48" s="48">
        <f>SUM(I49:I50)</f>
        <v>1059.5</v>
      </c>
      <c r="J48" s="18"/>
      <c r="K48" s="18"/>
      <c r="L48" s="18"/>
    </row>
    <row r="49" s="4" customFormat="1" ht="58" customHeight="1" spans="1:12">
      <c r="A49" s="18"/>
      <c r="B49" s="38" t="s">
        <v>227</v>
      </c>
      <c r="C49" s="38" t="s">
        <v>17</v>
      </c>
      <c r="D49" s="39" t="s">
        <v>228</v>
      </c>
      <c r="E49" s="38" t="s">
        <v>229</v>
      </c>
      <c r="F49" s="18" t="s">
        <v>20</v>
      </c>
      <c r="G49" s="20" t="s">
        <v>230</v>
      </c>
      <c r="H49" s="16" t="s">
        <v>53</v>
      </c>
      <c r="I49" s="50">
        <v>600</v>
      </c>
      <c r="J49" s="53" t="s">
        <v>231</v>
      </c>
      <c r="K49" s="18" t="s">
        <v>24</v>
      </c>
      <c r="L49" s="18" t="s">
        <v>232</v>
      </c>
    </row>
    <row r="50" s="4" customFormat="1" ht="58" customHeight="1" spans="1:12">
      <c r="A50" s="18"/>
      <c r="B50" s="18" t="s">
        <v>233</v>
      </c>
      <c r="C50" s="18" t="s">
        <v>17</v>
      </c>
      <c r="D50" s="18" t="s">
        <v>228</v>
      </c>
      <c r="E50" s="18" t="s">
        <v>229</v>
      </c>
      <c r="F50" s="18" t="s">
        <v>20</v>
      </c>
      <c r="G50" s="20" t="s">
        <v>234</v>
      </c>
      <c r="H50" s="16" t="s">
        <v>53</v>
      </c>
      <c r="I50" s="50">
        <v>459.5</v>
      </c>
      <c r="J50" s="53" t="s">
        <v>235</v>
      </c>
      <c r="K50" s="18" t="s">
        <v>148</v>
      </c>
      <c r="L50" s="18" t="s">
        <v>236</v>
      </c>
    </row>
    <row r="51" s="4" customFormat="1" ht="58" customHeight="1" spans="1:12">
      <c r="A51" s="9" t="s">
        <v>237</v>
      </c>
      <c r="B51" s="38"/>
      <c r="C51" s="38"/>
      <c r="D51" s="39"/>
      <c r="E51" s="38"/>
      <c r="F51" s="18"/>
      <c r="G51" s="20"/>
      <c r="H51" s="16"/>
      <c r="I51" s="48">
        <f>SUM(I52:I65)</f>
        <v>351</v>
      </c>
      <c r="J51" s="53"/>
      <c r="K51" s="18"/>
      <c r="L51" s="18"/>
    </row>
    <row r="52" s="4" customFormat="1" ht="58" customHeight="1" spans="1:12">
      <c r="A52" s="18"/>
      <c r="B52" s="29" t="s">
        <v>238</v>
      </c>
      <c r="C52" s="29" t="s">
        <v>17</v>
      </c>
      <c r="D52" s="29" t="s">
        <v>18</v>
      </c>
      <c r="E52" s="18" t="s">
        <v>239</v>
      </c>
      <c r="F52" s="29" t="s">
        <v>182</v>
      </c>
      <c r="G52" s="40" t="s">
        <v>240</v>
      </c>
      <c r="H52" s="18" t="s">
        <v>86</v>
      </c>
      <c r="I52" s="40">
        <v>25</v>
      </c>
      <c r="J52" s="53" t="s">
        <v>241</v>
      </c>
      <c r="K52" s="22" t="s">
        <v>42</v>
      </c>
      <c r="L52" s="55" t="s">
        <v>242</v>
      </c>
    </row>
    <row r="53" s="4" customFormat="1" ht="58" customHeight="1" spans="1:12">
      <c r="A53" s="18"/>
      <c r="B53" s="29" t="s">
        <v>243</v>
      </c>
      <c r="C53" s="29" t="s">
        <v>17</v>
      </c>
      <c r="D53" s="29" t="s">
        <v>18</v>
      </c>
      <c r="E53" s="18" t="s">
        <v>239</v>
      </c>
      <c r="F53" s="29" t="s">
        <v>182</v>
      </c>
      <c r="G53" s="40" t="s">
        <v>244</v>
      </c>
      <c r="H53" s="18" t="s">
        <v>86</v>
      </c>
      <c r="I53" s="40">
        <v>28</v>
      </c>
      <c r="J53" s="53" t="s">
        <v>241</v>
      </c>
      <c r="K53" s="22" t="s">
        <v>42</v>
      </c>
      <c r="L53" s="55" t="s">
        <v>242</v>
      </c>
    </row>
    <row r="54" s="4" customFormat="1" ht="58" customHeight="1" spans="1:12">
      <c r="A54" s="18"/>
      <c r="B54" s="22" t="s">
        <v>245</v>
      </c>
      <c r="C54" s="22" t="s">
        <v>17</v>
      </c>
      <c r="D54" s="22" t="s">
        <v>18</v>
      </c>
      <c r="E54" s="22" t="s">
        <v>194</v>
      </c>
      <c r="F54" s="22" t="s">
        <v>246</v>
      </c>
      <c r="G54" s="22" t="s">
        <v>247</v>
      </c>
      <c r="H54" s="41" t="s">
        <v>86</v>
      </c>
      <c r="I54" s="40">
        <v>25</v>
      </c>
      <c r="J54" s="53" t="s">
        <v>241</v>
      </c>
      <c r="K54" s="22" t="s">
        <v>42</v>
      </c>
      <c r="L54" s="55" t="s">
        <v>242</v>
      </c>
    </row>
    <row r="55" s="4" customFormat="1" ht="58" customHeight="1" spans="1:12">
      <c r="A55" s="18"/>
      <c r="B55" s="18" t="s">
        <v>248</v>
      </c>
      <c r="C55" s="18" t="s">
        <v>17</v>
      </c>
      <c r="D55" s="18" t="s">
        <v>18</v>
      </c>
      <c r="E55" s="18" t="s">
        <v>249</v>
      </c>
      <c r="F55" s="18" t="s">
        <v>250</v>
      </c>
      <c r="G55" s="40" t="s">
        <v>251</v>
      </c>
      <c r="H55" s="18" t="s">
        <v>86</v>
      </c>
      <c r="I55" s="40">
        <v>25</v>
      </c>
      <c r="J55" s="53" t="s">
        <v>241</v>
      </c>
      <c r="K55" s="22" t="s">
        <v>42</v>
      </c>
      <c r="L55" s="55" t="s">
        <v>242</v>
      </c>
    </row>
    <row r="56" s="4" customFormat="1" ht="58" customHeight="1" spans="1:12">
      <c r="A56" s="18"/>
      <c r="B56" s="18" t="s">
        <v>252</v>
      </c>
      <c r="C56" s="20" t="s">
        <v>17</v>
      </c>
      <c r="D56" s="20" t="s">
        <v>18</v>
      </c>
      <c r="E56" s="20" t="s">
        <v>121</v>
      </c>
      <c r="F56" s="20" t="s">
        <v>122</v>
      </c>
      <c r="G56" s="40" t="s">
        <v>253</v>
      </c>
      <c r="H56" s="41" t="s">
        <v>86</v>
      </c>
      <c r="I56" s="40">
        <v>15</v>
      </c>
      <c r="J56" s="53" t="s">
        <v>241</v>
      </c>
      <c r="K56" s="22" t="s">
        <v>42</v>
      </c>
      <c r="L56" s="55" t="s">
        <v>242</v>
      </c>
    </row>
    <row r="57" s="4" customFormat="1" ht="58" customHeight="1" spans="1:12">
      <c r="A57" s="18"/>
      <c r="B57" s="18" t="s">
        <v>254</v>
      </c>
      <c r="C57" s="18" t="s">
        <v>17</v>
      </c>
      <c r="D57" s="20" t="s">
        <v>18</v>
      </c>
      <c r="E57" s="40" t="s">
        <v>255</v>
      </c>
      <c r="F57" s="18" t="s">
        <v>256</v>
      </c>
      <c r="G57" s="40" t="s">
        <v>257</v>
      </c>
      <c r="H57" s="18" t="s">
        <v>86</v>
      </c>
      <c r="I57" s="40">
        <v>28</v>
      </c>
      <c r="J57" s="53" t="s">
        <v>241</v>
      </c>
      <c r="K57" s="22" t="s">
        <v>42</v>
      </c>
      <c r="L57" s="55" t="s">
        <v>242</v>
      </c>
    </row>
    <row r="58" s="4" customFormat="1" ht="58" customHeight="1" spans="1:12">
      <c r="A58" s="18"/>
      <c r="B58" s="18" t="s">
        <v>258</v>
      </c>
      <c r="C58" s="18" t="s">
        <v>17</v>
      </c>
      <c r="D58" s="18" t="s">
        <v>18</v>
      </c>
      <c r="E58" s="18" t="s">
        <v>97</v>
      </c>
      <c r="F58" s="20" t="s">
        <v>205</v>
      </c>
      <c r="G58" s="18" t="s">
        <v>259</v>
      </c>
      <c r="H58" s="41" t="s">
        <v>79</v>
      </c>
      <c r="I58" s="40">
        <v>20</v>
      </c>
      <c r="J58" s="53" t="s">
        <v>241</v>
      </c>
      <c r="K58" s="22" t="s">
        <v>42</v>
      </c>
      <c r="L58" s="55" t="s">
        <v>242</v>
      </c>
    </row>
    <row r="59" s="4" customFormat="1" ht="58" customHeight="1" spans="1:12">
      <c r="A59" s="18"/>
      <c r="B59" s="42" t="s">
        <v>260</v>
      </c>
      <c r="C59" s="18" t="s">
        <v>17</v>
      </c>
      <c r="D59" s="42" t="s">
        <v>18</v>
      </c>
      <c r="E59" s="42" t="s">
        <v>107</v>
      </c>
      <c r="F59" s="42" t="s">
        <v>104</v>
      </c>
      <c r="G59" s="42" t="s">
        <v>261</v>
      </c>
      <c r="H59" s="41" t="s">
        <v>86</v>
      </c>
      <c r="I59" s="42">
        <v>27</v>
      </c>
      <c r="J59" s="53" t="s">
        <v>241</v>
      </c>
      <c r="K59" s="22" t="s">
        <v>42</v>
      </c>
      <c r="L59" s="55" t="s">
        <v>242</v>
      </c>
    </row>
    <row r="60" s="4" customFormat="1" ht="58" customHeight="1" spans="1:12">
      <c r="A60" s="18"/>
      <c r="B60" s="42" t="s">
        <v>262</v>
      </c>
      <c r="C60" s="18" t="s">
        <v>17</v>
      </c>
      <c r="D60" s="42" t="s">
        <v>18</v>
      </c>
      <c r="E60" s="42" t="s">
        <v>107</v>
      </c>
      <c r="F60" s="42" t="s">
        <v>104</v>
      </c>
      <c r="G60" s="42" t="s">
        <v>261</v>
      </c>
      <c r="H60" s="41" t="s">
        <v>86</v>
      </c>
      <c r="I60" s="42">
        <v>27</v>
      </c>
      <c r="J60" s="53" t="s">
        <v>241</v>
      </c>
      <c r="K60" s="22" t="s">
        <v>42</v>
      </c>
      <c r="L60" s="55" t="s">
        <v>242</v>
      </c>
    </row>
    <row r="61" s="4" customFormat="1" ht="58" customHeight="1" spans="1:12">
      <c r="A61" s="18"/>
      <c r="B61" s="42" t="s">
        <v>263</v>
      </c>
      <c r="C61" s="18" t="s">
        <v>17</v>
      </c>
      <c r="D61" s="42" t="s">
        <v>18</v>
      </c>
      <c r="E61" s="42" t="s">
        <v>107</v>
      </c>
      <c r="F61" s="42" t="s">
        <v>104</v>
      </c>
      <c r="G61" s="42" t="s">
        <v>264</v>
      </c>
      <c r="H61" s="41" t="s">
        <v>86</v>
      </c>
      <c r="I61" s="42">
        <v>28</v>
      </c>
      <c r="J61" s="53" t="s">
        <v>241</v>
      </c>
      <c r="K61" s="22" t="s">
        <v>42</v>
      </c>
      <c r="L61" s="55" t="s">
        <v>242</v>
      </c>
    </row>
    <row r="62" s="4" customFormat="1" ht="58" customHeight="1" spans="1:12">
      <c r="A62" s="18"/>
      <c r="B62" s="42" t="s">
        <v>265</v>
      </c>
      <c r="C62" s="42" t="s">
        <v>17</v>
      </c>
      <c r="D62" s="42" t="s">
        <v>18</v>
      </c>
      <c r="E62" s="42" t="s">
        <v>107</v>
      </c>
      <c r="F62" s="42" t="s">
        <v>104</v>
      </c>
      <c r="G62" s="42" t="s">
        <v>261</v>
      </c>
      <c r="H62" s="41" t="s">
        <v>86</v>
      </c>
      <c r="I62" s="42">
        <v>28</v>
      </c>
      <c r="J62" s="53" t="s">
        <v>241</v>
      </c>
      <c r="K62" s="22" t="s">
        <v>42</v>
      </c>
      <c r="L62" s="55" t="s">
        <v>242</v>
      </c>
    </row>
    <row r="63" s="4" customFormat="1" ht="58" customHeight="1" spans="1:12">
      <c r="A63" s="18"/>
      <c r="B63" s="22" t="s">
        <v>266</v>
      </c>
      <c r="C63" s="18" t="s">
        <v>17</v>
      </c>
      <c r="D63" s="18" t="s">
        <v>18</v>
      </c>
      <c r="E63" s="29" t="s">
        <v>151</v>
      </c>
      <c r="F63" s="18" t="s">
        <v>152</v>
      </c>
      <c r="G63" s="42" t="s">
        <v>267</v>
      </c>
      <c r="H63" s="43" t="s">
        <v>79</v>
      </c>
      <c r="I63" s="40">
        <v>25</v>
      </c>
      <c r="J63" s="53" t="s">
        <v>241</v>
      </c>
      <c r="K63" s="22" t="s">
        <v>42</v>
      </c>
      <c r="L63" s="55" t="s">
        <v>242</v>
      </c>
    </row>
    <row r="64" s="4" customFormat="1" ht="58" customHeight="1" spans="1:12">
      <c r="A64" s="18"/>
      <c r="B64" s="22" t="s">
        <v>268</v>
      </c>
      <c r="C64" s="18" t="s">
        <v>17</v>
      </c>
      <c r="D64" s="18" t="s">
        <v>18</v>
      </c>
      <c r="E64" s="29" t="s">
        <v>151</v>
      </c>
      <c r="F64" s="18" t="s">
        <v>152</v>
      </c>
      <c r="G64" s="42" t="s">
        <v>269</v>
      </c>
      <c r="H64" s="43" t="s">
        <v>79</v>
      </c>
      <c r="I64" s="40">
        <v>25</v>
      </c>
      <c r="J64" s="53" t="s">
        <v>241</v>
      </c>
      <c r="K64" s="22" t="s">
        <v>42</v>
      </c>
      <c r="L64" s="55" t="s">
        <v>242</v>
      </c>
    </row>
    <row r="65" s="4" customFormat="1" ht="58" customHeight="1" spans="1:12">
      <c r="A65" s="18"/>
      <c r="B65" s="40" t="s">
        <v>270</v>
      </c>
      <c r="C65" s="40" t="s">
        <v>17</v>
      </c>
      <c r="D65" s="40" t="s">
        <v>18</v>
      </c>
      <c r="E65" s="40" t="s">
        <v>271</v>
      </c>
      <c r="F65" s="40" t="s">
        <v>141</v>
      </c>
      <c r="G65" s="40" t="s">
        <v>272</v>
      </c>
      <c r="H65" s="40" t="s">
        <v>86</v>
      </c>
      <c r="I65" s="40">
        <v>25</v>
      </c>
      <c r="J65" s="53" t="s">
        <v>241</v>
      </c>
      <c r="K65" s="22" t="s">
        <v>42</v>
      </c>
      <c r="L65" s="55" t="s">
        <v>242</v>
      </c>
    </row>
    <row r="66" s="4" customFormat="1" ht="39" customHeight="1" spans="1:12">
      <c r="A66" s="9" t="s">
        <v>273</v>
      </c>
      <c r="B66" s="35"/>
      <c r="C66" s="18"/>
      <c r="D66" s="18"/>
      <c r="E66" s="18"/>
      <c r="F66" s="18"/>
      <c r="G66" s="18"/>
      <c r="H66" s="18"/>
      <c r="I66" s="48">
        <f>SUM(I67:I96)</f>
        <v>1756</v>
      </c>
      <c r="J66" s="18"/>
      <c r="K66" s="18"/>
      <c r="L66" s="18"/>
    </row>
    <row r="67" s="4" customFormat="1" ht="39" customHeight="1" spans="1:12">
      <c r="A67" s="9"/>
      <c r="B67" s="18" t="s">
        <v>274</v>
      </c>
      <c r="C67" s="16" t="s">
        <v>275</v>
      </c>
      <c r="D67" s="16" t="s">
        <v>276</v>
      </c>
      <c r="E67" s="56" t="s">
        <v>277</v>
      </c>
      <c r="F67" s="16" t="s">
        <v>278</v>
      </c>
      <c r="G67" s="16" t="s">
        <v>279</v>
      </c>
      <c r="H67" s="57" t="s">
        <v>280</v>
      </c>
      <c r="I67" s="16">
        <v>3.4</v>
      </c>
      <c r="J67" s="16" t="s">
        <v>281</v>
      </c>
      <c r="K67" s="16" t="s">
        <v>282</v>
      </c>
      <c r="L67" s="16" t="s">
        <v>283</v>
      </c>
    </row>
    <row r="68" s="4" customFormat="1" ht="39" customHeight="1" spans="1:12">
      <c r="A68" s="9"/>
      <c r="B68" s="18" t="s">
        <v>284</v>
      </c>
      <c r="C68" s="16" t="s">
        <v>275</v>
      </c>
      <c r="D68" s="16" t="s">
        <v>276</v>
      </c>
      <c r="E68" s="56" t="s">
        <v>140</v>
      </c>
      <c r="F68" s="16" t="s">
        <v>285</v>
      </c>
      <c r="G68" s="16" t="s">
        <v>279</v>
      </c>
      <c r="H68" s="57" t="s">
        <v>280</v>
      </c>
      <c r="I68" s="16">
        <v>15.2</v>
      </c>
      <c r="J68" s="16" t="s">
        <v>281</v>
      </c>
      <c r="K68" s="16" t="s">
        <v>282</v>
      </c>
      <c r="L68" s="16" t="s">
        <v>283</v>
      </c>
    </row>
    <row r="69" s="4" customFormat="1" ht="39" customHeight="1" spans="1:12">
      <c r="A69" s="9"/>
      <c r="B69" s="18" t="s">
        <v>286</v>
      </c>
      <c r="C69" s="16" t="s">
        <v>275</v>
      </c>
      <c r="D69" s="16" t="s">
        <v>276</v>
      </c>
      <c r="E69" s="56" t="s">
        <v>287</v>
      </c>
      <c r="F69" s="16" t="s">
        <v>288</v>
      </c>
      <c r="G69" s="16" t="s">
        <v>279</v>
      </c>
      <c r="H69" s="57" t="s">
        <v>280</v>
      </c>
      <c r="I69" s="16">
        <v>7.8</v>
      </c>
      <c r="J69" s="16" t="s">
        <v>281</v>
      </c>
      <c r="K69" s="16" t="s">
        <v>282</v>
      </c>
      <c r="L69" s="16" t="s">
        <v>283</v>
      </c>
    </row>
    <row r="70" s="4" customFormat="1" ht="39" customHeight="1" spans="1:12">
      <c r="A70" s="9"/>
      <c r="B70" s="18" t="s">
        <v>289</v>
      </c>
      <c r="C70" s="16" t="s">
        <v>275</v>
      </c>
      <c r="D70" s="16" t="s">
        <v>276</v>
      </c>
      <c r="E70" s="56" t="s">
        <v>290</v>
      </c>
      <c r="F70" s="16" t="s">
        <v>291</v>
      </c>
      <c r="G70" s="16" t="s">
        <v>279</v>
      </c>
      <c r="H70" s="57" t="s">
        <v>280</v>
      </c>
      <c r="I70" s="16">
        <v>15.2</v>
      </c>
      <c r="J70" s="16" t="s">
        <v>281</v>
      </c>
      <c r="K70" s="16" t="s">
        <v>282</v>
      </c>
      <c r="L70" s="16" t="s">
        <v>283</v>
      </c>
    </row>
    <row r="71" s="4" customFormat="1" ht="39" customHeight="1" spans="1:12">
      <c r="A71" s="9"/>
      <c r="B71" s="18" t="s">
        <v>292</v>
      </c>
      <c r="C71" s="16" t="s">
        <v>275</v>
      </c>
      <c r="D71" s="16" t="s">
        <v>276</v>
      </c>
      <c r="E71" s="56" t="s">
        <v>293</v>
      </c>
      <c r="F71" s="16" t="s">
        <v>294</v>
      </c>
      <c r="G71" s="16" t="s">
        <v>279</v>
      </c>
      <c r="H71" s="57" t="s">
        <v>280</v>
      </c>
      <c r="I71" s="65">
        <v>2.3</v>
      </c>
      <c r="J71" s="16" t="s">
        <v>281</v>
      </c>
      <c r="K71" s="16" t="s">
        <v>282</v>
      </c>
      <c r="L71" s="16" t="s">
        <v>283</v>
      </c>
    </row>
    <row r="72" s="4" customFormat="1" ht="39" customHeight="1" spans="1:12">
      <c r="A72" s="9"/>
      <c r="B72" s="18" t="s">
        <v>295</v>
      </c>
      <c r="C72" s="16" t="s">
        <v>275</v>
      </c>
      <c r="D72" s="16" t="s">
        <v>276</v>
      </c>
      <c r="E72" s="56" t="s">
        <v>296</v>
      </c>
      <c r="F72" s="16" t="s">
        <v>297</v>
      </c>
      <c r="G72" s="16" t="s">
        <v>279</v>
      </c>
      <c r="H72" s="57" t="s">
        <v>280</v>
      </c>
      <c r="I72" s="16">
        <v>4.5</v>
      </c>
      <c r="J72" s="16" t="s">
        <v>281</v>
      </c>
      <c r="K72" s="16" t="s">
        <v>282</v>
      </c>
      <c r="L72" s="16" t="s">
        <v>283</v>
      </c>
    </row>
    <row r="73" s="4" customFormat="1" ht="39" customHeight="1" spans="1:12">
      <c r="A73" s="9"/>
      <c r="B73" s="18" t="s">
        <v>298</v>
      </c>
      <c r="C73" s="16" t="s">
        <v>275</v>
      </c>
      <c r="D73" s="16" t="s">
        <v>276</v>
      </c>
      <c r="E73" s="56" t="s">
        <v>299</v>
      </c>
      <c r="F73" s="16" t="s">
        <v>300</v>
      </c>
      <c r="G73" s="16" t="s">
        <v>279</v>
      </c>
      <c r="H73" s="57" t="s">
        <v>280</v>
      </c>
      <c r="I73" s="16">
        <v>13.8</v>
      </c>
      <c r="J73" s="16" t="s">
        <v>281</v>
      </c>
      <c r="K73" s="16" t="s">
        <v>282</v>
      </c>
      <c r="L73" s="16" t="s">
        <v>283</v>
      </c>
    </row>
    <row r="74" s="4" customFormat="1" ht="39" customHeight="1" spans="1:12">
      <c r="A74" s="9"/>
      <c r="B74" s="18" t="s">
        <v>301</v>
      </c>
      <c r="C74" s="16" t="s">
        <v>275</v>
      </c>
      <c r="D74" s="16" t="s">
        <v>276</v>
      </c>
      <c r="E74" s="56" t="s">
        <v>302</v>
      </c>
      <c r="F74" s="16" t="s">
        <v>303</v>
      </c>
      <c r="G74" s="16" t="s">
        <v>279</v>
      </c>
      <c r="H74" s="57" t="s">
        <v>280</v>
      </c>
      <c r="I74" s="65">
        <v>4</v>
      </c>
      <c r="J74" s="16" t="s">
        <v>281</v>
      </c>
      <c r="K74" s="16" t="s">
        <v>282</v>
      </c>
      <c r="L74" s="16" t="s">
        <v>283</v>
      </c>
    </row>
    <row r="75" s="4" customFormat="1" ht="39" customHeight="1" spans="1:12">
      <c r="A75" s="9"/>
      <c r="B75" s="18" t="s">
        <v>304</v>
      </c>
      <c r="C75" s="16" t="s">
        <v>275</v>
      </c>
      <c r="D75" s="16" t="s">
        <v>276</v>
      </c>
      <c r="E75" s="56" t="s">
        <v>305</v>
      </c>
      <c r="F75" s="16" t="s">
        <v>306</v>
      </c>
      <c r="G75" s="16" t="s">
        <v>279</v>
      </c>
      <c r="H75" s="57" t="s">
        <v>280</v>
      </c>
      <c r="I75" s="16">
        <v>13.3</v>
      </c>
      <c r="J75" s="16" t="s">
        <v>281</v>
      </c>
      <c r="K75" s="16" t="s">
        <v>282</v>
      </c>
      <c r="L75" s="16" t="s">
        <v>283</v>
      </c>
    </row>
    <row r="76" s="4" customFormat="1" ht="39" customHeight="1" spans="1:12">
      <c r="A76" s="9"/>
      <c r="B76" s="18" t="s">
        <v>307</v>
      </c>
      <c r="C76" s="16" t="s">
        <v>275</v>
      </c>
      <c r="D76" s="16" t="s">
        <v>276</v>
      </c>
      <c r="E76" s="56" t="s">
        <v>308</v>
      </c>
      <c r="F76" s="16" t="s">
        <v>309</v>
      </c>
      <c r="G76" s="16" t="s">
        <v>279</v>
      </c>
      <c r="H76" s="57" t="s">
        <v>280</v>
      </c>
      <c r="I76" s="16">
        <v>7.4</v>
      </c>
      <c r="J76" s="16" t="s">
        <v>281</v>
      </c>
      <c r="K76" s="16" t="s">
        <v>282</v>
      </c>
      <c r="L76" s="16" t="s">
        <v>283</v>
      </c>
    </row>
    <row r="77" s="4" customFormat="1" ht="39" customHeight="1" spans="1:12">
      <c r="A77" s="9"/>
      <c r="B77" s="18" t="s">
        <v>310</v>
      </c>
      <c r="C77" s="16" t="s">
        <v>275</v>
      </c>
      <c r="D77" s="16" t="s">
        <v>276</v>
      </c>
      <c r="E77" s="56" t="s">
        <v>311</v>
      </c>
      <c r="F77" s="16" t="s">
        <v>312</v>
      </c>
      <c r="G77" s="16" t="s">
        <v>279</v>
      </c>
      <c r="H77" s="57" t="s">
        <v>280</v>
      </c>
      <c r="I77" s="16">
        <v>2.2</v>
      </c>
      <c r="J77" s="16" t="s">
        <v>281</v>
      </c>
      <c r="K77" s="16" t="s">
        <v>282</v>
      </c>
      <c r="L77" s="16" t="s">
        <v>283</v>
      </c>
    </row>
    <row r="78" s="4" customFormat="1" ht="39" customHeight="1" spans="1:12">
      <c r="A78" s="9"/>
      <c r="B78" s="18" t="s">
        <v>313</v>
      </c>
      <c r="C78" s="16" t="s">
        <v>275</v>
      </c>
      <c r="D78" s="16" t="s">
        <v>276</v>
      </c>
      <c r="E78" s="56" t="s">
        <v>314</v>
      </c>
      <c r="F78" s="16" t="s">
        <v>315</v>
      </c>
      <c r="G78" s="16" t="s">
        <v>279</v>
      </c>
      <c r="H78" s="57" t="s">
        <v>280</v>
      </c>
      <c r="I78" s="16">
        <v>18.1</v>
      </c>
      <c r="J78" s="16" t="s">
        <v>281</v>
      </c>
      <c r="K78" s="16" t="s">
        <v>282</v>
      </c>
      <c r="L78" s="16" t="s">
        <v>283</v>
      </c>
    </row>
    <row r="79" s="4" customFormat="1" ht="39" customHeight="1" spans="1:12">
      <c r="A79" s="9"/>
      <c r="B79" s="18" t="s">
        <v>316</v>
      </c>
      <c r="C79" s="16" t="s">
        <v>275</v>
      </c>
      <c r="D79" s="16" t="s">
        <v>276</v>
      </c>
      <c r="E79" s="56" t="s">
        <v>317</v>
      </c>
      <c r="F79" s="16" t="s">
        <v>318</v>
      </c>
      <c r="G79" s="16" t="s">
        <v>279</v>
      </c>
      <c r="H79" s="57" t="s">
        <v>280</v>
      </c>
      <c r="I79" s="16">
        <v>5.7</v>
      </c>
      <c r="J79" s="16" t="s">
        <v>281</v>
      </c>
      <c r="K79" s="16" t="s">
        <v>282</v>
      </c>
      <c r="L79" s="16" t="s">
        <v>283</v>
      </c>
    </row>
    <row r="80" s="4" customFormat="1" ht="39" customHeight="1" spans="1:12">
      <c r="A80" s="9"/>
      <c r="B80" s="18" t="s">
        <v>319</v>
      </c>
      <c r="C80" s="16" t="s">
        <v>275</v>
      </c>
      <c r="D80" s="16" t="s">
        <v>276</v>
      </c>
      <c r="E80" s="56" t="s">
        <v>320</v>
      </c>
      <c r="F80" s="16" t="s">
        <v>321</v>
      </c>
      <c r="G80" s="16" t="s">
        <v>279</v>
      </c>
      <c r="H80" s="57" t="s">
        <v>280</v>
      </c>
      <c r="I80" s="16">
        <v>10.7</v>
      </c>
      <c r="J80" s="16" t="s">
        <v>281</v>
      </c>
      <c r="K80" s="16" t="s">
        <v>282</v>
      </c>
      <c r="L80" s="16" t="s">
        <v>283</v>
      </c>
    </row>
    <row r="81" s="4" customFormat="1" ht="39" customHeight="1" spans="1:12">
      <c r="A81" s="9"/>
      <c r="B81" s="18" t="s">
        <v>322</v>
      </c>
      <c r="C81" s="16" t="s">
        <v>275</v>
      </c>
      <c r="D81" s="16" t="s">
        <v>276</v>
      </c>
      <c r="E81" s="56" t="s">
        <v>323</v>
      </c>
      <c r="F81" s="16" t="s">
        <v>324</v>
      </c>
      <c r="G81" s="16" t="s">
        <v>279</v>
      </c>
      <c r="H81" s="57" t="s">
        <v>280</v>
      </c>
      <c r="I81" s="16">
        <v>5.6</v>
      </c>
      <c r="J81" s="16" t="s">
        <v>281</v>
      </c>
      <c r="K81" s="16" t="s">
        <v>282</v>
      </c>
      <c r="L81" s="16" t="s">
        <v>283</v>
      </c>
    </row>
    <row r="82" s="4" customFormat="1" ht="39" customHeight="1" spans="1:12">
      <c r="A82" s="9"/>
      <c r="B82" s="18" t="s">
        <v>325</v>
      </c>
      <c r="C82" s="16" t="s">
        <v>275</v>
      </c>
      <c r="D82" s="16" t="s">
        <v>276</v>
      </c>
      <c r="E82" s="56" t="s">
        <v>326</v>
      </c>
      <c r="F82" s="16" t="s">
        <v>327</v>
      </c>
      <c r="G82" s="16" t="s">
        <v>279</v>
      </c>
      <c r="H82" s="57" t="s">
        <v>280</v>
      </c>
      <c r="I82" s="16">
        <v>10.8</v>
      </c>
      <c r="J82" s="16" t="s">
        <v>281</v>
      </c>
      <c r="K82" s="16" t="s">
        <v>282</v>
      </c>
      <c r="L82" s="16" t="s">
        <v>283</v>
      </c>
    </row>
    <row r="83" s="4" customFormat="1" ht="39" customHeight="1" spans="1:12">
      <c r="A83" s="9"/>
      <c r="B83" s="18" t="s">
        <v>328</v>
      </c>
      <c r="C83" s="16" t="s">
        <v>275</v>
      </c>
      <c r="D83" s="16" t="s">
        <v>276</v>
      </c>
      <c r="E83" s="56" t="s">
        <v>329</v>
      </c>
      <c r="F83" s="16" t="s">
        <v>330</v>
      </c>
      <c r="G83" s="16" t="s">
        <v>279</v>
      </c>
      <c r="H83" s="57" t="s">
        <v>280</v>
      </c>
      <c r="I83" s="16">
        <v>16.3</v>
      </c>
      <c r="J83" s="16" t="s">
        <v>281</v>
      </c>
      <c r="K83" s="16" t="s">
        <v>282</v>
      </c>
      <c r="L83" s="16" t="s">
        <v>283</v>
      </c>
    </row>
    <row r="84" s="4" customFormat="1" ht="39" customHeight="1" spans="1:12">
      <c r="A84" s="9"/>
      <c r="B84" s="18" t="s">
        <v>331</v>
      </c>
      <c r="C84" s="16" t="s">
        <v>275</v>
      </c>
      <c r="D84" s="16" t="s">
        <v>276</v>
      </c>
      <c r="E84" s="56" t="s">
        <v>332</v>
      </c>
      <c r="F84" s="16" t="s">
        <v>333</v>
      </c>
      <c r="G84" s="16" t="s">
        <v>279</v>
      </c>
      <c r="H84" s="57" t="s">
        <v>280</v>
      </c>
      <c r="I84" s="16">
        <v>14.9</v>
      </c>
      <c r="J84" s="16" t="s">
        <v>281</v>
      </c>
      <c r="K84" s="16" t="s">
        <v>282</v>
      </c>
      <c r="L84" s="16" t="s">
        <v>283</v>
      </c>
    </row>
    <row r="85" s="4" customFormat="1" ht="39" customHeight="1" spans="1:12">
      <c r="A85" s="9"/>
      <c r="B85" s="18" t="s">
        <v>334</v>
      </c>
      <c r="C85" s="16" t="s">
        <v>275</v>
      </c>
      <c r="D85" s="16" t="s">
        <v>276</v>
      </c>
      <c r="E85" s="56" t="s">
        <v>335</v>
      </c>
      <c r="F85" s="16" t="s">
        <v>336</v>
      </c>
      <c r="G85" s="16" t="s">
        <v>279</v>
      </c>
      <c r="H85" s="57" t="s">
        <v>280</v>
      </c>
      <c r="I85" s="16">
        <v>11.8</v>
      </c>
      <c r="J85" s="16" t="s">
        <v>281</v>
      </c>
      <c r="K85" s="16" t="s">
        <v>282</v>
      </c>
      <c r="L85" s="16" t="s">
        <v>283</v>
      </c>
    </row>
    <row r="86" s="4" customFormat="1" ht="39" customHeight="1" spans="1:12">
      <c r="A86" s="9"/>
      <c r="B86" s="18" t="s">
        <v>337</v>
      </c>
      <c r="C86" s="16" t="s">
        <v>275</v>
      </c>
      <c r="D86" s="16" t="s">
        <v>276</v>
      </c>
      <c r="E86" s="56" t="s">
        <v>83</v>
      </c>
      <c r="F86" s="16" t="s">
        <v>338</v>
      </c>
      <c r="G86" s="16" t="s">
        <v>279</v>
      </c>
      <c r="H86" s="57" t="s">
        <v>280</v>
      </c>
      <c r="I86" s="16">
        <v>14.7</v>
      </c>
      <c r="J86" s="16" t="s">
        <v>281</v>
      </c>
      <c r="K86" s="16" t="s">
        <v>282</v>
      </c>
      <c r="L86" s="16" t="s">
        <v>283</v>
      </c>
    </row>
    <row r="87" s="4" customFormat="1" ht="39" customHeight="1" spans="1:12">
      <c r="A87" s="9"/>
      <c r="B87" s="18" t="s">
        <v>339</v>
      </c>
      <c r="C87" s="16" t="s">
        <v>275</v>
      </c>
      <c r="D87" s="16" t="s">
        <v>276</v>
      </c>
      <c r="E87" s="56" t="s">
        <v>340</v>
      </c>
      <c r="F87" s="16" t="s">
        <v>341</v>
      </c>
      <c r="G87" s="16" t="s">
        <v>279</v>
      </c>
      <c r="H87" s="57" t="s">
        <v>280</v>
      </c>
      <c r="I87" s="16">
        <v>5.9</v>
      </c>
      <c r="J87" s="16" t="s">
        <v>281</v>
      </c>
      <c r="K87" s="16" t="s">
        <v>282</v>
      </c>
      <c r="L87" s="16" t="s">
        <v>283</v>
      </c>
    </row>
    <row r="88" s="4" customFormat="1" ht="39" customHeight="1" spans="1:12">
      <c r="A88" s="9"/>
      <c r="B88" s="18" t="s">
        <v>342</v>
      </c>
      <c r="C88" s="16" t="s">
        <v>275</v>
      </c>
      <c r="D88" s="16" t="s">
        <v>276</v>
      </c>
      <c r="E88" s="56" t="s">
        <v>343</v>
      </c>
      <c r="F88" s="16" t="s">
        <v>344</v>
      </c>
      <c r="G88" s="16" t="s">
        <v>279</v>
      </c>
      <c r="H88" s="57" t="s">
        <v>280</v>
      </c>
      <c r="I88" s="16">
        <v>19.3</v>
      </c>
      <c r="J88" s="16" t="s">
        <v>281</v>
      </c>
      <c r="K88" s="16" t="s">
        <v>282</v>
      </c>
      <c r="L88" s="16" t="s">
        <v>283</v>
      </c>
    </row>
    <row r="89" s="4" customFormat="1" ht="39" customHeight="1" spans="1:12">
      <c r="A89" s="9"/>
      <c r="B89" s="18" t="s">
        <v>345</v>
      </c>
      <c r="C89" s="16" t="s">
        <v>275</v>
      </c>
      <c r="D89" s="16" t="s">
        <v>276</v>
      </c>
      <c r="E89" s="56" t="s">
        <v>346</v>
      </c>
      <c r="F89" s="16" t="s">
        <v>347</v>
      </c>
      <c r="G89" s="16" t="s">
        <v>279</v>
      </c>
      <c r="H89" s="57" t="s">
        <v>280</v>
      </c>
      <c r="I89" s="16">
        <v>16.5</v>
      </c>
      <c r="J89" s="16" t="s">
        <v>281</v>
      </c>
      <c r="K89" s="16" t="s">
        <v>282</v>
      </c>
      <c r="L89" s="16" t="s">
        <v>283</v>
      </c>
    </row>
    <row r="90" s="4" customFormat="1" ht="39" customHeight="1" spans="1:12">
      <c r="A90" s="9"/>
      <c r="B90" s="18" t="s">
        <v>348</v>
      </c>
      <c r="C90" s="16" t="s">
        <v>275</v>
      </c>
      <c r="D90" s="16" t="s">
        <v>276</v>
      </c>
      <c r="E90" s="56" t="s">
        <v>349</v>
      </c>
      <c r="F90" s="16" t="s">
        <v>350</v>
      </c>
      <c r="G90" s="16" t="s">
        <v>279</v>
      </c>
      <c r="H90" s="57" t="s">
        <v>280</v>
      </c>
      <c r="I90" s="16">
        <v>7.8</v>
      </c>
      <c r="J90" s="16" t="s">
        <v>281</v>
      </c>
      <c r="K90" s="16" t="s">
        <v>282</v>
      </c>
      <c r="L90" s="16" t="s">
        <v>283</v>
      </c>
    </row>
    <row r="91" s="4" customFormat="1" ht="39" customHeight="1" spans="1:12">
      <c r="A91" s="9"/>
      <c r="B91" s="18" t="s">
        <v>351</v>
      </c>
      <c r="C91" s="16" t="s">
        <v>275</v>
      </c>
      <c r="D91" s="16" t="s">
        <v>276</v>
      </c>
      <c r="E91" s="56" t="s">
        <v>352</v>
      </c>
      <c r="F91" s="16" t="s">
        <v>353</v>
      </c>
      <c r="G91" s="16" t="s">
        <v>279</v>
      </c>
      <c r="H91" s="57" t="s">
        <v>280</v>
      </c>
      <c r="I91" s="16">
        <v>8.8</v>
      </c>
      <c r="J91" s="16" t="s">
        <v>281</v>
      </c>
      <c r="K91" s="16" t="s">
        <v>282</v>
      </c>
      <c r="L91" s="16" t="s">
        <v>283</v>
      </c>
    </row>
    <row r="92" s="4" customFormat="1" ht="39" customHeight="1" spans="1:12">
      <c r="A92" s="9"/>
      <c r="B92" s="18" t="s">
        <v>354</v>
      </c>
      <c r="C92" s="16" t="s">
        <v>275</v>
      </c>
      <c r="D92" s="16" t="s">
        <v>276</v>
      </c>
      <c r="E92" s="16" t="s">
        <v>355</v>
      </c>
      <c r="F92" s="16" t="s">
        <v>356</v>
      </c>
      <c r="G92" s="18" t="s">
        <v>357</v>
      </c>
      <c r="H92" s="57" t="s">
        <v>280</v>
      </c>
      <c r="I92" s="16">
        <v>402</v>
      </c>
      <c r="J92" s="16" t="s">
        <v>281</v>
      </c>
      <c r="K92" s="16" t="s">
        <v>282</v>
      </c>
      <c r="L92" s="16" t="s">
        <v>283</v>
      </c>
    </row>
    <row r="93" s="4" customFormat="1" ht="68" customHeight="1" spans="1:12">
      <c r="A93" s="9"/>
      <c r="B93" s="18" t="s">
        <v>358</v>
      </c>
      <c r="C93" s="18" t="s">
        <v>17</v>
      </c>
      <c r="D93" s="18" t="s">
        <v>18</v>
      </c>
      <c r="E93" s="18" t="s">
        <v>359</v>
      </c>
      <c r="F93" s="18" t="s">
        <v>20</v>
      </c>
      <c r="G93" s="18" t="s">
        <v>360</v>
      </c>
      <c r="H93" s="43" t="s">
        <v>86</v>
      </c>
      <c r="I93" s="53">
        <v>400</v>
      </c>
      <c r="J93" s="66" t="s">
        <v>361</v>
      </c>
      <c r="K93" s="18" t="s">
        <v>362</v>
      </c>
      <c r="L93" s="67" t="s">
        <v>363</v>
      </c>
    </row>
    <row r="94" s="4" customFormat="1" ht="68" customHeight="1" spans="1:12">
      <c r="A94" s="9"/>
      <c r="B94" s="18" t="s">
        <v>364</v>
      </c>
      <c r="C94" s="18" t="s">
        <v>28</v>
      </c>
      <c r="D94" s="18" t="s">
        <v>18</v>
      </c>
      <c r="E94" s="18" t="s">
        <v>355</v>
      </c>
      <c r="F94" s="18" t="s">
        <v>20</v>
      </c>
      <c r="G94" s="18" t="s">
        <v>365</v>
      </c>
      <c r="H94" s="43" t="s">
        <v>86</v>
      </c>
      <c r="I94" s="53">
        <v>400</v>
      </c>
      <c r="J94" s="66" t="s">
        <v>366</v>
      </c>
      <c r="K94" s="18" t="s">
        <v>362</v>
      </c>
      <c r="L94" s="18" t="s">
        <v>363</v>
      </c>
    </row>
    <row r="95" s="4" customFormat="1" ht="175" customHeight="1" spans="1:12">
      <c r="A95" s="9"/>
      <c r="B95" s="58" t="s">
        <v>367</v>
      </c>
      <c r="C95" s="59" t="s">
        <v>17</v>
      </c>
      <c r="D95" s="60" t="s">
        <v>18</v>
      </c>
      <c r="E95" s="60" t="s">
        <v>368</v>
      </c>
      <c r="F95" s="32" t="s">
        <v>369</v>
      </c>
      <c r="G95" s="23" t="s">
        <v>370</v>
      </c>
      <c r="H95" s="43" t="s">
        <v>371</v>
      </c>
      <c r="I95" s="25">
        <v>28</v>
      </c>
      <c r="J95" s="61" t="s">
        <v>372</v>
      </c>
      <c r="K95" s="68" t="s">
        <v>373</v>
      </c>
      <c r="L95" s="68" t="s">
        <v>374</v>
      </c>
    </row>
    <row r="96" s="4" customFormat="1" ht="107" customHeight="1" spans="1:12">
      <c r="A96" s="9"/>
      <c r="B96" s="18" t="s">
        <v>375</v>
      </c>
      <c r="C96" s="18" t="s">
        <v>17</v>
      </c>
      <c r="D96" s="18" t="s">
        <v>18</v>
      </c>
      <c r="E96" s="18" t="s">
        <v>359</v>
      </c>
      <c r="F96" s="18" t="s">
        <v>20</v>
      </c>
      <c r="G96" s="18" t="s">
        <v>376</v>
      </c>
      <c r="H96" s="43" t="s">
        <v>86</v>
      </c>
      <c r="I96" s="53">
        <v>270</v>
      </c>
      <c r="J96" s="53" t="s">
        <v>377</v>
      </c>
      <c r="K96" s="18" t="s">
        <v>362</v>
      </c>
      <c r="L96" s="67" t="s">
        <v>363</v>
      </c>
    </row>
    <row r="97" s="4" customFormat="1" ht="50" customHeight="1" spans="1:12">
      <c r="A97" s="9" t="s">
        <v>378</v>
      </c>
      <c r="B97" s="35"/>
      <c r="C97" s="18"/>
      <c r="D97" s="18"/>
      <c r="E97" s="18"/>
      <c r="F97" s="18"/>
      <c r="G97" s="18"/>
      <c r="H97" s="18"/>
      <c r="I97" s="48">
        <v>1000</v>
      </c>
      <c r="J97" s="18"/>
      <c r="K97" s="18"/>
      <c r="L97" s="18"/>
    </row>
    <row r="98" s="4" customFormat="1" ht="250" customHeight="1" spans="1:12">
      <c r="A98" s="9"/>
      <c r="B98" s="18" t="s">
        <v>379</v>
      </c>
      <c r="C98" s="18" t="s">
        <v>17</v>
      </c>
      <c r="D98" s="18" t="s">
        <v>18</v>
      </c>
      <c r="E98" s="18" t="s">
        <v>359</v>
      </c>
      <c r="F98" s="18" t="s">
        <v>20</v>
      </c>
      <c r="G98" s="18" t="s">
        <v>380</v>
      </c>
      <c r="H98" s="61" t="s">
        <v>86</v>
      </c>
      <c r="I98" s="25">
        <v>1000</v>
      </c>
      <c r="J98" s="27" t="s">
        <v>381</v>
      </c>
      <c r="K98" s="18" t="s">
        <v>362</v>
      </c>
      <c r="L98" s="67" t="s">
        <v>363</v>
      </c>
    </row>
    <row r="99" s="4" customFormat="1" ht="35" customHeight="1" spans="1:12">
      <c r="A99" s="62" t="s">
        <v>382</v>
      </c>
      <c r="B99" s="18"/>
      <c r="C99" s="18"/>
      <c r="D99" s="18"/>
      <c r="E99" s="18"/>
      <c r="F99" s="18"/>
      <c r="G99" s="18"/>
      <c r="H99" s="18"/>
      <c r="I99" s="48">
        <f>SUM(I100,I105,I131,I141,I144,I168,I171,I173)</f>
        <v>31624.96</v>
      </c>
      <c r="J99" s="18"/>
      <c r="K99" s="18"/>
      <c r="L99" s="18"/>
    </row>
    <row r="100" s="4" customFormat="1" ht="35" customHeight="1" spans="1:12">
      <c r="A100" s="62" t="s">
        <v>383</v>
      </c>
      <c r="B100" s="18"/>
      <c r="C100" s="18"/>
      <c r="D100" s="18"/>
      <c r="E100" s="18"/>
      <c r="F100" s="18"/>
      <c r="G100" s="18"/>
      <c r="H100" s="18"/>
      <c r="I100" s="48">
        <f>SUM(I101:I104)</f>
        <v>690</v>
      </c>
      <c r="J100" s="18"/>
      <c r="K100" s="18"/>
      <c r="L100" s="18"/>
    </row>
    <row r="101" s="4" customFormat="1" ht="69" customHeight="1" spans="1:12">
      <c r="A101" s="62"/>
      <c r="B101" s="18" t="s">
        <v>384</v>
      </c>
      <c r="C101" s="18" t="s">
        <v>17</v>
      </c>
      <c r="D101" s="18" t="s">
        <v>385</v>
      </c>
      <c r="E101" s="18" t="s">
        <v>92</v>
      </c>
      <c r="F101" s="18" t="s">
        <v>386</v>
      </c>
      <c r="G101" s="18" t="s">
        <v>387</v>
      </c>
      <c r="H101" s="18" t="s">
        <v>86</v>
      </c>
      <c r="I101" s="48">
        <v>190</v>
      </c>
      <c r="J101" s="18" t="s">
        <v>388</v>
      </c>
      <c r="K101" s="18" t="s">
        <v>117</v>
      </c>
      <c r="L101" s="18" t="s">
        <v>389</v>
      </c>
    </row>
    <row r="102" s="4" customFormat="1" ht="78" customHeight="1" spans="1:12">
      <c r="A102" s="23"/>
      <c r="B102" s="18" t="s">
        <v>390</v>
      </c>
      <c r="C102" s="18" t="s">
        <v>111</v>
      </c>
      <c r="D102" s="18" t="s">
        <v>18</v>
      </c>
      <c r="E102" s="63" t="s">
        <v>391</v>
      </c>
      <c r="F102" s="18" t="s">
        <v>392</v>
      </c>
      <c r="G102" s="23" t="s">
        <v>393</v>
      </c>
      <c r="H102" s="64" t="s">
        <v>22</v>
      </c>
      <c r="I102" s="48">
        <v>225</v>
      </c>
      <c r="J102" s="18" t="s">
        <v>394</v>
      </c>
      <c r="K102" s="18" t="s">
        <v>117</v>
      </c>
      <c r="L102" s="18" t="s">
        <v>389</v>
      </c>
    </row>
    <row r="103" s="4" customFormat="1" ht="78" customHeight="1" spans="1:12">
      <c r="A103" s="23"/>
      <c r="B103" s="18" t="s">
        <v>395</v>
      </c>
      <c r="C103" s="18" t="s">
        <v>111</v>
      </c>
      <c r="D103" s="18" t="s">
        <v>385</v>
      </c>
      <c r="E103" s="18" t="s">
        <v>169</v>
      </c>
      <c r="F103" s="18" t="s">
        <v>250</v>
      </c>
      <c r="G103" s="23" t="s">
        <v>396</v>
      </c>
      <c r="H103" s="18" t="s">
        <v>86</v>
      </c>
      <c r="I103" s="18">
        <v>55</v>
      </c>
      <c r="J103" s="18" t="s">
        <v>397</v>
      </c>
      <c r="K103" s="18" t="s">
        <v>117</v>
      </c>
      <c r="L103" s="18" t="s">
        <v>389</v>
      </c>
    </row>
    <row r="104" s="4" customFormat="1" ht="78" customHeight="1" spans="1:12">
      <c r="A104" s="23"/>
      <c r="B104" s="18" t="s">
        <v>398</v>
      </c>
      <c r="C104" s="18" t="s">
        <v>111</v>
      </c>
      <c r="D104" s="18" t="s">
        <v>385</v>
      </c>
      <c r="E104" s="63" t="s">
        <v>399</v>
      </c>
      <c r="F104" s="18" t="s">
        <v>400</v>
      </c>
      <c r="G104" s="23" t="s">
        <v>401</v>
      </c>
      <c r="H104" s="64" t="s">
        <v>53</v>
      </c>
      <c r="I104" s="48">
        <v>220</v>
      </c>
      <c r="J104" s="18" t="s">
        <v>402</v>
      </c>
      <c r="K104" s="18" t="s">
        <v>117</v>
      </c>
      <c r="L104" s="18" t="s">
        <v>389</v>
      </c>
    </row>
    <row r="105" s="4" customFormat="1" ht="51" customHeight="1" spans="1:12">
      <c r="A105" s="62" t="s">
        <v>403</v>
      </c>
      <c r="B105" s="18"/>
      <c r="C105" s="18"/>
      <c r="D105" s="18"/>
      <c r="E105" s="63"/>
      <c r="F105" s="18"/>
      <c r="G105" s="23"/>
      <c r="H105" s="64"/>
      <c r="I105" s="48">
        <f>SUM(I106:I130)</f>
        <v>5000</v>
      </c>
      <c r="J105" s="18"/>
      <c r="K105" s="18"/>
      <c r="L105" s="18"/>
    </row>
    <row r="106" s="4" customFormat="1" ht="80" customHeight="1" spans="1:12">
      <c r="A106" s="23"/>
      <c r="B106" s="38" t="s">
        <v>404</v>
      </c>
      <c r="C106" s="38" t="s">
        <v>17</v>
      </c>
      <c r="D106" s="38" t="s">
        <v>18</v>
      </c>
      <c r="E106" s="38" t="s">
        <v>405</v>
      </c>
      <c r="F106" s="38" t="s">
        <v>113</v>
      </c>
      <c r="G106" s="33" t="s">
        <v>406</v>
      </c>
      <c r="H106" s="38" t="s">
        <v>86</v>
      </c>
      <c r="I106" s="25">
        <v>100</v>
      </c>
      <c r="J106" s="38" t="s">
        <v>407</v>
      </c>
      <c r="K106" s="38" t="s">
        <v>408</v>
      </c>
      <c r="L106" s="38" t="s">
        <v>409</v>
      </c>
    </row>
    <row r="107" s="4" customFormat="1" ht="83" customHeight="1" spans="1:12">
      <c r="A107" s="23"/>
      <c r="B107" s="38" t="s">
        <v>410</v>
      </c>
      <c r="C107" s="38" t="s">
        <v>17</v>
      </c>
      <c r="D107" s="38" t="s">
        <v>18</v>
      </c>
      <c r="E107" s="38" t="s">
        <v>411</v>
      </c>
      <c r="F107" s="38" t="s">
        <v>369</v>
      </c>
      <c r="G107" s="33" t="s">
        <v>412</v>
      </c>
      <c r="H107" s="38" t="s">
        <v>86</v>
      </c>
      <c r="I107" s="25">
        <v>190</v>
      </c>
      <c r="J107" s="38" t="s">
        <v>407</v>
      </c>
      <c r="K107" s="38" t="s">
        <v>408</v>
      </c>
      <c r="L107" s="38" t="s">
        <v>409</v>
      </c>
    </row>
    <row r="108" s="4" customFormat="1" ht="96" customHeight="1" spans="1:12">
      <c r="A108" s="23"/>
      <c r="B108" s="38" t="s">
        <v>413</v>
      </c>
      <c r="C108" s="38" t="s">
        <v>17</v>
      </c>
      <c r="D108" s="38" t="s">
        <v>18</v>
      </c>
      <c r="E108" s="38" t="s">
        <v>69</v>
      </c>
      <c r="F108" s="38" t="s">
        <v>136</v>
      </c>
      <c r="G108" s="33" t="s">
        <v>414</v>
      </c>
      <c r="H108" s="38" t="s">
        <v>86</v>
      </c>
      <c r="I108" s="25">
        <v>340</v>
      </c>
      <c r="J108" s="38" t="s">
        <v>415</v>
      </c>
      <c r="K108" s="38" t="s">
        <v>408</v>
      </c>
      <c r="L108" s="38" t="s">
        <v>409</v>
      </c>
    </row>
    <row r="109" s="4" customFormat="1" ht="96" customHeight="1" spans="1:12">
      <c r="A109" s="23"/>
      <c r="B109" s="38" t="s">
        <v>416</v>
      </c>
      <c r="C109" s="38" t="s">
        <v>17</v>
      </c>
      <c r="D109" s="38" t="s">
        <v>18</v>
      </c>
      <c r="E109" s="38" t="s">
        <v>181</v>
      </c>
      <c r="F109" s="38" t="s">
        <v>182</v>
      </c>
      <c r="G109" s="33" t="s">
        <v>417</v>
      </c>
      <c r="H109" s="38" t="s">
        <v>86</v>
      </c>
      <c r="I109" s="25">
        <v>340</v>
      </c>
      <c r="J109" s="38" t="s">
        <v>407</v>
      </c>
      <c r="K109" s="38" t="s">
        <v>408</v>
      </c>
      <c r="L109" s="38" t="s">
        <v>409</v>
      </c>
    </row>
    <row r="110" s="4" customFormat="1" ht="96" customHeight="1" spans="1:12">
      <c r="A110" s="23"/>
      <c r="B110" s="38" t="s">
        <v>418</v>
      </c>
      <c r="C110" s="38" t="s">
        <v>17</v>
      </c>
      <c r="D110" s="38" t="s">
        <v>18</v>
      </c>
      <c r="E110" s="38" t="s">
        <v>83</v>
      </c>
      <c r="F110" s="38" t="s">
        <v>84</v>
      </c>
      <c r="G110" s="33" t="s">
        <v>419</v>
      </c>
      <c r="H110" s="38" t="s">
        <v>86</v>
      </c>
      <c r="I110" s="25">
        <v>280</v>
      </c>
      <c r="J110" s="38" t="s">
        <v>407</v>
      </c>
      <c r="K110" s="38" t="s">
        <v>408</v>
      </c>
      <c r="L110" s="38" t="s">
        <v>409</v>
      </c>
    </row>
    <row r="111" s="4" customFormat="1" ht="96" customHeight="1" spans="1:12">
      <c r="A111" s="23"/>
      <c r="B111" s="38" t="s">
        <v>420</v>
      </c>
      <c r="C111" s="38" t="s">
        <v>17</v>
      </c>
      <c r="D111" s="38" t="s">
        <v>18</v>
      </c>
      <c r="E111" s="38" t="s">
        <v>97</v>
      </c>
      <c r="F111" s="38" t="s">
        <v>205</v>
      </c>
      <c r="G111" s="33" t="s">
        <v>421</v>
      </c>
      <c r="H111" s="38" t="s">
        <v>86</v>
      </c>
      <c r="I111" s="25">
        <v>250</v>
      </c>
      <c r="J111" s="38" t="s">
        <v>407</v>
      </c>
      <c r="K111" s="38" t="s">
        <v>408</v>
      </c>
      <c r="L111" s="38" t="s">
        <v>409</v>
      </c>
    </row>
    <row r="112" s="4" customFormat="1" ht="96" customHeight="1" spans="1:12">
      <c r="A112" s="23"/>
      <c r="B112" s="38" t="s">
        <v>422</v>
      </c>
      <c r="C112" s="38" t="s">
        <v>17</v>
      </c>
      <c r="D112" s="38" t="s">
        <v>18</v>
      </c>
      <c r="E112" s="38" t="s">
        <v>88</v>
      </c>
      <c r="F112" s="38" t="s">
        <v>89</v>
      </c>
      <c r="G112" s="33" t="s">
        <v>423</v>
      </c>
      <c r="H112" s="38" t="s">
        <v>86</v>
      </c>
      <c r="I112" s="25">
        <v>120</v>
      </c>
      <c r="J112" s="38" t="s">
        <v>407</v>
      </c>
      <c r="K112" s="38" t="s">
        <v>408</v>
      </c>
      <c r="L112" s="38" t="s">
        <v>409</v>
      </c>
    </row>
    <row r="113" s="4" customFormat="1" ht="96" customHeight="1" spans="1:12">
      <c r="A113" s="23"/>
      <c r="B113" s="38" t="s">
        <v>424</v>
      </c>
      <c r="C113" s="38" t="s">
        <v>17</v>
      </c>
      <c r="D113" s="38" t="s">
        <v>18</v>
      </c>
      <c r="E113" s="38" t="s">
        <v>249</v>
      </c>
      <c r="F113" s="38" t="s">
        <v>250</v>
      </c>
      <c r="G113" s="33" t="s">
        <v>425</v>
      </c>
      <c r="H113" s="38" t="s">
        <v>86</v>
      </c>
      <c r="I113" s="25">
        <v>100</v>
      </c>
      <c r="J113" s="38" t="s">
        <v>407</v>
      </c>
      <c r="K113" s="38" t="s">
        <v>408</v>
      </c>
      <c r="L113" s="38" t="s">
        <v>409</v>
      </c>
    </row>
    <row r="114" s="4" customFormat="1" ht="96" customHeight="1" spans="1:12">
      <c r="A114" s="23"/>
      <c r="B114" s="38" t="s">
        <v>426</v>
      </c>
      <c r="C114" s="38" t="s">
        <v>17</v>
      </c>
      <c r="D114" s="38" t="s">
        <v>18</v>
      </c>
      <c r="E114" s="38" t="s">
        <v>176</v>
      </c>
      <c r="F114" s="38" t="s">
        <v>177</v>
      </c>
      <c r="G114" s="33" t="s">
        <v>427</v>
      </c>
      <c r="H114" s="38" t="s">
        <v>86</v>
      </c>
      <c r="I114" s="25">
        <v>100</v>
      </c>
      <c r="J114" s="38" t="s">
        <v>407</v>
      </c>
      <c r="K114" s="38" t="s">
        <v>408</v>
      </c>
      <c r="L114" s="38" t="s">
        <v>409</v>
      </c>
    </row>
    <row r="115" s="4" customFormat="1" ht="96" customHeight="1" spans="1:12">
      <c r="A115" s="23"/>
      <c r="B115" s="38" t="s">
        <v>428</v>
      </c>
      <c r="C115" s="38" t="s">
        <v>17</v>
      </c>
      <c r="D115" s="38" t="s">
        <v>18</v>
      </c>
      <c r="E115" s="38" t="s">
        <v>429</v>
      </c>
      <c r="F115" s="38" t="s">
        <v>430</v>
      </c>
      <c r="G115" s="33" t="s">
        <v>431</v>
      </c>
      <c r="H115" s="38" t="s">
        <v>86</v>
      </c>
      <c r="I115" s="25">
        <v>220</v>
      </c>
      <c r="J115" s="38" t="s">
        <v>407</v>
      </c>
      <c r="K115" s="38" t="s">
        <v>408</v>
      </c>
      <c r="L115" s="38" t="s">
        <v>409</v>
      </c>
    </row>
    <row r="116" s="4" customFormat="1" ht="96" customHeight="1" spans="1:12">
      <c r="A116" s="23"/>
      <c r="B116" s="38" t="s">
        <v>432</v>
      </c>
      <c r="C116" s="38" t="s">
        <v>17</v>
      </c>
      <c r="D116" s="38" t="s">
        <v>18</v>
      </c>
      <c r="E116" s="38" t="s">
        <v>255</v>
      </c>
      <c r="F116" s="38" t="s">
        <v>256</v>
      </c>
      <c r="G116" s="33" t="s">
        <v>433</v>
      </c>
      <c r="H116" s="38" t="s">
        <v>86</v>
      </c>
      <c r="I116" s="25">
        <v>180</v>
      </c>
      <c r="J116" s="38" t="s">
        <v>407</v>
      </c>
      <c r="K116" s="38" t="s">
        <v>408</v>
      </c>
      <c r="L116" s="38" t="s">
        <v>409</v>
      </c>
    </row>
    <row r="117" s="4" customFormat="1" ht="96" customHeight="1" spans="1:12">
      <c r="A117" s="23"/>
      <c r="B117" s="38" t="s">
        <v>434</v>
      </c>
      <c r="C117" s="38" t="s">
        <v>17</v>
      </c>
      <c r="D117" s="38" t="s">
        <v>18</v>
      </c>
      <c r="E117" s="38" t="s">
        <v>77</v>
      </c>
      <c r="F117" s="38" t="s">
        <v>30</v>
      </c>
      <c r="G117" s="33" t="s">
        <v>435</v>
      </c>
      <c r="H117" s="38" t="s">
        <v>86</v>
      </c>
      <c r="I117" s="25">
        <v>100</v>
      </c>
      <c r="J117" s="38" t="s">
        <v>407</v>
      </c>
      <c r="K117" s="38" t="s">
        <v>408</v>
      </c>
      <c r="L117" s="38" t="s">
        <v>409</v>
      </c>
    </row>
    <row r="118" s="4" customFormat="1" ht="96" customHeight="1" spans="1:12">
      <c r="A118" s="23"/>
      <c r="B118" s="38" t="s">
        <v>436</v>
      </c>
      <c r="C118" s="38" t="s">
        <v>17</v>
      </c>
      <c r="D118" s="38" t="s">
        <v>18</v>
      </c>
      <c r="E118" s="38" t="s">
        <v>151</v>
      </c>
      <c r="F118" s="38" t="s">
        <v>152</v>
      </c>
      <c r="G118" s="33" t="s">
        <v>437</v>
      </c>
      <c r="H118" s="38" t="s">
        <v>86</v>
      </c>
      <c r="I118" s="25">
        <v>380</v>
      </c>
      <c r="J118" s="38" t="s">
        <v>407</v>
      </c>
      <c r="K118" s="38" t="s">
        <v>408</v>
      </c>
      <c r="L118" s="38" t="s">
        <v>409</v>
      </c>
    </row>
    <row r="119" s="4" customFormat="1" ht="96" customHeight="1" spans="1:12">
      <c r="A119" s="23"/>
      <c r="B119" s="38" t="s">
        <v>438</v>
      </c>
      <c r="C119" s="38" t="s">
        <v>17</v>
      </c>
      <c r="D119" s="38" t="s">
        <v>18</v>
      </c>
      <c r="E119" s="38" t="s">
        <v>439</v>
      </c>
      <c r="F119" s="38" t="s">
        <v>440</v>
      </c>
      <c r="G119" s="33" t="s">
        <v>441</v>
      </c>
      <c r="H119" s="38" t="s">
        <v>86</v>
      </c>
      <c r="I119" s="25">
        <v>80</v>
      </c>
      <c r="J119" s="38" t="s">
        <v>407</v>
      </c>
      <c r="K119" s="38" t="s">
        <v>408</v>
      </c>
      <c r="L119" s="38" t="s">
        <v>409</v>
      </c>
    </row>
    <row r="120" s="4" customFormat="1" ht="96" customHeight="1" spans="1:12">
      <c r="A120" s="23"/>
      <c r="B120" s="38" t="s">
        <v>442</v>
      </c>
      <c r="C120" s="38" t="s">
        <v>17</v>
      </c>
      <c r="D120" s="38" t="s">
        <v>18</v>
      </c>
      <c r="E120" s="38" t="s">
        <v>271</v>
      </c>
      <c r="F120" s="38" t="s">
        <v>141</v>
      </c>
      <c r="G120" s="33" t="s">
        <v>443</v>
      </c>
      <c r="H120" s="38" t="s">
        <v>86</v>
      </c>
      <c r="I120" s="25">
        <v>290</v>
      </c>
      <c r="J120" s="38" t="s">
        <v>407</v>
      </c>
      <c r="K120" s="38" t="s">
        <v>408</v>
      </c>
      <c r="L120" s="38" t="s">
        <v>409</v>
      </c>
    </row>
    <row r="121" s="4" customFormat="1" ht="96" customHeight="1" spans="1:12">
      <c r="A121" s="23"/>
      <c r="B121" s="38" t="s">
        <v>444</v>
      </c>
      <c r="C121" s="38" t="s">
        <v>17</v>
      </c>
      <c r="D121" s="38" t="s">
        <v>18</v>
      </c>
      <c r="E121" s="38" t="s">
        <v>445</v>
      </c>
      <c r="F121" s="38" t="s">
        <v>446</v>
      </c>
      <c r="G121" s="33" t="s">
        <v>447</v>
      </c>
      <c r="H121" s="38" t="s">
        <v>86</v>
      </c>
      <c r="I121" s="25">
        <v>50</v>
      </c>
      <c r="J121" s="38" t="s">
        <v>407</v>
      </c>
      <c r="K121" s="38" t="s">
        <v>408</v>
      </c>
      <c r="L121" s="38" t="s">
        <v>409</v>
      </c>
    </row>
    <row r="122" s="4" customFormat="1" ht="96" customHeight="1" spans="1:12">
      <c r="A122" s="23"/>
      <c r="B122" s="38" t="s">
        <v>448</v>
      </c>
      <c r="C122" s="38" t="s">
        <v>17</v>
      </c>
      <c r="D122" s="38" t="s">
        <v>18</v>
      </c>
      <c r="E122" s="38" t="s">
        <v>62</v>
      </c>
      <c r="F122" s="38" t="s">
        <v>127</v>
      </c>
      <c r="G122" s="33" t="s">
        <v>449</v>
      </c>
      <c r="H122" s="38" t="s">
        <v>86</v>
      </c>
      <c r="I122" s="25">
        <v>300</v>
      </c>
      <c r="J122" s="38" t="s">
        <v>407</v>
      </c>
      <c r="K122" s="38" t="s">
        <v>408</v>
      </c>
      <c r="L122" s="38" t="s">
        <v>409</v>
      </c>
    </row>
    <row r="123" s="4" customFormat="1" ht="96" customHeight="1" spans="1:12">
      <c r="A123" s="23"/>
      <c r="B123" s="38" t="s">
        <v>450</v>
      </c>
      <c r="C123" s="38" t="s">
        <v>17</v>
      </c>
      <c r="D123" s="38" t="s">
        <v>18</v>
      </c>
      <c r="E123" s="38" t="s">
        <v>451</v>
      </c>
      <c r="F123" s="38" t="s">
        <v>452</v>
      </c>
      <c r="G123" s="33" t="s">
        <v>453</v>
      </c>
      <c r="H123" s="38" t="s">
        <v>86</v>
      </c>
      <c r="I123" s="25">
        <v>140</v>
      </c>
      <c r="J123" s="38" t="s">
        <v>407</v>
      </c>
      <c r="K123" s="38" t="s">
        <v>408</v>
      </c>
      <c r="L123" s="38" t="s">
        <v>409</v>
      </c>
    </row>
    <row r="124" s="4" customFormat="1" ht="96" customHeight="1" spans="1:12">
      <c r="A124" s="23"/>
      <c r="B124" s="38" t="s">
        <v>454</v>
      </c>
      <c r="C124" s="38" t="s">
        <v>17</v>
      </c>
      <c r="D124" s="38" t="s">
        <v>18</v>
      </c>
      <c r="E124" s="38" t="s">
        <v>159</v>
      </c>
      <c r="F124" s="38" t="s">
        <v>160</v>
      </c>
      <c r="G124" s="33" t="s">
        <v>455</v>
      </c>
      <c r="H124" s="38" t="s">
        <v>86</v>
      </c>
      <c r="I124" s="25">
        <v>180</v>
      </c>
      <c r="J124" s="38" t="s">
        <v>407</v>
      </c>
      <c r="K124" s="38" t="s">
        <v>408</v>
      </c>
      <c r="L124" s="38" t="s">
        <v>409</v>
      </c>
    </row>
    <row r="125" s="4" customFormat="1" ht="96" customHeight="1" spans="1:12">
      <c r="A125" s="23"/>
      <c r="B125" s="38" t="s">
        <v>456</v>
      </c>
      <c r="C125" s="38" t="s">
        <v>17</v>
      </c>
      <c r="D125" s="38" t="s">
        <v>18</v>
      </c>
      <c r="E125" s="38" t="s">
        <v>107</v>
      </c>
      <c r="F125" s="38" t="s">
        <v>104</v>
      </c>
      <c r="G125" s="33" t="s">
        <v>457</v>
      </c>
      <c r="H125" s="38" t="s">
        <v>86</v>
      </c>
      <c r="I125" s="25">
        <v>300</v>
      </c>
      <c r="J125" s="38" t="s">
        <v>407</v>
      </c>
      <c r="K125" s="38" t="s">
        <v>408</v>
      </c>
      <c r="L125" s="38" t="s">
        <v>409</v>
      </c>
    </row>
    <row r="126" s="4" customFormat="1" ht="96" customHeight="1" spans="1:12">
      <c r="A126" s="23"/>
      <c r="B126" s="38" t="s">
        <v>458</v>
      </c>
      <c r="C126" s="38" t="s">
        <v>17</v>
      </c>
      <c r="D126" s="38" t="s">
        <v>18</v>
      </c>
      <c r="E126" s="38" t="s">
        <v>92</v>
      </c>
      <c r="F126" s="38" t="s">
        <v>93</v>
      </c>
      <c r="G126" s="33" t="s">
        <v>459</v>
      </c>
      <c r="H126" s="38" t="s">
        <v>86</v>
      </c>
      <c r="I126" s="25">
        <v>160</v>
      </c>
      <c r="J126" s="38" t="s">
        <v>407</v>
      </c>
      <c r="K126" s="38" t="s">
        <v>408</v>
      </c>
      <c r="L126" s="38" t="s">
        <v>409</v>
      </c>
    </row>
    <row r="127" s="4" customFormat="1" ht="96" customHeight="1" spans="1:12">
      <c r="A127" s="23"/>
      <c r="B127" s="38" t="s">
        <v>460</v>
      </c>
      <c r="C127" s="38" t="s">
        <v>17</v>
      </c>
      <c r="D127" s="38" t="s">
        <v>18</v>
      </c>
      <c r="E127" s="38" t="s">
        <v>461</v>
      </c>
      <c r="F127" s="38" t="s">
        <v>165</v>
      </c>
      <c r="G127" s="33" t="s">
        <v>462</v>
      </c>
      <c r="H127" s="38" t="s">
        <v>86</v>
      </c>
      <c r="I127" s="25">
        <v>320</v>
      </c>
      <c r="J127" s="38" t="s">
        <v>407</v>
      </c>
      <c r="K127" s="38" t="s">
        <v>408</v>
      </c>
      <c r="L127" s="38" t="s">
        <v>409</v>
      </c>
    </row>
    <row r="128" s="4" customFormat="1" ht="96" customHeight="1" spans="1:12">
      <c r="A128" s="23"/>
      <c r="B128" s="38" t="s">
        <v>463</v>
      </c>
      <c r="C128" s="38" t="s">
        <v>17</v>
      </c>
      <c r="D128" s="38" t="s">
        <v>18</v>
      </c>
      <c r="E128" s="38" t="s">
        <v>464</v>
      </c>
      <c r="F128" s="38" t="s">
        <v>465</v>
      </c>
      <c r="G128" s="33" t="s">
        <v>466</v>
      </c>
      <c r="H128" s="38" t="s">
        <v>86</v>
      </c>
      <c r="I128" s="25">
        <v>100</v>
      </c>
      <c r="J128" s="38" t="s">
        <v>407</v>
      </c>
      <c r="K128" s="38" t="s">
        <v>408</v>
      </c>
      <c r="L128" s="38" t="s">
        <v>409</v>
      </c>
    </row>
    <row r="129" s="4" customFormat="1" ht="96" customHeight="1" spans="1:12">
      <c r="A129" s="23"/>
      <c r="B129" s="38" t="s">
        <v>467</v>
      </c>
      <c r="C129" s="38" t="s">
        <v>17</v>
      </c>
      <c r="D129" s="38" t="s">
        <v>18</v>
      </c>
      <c r="E129" s="38" t="s">
        <v>194</v>
      </c>
      <c r="F129" s="38" t="s">
        <v>246</v>
      </c>
      <c r="G129" s="33" t="s">
        <v>468</v>
      </c>
      <c r="H129" s="38" t="s">
        <v>86</v>
      </c>
      <c r="I129" s="25">
        <v>120</v>
      </c>
      <c r="J129" s="38" t="s">
        <v>407</v>
      </c>
      <c r="K129" s="38" t="s">
        <v>408</v>
      </c>
      <c r="L129" s="38" t="s">
        <v>409</v>
      </c>
    </row>
    <row r="130" s="4" customFormat="1" ht="96" customHeight="1" spans="1:12">
      <c r="A130" s="23"/>
      <c r="B130" s="38" t="s">
        <v>469</v>
      </c>
      <c r="C130" s="38" t="s">
        <v>17</v>
      </c>
      <c r="D130" s="38" t="s">
        <v>18</v>
      </c>
      <c r="E130" s="38" t="s">
        <v>121</v>
      </c>
      <c r="F130" s="38" t="s">
        <v>122</v>
      </c>
      <c r="G130" s="33" t="s">
        <v>470</v>
      </c>
      <c r="H130" s="38" t="s">
        <v>86</v>
      </c>
      <c r="I130" s="25">
        <v>260</v>
      </c>
      <c r="J130" s="38" t="s">
        <v>407</v>
      </c>
      <c r="K130" s="38" t="s">
        <v>408</v>
      </c>
      <c r="L130" s="38" t="s">
        <v>409</v>
      </c>
    </row>
    <row r="131" s="4" customFormat="1" ht="50" customHeight="1" spans="1:12">
      <c r="A131" s="62" t="s">
        <v>471</v>
      </c>
      <c r="B131" s="18"/>
      <c r="C131" s="18"/>
      <c r="D131" s="26"/>
      <c r="E131" s="18"/>
      <c r="F131" s="18"/>
      <c r="G131" s="18"/>
      <c r="H131" s="64"/>
      <c r="I131" s="48">
        <f>SUM(I132:I140)</f>
        <v>4981.46</v>
      </c>
      <c r="J131" s="18"/>
      <c r="K131" s="18"/>
      <c r="L131" s="18"/>
    </row>
    <row r="132" s="4" customFormat="1" ht="79" customHeight="1" spans="1:12">
      <c r="A132" s="18"/>
      <c r="B132" s="38" t="s">
        <v>472</v>
      </c>
      <c r="C132" s="38" t="s">
        <v>111</v>
      </c>
      <c r="D132" s="39" t="s">
        <v>473</v>
      </c>
      <c r="E132" s="38" t="s">
        <v>88</v>
      </c>
      <c r="F132" s="38" t="s">
        <v>89</v>
      </c>
      <c r="G132" s="38" t="s">
        <v>474</v>
      </c>
      <c r="H132" s="69" t="s">
        <v>475</v>
      </c>
      <c r="I132" s="38">
        <v>830</v>
      </c>
      <c r="J132" s="82" t="s">
        <v>476</v>
      </c>
      <c r="K132" s="38" t="s">
        <v>117</v>
      </c>
      <c r="L132" s="38" t="s">
        <v>477</v>
      </c>
    </row>
    <row r="133" s="4" customFormat="1" ht="79" customHeight="1" spans="1:12">
      <c r="A133" s="18"/>
      <c r="B133" s="38" t="s">
        <v>478</v>
      </c>
      <c r="C133" s="38" t="s">
        <v>111</v>
      </c>
      <c r="D133" s="38" t="s">
        <v>473</v>
      </c>
      <c r="E133" s="38" t="s">
        <v>479</v>
      </c>
      <c r="F133" s="38" t="s">
        <v>127</v>
      </c>
      <c r="G133" s="38" t="s">
        <v>480</v>
      </c>
      <c r="H133" s="38" t="s">
        <v>86</v>
      </c>
      <c r="I133" s="38">
        <v>840</v>
      </c>
      <c r="J133" s="38" t="s">
        <v>481</v>
      </c>
      <c r="K133" s="38" t="s">
        <v>117</v>
      </c>
      <c r="L133" s="38" t="s">
        <v>482</v>
      </c>
    </row>
    <row r="134" s="4" customFormat="1" ht="79" customHeight="1" spans="1:12">
      <c r="A134" s="18"/>
      <c r="B134" s="38" t="s">
        <v>483</v>
      </c>
      <c r="C134" s="38" t="s">
        <v>111</v>
      </c>
      <c r="D134" s="39" t="s">
        <v>473</v>
      </c>
      <c r="E134" s="38" t="s">
        <v>484</v>
      </c>
      <c r="F134" s="38" t="s">
        <v>165</v>
      </c>
      <c r="G134" s="38" t="s">
        <v>485</v>
      </c>
      <c r="H134" s="69" t="s">
        <v>86</v>
      </c>
      <c r="I134" s="38">
        <v>380</v>
      </c>
      <c r="J134" s="38" t="s">
        <v>486</v>
      </c>
      <c r="K134" s="38" t="s">
        <v>117</v>
      </c>
      <c r="L134" s="38" t="s">
        <v>482</v>
      </c>
    </row>
    <row r="135" s="4" customFormat="1" ht="79" customHeight="1" spans="1:12">
      <c r="A135" s="18"/>
      <c r="B135" s="38" t="s">
        <v>487</v>
      </c>
      <c r="C135" s="38" t="s">
        <v>111</v>
      </c>
      <c r="D135" s="39" t="s">
        <v>473</v>
      </c>
      <c r="E135" s="38" t="s">
        <v>488</v>
      </c>
      <c r="F135" s="38" t="s">
        <v>30</v>
      </c>
      <c r="G135" s="38" t="s">
        <v>489</v>
      </c>
      <c r="H135" s="69" t="s">
        <v>86</v>
      </c>
      <c r="I135" s="83">
        <v>905</v>
      </c>
      <c r="J135" s="38" t="s">
        <v>490</v>
      </c>
      <c r="K135" s="38" t="s">
        <v>117</v>
      </c>
      <c r="L135" s="38" t="s">
        <v>477</v>
      </c>
    </row>
    <row r="136" s="4" customFormat="1" ht="79" customHeight="1" spans="1:12">
      <c r="A136" s="18"/>
      <c r="B136" s="38" t="s">
        <v>491</v>
      </c>
      <c r="C136" s="38" t="s">
        <v>111</v>
      </c>
      <c r="D136" s="39" t="s">
        <v>473</v>
      </c>
      <c r="E136" s="18" t="s">
        <v>492</v>
      </c>
      <c r="F136" s="18" t="s">
        <v>165</v>
      </c>
      <c r="G136" s="18" t="s">
        <v>493</v>
      </c>
      <c r="H136" s="64" t="s">
        <v>53</v>
      </c>
      <c r="I136" s="38">
        <v>380</v>
      </c>
      <c r="J136" s="18" t="s">
        <v>494</v>
      </c>
      <c r="K136" s="18" t="s">
        <v>117</v>
      </c>
      <c r="L136" s="18" t="s">
        <v>482</v>
      </c>
    </row>
    <row r="137" s="4" customFormat="1" ht="79" customHeight="1" spans="1:12">
      <c r="A137" s="18"/>
      <c r="B137" s="18" t="s">
        <v>495</v>
      </c>
      <c r="C137" s="16" t="s">
        <v>496</v>
      </c>
      <c r="D137" s="70" t="s">
        <v>497</v>
      </c>
      <c r="E137" s="18" t="s">
        <v>498</v>
      </c>
      <c r="F137" s="18" t="s">
        <v>165</v>
      </c>
      <c r="G137" s="18" t="s">
        <v>499</v>
      </c>
      <c r="H137" s="64" t="s">
        <v>53</v>
      </c>
      <c r="I137" s="16">
        <v>210</v>
      </c>
      <c r="J137" s="18" t="s">
        <v>500</v>
      </c>
      <c r="K137" s="16" t="s">
        <v>501</v>
      </c>
      <c r="L137" s="18" t="s">
        <v>482</v>
      </c>
    </row>
    <row r="138" s="4" customFormat="1" ht="79" customHeight="1" spans="1:12">
      <c r="A138" s="18"/>
      <c r="B138" s="38" t="s">
        <v>502</v>
      </c>
      <c r="C138" s="38" t="s">
        <v>111</v>
      </c>
      <c r="D138" s="39" t="s">
        <v>473</v>
      </c>
      <c r="E138" s="38" t="s">
        <v>503</v>
      </c>
      <c r="F138" s="38" t="s">
        <v>177</v>
      </c>
      <c r="G138" s="38" t="s">
        <v>504</v>
      </c>
      <c r="H138" s="69" t="s">
        <v>86</v>
      </c>
      <c r="I138" s="38">
        <v>425.46</v>
      </c>
      <c r="J138" s="38" t="s">
        <v>505</v>
      </c>
      <c r="K138" s="38" t="s">
        <v>117</v>
      </c>
      <c r="L138" s="38" t="s">
        <v>477</v>
      </c>
    </row>
    <row r="139" s="4" customFormat="1" ht="79" customHeight="1" spans="1:12">
      <c r="A139" s="18"/>
      <c r="B139" s="38" t="s">
        <v>506</v>
      </c>
      <c r="C139" s="38" t="s">
        <v>111</v>
      </c>
      <c r="D139" s="39" t="s">
        <v>473</v>
      </c>
      <c r="E139" s="38" t="s">
        <v>507</v>
      </c>
      <c r="F139" s="38" t="s">
        <v>440</v>
      </c>
      <c r="G139" s="38" t="s">
        <v>508</v>
      </c>
      <c r="H139" s="69" t="s">
        <v>86</v>
      </c>
      <c r="I139" s="38">
        <v>903</v>
      </c>
      <c r="J139" s="38" t="s">
        <v>509</v>
      </c>
      <c r="K139" s="38" t="s">
        <v>117</v>
      </c>
      <c r="L139" s="38" t="s">
        <v>482</v>
      </c>
    </row>
    <row r="140" s="4" customFormat="1" ht="79" customHeight="1" spans="1:12">
      <c r="A140" s="18"/>
      <c r="B140" s="38" t="s">
        <v>510</v>
      </c>
      <c r="C140" s="38" t="s">
        <v>111</v>
      </c>
      <c r="D140" s="39" t="s">
        <v>473</v>
      </c>
      <c r="E140" s="38" t="s">
        <v>511</v>
      </c>
      <c r="F140" s="38" t="s">
        <v>465</v>
      </c>
      <c r="G140" s="38" t="s">
        <v>512</v>
      </c>
      <c r="H140" s="69" t="s">
        <v>86</v>
      </c>
      <c r="I140" s="38">
        <v>108</v>
      </c>
      <c r="J140" s="38" t="s">
        <v>513</v>
      </c>
      <c r="K140" s="18" t="s">
        <v>117</v>
      </c>
      <c r="L140" s="38" t="s">
        <v>482</v>
      </c>
    </row>
    <row r="141" s="4" customFormat="1" ht="43" customHeight="1" spans="1:12">
      <c r="A141" s="9" t="s">
        <v>514</v>
      </c>
      <c r="B141" s="16"/>
      <c r="C141" s="18"/>
      <c r="D141" s="71"/>
      <c r="E141" s="72"/>
      <c r="F141" s="72"/>
      <c r="G141" s="16"/>
      <c r="H141" s="64"/>
      <c r="I141" s="84">
        <v>2616</v>
      </c>
      <c r="J141" s="18"/>
      <c r="K141" s="18"/>
      <c r="L141" s="18"/>
    </row>
    <row r="142" s="4" customFormat="1" ht="43" customHeight="1" spans="1:12">
      <c r="A142" s="9"/>
      <c r="B142" s="18" t="s">
        <v>515</v>
      </c>
      <c r="C142" s="18" t="s">
        <v>516</v>
      </c>
      <c r="D142" s="18" t="s">
        <v>517</v>
      </c>
      <c r="E142" s="18" t="s">
        <v>518</v>
      </c>
      <c r="F142" s="27" t="s">
        <v>519</v>
      </c>
      <c r="G142" s="18" t="s">
        <v>520</v>
      </c>
      <c r="H142" s="41" t="s">
        <v>86</v>
      </c>
      <c r="I142" s="18">
        <v>1705</v>
      </c>
      <c r="J142" s="27" t="s">
        <v>521</v>
      </c>
      <c r="K142" s="18" t="s">
        <v>522</v>
      </c>
      <c r="L142" s="85" t="s">
        <v>523</v>
      </c>
    </row>
    <row r="143" s="4" customFormat="1" ht="43" customHeight="1" spans="1:12">
      <c r="A143" s="9"/>
      <c r="B143" s="18" t="s">
        <v>524</v>
      </c>
      <c r="C143" s="18" t="s">
        <v>516</v>
      </c>
      <c r="D143" s="18" t="s">
        <v>517</v>
      </c>
      <c r="E143" s="18" t="s">
        <v>518</v>
      </c>
      <c r="F143" s="27" t="s">
        <v>525</v>
      </c>
      <c r="G143" s="18" t="s">
        <v>526</v>
      </c>
      <c r="H143" s="41" t="s">
        <v>86</v>
      </c>
      <c r="I143" s="18">
        <v>911</v>
      </c>
      <c r="J143" s="27" t="s">
        <v>527</v>
      </c>
      <c r="K143" s="18" t="s">
        <v>522</v>
      </c>
      <c r="L143" s="85" t="s">
        <v>523</v>
      </c>
    </row>
    <row r="144" s="4" customFormat="1" ht="45" customHeight="1" spans="1:12">
      <c r="A144" s="9" t="s">
        <v>528</v>
      </c>
      <c r="B144" s="18"/>
      <c r="C144" s="18"/>
      <c r="D144" s="18"/>
      <c r="E144" s="18"/>
      <c r="F144" s="18"/>
      <c r="G144" s="16"/>
      <c r="H144" s="18"/>
      <c r="I144" s="48">
        <f>SUM(I145:I167)</f>
        <v>7931.5</v>
      </c>
      <c r="J144" s="18"/>
      <c r="K144" s="18"/>
      <c r="L144" s="18"/>
    </row>
    <row r="145" s="3" customFormat="1" ht="104" customHeight="1" spans="1:12">
      <c r="A145" s="19"/>
      <c r="B145" s="22" t="s">
        <v>529</v>
      </c>
      <c r="C145" s="22" t="s">
        <v>17</v>
      </c>
      <c r="D145" s="22" t="s">
        <v>18</v>
      </c>
      <c r="E145" s="31" t="s">
        <v>112</v>
      </c>
      <c r="F145" s="22" t="s">
        <v>113</v>
      </c>
      <c r="G145" s="22" t="s">
        <v>530</v>
      </c>
      <c r="H145" s="64" t="s">
        <v>53</v>
      </c>
      <c r="I145" s="50">
        <v>970</v>
      </c>
      <c r="J145" s="22" t="s">
        <v>531</v>
      </c>
      <c r="K145" s="22" t="s">
        <v>408</v>
      </c>
      <c r="L145" s="51" t="s">
        <v>523</v>
      </c>
    </row>
    <row r="146" s="3" customFormat="1" ht="104" customHeight="1" spans="1:12">
      <c r="A146" s="19"/>
      <c r="B146" s="40" t="s">
        <v>532</v>
      </c>
      <c r="C146" s="40" t="s">
        <v>17</v>
      </c>
      <c r="D146" s="40" t="s">
        <v>18</v>
      </c>
      <c r="E146" s="40" t="s">
        <v>194</v>
      </c>
      <c r="F146" s="40" t="s">
        <v>246</v>
      </c>
      <c r="G146" s="40" t="s">
        <v>533</v>
      </c>
      <c r="H146" s="40" t="s">
        <v>86</v>
      </c>
      <c r="I146" s="40">
        <v>370</v>
      </c>
      <c r="J146" s="22" t="s">
        <v>531</v>
      </c>
      <c r="K146" s="22" t="s">
        <v>408</v>
      </c>
      <c r="L146" s="51" t="s">
        <v>523</v>
      </c>
    </row>
    <row r="147" s="3" customFormat="1" ht="104" customHeight="1" spans="1:12">
      <c r="A147" s="19"/>
      <c r="B147" s="40" t="s">
        <v>534</v>
      </c>
      <c r="C147" s="40" t="s">
        <v>17</v>
      </c>
      <c r="D147" s="40" t="s">
        <v>18</v>
      </c>
      <c r="E147" s="40" t="s">
        <v>77</v>
      </c>
      <c r="F147" s="40" t="s">
        <v>30</v>
      </c>
      <c r="G147" s="40" t="s">
        <v>535</v>
      </c>
      <c r="H147" s="40" t="s">
        <v>86</v>
      </c>
      <c r="I147" s="40">
        <v>295</v>
      </c>
      <c r="J147" s="22" t="s">
        <v>531</v>
      </c>
      <c r="K147" s="22" t="s">
        <v>408</v>
      </c>
      <c r="L147" s="51" t="s">
        <v>523</v>
      </c>
    </row>
    <row r="148" s="3" customFormat="1" ht="56" customHeight="1" spans="1:12">
      <c r="A148" s="19"/>
      <c r="B148" s="22" t="s">
        <v>536</v>
      </c>
      <c r="C148" s="22" t="s">
        <v>17</v>
      </c>
      <c r="D148" s="22" t="s">
        <v>18</v>
      </c>
      <c r="E148" s="22" t="s">
        <v>537</v>
      </c>
      <c r="F148" s="22" t="s">
        <v>30</v>
      </c>
      <c r="G148" s="22" t="s">
        <v>538</v>
      </c>
      <c r="H148" s="64" t="s">
        <v>22</v>
      </c>
      <c r="I148" s="50">
        <v>350</v>
      </c>
      <c r="J148" s="22" t="s">
        <v>539</v>
      </c>
      <c r="K148" s="22" t="s">
        <v>408</v>
      </c>
      <c r="L148" s="51" t="s">
        <v>523</v>
      </c>
    </row>
    <row r="149" s="3" customFormat="1" ht="90" customHeight="1" spans="1:12">
      <c r="A149" s="19"/>
      <c r="B149" s="22" t="s">
        <v>540</v>
      </c>
      <c r="C149" s="22" t="s">
        <v>17</v>
      </c>
      <c r="D149" s="31" t="s">
        <v>18</v>
      </c>
      <c r="E149" s="22" t="s">
        <v>541</v>
      </c>
      <c r="F149" s="22" t="s">
        <v>369</v>
      </c>
      <c r="G149" s="22" t="s">
        <v>542</v>
      </c>
      <c r="H149" s="64" t="s">
        <v>53</v>
      </c>
      <c r="I149" s="50">
        <v>430</v>
      </c>
      <c r="J149" s="22" t="s">
        <v>539</v>
      </c>
      <c r="K149" s="22" t="s">
        <v>408</v>
      </c>
      <c r="L149" s="51" t="s">
        <v>523</v>
      </c>
    </row>
    <row r="150" s="3" customFormat="1" ht="62" customHeight="1" spans="1:12">
      <c r="A150" s="19"/>
      <c r="B150" s="22" t="s">
        <v>543</v>
      </c>
      <c r="C150" s="22" t="s">
        <v>17</v>
      </c>
      <c r="D150" s="31" t="s">
        <v>18</v>
      </c>
      <c r="E150" s="22" t="s">
        <v>176</v>
      </c>
      <c r="F150" s="22" t="s">
        <v>177</v>
      </c>
      <c r="G150" s="22" t="s">
        <v>544</v>
      </c>
      <c r="H150" s="73" t="s">
        <v>545</v>
      </c>
      <c r="I150" s="86">
        <v>195</v>
      </c>
      <c r="J150" s="22" t="s">
        <v>539</v>
      </c>
      <c r="K150" s="22" t="s">
        <v>408</v>
      </c>
      <c r="L150" s="51" t="s">
        <v>523</v>
      </c>
    </row>
    <row r="151" s="3" customFormat="1" ht="80" customHeight="1" spans="1:12">
      <c r="A151" s="19"/>
      <c r="B151" s="22" t="s">
        <v>546</v>
      </c>
      <c r="C151" s="22" t="s">
        <v>17</v>
      </c>
      <c r="D151" s="22" t="s">
        <v>18</v>
      </c>
      <c r="E151" s="22" t="s">
        <v>411</v>
      </c>
      <c r="F151" s="22" t="s">
        <v>369</v>
      </c>
      <c r="G151" s="22" t="s">
        <v>547</v>
      </c>
      <c r="H151" s="73" t="s">
        <v>545</v>
      </c>
      <c r="I151" s="86">
        <v>150</v>
      </c>
      <c r="J151" s="22" t="s">
        <v>548</v>
      </c>
      <c r="K151" s="22" t="s">
        <v>408</v>
      </c>
      <c r="L151" s="51" t="s">
        <v>523</v>
      </c>
    </row>
    <row r="152" s="3" customFormat="1" ht="76" customHeight="1" spans="1:12">
      <c r="A152" s="19"/>
      <c r="B152" s="22" t="s">
        <v>549</v>
      </c>
      <c r="C152" s="22" t="s">
        <v>17</v>
      </c>
      <c r="D152" s="31" t="s">
        <v>18</v>
      </c>
      <c r="E152" s="22" t="s">
        <v>176</v>
      </c>
      <c r="F152" s="22" t="s">
        <v>177</v>
      </c>
      <c r="G152" s="22" t="s">
        <v>550</v>
      </c>
      <c r="H152" s="73" t="s">
        <v>545</v>
      </c>
      <c r="I152" s="86">
        <v>211</v>
      </c>
      <c r="J152" s="22" t="s">
        <v>539</v>
      </c>
      <c r="K152" s="22" t="s">
        <v>408</v>
      </c>
      <c r="L152" s="51" t="s">
        <v>523</v>
      </c>
    </row>
    <row r="153" s="3" customFormat="1" ht="92" customHeight="1" spans="1:12">
      <c r="A153" s="19"/>
      <c r="B153" s="22" t="s">
        <v>551</v>
      </c>
      <c r="C153" s="22" t="s">
        <v>17</v>
      </c>
      <c r="D153" s="22" t="s">
        <v>18</v>
      </c>
      <c r="E153" s="22" t="s">
        <v>88</v>
      </c>
      <c r="F153" s="22" t="s">
        <v>89</v>
      </c>
      <c r="G153" s="22" t="s">
        <v>552</v>
      </c>
      <c r="H153" s="73" t="s">
        <v>545</v>
      </c>
      <c r="I153" s="86">
        <v>196</v>
      </c>
      <c r="J153" s="22" t="s">
        <v>539</v>
      </c>
      <c r="K153" s="22" t="s">
        <v>408</v>
      </c>
      <c r="L153" s="51" t="s">
        <v>523</v>
      </c>
    </row>
    <row r="154" s="3" customFormat="1" ht="96" customHeight="1" spans="1:12">
      <c r="A154" s="19"/>
      <c r="B154" s="22" t="s">
        <v>553</v>
      </c>
      <c r="C154" s="22" t="s">
        <v>17</v>
      </c>
      <c r="D154" s="22" t="s">
        <v>18</v>
      </c>
      <c r="E154" s="31" t="s">
        <v>107</v>
      </c>
      <c r="F154" s="22" t="s">
        <v>104</v>
      </c>
      <c r="G154" s="24" t="s">
        <v>554</v>
      </c>
      <c r="H154" s="73" t="s">
        <v>545</v>
      </c>
      <c r="I154" s="86">
        <v>400</v>
      </c>
      <c r="J154" s="22" t="s">
        <v>555</v>
      </c>
      <c r="K154" s="22" t="s">
        <v>408</v>
      </c>
      <c r="L154" s="51" t="s">
        <v>523</v>
      </c>
    </row>
    <row r="155" s="3" customFormat="1" ht="96" customHeight="1" spans="1:12">
      <c r="A155" s="19"/>
      <c r="B155" s="18" t="s">
        <v>556</v>
      </c>
      <c r="C155" s="18" t="s">
        <v>17</v>
      </c>
      <c r="D155" s="18" t="s">
        <v>18</v>
      </c>
      <c r="E155" s="18" t="s">
        <v>411</v>
      </c>
      <c r="F155" s="18" t="s">
        <v>369</v>
      </c>
      <c r="G155" s="18" t="s">
        <v>557</v>
      </c>
      <c r="H155" s="18" t="s">
        <v>86</v>
      </c>
      <c r="I155" s="18">
        <v>970</v>
      </c>
      <c r="J155" s="18" t="s">
        <v>558</v>
      </c>
      <c r="K155" s="22" t="s">
        <v>408</v>
      </c>
      <c r="L155" s="51" t="s">
        <v>523</v>
      </c>
    </row>
    <row r="156" s="3" customFormat="1" ht="96" customHeight="1" spans="1:12">
      <c r="A156" s="19"/>
      <c r="B156" s="18" t="s">
        <v>559</v>
      </c>
      <c r="C156" s="18" t="s">
        <v>17</v>
      </c>
      <c r="D156" s="18" t="s">
        <v>18</v>
      </c>
      <c r="E156" s="18" t="s">
        <v>88</v>
      </c>
      <c r="F156" s="18" t="s">
        <v>89</v>
      </c>
      <c r="G156" s="18" t="s">
        <v>560</v>
      </c>
      <c r="H156" s="18" t="s">
        <v>79</v>
      </c>
      <c r="I156" s="18">
        <v>970</v>
      </c>
      <c r="J156" s="18" t="s">
        <v>558</v>
      </c>
      <c r="K156" s="22" t="s">
        <v>408</v>
      </c>
      <c r="L156" s="51" t="s">
        <v>523</v>
      </c>
    </row>
    <row r="157" s="3" customFormat="1" ht="76" customHeight="1" spans="1:12">
      <c r="A157" s="19"/>
      <c r="B157" s="18" t="s">
        <v>561</v>
      </c>
      <c r="C157" s="18" t="s">
        <v>17</v>
      </c>
      <c r="D157" s="18" t="s">
        <v>18</v>
      </c>
      <c r="E157" s="18" t="s">
        <v>88</v>
      </c>
      <c r="F157" s="18" t="s">
        <v>89</v>
      </c>
      <c r="G157" s="18" t="s">
        <v>562</v>
      </c>
      <c r="H157" s="18" t="s">
        <v>79</v>
      </c>
      <c r="I157" s="18">
        <v>180</v>
      </c>
      <c r="J157" s="18" t="s">
        <v>563</v>
      </c>
      <c r="K157" s="22" t="s">
        <v>408</v>
      </c>
      <c r="L157" s="51" t="s">
        <v>523</v>
      </c>
    </row>
    <row r="158" s="3" customFormat="1" ht="76" customHeight="1" spans="1:12">
      <c r="A158" s="19"/>
      <c r="B158" s="18" t="s">
        <v>564</v>
      </c>
      <c r="C158" s="74" t="s">
        <v>565</v>
      </c>
      <c r="D158" s="16" t="s">
        <v>276</v>
      </c>
      <c r="E158" s="16" t="s">
        <v>355</v>
      </c>
      <c r="F158" s="18" t="s">
        <v>20</v>
      </c>
      <c r="G158" s="18" t="s">
        <v>566</v>
      </c>
      <c r="H158" s="16" t="s">
        <v>53</v>
      </c>
      <c r="I158" s="50">
        <v>50</v>
      </c>
      <c r="J158" s="18" t="s">
        <v>567</v>
      </c>
      <c r="K158" s="18" t="s">
        <v>568</v>
      </c>
      <c r="L158" s="16" t="s">
        <v>569</v>
      </c>
    </row>
    <row r="159" s="3" customFormat="1" ht="76" customHeight="1" spans="1:12">
      <c r="A159" s="19"/>
      <c r="B159" s="18" t="s">
        <v>570</v>
      </c>
      <c r="C159" s="18" t="s">
        <v>17</v>
      </c>
      <c r="D159" s="18" t="s">
        <v>571</v>
      </c>
      <c r="E159" s="18" t="s">
        <v>194</v>
      </c>
      <c r="F159" s="18" t="s">
        <v>246</v>
      </c>
      <c r="G159" s="18" t="s">
        <v>572</v>
      </c>
      <c r="H159" s="18" t="s">
        <v>86</v>
      </c>
      <c r="I159" s="18">
        <v>300</v>
      </c>
      <c r="J159" s="18" t="s">
        <v>573</v>
      </c>
      <c r="K159" s="18" t="s">
        <v>574</v>
      </c>
      <c r="L159" s="18" t="s">
        <v>575</v>
      </c>
    </row>
    <row r="160" s="3" customFormat="1" ht="76" customHeight="1" spans="1:12">
      <c r="A160" s="19"/>
      <c r="B160" s="22" t="s">
        <v>576</v>
      </c>
      <c r="C160" s="22" t="s">
        <v>17</v>
      </c>
      <c r="D160" s="22" t="s">
        <v>18</v>
      </c>
      <c r="E160" s="22" t="s">
        <v>20</v>
      </c>
      <c r="F160" s="22" t="s">
        <v>20</v>
      </c>
      <c r="G160" s="22" t="s">
        <v>577</v>
      </c>
      <c r="H160" s="64" t="s">
        <v>53</v>
      </c>
      <c r="I160" s="31">
        <v>724.5</v>
      </c>
      <c r="J160" s="22" t="s">
        <v>578</v>
      </c>
      <c r="K160" s="22" t="s">
        <v>408</v>
      </c>
      <c r="L160" s="51" t="s">
        <v>579</v>
      </c>
    </row>
    <row r="161" s="3" customFormat="1" ht="76" customHeight="1" spans="1:12">
      <c r="A161" s="19"/>
      <c r="B161" s="22" t="s">
        <v>580</v>
      </c>
      <c r="C161" s="22" t="s">
        <v>17</v>
      </c>
      <c r="D161" s="22" t="s">
        <v>18</v>
      </c>
      <c r="E161" s="22" t="s">
        <v>581</v>
      </c>
      <c r="F161" s="22" t="s">
        <v>581</v>
      </c>
      <c r="G161" s="22" t="s">
        <v>582</v>
      </c>
      <c r="H161" s="64" t="s">
        <v>53</v>
      </c>
      <c r="I161" s="31">
        <v>990</v>
      </c>
      <c r="J161" s="22" t="s">
        <v>539</v>
      </c>
      <c r="K161" s="22" t="s">
        <v>408</v>
      </c>
      <c r="L161" s="51" t="s">
        <v>579</v>
      </c>
    </row>
    <row r="162" s="3" customFormat="1" ht="76" customHeight="1" spans="1:12">
      <c r="A162" s="19"/>
      <c r="B162" s="22" t="s">
        <v>583</v>
      </c>
      <c r="C162" s="22" t="s">
        <v>17</v>
      </c>
      <c r="D162" s="31" t="s">
        <v>18</v>
      </c>
      <c r="E162" s="22" t="s">
        <v>584</v>
      </c>
      <c r="F162" s="22" t="s">
        <v>93</v>
      </c>
      <c r="G162" s="22" t="s">
        <v>585</v>
      </c>
      <c r="H162" s="64" t="s">
        <v>53</v>
      </c>
      <c r="I162" s="50">
        <v>30</v>
      </c>
      <c r="J162" s="22" t="s">
        <v>586</v>
      </c>
      <c r="K162" s="22" t="s">
        <v>408</v>
      </c>
      <c r="L162" s="51" t="s">
        <v>523</v>
      </c>
    </row>
    <row r="163" s="3" customFormat="1" ht="76" customHeight="1" spans="1:12">
      <c r="A163" s="19"/>
      <c r="B163" s="22" t="s">
        <v>587</v>
      </c>
      <c r="C163" s="22" t="s">
        <v>17</v>
      </c>
      <c r="D163" s="31" t="s">
        <v>18</v>
      </c>
      <c r="E163" s="22" t="s">
        <v>541</v>
      </c>
      <c r="F163" s="22" t="s">
        <v>369</v>
      </c>
      <c r="G163" s="22" t="s">
        <v>588</v>
      </c>
      <c r="H163" s="64" t="s">
        <v>53</v>
      </c>
      <c r="I163" s="50">
        <v>30</v>
      </c>
      <c r="J163" s="22" t="s">
        <v>586</v>
      </c>
      <c r="K163" s="22" t="s">
        <v>408</v>
      </c>
      <c r="L163" s="51" t="s">
        <v>523</v>
      </c>
    </row>
    <row r="164" s="3" customFormat="1" ht="76" customHeight="1" spans="1:12">
      <c r="A164" s="19"/>
      <c r="B164" s="22" t="s">
        <v>589</v>
      </c>
      <c r="C164" s="22" t="s">
        <v>17</v>
      </c>
      <c r="D164" s="31" t="s">
        <v>18</v>
      </c>
      <c r="E164" s="18" t="s">
        <v>97</v>
      </c>
      <c r="F164" s="22" t="s">
        <v>205</v>
      </c>
      <c r="G164" s="22" t="s">
        <v>590</v>
      </c>
      <c r="H164" s="64" t="s">
        <v>53</v>
      </c>
      <c r="I164" s="50">
        <v>30</v>
      </c>
      <c r="J164" s="22" t="s">
        <v>586</v>
      </c>
      <c r="K164" s="22" t="s">
        <v>42</v>
      </c>
      <c r="L164" s="51" t="s">
        <v>591</v>
      </c>
    </row>
    <row r="165" s="3" customFormat="1" ht="76" customHeight="1" spans="1:12">
      <c r="A165" s="19"/>
      <c r="B165" s="22" t="s">
        <v>592</v>
      </c>
      <c r="C165" s="22" t="s">
        <v>17</v>
      </c>
      <c r="D165" s="22" t="s">
        <v>18</v>
      </c>
      <c r="E165" s="22" t="s">
        <v>194</v>
      </c>
      <c r="F165" s="22" t="s">
        <v>246</v>
      </c>
      <c r="G165" s="22" t="s">
        <v>593</v>
      </c>
      <c r="H165" s="64" t="s">
        <v>53</v>
      </c>
      <c r="I165" s="50">
        <v>30</v>
      </c>
      <c r="J165" s="22" t="s">
        <v>586</v>
      </c>
      <c r="K165" s="22" t="s">
        <v>408</v>
      </c>
      <c r="L165" s="51" t="s">
        <v>579</v>
      </c>
    </row>
    <row r="166" s="3" customFormat="1" ht="76" customHeight="1" spans="1:12">
      <c r="A166" s="19"/>
      <c r="B166" s="22" t="s">
        <v>594</v>
      </c>
      <c r="C166" s="22" t="s">
        <v>17</v>
      </c>
      <c r="D166" s="22" t="s">
        <v>18</v>
      </c>
      <c r="E166" s="22" t="s">
        <v>77</v>
      </c>
      <c r="F166" s="22" t="s">
        <v>30</v>
      </c>
      <c r="G166" s="22" t="s">
        <v>595</v>
      </c>
      <c r="H166" s="64" t="s">
        <v>53</v>
      </c>
      <c r="I166" s="50">
        <v>30</v>
      </c>
      <c r="J166" s="22" t="s">
        <v>586</v>
      </c>
      <c r="K166" s="22" t="s">
        <v>408</v>
      </c>
      <c r="L166" s="51" t="s">
        <v>579</v>
      </c>
    </row>
    <row r="167" s="3" customFormat="1" ht="76" customHeight="1" spans="1:12">
      <c r="A167" s="19"/>
      <c r="B167" s="22" t="s">
        <v>596</v>
      </c>
      <c r="C167" s="22" t="s">
        <v>17</v>
      </c>
      <c r="D167" s="22" t="s">
        <v>18</v>
      </c>
      <c r="E167" s="22" t="s">
        <v>77</v>
      </c>
      <c r="F167" s="22" t="s">
        <v>30</v>
      </c>
      <c r="G167" s="22" t="s">
        <v>597</v>
      </c>
      <c r="H167" s="64" t="s">
        <v>53</v>
      </c>
      <c r="I167" s="50">
        <v>30</v>
      </c>
      <c r="J167" s="22" t="s">
        <v>586</v>
      </c>
      <c r="K167" s="22" t="s">
        <v>408</v>
      </c>
      <c r="L167" s="51" t="s">
        <v>579</v>
      </c>
    </row>
    <row r="168" s="4" customFormat="1" ht="47" customHeight="1" spans="1:12">
      <c r="A168" s="9" t="s">
        <v>598</v>
      </c>
      <c r="B168" s="72"/>
      <c r="C168" s="75"/>
      <c r="D168" s="76"/>
      <c r="E168" s="75"/>
      <c r="F168" s="18"/>
      <c r="G168" s="18"/>
      <c r="H168" s="64"/>
      <c r="I168" s="87">
        <f>SUM(I169:I170)</f>
        <v>7560</v>
      </c>
      <c r="J168" s="18"/>
      <c r="K168" s="18"/>
      <c r="L168" s="18"/>
    </row>
    <row r="169" s="4" customFormat="1" ht="51" customHeight="1" spans="1:12">
      <c r="A169" s="77"/>
      <c r="B169" s="72" t="s">
        <v>599</v>
      </c>
      <c r="C169" s="75" t="s">
        <v>17</v>
      </c>
      <c r="D169" s="76" t="s">
        <v>600</v>
      </c>
      <c r="E169" s="75" t="s">
        <v>601</v>
      </c>
      <c r="F169" s="18" t="s">
        <v>20</v>
      </c>
      <c r="G169" s="38" t="s">
        <v>602</v>
      </c>
      <c r="H169" s="18" t="s">
        <v>86</v>
      </c>
      <c r="I169" s="16">
        <v>6610</v>
      </c>
      <c r="J169" s="18" t="s">
        <v>603</v>
      </c>
      <c r="K169" s="18" t="s">
        <v>24</v>
      </c>
      <c r="L169" s="67" t="s">
        <v>579</v>
      </c>
    </row>
    <row r="170" s="4" customFormat="1" ht="51" customHeight="1" spans="1:12">
      <c r="A170" s="77"/>
      <c r="B170" s="18" t="s">
        <v>604</v>
      </c>
      <c r="C170" s="18" t="s">
        <v>17</v>
      </c>
      <c r="D170" s="18" t="s">
        <v>473</v>
      </c>
      <c r="E170" s="18" t="s">
        <v>605</v>
      </c>
      <c r="F170" s="18" t="s">
        <v>20</v>
      </c>
      <c r="G170" s="38" t="s">
        <v>606</v>
      </c>
      <c r="H170" s="43" t="s">
        <v>86</v>
      </c>
      <c r="I170" s="53">
        <v>950</v>
      </c>
      <c r="J170" s="18" t="s">
        <v>607</v>
      </c>
      <c r="K170" s="18" t="s">
        <v>24</v>
      </c>
      <c r="L170" s="67" t="s">
        <v>579</v>
      </c>
    </row>
    <row r="171" s="4" customFormat="1" ht="35" customHeight="1" spans="1:12">
      <c r="A171" s="78" t="s">
        <v>608</v>
      </c>
      <c r="B171" s="18"/>
      <c r="C171" s="18"/>
      <c r="D171" s="79"/>
      <c r="E171" s="18"/>
      <c r="F171" s="18"/>
      <c r="G171" s="18"/>
      <c r="H171" s="18"/>
      <c r="I171" s="87">
        <v>2758</v>
      </c>
      <c r="J171" s="18"/>
      <c r="K171" s="18"/>
      <c r="L171" s="67"/>
    </row>
    <row r="172" s="4" customFormat="1" ht="35" customHeight="1" spans="1:12">
      <c r="A172" s="78"/>
      <c r="B172" s="18" t="s">
        <v>609</v>
      </c>
      <c r="C172" s="18" t="s">
        <v>17</v>
      </c>
      <c r="D172" s="79" t="s">
        <v>610</v>
      </c>
      <c r="E172" s="18" t="s">
        <v>601</v>
      </c>
      <c r="F172" s="18" t="s">
        <v>611</v>
      </c>
      <c r="G172" s="18" t="s">
        <v>612</v>
      </c>
      <c r="H172" s="18" t="s">
        <v>86</v>
      </c>
      <c r="I172" s="40">
        <v>2758</v>
      </c>
      <c r="J172" s="18" t="s">
        <v>613</v>
      </c>
      <c r="K172" s="18" t="s">
        <v>568</v>
      </c>
      <c r="L172" s="67" t="s">
        <v>614</v>
      </c>
    </row>
    <row r="173" s="4" customFormat="1" ht="35" customHeight="1" spans="1:12">
      <c r="A173" s="78" t="s">
        <v>615</v>
      </c>
      <c r="B173" s="18"/>
      <c r="C173" s="18"/>
      <c r="D173" s="79"/>
      <c r="E173" s="18"/>
      <c r="F173" s="18"/>
      <c r="G173" s="18"/>
      <c r="H173" s="18"/>
      <c r="I173" s="87">
        <f>SUM(I174:I177)</f>
        <v>88</v>
      </c>
      <c r="J173" s="18"/>
      <c r="K173" s="18"/>
      <c r="L173" s="67"/>
    </row>
    <row r="174" s="4" customFormat="1" ht="35" customHeight="1" spans="1:12">
      <c r="A174" s="78"/>
      <c r="B174" s="18" t="s">
        <v>616</v>
      </c>
      <c r="C174" s="18" t="s">
        <v>17</v>
      </c>
      <c r="D174" s="18" t="s">
        <v>18</v>
      </c>
      <c r="E174" s="18" t="s">
        <v>77</v>
      </c>
      <c r="F174" s="18" t="s">
        <v>30</v>
      </c>
      <c r="G174" s="18" t="s">
        <v>617</v>
      </c>
      <c r="H174" s="18" t="s">
        <v>618</v>
      </c>
      <c r="I174" s="18">
        <v>28</v>
      </c>
      <c r="J174" s="18" t="s">
        <v>619</v>
      </c>
      <c r="K174" s="18" t="s">
        <v>620</v>
      </c>
      <c r="L174" s="18" t="s">
        <v>621</v>
      </c>
    </row>
    <row r="175" s="4" customFormat="1" ht="35" customHeight="1" spans="1:12">
      <c r="A175" s="78"/>
      <c r="B175" s="18" t="s">
        <v>622</v>
      </c>
      <c r="C175" s="18" t="s">
        <v>17</v>
      </c>
      <c r="D175" s="18" t="s">
        <v>18</v>
      </c>
      <c r="E175" s="18" t="s">
        <v>97</v>
      </c>
      <c r="F175" s="18" t="s">
        <v>205</v>
      </c>
      <c r="G175" s="18" t="s">
        <v>623</v>
      </c>
      <c r="H175" s="18" t="s">
        <v>618</v>
      </c>
      <c r="I175" s="18">
        <v>20</v>
      </c>
      <c r="J175" s="18" t="s">
        <v>619</v>
      </c>
      <c r="K175" s="18" t="s">
        <v>620</v>
      </c>
      <c r="L175" s="18" t="s">
        <v>621</v>
      </c>
    </row>
    <row r="176" s="4" customFormat="1" ht="35" customHeight="1" spans="1:12">
      <c r="A176" s="78"/>
      <c r="B176" s="18" t="s">
        <v>624</v>
      </c>
      <c r="C176" s="18" t="s">
        <v>17</v>
      </c>
      <c r="D176" s="18" t="s">
        <v>18</v>
      </c>
      <c r="E176" s="18" t="s">
        <v>92</v>
      </c>
      <c r="F176" s="18" t="s">
        <v>93</v>
      </c>
      <c r="G176" s="18" t="s">
        <v>625</v>
      </c>
      <c r="H176" s="18" t="s">
        <v>618</v>
      </c>
      <c r="I176" s="18">
        <v>20</v>
      </c>
      <c r="J176" s="18" t="s">
        <v>619</v>
      </c>
      <c r="K176" s="18" t="s">
        <v>620</v>
      </c>
      <c r="L176" s="18" t="s">
        <v>621</v>
      </c>
    </row>
    <row r="177" s="4" customFormat="1" ht="35" customHeight="1" spans="1:12">
      <c r="A177" s="78"/>
      <c r="B177" s="18" t="s">
        <v>626</v>
      </c>
      <c r="C177" s="18" t="s">
        <v>17</v>
      </c>
      <c r="D177" s="18" t="s">
        <v>18</v>
      </c>
      <c r="E177" s="18" t="s">
        <v>194</v>
      </c>
      <c r="F177" s="18" t="s">
        <v>246</v>
      </c>
      <c r="G177" s="18" t="s">
        <v>627</v>
      </c>
      <c r="H177" s="18" t="s">
        <v>618</v>
      </c>
      <c r="I177" s="18">
        <v>20</v>
      </c>
      <c r="J177" s="18" t="s">
        <v>619</v>
      </c>
      <c r="K177" s="18" t="s">
        <v>620</v>
      </c>
      <c r="L177" s="18" t="s">
        <v>621</v>
      </c>
    </row>
    <row r="178" s="4" customFormat="1" ht="35" customHeight="1" spans="1:12">
      <c r="A178" s="62" t="s">
        <v>628</v>
      </c>
      <c r="B178" s="18"/>
      <c r="C178" s="18"/>
      <c r="D178" s="18"/>
      <c r="E178" s="18"/>
      <c r="F178" s="18"/>
      <c r="G178" s="18"/>
      <c r="H178" s="18"/>
      <c r="I178" s="48">
        <f>SUM(I179,I182,I184)</f>
        <v>3640</v>
      </c>
      <c r="J178" s="18"/>
      <c r="K178" s="18"/>
      <c r="L178" s="18"/>
    </row>
    <row r="179" s="4" customFormat="1" ht="35" customHeight="1" spans="1:12">
      <c r="A179" s="9" t="s">
        <v>629</v>
      </c>
      <c r="B179" s="18"/>
      <c r="C179" s="18"/>
      <c r="D179" s="26"/>
      <c r="E179" s="18"/>
      <c r="F179" s="18"/>
      <c r="G179" s="18"/>
      <c r="H179" s="18"/>
      <c r="I179" s="48">
        <f>I180+I181</f>
        <v>910</v>
      </c>
      <c r="J179" s="18"/>
      <c r="K179" s="18"/>
      <c r="L179" s="18"/>
    </row>
    <row r="180" s="4" customFormat="1" ht="52" customHeight="1" spans="1:12">
      <c r="A180" s="18"/>
      <c r="B180" s="18" t="s">
        <v>630</v>
      </c>
      <c r="C180" s="18" t="s">
        <v>17</v>
      </c>
      <c r="D180" s="26" t="s">
        <v>631</v>
      </c>
      <c r="E180" s="18" t="s">
        <v>632</v>
      </c>
      <c r="F180" s="18" t="s">
        <v>20</v>
      </c>
      <c r="G180" s="18" t="s">
        <v>633</v>
      </c>
      <c r="H180" s="64" t="s">
        <v>53</v>
      </c>
      <c r="I180" s="16">
        <v>800</v>
      </c>
      <c r="J180" s="38" t="s">
        <v>634</v>
      </c>
      <c r="K180" s="18" t="s">
        <v>24</v>
      </c>
      <c r="L180" s="85" t="s">
        <v>635</v>
      </c>
    </row>
    <row r="181" s="4" customFormat="1" ht="54" customHeight="1" spans="1:12">
      <c r="A181" s="18"/>
      <c r="B181" s="18" t="s">
        <v>636</v>
      </c>
      <c r="C181" s="18" t="s">
        <v>17</v>
      </c>
      <c r="D181" s="26" t="s">
        <v>631</v>
      </c>
      <c r="E181" s="18" t="s">
        <v>632</v>
      </c>
      <c r="F181" s="18" t="s">
        <v>20</v>
      </c>
      <c r="G181" s="18" t="s">
        <v>637</v>
      </c>
      <c r="H181" s="64" t="s">
        <v>53</v>
      </c>
      <c r="I181" s="16">
        <v>110</v>
      </c>
      <c r="J181" s="38" t="s">
        <v>638</v>
      </c>
      <c r="K181" s="18" t="s">
        <v>24</v>
      </c>
      <c r="L181" s="85" t="s">
        <v>635</v>
      </c>
    </row>
    <row r="182" s="4" customFormat="1" ht="35" customHeight="1" spans="1:12">
      <c r="A182" s="9" t="s">
        <v>639</v>
      </c>
      <c r="B182" s="80"/>
      <c r="C182" s="80"/>
      <c r="D182" s="81"/>
      <c r="E182" s="80"/>
      <c r="F182" s="18"/>
      <c r="G182" s="18"/>
      <c r="H182" s="18"/>
      <c r="I182" s="48">
        <v>30</v>
      </c>
      <c r="J182" s="18"/>
      <c r="K182" s="5"/>
      <c r="L182" s="18"/>
    </row>
    <row r="183" s="4" customFormat="1" ht="35" customHeight="1" spans="1:12">
      <c r="A183" s="9"/>
      <c r="B183" s="18" t="s">
        <v>640</v>
      </c>
      <c r="C183" s="18" t="s">
        <v>17</v>
      </c>
      <c r="D183" s="18" t="s">
        <v>641</v>
      </c>
      <c r="E183" s="18" t="s">
        <v>632</v>
      </c>
      <c r="F183" s="18" t="s">
        <v>20</v>
      </c>
      <c r="G183" s="18" t="s">
        <v>642</v>
      </c>
      <c r="H183" s="64" t="s">
        <v>53</v>
      </c>
      <c r="I183" s="16">
        <v>30</v>
      </c>
      <c r="J183" s="38" t="s">
        <v>643</v>
      </c>
      <c r="K183" s="18" t="s">
        <v>644</v>
      </c>
      <c r="L183" s="85" t="s">
        <v>645</v>
      </c>
    </row>
    <row r="184" s="4" customFormat="1" ht="35" customHeight="1" spans="1:12">
      <c r="A184" s="9" t="s">
        <v>646</v>
      </c>
      <c r="B184" s="80"/>
      <c r="C184" s="80"/>
      <c r="D184" s="81"/>
      <c r="E184" s="80"/>
      <c r="F184" s="18"/>
      <c r="G184" s="18"/>
      <c r="H184" s="18"/>
      <c r="I184" s="48">
        <f>I185</f>
        <v>2700</v>
      </c>
      <c r="J184" s="18"/>
      <c r="K184" s="5"/>
      <c r="L184" s="18"/>
    </row>
    <row r="185" s="4" customFormat="1" ht="45" customHeight="1" spans="1:12">
      <c r="A185" s="25"/>
      <c r="B185" s="18" t="s">
        <v>647</v>
      </c>
      <c r="C185" s="18" t="s">
        <v>17</v>
      </c>
      <c r="D185" s="26" t="s">
        <v>631</v>
      </c>
      <c r="E185" s="18" t="s">
        <v>632</v>
      </c>
      <c r="F185" s="18" t="s">
        <v>20</v>
      </c>
      <c r="G185" s="18" t="s">
        <v>648</v>
      </c>
      <c r="H185" s="64" t="s">
        <v>53</v>
      </c>
      <c r="I185" s="50">
        <v>2700</v>
      </c>
      <c r="J185" s="38" t="s">
        <v>649</v>
      </c>
      <c r="K185" s="18" t="s">
        <v>24</v>
      </c>
      <c r="L185" s="85" t="s">
        <v>650</v>
      </c>
    </row>
    <row r="186" s="4" customFormat="1" ht="35" customHeight="1" spans="1:12">
      <c r="A186" s="62" t="s">
        <v>651</v>
      </c>
      <c r="B186" s="18"/>
      <c r="C186" s="18"/>
      <c r="D186" s="18"/>
      <c r="E186" s="18"/>
      <c r="F186" s="18"/>
      <c r="G186" s="18"/>
      <c r="H186" s="18"/>
      <c r="I186" s="48">
        <f>I187</f>
        <v>810</v>
      </c>
      <c r="J186" s="18"/>
      <c r="K186" s="18"/>
      <c r="L186" s="18"/>
    </row>
    <row r="187" s="4" customFormat="1" ht="36" customHeight="1" spans="1:12">
      <c r="A187" s="18"/>
      <c r="B187" s="18" t="s">
        <v>652</v>
      </c>
      <c r="C187" s="18" t="s">
        <v>17</v>
      </c>
      <c r="D187" s="18" t="s">
        <v>653</v>
      </c>
      <c r="E187" s="18" t="s">
        <v>654</v>
      </c>
      <c r="F187" s="18" t="s">
        <v>20</v>
      </c>
      <c r="G187" s="38" t="s">
        <v>655</v>
      </c>
      <c r="H187" s="64" t="s">
        <v>53</v>
      </c>
      <c r="I187" s="50">
        <v>810</v>
      </c>
      <c r="J187" s="38" t="s">
        <v>656</v>
      </c>
      <c r="K187" s="18" t="s">
        <v>24</v>
      </c>
      <c r="L187" s="67" t="s">
        <v>657</v>
      </c>
    </row>
    <row r="188" s="4" customFormat="1" ht="35" customHeight="1" spans="1:12">
      <c r="A188" s="62" t="s">
        <v>658</v>
      </c>
      <c r="B188" s="18"/>
      <c r="C188" s="18"/>
      <c r="D188" s="18"/>
      <c r="E188" s="18"/>
      <c r="F188" s="18"/>
      <c r="G188" s="18"/>
      <c r="H188" s="18"/>
      <c r="I188" s="48">
        <f>I189</f>
        <v>600</v>
      </c>
      <c r="J188" s="18"/>
      <c r="K188" s="18"/>
      <c r="L188" s="18"/>
    </row>
    <row r="189" s="4" customFormat="1" ht="60" customHeight="1" spans="1:12">
      <c r="A189" s="18"/>
      <c r="B189" s="18" t="s">
        <v>659</v>
      </c>
      <c r="C189" s="18" t="s">
        <v>17</v>
      </c>
      <c r="D189" s="18" t="s">
        <v>660</v>
      </c>
      <c r="E189" s="18" t="s">
        <v>661</v>
      </c>
      <c r="F189" s="18" t="s">
        <v>20</v>
      </c>
      <c r="G189" s="18" t="s">
        <v>662</v>
      </c>
      <c r="H189" s="16" t="s">
        <v>53</v>
      </c>
      <c r="I189" s="50">
        <v>600</v>
      </c>
      <c r="J189" s="18" t="s">
        <v>663</v>
      </c>
      <c r="K189" s="18" t="s">
        <v>24</v>
      </c>
      <c r="L189" s="18" t="s">
        <v>664</v>
      </c>
    </row>
    <row r="190" s="4" customFormat="1" ht="35" customHeight="1" spans="1:12">
      <c r="A190" s="5"/>
      <c r="B190" s="5"/>
      <c r="C190" s="5"/>
      <c r="D190" s="5"/>
      <c r="E190" s="5"/>
      <c r="F190" s="5"/>
      <c r="G190" s="5"/>
      <c r="H190" s="5"/>
      <c r="I190" s="6"/>
      <c r="J190" s="5"/>
      <c r="K190" s="5"/>
      <c r="L190" s="5"/>
    </row>
    <row r="191" s="4" customFormat="1" ht="35" customHeight="1" spans="1:12">
      <c r="A191" s="5"/>
      <c r="B191" s="5"/>
      <c r="C191" s="5"/>
      <c r="D191" s="5"/>
      <c r="E191" s="5"/>
      <c r="F191" s="5"/>
      <c r="G191" s="5"/>
      <c r="H191" s="5"/>
      <c r="I191" s="6"/>
      <c r="J191" s="5"/>
      <c r="K191" s="5"/>
      <c r="L191" s="5"/>
    </row>
    <row r="192" s="4" customFormat="1" ht="35" customHeight="1" spans="1:12">
      <c r="A192" s="5"/>
      <c r="B192" s="5"/>
      <c r="C192" s="5"/>
      <c r="D192" s="5"/>
      <c r="E192" s="5"/>
      <c r="F192" s="5"/>
      <c r="G192" s="5"/>
      <c r="H192" s="5"/>
      <c r="I192" s="6"/>
      <c r="J192" s="5"/>
      <c r="K192" s="5"/>
      <c r="L192" s="5"/>
    </row>
    <row r="193" s="4" customFormat="1" ht="35" customHeight="1" spans="1:12">
      <c r="A193" s="5"/>
      <c r="B193" s="5"/>
      <c r="C193" s="5"/>
      <c r="D193" s="5"/>
      <c r="E193" s="5"/>
      <c r="F193" s="5"/>
      <c r="G193" s="5"/>
      <c r="H193" s="5"/>
      <c r="I193" s="6"/>
      <c r="J193" s="5"/>
      <c r="K193" s="5"/>
      <c r="L193" s="5"/>
    </row>
    <row r="194" s="4" customFormat="1" ht="35" customHeight="1" spans="1:12">
      <c r="A194" s="5"/>
      <c r="B194" s="5"/>
      <c r="C194" s="5"/>
      <c r="D194" s="5"/>
      <c r="E194" s="5"/>
      <c r="F194" s="5"/>
      <c r="G194" s="5"/>
      <c r="H194" s="5"/>
      <c r="I194" s="6"/>
      <c r="J194" s="5"/>
      <c r="K194" s="5"/>
      <c r="L194" s="5"/>
    </row>
    <row r="195" s="4" customFormat="1" ht="35" customHeight="1" spans="1:12">
      <c r="A195" s="5"/>
      <c r="B195" s="5"/>
      <c r="C195" s="5"/>
      <c r="D195" s="5"/>
      <c r="E195" s="5"/>
      <c r="F195" s="5"/>
      <c r="G195" s="5"/>
      <c r="H195" s="5"/>
      <c r="I195" s="6"/>
      <c r="J195" s="5"/>
      <c r="K195" s="5"/>
      <c r="L195" s="5"/>
    </row>
    <row r="196" s="4" customFormat="1" ht="35" customHeight="1" spans="1:12">
      <c r="A196" s="5"/>
      <c r="B196" s="5"/>
      <c r="C196" s="5"/>
      <c r="D196" s="5"/>
      <c r="E196" s="5"/>
      <c r="F196" s="5"/>
      <c r="G196" s="5"/>
      <c r="H196" s="5"/>
      <c r="I196" s="6"/>
      <c r="J196" s="5"/>
      <c r="K196" s="5"/>
      <c r="L196" s="5"/>
    </row>
    <row r="197" s="4" customFormat="1" ht="35" customHeight="1" spans="1:12">
      <c r="A197" s="5"/>
      <c r="B197" s="5"/>
      <c r="C197" s="5"/>
      <c r="D197" s="5"/>
      <c r="E197" s="5"/>
      <c r="F197" s="5"/>
      <c r="G197" s="5"/>
      <c r="H197" s="5"/>
      <c r="I197" s="6"/>
      <c r="J197" s="5"/>
      <c r="K197" s="5"/>
      <c r="L197" s="5"/>
    </row>
    <row r="198" s="4" customFormat="1" ht="35" customHeight="1" spans="1:12">
      <c r="A198" s="5"/>
      <c r="B198" s="5"/>
      <c r="C198" s="5"/>
      <c r="D198" s="5"/>
      <c r="E198" s="5"/>
      <c r="F198" s="5"/>
      <c r="G198" s="5"/>
      <c r="H198" s="5"/>
      <c r="I198" s="6"/>
      <c r="J198" s="5"/>
      <c r="K198" s="5"/>
      <c r="L198" s="5"/>
    </row>
    <row r="199" s="4" customFormat="1" ht="35" customHeight="1" spans="1:12">
      <c r="A199" s="5"/>
      <c r="B199" s="5"/>
      <c r="C199" s="5"/>
      <c r="D199" s="5"/>
      <c r="E199" s="5"/>
      <c r="F199" s="5"/>
      <c r="G199" s="5"/>
      <c r="H199" s="5"/>
      <c r="I199" s="6"/>
      <c r="J199" s="5"/>
      <c r="K199" s="5"/>
      <c r="L199" s="5"/>
    </row>
    <row r="200" s="4" customFormat="1" ht="35" customHeight="1" spans="1:12">
      <c r="A200" s="5"/>
      <c r="B200" s="5"/>
      <c r="C200" s="5"/>
      <c r="D200" s="5"/>
      <c r="E200" s="5"/>
      <c r="F200" s="5"/>
      <c r="G200" s="5"/>
      <c r="H200" s="5"/>
      <c r="I200" s="6"/>
      <c r="J200" s="5"/>
      <c r="K200" s="5"/>
      <c r="L200" s="5"/>
    </row>
    <row r="201" s="4" customFormat="1" ht="35" customHeight="1" spans="1:12">
      <c r="A201" s="5"/>
      <c r="B201" s="5"/>
      <c r="C201" s="5"/>
      <c r="D201" s="5"/>
      <c r="E201" s="5"/>
      <c r="F201" s="5"/>
      <c r="G201" s="5"/>
      <c r="H201" s="5"/>
      <c r="I201" s="6"/>
      <c r="J201" s="5"/>
      <c r="K201" s="5"/>
      <c r="L201" s="5"/>
    </row>
    <row r="202" s="4" customFormat="1" ht="35" customHeight="1" spans="1:12">
      <c r="A202" s="5"/>
      <c r="B202" s="5"/>
      <c r="C202" s="5"/>
      <c r="D202" s="5"/>
      <c r="E202" s="5"/>
      <c r="F202" s="5"/>
      <c r="G202" s="5"/>
      <c r="H202" s="5"/>
      <c r="I202" s="6"/>
      <c r="J202" s="5"/>
      <c r="K202" s="5"/>
      <c r="L202" s="5"/>
    </row>
    <row r="203" s="4" customFormat="1" ht="35" customHeight="1" spans="1:12">
      <c r="A203" s="5"/>
      <c r="B203" s="5"/>
      <c r="C203" s="5"/>
      <c r="D203" s="5"/>
      <c r="E203" s="5"/>
      <c r="F203" s="5"/>
      <c r="G203" s="5"/>
      <c r="H203" s="5"/>
      <c r="I203" s="6"/>
      <c r="J203" s="5"/>
      <c r="K203" s="5"/>
      <c r="L203" s="5"/>
    </row>
    <row r="204" s="4" customFormat="1" ht="35" customHeight="1" spans="1:12">
      <c r="A204" s="5"/>
      <c r="B204" s="5"/>
      <c r="C204" s="5"/>
      <c r="D204" s="5"/>
      <c r="E204" s="5"/>
      <c r="F204" s="5"/>
      <c r="G204" s="5"/>
      <c r="H204" s="5"/>
      <c r="I204" s="6"/>
      <c r="J204" s="5"/>
      <c r="K204" s="5"/>
      <c r="L204" s="5"/>
    </row>
    <row r="205" s="4" customFormat="1" ht="35" customHeight="1" spans="1:12">
      <c r="A205" s="5"/>
      <c r="B205" s="5"/>
      <c r="C205" s="5"/>
      <c r="D205" s="5"/>
      <c r="E205" s="5"/>
      <c r="F205" s="5"/>
      <c r="G205" s="5"/>
      <c r="H205" s="5"/>
      <c r="I205" s="6"/>
      <c r="J205" s="5"/>
      <c r="K205" s="5"/>
      <c r="L205" s="5"/>
    </row>
    <row r="206" s="4" customFormat="1" ht="35" customHeight="1" spans="1:12">
      <c r="A206" s="5"/>
      <c r="B206" s="5"/>
      <c r="C206" s="5"/>
      <c r="D206" s="5"/>
      <c r="E206" s="5"/>
      <c r="F206" s="5"/>
      <c r="G206" s="5"/>
      <c r="H206" s="5"/>
      <c r="I206" s="6"/>
      <c r="J206" s="5"/>
      <c r="K206" s="5"/>
      <c r="L206" s="5"/>
    </row>
    <row r="207" s="4" customFormat="1" ht="35" customHeight="1" spans="1:12">
      <c r="A207" s="5"/>
      <c r="B207" s="5"/>
      <c r="C207" s="5"/>
      <c r="D207" s="5"/>
      <c r="E207" s="5"/>
      <c r="F207" s="5"/>
      <c r="G207" s="5"/>
      <c r="H207" s="5"/>
      <c r="I207" s="6"/>
      <c r="J207" s="5"/>
      <c r="K207" s="5"/>
      <c r="L207" s="5"/>
    </row>
    <row r="208" s="4" customFormat="1" ht="35" customHeight="1" spans="1:12">
      <c r="A208" s="5"/>
      <c r="B208" s="5"/>
      <c r="C208" s="5"/>
      <c r="D208" s="5"/>
      <c r="E208" s="5"/>
      <c r="F208" s="5"/>
      <c r="G208" s="5"/>
      <c r="H208" s="5"/>
      <c r="I208" s="6"/>
      <c r="J208" s="5"/>
      <c r="K208" s="5"/>
      <c r="L208" s="5"/>
    </row>
    <row r="209" s="4" customFormat="1" ht="35" customHeight="1" spans="1:12">
      <c r="A209" s="5"/>
      <c r="B209" s="5"/>
      <c r="C209" s="5"/>
      <c r="D209" s="5"/>
      <c r="E209" s="5"/>
      <c r="F209" s="5"/>
      <c r="G209" s="5"/>
      <c r="H209" s="5"/>
      <c r="I209" s="6"/>
      <c r="J209" s="5"/>
      <c r="K209" s="5"/>
      <c r="L209" s="5"/>
    </row>
    <row r="210" s="4" customFormat="1" ht="35" customHeight="1" spans="1:12">
      <c r="A210" s="5"/>
      <c r="B210" s="5"/>
      <c r="C210" s="5"/>
      <c r="D210" s="5"/>
      <c r="E210" s="5"/>
      <c r="F210" s="5"/>
      <c r="G210" s="5"/>
      <c r="H210" s="5"/>
      <c r="I210" s="6"/>
      <c r="J210" s="5"/>
      <c r="K210" s="5"/>
      <c r="L210" s="5"/>
    </row>
    <row r="211" s="4" customFormat="1" ht="35" customHeight="1" spans="1:12">
      <c r="A211" s="5"/>
      <c r="B211" s="5"/>
      <c r="C211" s="5"/>
      <c r="D211" s="5"/>
      <c r="E211" s="5"/>
      <c r="F211" s="5"/>
      <c r="G211" s="5"/>
      <c r="H211" s="5"/>
      <c r="I211" s="6"/>
      <c r="J211" s="5"/>
      <c r="K211" s="5"/>
      <c r="L211" s="5"/>
    </row>
    <row r="212" s="4" customFormat="1" ht="35" customHeight="1" spans="1:12">
      <c r="A212" s="5"/>
      <c r="B212" s="5"/>
      <c r="C212" s="5"/>
      <c r="D212" s="5"/>
      <c r="E212" s="5"/>
      <c r="F212" s="5"/>
      <c r="G212" s="5"/>
      <c r="H212" s="5"/>
      <c r="I212" s="6"/>
      <c r="J212" s="5"/>
      <c r="K212" s="5"/>
      <c r="L212" s="5"/>
    </row>
    <row r="213" s="4" customFormat="1" ht="35" customHeight="1" spans="1:12">
      <c r="A213" s="5"/>
      <c r="B213" s="5"/>
      <c r="C213" s="5"/>
      <c r="D213" s="5"/>
      <c r="E213" s="5"/>
      <c r="F213" s="5"/>
      <c r="G213" s="5"/>
      <c r="H213" s="5"/>
      <c r="I213" s="6"/>
      <c r="J213" s="5"/>
      <c r="K213" s="5"/>
      <c r="L213" s="5"/>
    </row>
    <row r="214" s="4" customFormat="1" ht="35" customHeight="1" spans="1:12">
      <c r="A214" s="5"/>
      <c r="B214" s="5"/>
      <c r="C214" s="5"/>
      <c r="D214" s="5"/>
      <c r="E214" s="5"/>
      <c r="F214" s="5"/>
      <c r="G214" s="5"/>
      <c r="H214" s="5"/>
      <c r="I214" s="6"/>
      <c r="J214" s="5"/>
      <c r="K214" s="5"/>
      <c r="L214" s="5"/>
    </row>
    <row r="215" s="4" customFormat="1" ht="35" customHeight="1" spans="1:12">
      <c r="A215" s="5"/>
      <c r="B215" s="5"/>
      <c r="C215" s="5"/>
      <c r="D215" s="5"/>
      <c r="E215" s="5"/>
      <c r="F215" s="5"/>
      <c r="G215" s="5"/>
      <c r="H215" s="5"/>
      <c r="I215" s="6"/>
      <c r="J215" s="5"/>
      <c r="K215" s="5"/>
      <c r="L215" s="5"/>
    </row>
    <row r="216" s="4" customFormat="1" ht="35" customHeight="1" spans="1:12">
      <c r="A216" s="5"/>
      <c r="B216" s="5"/>
      <c r="C216" s="5"/>
      <c r="D216" s="5"/>
      <c r="E216" s="5"/>
      <c r="F216" s="5"/>
      <c r="G216" s="5"/>
      <c r="H216" s="5"/>
      <c r="I216" s="6"/>
      <c r="J216" s="5"/>
      <c r="K216" s="5"/>
      <c r="L216" s="5"/>
    </row>
    <row r="217" s="4" customFormat="1" ht="35" customHeight="1" spans="1:12">
      <c r="A217" s="5"/>
      <c r="B217" s="5"/>
      <c r="C217" s="5"/>
      <c r="D217" s="5"/>
      <c r="E217" s="5"/>
      <c r="F217" s="5"/>
      <c r="G217" s="5"/>
      <c r="H217" s="5"/>
      <c r="I217" s="6"/>
      <c r="J217" s="5"/>
      <c r="K217" s="5"/>
      <c r="L217" s="5"/>
    </row>
    <row r="218" s="4" customFormat="1" ht="35" customHeight="1" spans="1:12">
      <c r="A218" s="5"/>
      <c r="B218" s="5"/>
      <c r="C218" s="5"/>
      <c r="D218" s="5"/>
      <c r="E218" s="5"/>
      <c r="F218" s="5"/>
      <c r="G218" s="5"/>
      <c r="H218" s="5"/>
      <c r="I218" s="6"/>
      <c r="J218" s="5"/>
      <c r="K218" s="5"/>
      <c r="L218" s="5"/>
    </row>
    <row r="219" s="4" customFormat="1" ht="35" customHeight="1" spans="1:12">
      <c r="A219" s="5"/>
      <c r="B219" s="5"/>
      <c r="C219" s="5"/>
      <c r="D219" s="5"/>
      <c r="E219" s="5"/>
      <c r="F219" s="5"/>
      <c r="G219" s="5"/>
      <c r="H219" s="5"/>
      <c r="I219" s="6"/>
      <c r="J219" s="5"/>
      <c r="K219" s="5"/>
      <c r="L219" s="5"/>
    </row>
    <row r="220" s="4" customFormat="1" ht="35" customHeight="1" spans="1:12">
      <c r="A220" s="5"/>
      <c r="B220" s="5"/>
      <c r="C220" s="5"/>
      <c r="D220" s="5"/>
      <c r="E220" s="5"/>
      <c r="F220" s="5"/>
      <c r="G220" s="5"/>
      <c r="H220" s="5"/>
      <c r="I220" s="6"/>
      <c r="J220" s="5"/>
      <c r="K220" s="5"/>
      <c r="L220" s="5"/>
    </row>
    <row r="221" s="4" customFormat="1" ht="35" customHeight="1" spans="1:12">
      <c r="A221" s="5"/>
      <c r="B221" s="5"/>
      <c r="C221" s="5"/>
      <c r="D221" s="5"/>
      <c r="E221" s="5"/>
      <c r="F221" s="5"/>
      <c r="G221" s="5"/>
      <c r="H221" s="5"/>
      <c r="I221" s="6"/>
      <c r="J221" s="5"/>
      <c r="K221" s="5"/>
      <c r="L221" s="5"/>
    </row>
    <row r="222" s="4" customFormat="1" ht="35" customHeight="1" spans="1:12">
      <c r="A222" s="5"/>
      <c r="B222" s="5"/>
      <c r="C222" s="5"/>
      <c r="D222" s="5"/>
      <c r="E222" s="5"/>
      <c r="F222" s="5"/>
      <c r="G222" s="5"/>
      <c r="H222" s="5"/>
      <c r="I222" s="6"/>
      <c r="J222" s="5"/>
      <c r="K222" s="5"/>
      <c r="L222" s="5"/>
    </row>
    <row r="223" s="4" customFormat="1" ht="35" customHeight="1" spans="1:12">
      <c r="A223" s="5"/>
      <c r="B223" s="5"/>
      <c r="C223" s="5"/>
      <c r="D223" s="5"/>
      <c r="E223" s="5"/>
      <c r="F223" s="5"/>
      <c r="G223" s="5"/>
      <c r="H223" s="5"/>
      <c r="I223" s="6"/>
      <c r="J223" s="5"/>
      <c r="K223" s="5"/>
      <c r="L223" s="5"/>
    </row>
    <row r="224" s="4" customFormat="1" ht="35" customHeight="1" spans="1:12">
      <c r="A224" s="5"/>
      <c r="B224" s="5"/>
      <c r="C224" s="5"/>
      <c r="D224" s="5"/>
      <c r="E224" s="5"/>
      <c r="F224" s="5"/>
      <c r="G224" s="5"/>
      <c r="H224" s="5"/>
      <c r="I224" s="6"/>
      <c r="J224" s="5"/>
      <c r="K224" s="5"/>
      <c r="L224" s="5"/>
    </row>
    <row r="225" s="4" customFormat="1" ht="35" customHeight="1" spans="1:12">
      <c r="A225" s="5"/>
      <c r="B225" s="5"/>
      <c r="C225" s="5"/>
      <c r="D225" s="5"/>
      <c r="E225" s="5"/>
      <c r="F225" s="5"/>
      <c r="G225" s="5"/>
      <c r="H225" s="5"/>
      <c r="I225" s="6"/>
      <c r="J225" s="5"/>
      <c r="K225" s="5"/>
      <c r="L225" s="5"/>
    </row>
    <row r="226" s="4" customFormat="1" ht="35" customHeight="1" spans="1:12">
      <c r="A226" s="5"/>
      <c r="B226" s="5"/>
      <c r="C226" s="5"/>
      <c r="D226" s="5"/>
      <c r="E226" s="5"/>
      <c r="F226" s="5"/>
      <c r="G226" s="5"/>
      <c r="H226" s="5"/>
      <c r="I226" s="6"/>
      <c r="J226" s="5"/>
      <c r="K226" s="5"/>
      <c r="L226" s="5"/>
    </row>
    <row r="227" s="4" customFormat="1" ht="35" customHeight="1" spans="1:12">
      <c r="A227" s="5"/>
      <c r="B227" s="5"/>
      <c r="C227" s="5"/>
      <c r="D227" s="5"/>
      <c r="E227" s="5"/>
      <c r="F227" s="5"/>
      <c r="G227" s="5"/>
      <c r="H227" s="5"/>
      <c r="I227" s="6"/>
      <c r="J227" s="5"/>
      <c r="K227" s="5"/>
      <c r="L227" s="5"/>
    </row>
    <row r="228" s="4" customFormat="1" ht="35" customHeight="1" spans="1:12">
      <c r="A228" s="5"/>
      <c r="B228" s="5"/>
      <c r="C228" s="5"/>
      <c r="D228" s="5"/>
      <c r="E228" s="5"/>
      <c r="F228" s="5"/>
      <c r="G228" s="5"/>
      <c r="H228" s="5"/>
      <c r="I228" s="6"/>
      <c r="J228" s="5"/>
      <c r="K228" s="5"/>
      <c r="L228" s="5"/>
    </row>
    <row r="229" s="4" customFormat="1" ht="35" customHeight="1" spans="1:12">
      <c r="A229" s="5"/>
      <c r="B229" s="5"/>
      <c r="C229" s="5"/>
      <c r="D229" s="5"/>
      <c r="E229" s="5"/>
      <c r="F229" s="5"/>
      <c r="G229" s="5"/>
      <c r="H229" s="5"/>
      <c r="I229" s="6"/>
      <c r="J229" s="5"/>
      <c r="K229" s="5"/>
      <c r="L229" s="5"/>
    </row>
    <row r="230" s="4" customFormat="1" ht="35" customHeight="1" spans="1:12">
      <c r="A230" s="5"/>
      <c r="B230" s="5"/>
      <c r="C230" s="5"/>
      <c r="D230" s="5"/>
      <c r="E230" s="5"/>
      <c r="F230" s="5"/>
      <c r="G230" s="5"/>
      <c r="H230" s="5"/>
      <c r="I230" s="6"/>
      <c r="J230" s="5"/>
      <c r="K230" s="5"/>
      <c r="L230" s="5"/>
    </row>
    <row r="231" s="4" customFormat="1" ht="35" customHeight="1" spans="1:12">
      <c r="A231" s="5"/>
      <c r="B231" s="5"/>
      <c r="C231" s="5"/>
      <c r="D231" s="5"/>
      <c r="E231" s="5"/>
      <c r="F231" s="5"/>
      <c r="G231" s="5"/>
      <c r="H231" s="5"/>
      <c r="I231" s="6"/>
      <c r="J231" s="5"/>
      <c r="K231" s="5"/>
      <c r="L231" s="5"/>
    </row>
    <row r="232" s="4" customFormat="1" ht="35" customHeight="1" spans="1:12">
      <c r="A232" s="5"/>
      <c r="B232" s="5"/>
      <c r="C232" s="5"/>
      <c r="D232" s="5"/>
      <c r="E232" s="5"/>
      <c r="F232" s="5"/>
      <c r="G232" s="5"/>
      <c r="H232" s="5"/>
      <c r="I232" s="6"/>
      <c r="J232" s="5"/>
      <c r="K232" s="5"/>
      <c r="L232" s="5"/>
    </row>
    <row r="233" s="4" customFormat="1" ht="35" customHeight="1" spans="1:12">
      <c r="A233" s="5"/>
      <c r="B233" s="5"/>
      <c r="C233" s="5"/>
      <c r="D233" s="5"/>
      <c r="E233" s="5"/>
      <c r="F233" s="5"/>
      <c r="G233" s="5"/>
      <c r="H233" s="5"/>
      <c r="I233" s="6"/>
      <c r="J233" s="5"/>
      <c r="K233" s="5"/>
      <c r="L233" s="5"/>
    </row>
    <row r="234" s="4" customFormat="1" ht="35" customHeight="1" spans="1:12">
      <c r="A234" s="5"/>
      <c r="B234" s="5"/>
      <c r="C234" s="5"/>
      <c r="D234" s="5"/>
      <c r="E234" s="5"/>
      <c r="F234" s="5"/>
      <c r="G234" s="5"/>
      <c r="H234" s="5"/>
      <c r="I234" s="6"/>
      <c r="J234" s="5"/>
      <c r="K234" s="5"/>
      <c r="L234" s="5"/>
    </row>
    <row r="235" s="4" customFormat="1" ht="35" customHeight="1" spans="1:12">
      <c r="A235" s="5"/>
      <c r="B235" s="5"/>
      <c r="C235" s="5"/>
      <c r="D235" s="5"/>
      <c r="E235" s="5"/>
      <c r="F235" s="5"/>
      <c r="G235" s="5"/>
      <c r="H235" s="5"/>
      <c r="I235" s="6"/>
      <c r="J235" s="5"/>
      <c r="K235" s="5"/>
      <c r="L235" s="5"/>
    </row>
    <row r="236" s="4" customFormat="1" ht="35" customHeight="1" spans="1:12">
      <c r="A236" s="5"/>
      <c r="B236" s="5"/>
      <c r="C236" s="5"/>
      <c r="D236" s="5"/>
      <c r="E236" s="5"/>
      <c r="F236" s="5"/>
      <c r="G236" s="5"/>
      <c r="H236" s="5"/>
      <c r="I236" s="6"/>
      <c r="J236" s="5"/>
      <c r="K236" s="5"/>
      <c r="L236" s="5"/>
    </row>
    <row r="237" s="4" customFormat="1" ht="35" customHeight="1" spans="1:12">
      <c r="A237" s="5"/>
      <c r="B237" s="5"/>
      <c r="C237" s="5"/>
      <c r="D237" s="5"/>
      <c r="E237" s="5"/>
      <c r="F237" s="5"/>
      <c r="G237" s="5"/>
      <c r="H237" s="5"/>
      <c r="I237" s="6"/>
      <c r="J237" s="5"/>
      <c r="K237" s="5"/>
      <c r="L237" s="5"/>
    </row>
    <row r="238" s="4" customFormat="1" ht="35" customHeight="1" spans="1:12">
      <c r="A238" s="5"/>
      <c r="B238" s="5"/>
      <c r="C238" s="5"/>
      <c r="D238" s="5"/>
      <c r="E238" s="5"/>
      <c r="F238" s="5"/>
      <c r="G238" s="5"/>
      <c r="H238" s="5"/>
      <c r="I238" s="6"/>
      <c r="J238" s="5"/>
      <c r="K238" s="5"/>
      <c r="L238" s="5"/>
    </row>
    <row r="239" s="4" customFormat="1" ht="35" customHeight="1" spans="1:12">
      <c r="A239" s="5"/>
      <c r="B239" s="5"/>
      <c r="C239" s="5"/>
      <c r="D239" s="5"/>
      <c r="E239" s="5"/>
      <c r="F239" s="5"/>
      <c r="G239" s="5"/>
      <c r="H239" s="5"/>
      <c r="I239" s="6"/>
      <c r="J239" s="5"/>
      <c r="K239" s="5"/>
      <c r="L239" s="5"/>
    </row>
  </sheetData>
  <autoFilter xmlns:etc="http://www.wps.cn/officeDocument/2017/etCustomData" ref="A1:L189" etc:filterBottomFollowUsedRange="0">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00694444444445" right="0.700694444444445" top="0.751388888888889" bottom="0.751388888888889" header="0.298611111111111" footer="0.298611111111111"/>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2025-04-29T01:40:03Z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ADE3C993959B412C9F57B7F4FF976546_13</vt:lpwstr>
  </property>
  <property fmtid="{D5CDD505-2E9C-101B-9397-08002B2CF9AE}" pid="3" name="KSOProductBuildVer">
    <vt:lpwstr>2052-12.1.0.20784</vt:lpwstr>
  </property>
  <property fmtid="{D5CDD505-2E9C-101B-9397-08002B2CF9AE}" pid="4" name="KSOReadingLayout">
    <vt:bool>true</vt:bool>
  </property>
</Properties>
</file>