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596"/>
  </bookViews>
  <sheets>
    <sheet name="项目库清单" sheetId="3" r:id="rId1"/>
  </sheets>
  <definedNames>
    <definedName name="_xlnm._FilterDatabase" localSheetId="0" hidden="1">项目库清单!$A$1:$AB$914</definedName>
    <definedName name="_xlnm.Print_Titles" localSheetId="0">项目库清单!$1:$5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<sst xmlns="http://schemas.openxmlformats.org/spreadsheetml/2006/main" count="15361" uniqueCount="2961">
  <si>
    <r>
      <rPr>
        <sz val="28"/>
        <rFont val="方正小标宋_GBK"/>
        <charset val="134"/>
      </rPr>
      <t>萧县</t>
    </r>
    <r>
      <rPr>
        <sz val="28"/>
        <rFont val="Times New Roman"/>
        <charset val="134"/>
      </rPr>
      <t>2025</t>
    </r>
    <r>
      <rPr>
        <sz val="28"/>
        <rFont val="方正小标宋_GBK"/>
        <charset val="134"/>
      </rPr>
      <t>年巩固拓展脱贫攻坚成果和乡村振兴项目库</t>
    </r>
  </si>
  <si>
    <t>项目类别</t>
  </si>
  <si>
    <t>项目名称</t>
  </si>
  <si>
    <r>
      <rPr>
        <sz val="12"/>
        <rFont val="黑体"/>
        <charset val="134"/>
      </rPr>
      <t>建设</t>
    </r>
    <r>
      <rPr>
        <sz val="12"/>
        <rFont val="Times New Roman"/>
        <charset val="134"/>
      </rPr>
      <t xml:space="preserve">
</t>
    </r>
    <r>
      <rPr>
        <sz val="12"/>
        <rFont val="黑体"/>
        <charset val="134"/>
      </rPr>
      <t>性质</t>
    </r>
  </si>
  <si>
    <t>主管部门</t>
  </si>
  <si>
    <t>实施单位和责任人</t>
  </si>
  <si>
    <t>项目实施地点</t>
  </si>
  <si>
    <t>建设任务（内容及规模）</t>
  </si>
  <si>
    <r>
      <rPr>
        <sz val="12"/>
        <rFont val="黑体"/>
        <charset val="134"/>
      </rPr>
      <t>时间进度</t>
    </r>
    <r>
      <rPr>
        <sz val="12"/>
        <rFont val="Times New Roman"/>
        <charset val="134"/>
      </rPr>
      <t xml:space="preserve">
(</t>
    </r>
    <r>
      <rPr>
        <sz val="12"/>
        <rFont val="黑体"/>
        <charset val="134"/>
      </rPr>
      <t>完成时限）</t>
    </r>
  </si>
  <si>
    <r>
      <rPr>
        <sz val="12"/>
        <rFont val="黑体"/>
        <charset val="134"/>
      </rPr>
      <t>预计</t>
    </r>
    <r>
      <rPr>
        <sz val="12"/>
        <rFont val="Times New Roman"/>
        <charset val="134"/>
      </rPr>
      <t xml:space="preserve">
</t>
    </r>
    <r>
      <rPr>
        <sz val="12"/>
        <rFont val="黑体"/>
        <charset val="134"/>
      </rPr>
      <t>投资</t>
    </r>
  </si>
  <si>
    <t>其中：</t>
  </si>
  <si>
    <t>项目年度总目标</t>
  </si>
  <si>
    <t>绩效目标</t>
  </si>
  <si>
    <t>群众参与</t>
  </si>
  <si>
    <t>联农带农机制</t>
  </si>
  <si>
    <t>产出指标</t>
  </si>
  <si>
    <t>效益指标</t>
  </si>
  <si>
    <t>满意度指标（受益人口满意度）</t>
  </si>
  <si>
    <r>
      <rPr>
        <sz val="12"/>
        <rFont val="黑体"/>
        <charset val="134"/>
      </rPr>
      <t>财政</t>
    </r>
    <r>
      <rPr>
        <sz val="12"/>
        <rFont val="Times New Roman"/>
        <charset val="134"/>
      </rPr>
      <t xml:space="preserve">
</t>
    </r>
    <r>
      <rPr>
        <sz val="12"/>
        <rFont val="黑体"/>
        <charset val="134"/>
      </rPr>
      <t>资金</t>
    </r>
  </si>
  <si>
    <r>
      <rPr>
        <sz val="12"/>
        <rFont val="黑体"/>
        <charset val="134"/>
      </rPr>
      <t>其他</t>
    </r>
    <r>
      <rPr>
        <sz val="12"/>
        <rFont val="Times New Roman"/>
        <charset val="134"/>
      </rPr>
      <t xml:space="preserve">
</t>
    </r>
    <r>
      <rPr>
        <sz val="12"/>
        <rFont val="黑体"/>
        <charset val="134"/>
      </rPr>
      <t>资金</t>
    </r>
  </si>
  <si>
    <t>经济效益指标</t>
  </si>
  <si>
    <t>社会效益指标</t>
  </si>
  <si>
    <t>生态效益指标</t>
  </si>
  <si>
    <t>可持续影响指标</t>
  </si>
  <si>
    <t>乡镇（街道）</t>
  </si>
  <si>
    <t>行政村</t>
  </si>
  <si>
    <r>
      <rPr>
        <sz val="12"/>
        <rFont val="黑体"/>
        <charset val="134"/>
      </rPr>
      <t>是否</t>
    </r>
    <r>
      <rPr>
        <sz val="12"/>
        <rFont val="Times New Roman"/>
        <charset val="134"/>
      </rPr>
      <t xml:space="preserve">
</t>
    </r>
    <r>
      <rPr>
        <sz val="12"/>
        <rFont val="黑体"/>
        <charset val="134"/>
      </rPr>
      <t>出列村</t>
    </r>
  </si>
  <si>
    <t>数量指标</t>
  </si>
  <si>
    <t>质量指标</t>
  </si>
  <si>
    <t>时效指标</t>
  </si>
  <si>
    <t>成本指标</t>
  </si>
  <si>
    <t>带动脱贫户经济总收入（万元）</t>
  </si>
  <si>
    <t>资产股权年收益率</t>
  </si>
  <si>
    <t>受益劳动者经济总收入（万元）</t>
  </si>
  <si>
    <t>受益户数</t>
  </si>
  <si>
    <t>受益人数</t>
  </si>
  <si>
    <t>合计</t>
  </si>
  <si>
    <t>一、产业发展</t>
  </si>
  <si>
    <t>（一）特色种养殖补助到户</t>
  </si>
  <si>
    <r>
      <rPr>
        <sz val="12"/>
        <rFont val="Times New Roman"/>
        <charset val="134"/>
      </rPr>
      <t>2025</t>
    </r>
    <r>
      <rPr>
        <sz val="12"/>
        <rFont val="仿宋"/>
        <charset val="134"/>
      </rPr>
      <t>年大屯镇大屯村特色种养殖补贴到户项目</t>
    </r>
  </si>
  <si>
    <t>新建</t>
  </si>
  <si>
    <t>县农业农村局</t>
  </si>
  <si>
    <r>
      <rPr>
        <sz val="12"/>
        <rFont val="仿宋"/>
        <charset val="134"/>
      </rPr>
      <t>大屯镇</t>
    </r>
    <r>
      <rPr>
        <sz val="12"/>
        <rFont val="Times New Roman"/>
        <charset val="134"/>
      </rPr>
      <t xml:space="preserve">
</t>
    </r>
    <r>
      <rPr>
        <sz val="12"/>
        <rFont val="仿宋"/>
        <charset val="134"/>
      </rPr>
      <t>王洋洋</t>
    </r>
  </si>
  <si>
    <t>大屯镇</t>
  </si>
  <si>
    <t>大屯村</t>
  </si>
  <si>
    <t>是</t>
  </si>
  <si>
    <t>扶持脱贫户（含监测帮扶对象）发展特色种养殖业。</t>
  </si>
  <si>
    <r>
      <rPr>
        <sz val="12"/>
        <rFont val="Times New Roman"/>
        <charset val="134"/>
      </rPr>
      <t>2025</t>
    </r>
    <r>
      <rPr>
        <sz val="12"/>
        <rFont val="仿宋"/>
        <charset val="134"/>
      </rPr>
      <t>年</t>
    </r>
    <r>
      <rPr>
        <sz val="12"/>
        <rFont val="Times New Roman"/>
        <charset val="134"/>
      </rPr>
      <t>12</t>
    </r>
    <r>
      <rPr>
        <sz val="12"/>
        <rFont val="仿宋"/>
        <charset val="134"/>
      </rPr>
      <t>月底前</t>
    </r>
  </si>
  <si>
    <t>通过项目实施，实现激发脱贫户（含监测帮扶对象）内生动力、家庭增收的目标。</t>
  </si>
  <si>
    <r>
      <rPr>
        <sz val="12"/>
        <rFont val="仿宋"/>
        <charset val="134"/>
      </rPr>
      <t>瓜果蔬菜种植面积</t>
    </r>
    <r>
      <rPr>
        <sz val="12"/>
        <rFont val="Times New Roman"/>
        <charset val="134"/>
      </rPr>
      <t>6</t>
    </r>
    <r>
      <rPr>
        <sz val="12"/>
        <rFont val="仿宋"/>
        <charset val="134"/>
      </rPr>
      <t>亩，羊养殖数量</t>
    </r>
    <r>
      <rPr>
        <sz val="12"/>
        <rFont val="Times New Roman"/>
        <charset val="134"/>
      </rPr>
      <t>333</t>
    </r>
    <r>
      <rPr>
        <sz val="12"/>
        <rFont val="仿宋"/>
        <charset val="134"/>
      </rPr>
      <t>只。</t>
    </r>
  </si>
  <si>
    <r>
      <rPr>
        <sz val="12"/>
        <rFont val="仿宋"/>
        <charset val="134"/>
      </rPr>
      <t>种植成活率</t>
    </r>
    <r>
      <rPr>
        <sz val="12"/>
        <rFont val="Times New Roman"/>
        <charset val="134"/>
      </rPr>
      <t>≥90%</t>
    </r>
    <r>
      <rPr>
        <sz val="12"/>
        <rFont val="仿宋"/>
        <charset val="134"/>
      </rPr>
      <t>，养殖成活率</t>
    </r>
    <r>
      <rPr>
        <sz val="12"/>
        <rFont val="Times New Roman"/>
        <charset val="134"/>
      </rPr>
      <t>≥80%</t>
    </r>
  </si>
  <si>
    <r>
      <rPr>
        <sz val="12"/>
        <rFont val="仿宋"/>
        <charset val="134"/>
      </rPr>
      <t>项目完成及时率</t>
    </r>
    <r>
      <rPr>
        <sz val="12"/>
        <rFont val="Times New Roman"/>
        <charset val="134"/>
      </rPr>
      <t>100%</t>
    </r>
  </si>
  <si>
    <t>/</t>
  </si>
  <si>
    <r>
      <rPr>
        <sz val="12"/>
        <rFont val="仿宋"/>
        <charset val="134"/>
      </rPr>
      <t>受益人口满意度</t>
    </r>
    <r>
      <rPr>
        <sz val="12"/>
        <rFont val="Times New Roman"/>
        <charset val="134"/>
      </rPr>
      <t>≥95%</t>
    </r>
  </si>
  <si>
    <t>项目申报、实施过程监督、带动产业发展</t>
  </si>
  <si>
    <t>以产业补助的形式对脱贫户进行补助，鼓励发展特色产业，激发脱贫人口内生动力，增加脱贫户收入</t>
  </si>
  <si>
    <r>
      <rPr>
        <sz val="12"/>
        <rFont val="Times New Roman"/>
        <charset val="134"/>
      </rPr>
      <t>2025</t>
    </r>
    <r>
      <rPr>
        <sz val="12"/>
        <rFont val="仿宋"/>
        <charset val="134"/>
      </rPr>
      <t>年大屯镇许楼村特色种养殖补贴到户项目</t>
    </r>
  </si>
  <si>
    <t>大屯镇
王洋洋</t>
  </si>
  <si>
    <t>许楼村</t>
  </si>
  <si>
    <t>否</t>
  </si>
  <si>
    <r>
      <rPr>
        <sz val="12"/>
        <rFont val="仿宋"/>
        <charset val="134"/>
      </rPr>
      <t>羊养殖数量</t>
    </r>
    <r>
      <rPr>
        <sz val="12"/>
        <rFont val="Times New Roman"/>
        <charset val="134"/>
      </rPr>
      <t>550</t>
    </r>
    <r>
      <rPr>
        <sz val="12"/>
        <rFont val="仿宋"/>
        <charset val="134"/>
      </rPr>
      <t>只，猪养殖数量</t>
    </r>
    <r>
      <rPr>
        <sz val="12"/>
        <rFont val="Times New Roman"/>
        <charset val="134"/>
      </rPr>
      <t>86</t>
    </r>
    <r>
      <rPr>
        <sz val="12"/>
        <rFont val="仿宋"/>
        <charset val="134"/>
      </rPr>
      <t>头，瓜果蔬菜</t>
    </r>
    <r>
      <rPr>
        <sz val="12"/>
        <rFont val="Times New Roman"/>
        <charset val="134"/>
      </rPr>
      <t>17</t>
    </r>
    <r>
      <rPr>
        <sz val="12"/>
        <rFont val="仿宋"/>
        <charset val="134"/>
      </rPr>
      <t>亩，鹌鹑</t>
    </r>
    <r>
      <rPr>
        <sz val="12"/>
        <rFont val="Times New Roman"/>
        <charset val="134"/>
      </rPr>
      <t>20000</t>
    </r>
    <r>
      <rPr>
        <sz val="12"/>
        <rFont val="仿宋"/>
        <charset val="134"/>
      </rPr>
      <t>羽</t>
    </r>
  </si>
  <si>
    <r>
      <rPr>
        <sz val="12"/>
        <rFont val="Times New Roman"/>
        <charset val="134"/>
      </rPr>
      <t>2025</t>
    </r>
    <r>
      <rPr>
        <sz val="12"/>
        <rFont val="仿宋"/>
        <charset val="134"/>
      </rPr>
      <t>年大屯镇郭阁村特色种养殖补贴到户项目</t>
    </r>
  </si>
  <si>
    <t>郭阁村</t>
  </si>
  <si>
    <r>
      <rPr>
        <sz val="12"/>
        <rFont val="仿宋"/>
        <charset val="134"/>
      </rPr>
      <t>鸡养殖数量</t>
    </r>
    <r>
      <rPr>
        <sz val="12"/>
        <rFont val="Times New Roman"/>
        <charset val="134"/>
      </rPr>
      <t>600</t>
    </r>
    <r>
      <rPr>
        <sz val="12"/>
        <rFont val="仿宋"/>
        <charset val="134"/>
      </rPr>
      <t>只，羊养殖数量</t>
    </r>
    <r>
      <rPr>
        <sz val="12"/>
        <rFont val="Times New Roman"/>
        <charset val="134"/>
      </rPr>
      <t>760</t>
    </r>
    <r>
      <rPr>
        <sz val="12"/>
        <rFont val="仿宋"/>
        <charset val="134"/>
      </rPr>
      <t>只</t>
    </r>
    <r>
      <rPr>
        <sz val="12"/>
        <rFont val="Times New Roman"/>
        <charset val="134"/>
      </rPr>
      <t>,</t>
    </r>
    <r>
      <rPr>
        <sz val="12"/>
        <rFont val="仿宋"/>
        <charset val="134"/>
      </rPr>
      <t>猪</t>
    </r>
    <r>
      <rPr>
        <sz val="12"/>
        <rFont val="Times New Roman"/>
        <charset val="134"/>
      </rPr>
      <t>200</t>
    </r>
    <r>
      <rPr>
        <sz val="12"/>
        <rFont val="仿宋"/>
        <charset val="134"/>
      </rPr>
      <t>头。</t>
    </r>
  </si>
  <si>
    <r>
      <rPr>
        <sz val="12"/>
        <rFont val="仿宋"/>
        <charset val="134"/>
      </rPr>
      <t>养殖成活率</t>
    </r>
    <r>
      <rPr>
        <sz val="12"/>
        <rFont val="Times New Roman"/>
        <charset val="134"/>
      </rPr>
      <t>≥80%</t>
    </r>
  </si>
  <si>
    <r>
      <rPr>
        <sz val="12"/>
        <rFont val="Times New Roman"/>
        <charset val="134"/>
      </rPr>
      <t>2025</t>
    </r>
    <r>
      <rPr>
        <sz val="12"/>
        <rFont val="仿宋"/>
        <charset val="134"/>
      </rPr>
      <t>年大屯镇土山村特色种养殖补贴到户项目</t>
    </r>
  </si>
  <si>
    <t>土山村</t>
  </si>
  <si>
    <r>
      <rPr>
        <sz val="12"/>
        <rFont val="仿宋"/>
        <charset val="134"/>
      </rPr>
      <t>瓜果蔬菜种植面积</t>
    </r>
    <r>
      <rPr>
        <sz val="12"/>
        <rFont val="Times New Roman"/>
        <charset val="134"/>
      </rPr>
      <t>40</t>
    </r>
    <r>
      <rPr>
        <sz val="12"/>
        <rFont val="仿宋"/>
        <charset val="134"/>
      </rPr>
      <t>亩，羊养殖数量</t>
    </r>
    <r>
      <rPr>
        <sz val="12"/>
        <rFont val="Times New Roman"/>
        <charset val="134"/>
      </rPr>
      <t>93</t>
    </r>
    <r>
      <rPr>
        <sz val="12"/>
        <rFont val="仿宋"/>
        <charset val="134"/>
      </rPr>
      <t>只，猪养殖数量</t>
    </r>
    <r>
      <rPr>
        <sz val="12"/>
        <rFont val="Times New Roman"/>
        <charset val="134"/>
      </rPr>
      <t>5</t>
    </r>
    <r>
      <rPr>
        <sz val="12"/>
        <rFont val="仿宋"/>
        <charset val="134"/>
      </rPr>
      <t>头。</t>
    </r>
  </si>
  <si>
    <r>
      <rPr>
        <sz val="12"/>
        <rFont val="Times New Roman"/>
        <charset val="134"/>
      </rPr>
      <t>2025</t>
    </r>
    <r>
      <rPr>
        <sz val="12"/>
        <rFont val="仿宋"/>
        <charset val="134"/>
      </rPr>
      <t>年大屯镇付庄村特色种养殖补贴到户项目</t>
    </r>
  </si>
  <si>
    <t>付庄村</t>
  </si>
  <si>
    <r>
      <rPr>
        <sz val="12"/>
        <rFont val="Times New Roman"/>
        <charset val="134"/>
      </rPr>
      <t>2025</t>
    </r>
    <r>
      <rPr>
        <sz val="12"/>
        <rFont val="仿宋"/>
        <charset val="134"/>
      </rPr>
      <t>年</t>
    </r>
    <r>
      <rPr>
        <sz val="12"/>
        <rFont val="Times New Roman"/>
        <charset val="134"/>
      </rPr>
      <t>12</t>
    </r>
    <r>
      <rPr>
        <sz val="12"/>
        <rFont val="仿宋"/>
        <charset val="134"/>
      </rPr>
      <t>月前</t>
    </r>
  </si>
  <si>
    <r>
      <rPr>
        <sz val="12"/>
        <rFont val="仿宋"/>
        <charset val="134"/>
      </rPr>
      <t>粮食作物种植面积</t>
    </r>
    <r>
      <rPr>
        <sz val="12"/>
        <rFont val="Times New Roman"/>
        <charset val="134"/>
      </rPr>
      <t>10</t>
    </r>
    <r>
      <rPr>
        <sz val="12"/>
        <rFont val="仿宋"/>
        <charset val="134"/>
      </rPr>
      <t>亩，瓜果蔬菜种植面积</t>
    </r>
    <r>
      <rPr>
        <sz val="12"/>
        <rFont val="Times New Roman"/>
        <charset val="134"/>
      </rPr>
      <t>40</t>
    </r>
    <r>
      <rPr>
        <sz val="12"/>
        <rFont val="仿宋"/>
        <charset val="134"/>
      </rPr>
      <t>亩，猪养殖面积</t>
    </r>
    <r>
      <rPr>
        <sz val="12"/>
        <rFont val="Times New Roman"/>
        <charset val="134"/>
      </rPr>
      <t>210</t>
    </r>
    <r>
      <rPr>
        <sz val="12"/>
        <rFont val="仿宋"/>
        <charset val="134"/>
      </rPr>
      <t>头，羊养殖数量</t>
    </r>
    <r>
      <rPr>
        <sz val="12"/>
        <rFont val="Times New Roman"/>
        <charset val="134"/>
      </rPr>
      <t>400</t>
    </r>
    <r>
      <rPr>
        <sz val="12"/>
        <rFont val="仿宋"/>
        <charset val="134"/>
      </rPr>
      <t>只，</t>
    </r>
  </si>
  <si>
    <r>
      <rPr>
        <sz val="12"/>
        <rFont val="Times New Roman"/>
        <charset val="134"/>
      </rPr>
      <t>2025</t>
    </r>
    <r>
      <rPr>
        <sz val="12"/>
        <rFont val="仿宋"/>
        <charset val="134"/>
      </rPr>
      <t>年大屯镇张楼村特色种养殖补贴到户项目</t>
    </r>
  </si>
  <si>
    <t>张楼村</t>
  </si>
  <si>
    <r>
      <rPr>
        <sz val="12"/>
        <rFont val="仿宋"/>
        <charset val="134"/>
      </rPr>
      <t>瓜果蔬菜种植面积</t>
    </r>
    <r>
      <rPr>
        <sz val="12"/>
        <rFont val="Times New Roman"/>
        <charset val="134"/>
      </rPr>
      <t>46</t>
    </r>
    <r>
      <rPr>
        <sz val="12"/>
        <rFont val="仿宋"/>
        <charset val="134"/>
      </rPr>
      <t>亩，羊养殖数量</t>
    </r>
    <r>
      <rPr>
        <sz val="12"/>
        <rFont val="Times New Roman"/>
        <charset val="134"/>
      </rPr>
      <t>298</t>
    </r>
    <r>
      <rPr>
        <sz val="12"/>
        <rFont val="仿宋"/>
        <charset val="134"/>
      </rPr>
      <t>只，猪养殖数量</t>
    </r>
    <r>
      <rPr>
        <sz val="12"/>
        <rFont val="Times New Roman"/>
        <charset val="134"/>
      </rPr>
      <t>17</t>
    </r>
    <r>
      <rPr>
        <sz val="12"/>
        <rFont val="仿宋"/>
        <charset val="134"/>
      </rPr>
      <t>头，鸭子</t>
    </r>
    <r>
      <rPr>
        <sz val="12"/>
        <rFont val="Times New Roman"/>
        <charset val="134"/>
      </rPr>
      <t>6000</t>
    </r>
    <r>
      <rPr>
        <sz val="12"/>
        <rFont val="仿宋"/>
        <charset val="134"/>
      </rPr>
      <t>羽，鸽子</t>
    </r>
    <r>
      <rPr>
        <sz val="12"/>
        <rFont val="Times New Roman"/>
        <charset val="134"/>
      </rPr>
      <t>300</t>
    </r>
    <r>
      <rPr>
        <sz val="12"/>
        <rFont val="仿宋"/>
        <charset val="134"/>
      </rPr>
      <t>羽。</t>
    </r>
  </si>
  <si>
    <r>
      <rPr>
        <sz val="12"/>
        <rFont val="仿宋"/>
        <charset val="134"/>
      </rPr>
      <t>萧县大屯镇胡集村</t>
    </r>
    <r>
      <rPr>
        <sz val="12"/>
        <rFont val="Times New Roman"/>
        <charset val="134"/>
      </rPr>
      <t>2025</t>
    </r>
    <r>
      <rPr>
        <sz val="12"/>
        <rFont val="仿宋"/>
        <charset val="134"/>
      </rPr>
      <t>年特色种养殖补贴到户项目</t>
    </r>
  </si>
  <si>
    <t>胡集村</t>
  </si>
  <si>
    <r>
      <rPr>
        <sz val="12"/>
        <rFont val="仿宋"/>
        <charset val="134"/>
      </rPr>
      <t>瓜果蔬菜种植面积</t>
    </r>
    <r>
      <rPr>
        <sz val="12"/>
        <rFont val="Times New Roman"/>
        <charset val="134"/>
      </rPr>
      <t>2</t>
    </r>
    <r>
      <rPr>
        <sz val="12"/>
        <rFont val="仿宋"/>
        <charset val="134"/>
      </rPr>
      <t>亩，猪养殖数量</t>
    </r>
    <r>
      <rPr>
        <sz val="12"/>
        <rFont val="Times New Roman"/>
        <charset val="134"/>
      </rPr>
      <t>16</t>
    </r>
    <r>
      <rPr>
        <sz val="12"/>
        <rFont val="仿宋"/>
        <charset val="134"/>
      </rPr>
      <t>头，羊养殖数量</t>
    </r>
    <r>
      <rPr>
        <sz val="12"/>
        <rFont val="Times New Roman"/>
        <charset val="134"/>
      </rPr>
      <t>256</t>
    </r>
    <r>
      <rPr>
        <sz val="12"/>
        <rFont val="仿宋"/>
        <charset val="134"/>
      </rPr>
      <t>只</t>
    </r>
  </si>
  <si>
    <t>参与项目申报、实施过程监督、完成后受益</t>
  </si>
  <si>
    <r>
      <rPr>
        <sz val="12"/>
        <rFont val="Times New Roman"/>
        <charset val="134"/>
      </rPr>
      <t>2025</t>
    </r>
    <r>
      <rPr>
        <sz val="12"/>
        <rFont val="仿宋"/>
        <charset val="134"/>
      </rPr>
      <t>年大屯镇高楼村特色种养殖补贴到户项目</t>
    </r>
  </si>
  <si>
    <t>高楼村</t>
  </si>
  <si>
    <r>
      <rPr>
        <sz val="12"/>
        <rFont val="Times New Roman"/>
        <charset val="134"/>
      </rPr>
      <t>2025</t>
    </r>
    <r>
      <rPr>
        <sz val="12"/>
        <rFont val="仿宋"/>
        <charset val="134"/>
      </rPr>
      <t>年</t>
    </r>
    <r>
      <rPr>
        <sz val="12"/>
        <rFont val="Times New Roman"/>
        <charset val="134"/>
      </rPr>
      <t>12</t>
    </r>
    <r>
      <rPr>
        <sz val="12"/>
        <rFont val="仿宋"/>
        <charset val="134"/>
      </rPr>
      <t>月</t>
    </r>
    <r>
      <rPr>
        <sz val="12"/>
        <rFont val="Times New Roman"/>
        <charset val="134"/>
      </rPr>
      <t>15</t>
    </r>
    <r>
      <rPr>
        <sz val="12"/>
        <rFont val="仿宋"/>
        <charset val="134"/>
      </rPr>
      <t>日前</t>
    </r>
  </si>
  <si>
    <r>
      <rPr>
        <sz val="12"/>
        <rFont val="仿宋"/>
        <charset val="134"/>
      </rPr>
      <t>粮食作物种植面积</t>
    </r>
    <r>
      <rPr>
        <sz val="12"/>
        <rFont val="Times New Roman"/>
        <charset val="134"/>
      </rPr>
      <t>8</t>
    </r>
    <r>
      <rPr>
        <sz val="12"/>
        <rFont val="仿宋"/>
        <charset val="134"/>
      </rPr>
      <t>亩，瓜果蔬菜种植面积</t>
    </r>
    <r>
      <rPr>
        <sz val="12"/>
        <rFont val="Times New Roman"/>
        <charset val="134"/>
      </rPr>
      <t>52</t>
    </r>
    <r>
      <rPr>
        <sz val="12"/>
        <rFont val="仿宋"/>
        <charset val="134"/>
      </rPr>
      <t>亩，猪养殖数量</t>
    </r>
    <r>
      <rPr>
        <sz val="12"/>
        <rFont val="Times New Roman"/>
        <charset val="134"/>
      </rPr>
      <t>52</t>
    </r>
    <r>
      <rPr>
        <sz val="12"/>
        <rFont val="仿宋"/>
        <charset val="134"/>
      </rPr>
      <t>头，羊养殖数量</t>
    </r>
    <r>
      <rPr>
        <sz val="12"/>
        <rFont val="Times New Roman"/>
        <charset val="134"/>
      </rPr>
      <t>420</t>
    </r>
    <r>
      <rPr>
        <sz val="12"/>
        <rFont val="仿宋"/>
        <charset val="134"/>
      </rPr>
      <t>只，</t>
    </r>
  </si>
  <si>
    <r>
      <rPr>
        <sz val="12"/>
        <rFont val="Times New Roman"/>
        <charset val="134"/>
      </rPr>
      <t>2025</t>
    </r>
    <r>
      <rPr>
        <sz val="12"/>
        <rFont val="仿宋"/>
        <charset val="134"/>
      </rPr>
      <t>年大屯镇关庄村特色种养殖补贴到户项目</t>
    </r>
  </si>
  <si>
    <t>关庄村</t>
  </si>
  <si>
    <r>
      <rPr>
        <sz val="12"/>
        <rFont val="仿宋"/>
        <charset val="134"/>
      </rPr>
      <t>瓜果蔬菜种植面积</t>
    </r>
    <r>
      <rPr>
        <sz val="12"/>
        <rFont val="Times New Roman"/>
        <charset val="134"/>
      </rPr>
      <t>11</t>
    </r>
    <r>
      <rPr>
        <sz val="12"/>
        <rFont val="仿宋"/>
        <charset val="134"/>
      </rPr>
      <t>亩，家畜养殖数量</t>
    </r>
    <r>
      <rPr>
        <sz val="12"/>
        <rFont val="Times New Roman"/>
        <charset val="134"/>
      </rPr>
      <t>231</t>
    </r>
    <r>
      <rPr>
        <sz val="12"/>
        <rFont val="仿宋"/>
        <charset val="134"/>
      </rPr>
      <t>只，鱼塘水产养殖数量</t>
    </r>
    <r>
      <rPr>
        <sz val="12"/>
        <rFont val="Times New Roman"/>
        <charset val="134"/>
      </rPr>
      <t>3</t>
    </r>
    <r>
      <rPr>
        <sz val="12"/>
        <rFont val="仿宋"/>
        <charset val="134"/>
      </rPr>
      <t>亩</t>
    </r>
  </si>
  <si>
    <t>以产业补助的形式对脱贫户进行补助，鼓励发展特色产业，激发脱贫人口内生动力，扩大种养殖规模，增加脱贫户收入</t>
  </si>
  <si>
    <r>
      <rPr>
        <sz val="12"/>
        <rFont val="Times New Roman"/>
        <charset val="134"/>
      </rPr>
      <t>2025</t>
    </r>
    <r>
      <rPr>
        <sz val="12"/>
        <rFont val="仿宋"/>
        <charset val="134"/>
      </rPr>
      <t>年大屯镇瓦房村特色种养殖补贴到户项目</t>
    </r>
  </si>
  <si>
    <t>瓦房村</t>
  </si>
  <si>
    <r>
      <rPr>
        <sz val="12"/>
        <rFont val="仿宋"/>
        <charset val="134"/>
      </rPr>
      <t>瓜果蔬菜种植面积</t>
    </r>
    <r>
      <rPr>
        <sz val="12"/>
        <rFont val="Times New Roman"/>
        <charset val="134"/>
      </rPr>
      <t>73.7</t>
    </r>
    <r>
      <rPr>
        <sz val="12"/>
        <rFont val="仿宋"/>
        <charset val="134"/>
      </rPr>
      <t>亩，家畜养殖数量</t>
    </r>
    <r>
      <rPr>
        <sz val="12"/>
        <rFont val="Times New Roman"/>
        <charset val="134"/>
      </rPr>
      <t>591</t>
    </r>
    <r>
      <rPr>
        <sz val="12"/>
        <rFont val="仿宋"/>
        <charset val="134"/>
      </rPr>
      <t>只，家禽养殖数量</t>
    </r>
    <r>
      <rPr>
        <sz val="12"/>
        <rFont val="Times New Roman"/>
        <charset val="134"/>
      </rPr>
      <t>17000</t>
    </r>
    <r>
      <rPr>
        <sz val="12"/>
        <rFont val="仿宋"/>
        <charset val="134"/>
      </rPr>
      <t>羽</t>
    </r>
  </si>
  <si>
    <r>
      <rPr>
        <sz val="12"/>
        <rFont val="Times New Roman"/>
        <charset val="134"/>
      </rPr>
      <t>2025</t>
    </r>
    <r>
      <rPr>
        <sz val="12"/>
        <rFont val="仿宋"/>
        <charset val="134"/>
      </rPr>
      <t>年大屯镇林楼村特色种养殖补贴到户项目</t>
    </r>
  </si>
  <si>
    <t>林楼村</t>
  </si>
  <si>
    <r>
      <rPr>
        <sz val="12"/>
        <rFont val="仿宋"/>
        <charset val="134"/>
      </rPr>
      <t>蔬菜种植面积</t>
    </r>
    <r>
      <rPr>
        <sz val="12"/>
        <rFont val="Times New Roman"/>
        <charset val="134"/>
      </rPr>
      <t>8</t>
    </r>
    <r>
      <rPr>
        <sz val="12"/>
        <rFont val="仿宋"/>
        <charset val="134"/>
      </rPr>
      <t>亩，牛养殖</t>
    </r>
    <r>
      <rPr>
        <sz val="12"/>
        <rFont val="Times New Roman"/>
        <charset val="134"/>
      </rPr>
      <t>10</t>
    </r>
    <r>
      <rPr>
        <sz val="12"/>
        <rFont val="仿宋"/>
        <charset val="134"/>
      </rPr>
      <t>头，水产养殖</t>
    </r>
    <r>
      <rPr>
        <sz val="12"/>
        <rFont val="Times New Roman"/>
        <charset val="134"/>
      </rPr>
      <t>6</t>
    </r>
    <r>
      <rPr>
        <sz val="12"/>
        <rFont val="仿宋"/>
        <charset val="134"/>
      </rPr>
      <t>亩，羊养殖数量</t>
    </r>
    <r>
      <rPr>
        <sz val="12"/>
        <rFont val="Times New Roman"/>
        <charset val="134"/>
      </rPr>
      <t>672</t>
    </r>
    <r>
      <rPr>
        <sz val="12"/>
        <rFont val="仿宋"/>
        <charset val="134"/>
      </rPr>
      <t>只。</t>
    </r>
  </si>
  <si>
    <r>
      <rPr>
        <sz val="12"/>
        <rFont val="仿宋"/>
        <charset val="134"/>
      </rPr>
      <t>萧县大屯镇南海村</t>
    </r>
    <r>
      <rPr>
        <sz val="12"/>
        <rFont val="Times New Roman"/>
        <charset val="134"/>
      </rPr>
      <t>2025</t>
    </r>
    <r>
      <rPr>
        <sz val="12"/>
        <rFont val="仿宋"/>
        <charset val="134"/>
      </rPr>
      <t>年特色种养殖补贴到户项目</t>
    </r>
  </si>
  <si>
    <t>南海村</t>
  </si>
  <si>
    <r>
      <rPr>
        <sz val="12"/>
        <rFont val="仿宋"/>
        <charset val="134"/>
      </rPr>
      <t>瓜果蔬菜种植面积</t>
    </r>
    <r>
      <rPr>
        <sz val="12"/>
        <rFont val="Times New Roman"/>
        <charset val="134"/>
      </rPr>
      <t>64</t>
    </r>
    <r>
      <rPr>
        <sz val="12"/>
        <rFont val="仿宋"/>
        <charset val="134"/>
      </rPr>
      <t>亩，鸡养殖数量</t>
    </r>
    <r>
      <rPr>
        <sz val="12"/>
        <rFont val="Times New Roman"/>
        <charset val="134"/>
      </rPr>
      <t>3700</t>
    </r>
    <r>
      <rPr>
        <sz val="12"/>
        <rFont val="仿宋"/>
        <charset val="134"/>
      </rPr>
      <t>羽，羊养殖数量</t>
    </r>
    <r>
      <rPr>
        <sz val="12"/>
        <rFont val="Times New Roman"/>
        <charset val="134"/>
      </rPr>
      <t>326</t>
    </r>
    <r>
      <rPr>
        <sz val="12"/>
        <rFont val="仿宋"/>
        <charset val="134"/>
      </rPr>
      <t>只、猪</t>
    </r>
    <r>
      <rPr>
        <sz val="12"/>
        <rFont val="Times New Roman"/>
        <charset val="134"/>
      </rPr>
      <t>142</t>
    </r>
    <r>
      <rPr>
        <sz val="12"/>
        <rFont val="仿宋"/>
        <charset val="134"/>
      </rPr>
      <t>头</t>
    </r>
  </si>
  <si>
    <t>杜楼镇红庙行政村特色种养殖补贴到户项目</t>
  </si>
  <si>
    <r>
      <rPr>
        <sz val="12"/>
        <rFont val="仿宋"/>
        <charset val="134"/>
      </rPr>
      <t>杜楼镇</t>
    </r>
    <r>
      <rPr>
        <sz val="12"/>
        <rFont val="Times New Roman"/>
        <charset val="134"/>
      </rPr>
      <t xml:space="preserve">
</t>
    </r>
    <r>
      <rPr>
        <sz val="12"/>
        <rFont val="仿宋"/>
        <charset val="134"/>
      </rPr>
      <t>夏林</t>
    </r>
  </si>
  <si>
    <t>杜楼镇</t>
  </si>
  <si>
    <t>红庙村</t>
  </si>
  <si>
    <r>
      <rPr>
        <sz val="12"/>
        <rFont val="仿宋"/>
        <charset val="134"/>
      </rPr>
      <t>羊养殖数量</t>
    </r>
    <r>
      <rPr>
        <sz val="12"/>
        <rFont val="Times New Roman"/>
        <charset val="134"/>
      </rPr>
      <t>97</t>
    </r>
    <r>
      <rPr>
        <sz val="12"/>
        <rFont val="仿宋"/>
        <charset val="134"/>
      </rPr>
      <t>只，鸡</t>
    </r>
    <r>
      <rPr>
        <sz val="12"/>
        <rFont val="Times New Roman"/>
        <charset val="134"/>
      </rPr>
      <t>1500</t>
    </r>
    <r>
      <rPr>
        <sz val="12"/>
        <rFont val="仿宋"/>
        <charset val="134"/>
      </rPr>
      <t>只、大棚蔬菜</t>
    </r>
    <r>
      <rPr>
        <sz val="12"/>
        <rFont val="Times New Roman"/>
        <charset val="134"/>
      </rPr>
      <t>2</t>
    </r>
    <r>
      <rPr>
        <sz val="12"/>
        <rFont val="仿宋"/>
        <charset val="134"/>
      </rPr>
      <t>亩。</t>
    </r>
  </si>
  <si>
    <t>自主发展，激发内生动力</t>
  </si>
  <si>
    <r>
      <rPr>
        <sz val="12"/>
        <rFont val="Times New Roman"/>
        <charset val="134"/>
      </rPr>
      <t>2025</t>
    </r>
    <r>
      <rPr>
        <sz val="12"/>
        <rFont val="仿宋"/>
        <charset val="134"/>
      </rPr>
      <t>年杜楼镇杜老楼村特色种养殖补贴到户项目</t>
    </r>
  </si>
  <si>
    <t>杜楼镇
夏林</t>
  </si>
  <si>
    <t>杜老楼村</t>
  </si>
  <si>
    <r>
      <rPr>
        <sz val="12"/>
        <rFont val="仿宋"/>
        <charset val="134"/>
      </rPr>
      <t>羊养殖数量</t>
    </r>
    <r>
      <rPr>
        <sz val="12"/>
        <rFont val="Times New Roman"/>
        <charset val="134"/>
      </rPr>
      <t>320</t>
    </r>
    <r>
      <rPr>
        <sz val="12"/>
        <rFont val="仿宋"/>
        <charset val="134"/>
      </rPr>
      <t>只，猪养殖数量</t>
    </r>
    <r>
      <rPr>
        <sz val="12"/>
        <rFont val="Times New Roman"/>
        <charset val="134"/>
      </rPr>
      <t>11</t>
    </r>
    <r>
      <rPr>
        <sz val="12"/>
        <rFont val="仿宋"/>
        <charset val="134"/>
      </rPr>
      <t>头，</t>
    </r>
  </si>
  <si>
    <t>8.5</t>
  </si>
  <si>
    <r>
      <rPr>
        <sz val="12"/>
        <rFont val="仿宋"/>
        <charset val="134"/>
      </rPr>
      <t>萧县杜楼镇曹庄村</t>
    </r>
    <r>
      <rPr>
        <sz val="12"/>
        <rFont val="Times New Roman"/>
        <charset val="134"/>
      </rPr>
      <t>2025</t>
    </r>
    <r>
      <rPr>
        <sz val="12"/>
        <rFont val="仿宋"/>
        <charset val="134"/>
      </rPr>
      <t>年特色种养殖补贴到户项目</t>
    </r>
  </si>
  <si>
    <t>曹庄村</t>
  </si>
  <si>
    <r>
      <rPr>
        <sz val="12"/>
        <rFont val="仿宋"/>
        <charset val="134"/>
      </rPr>
      <t>羊养殖数量</t>
    </r>
    <r>
      <rPr>
        <sz val="12"/>
        <rFont val="Times New Roman"/>
        <charset val="134"/>
      </rPr>
      <t>57</t>
    </r>
    <r>
      <rPr>
        <sz val="12"/>
        <rFont val="仿宋"/>
        <charset val="134"/>
      </rPr>
      <t>只、种植果树</t>
    </r>
    <r>
      <rPr>
        <sz val="12"/>
        <rFont val="Times New Roman"/>
        <charset val="134"/>
      </rPr>
      <t>74</t>
    </r>
    <r>
      <rPr>
        <sz val="12"/>
        <rFont val="仿宋"/>
        <charset val="134"/>
      </rPr>
      <t>亩、猪养殖数量</t>
    </r>
    <r>
      <rPr>
        <sz val="12"/>
        <rFont val="Times New Roman"/>
        <charset val="134"/>
      </rPr>
      <t>32</t>
    </r>
    <r>
      <rPr>
        <sz val="12"/>
        <rFont val="仿宋"/>
        <charset val="134"/>
      </rPr>
      <t>头、大棚蔬菜</t>
    </r>
    <r>
      <rPr>
        <sz val="12"/>
        <rFont val="Times New Roman"/>
        <charset val="134"/>
      </rPr>
      <t>8</t>
    </r>
    <r>
      <rPr>
        <sz val="12"/>
        <rFont val="仿宋"/>
        <charset val="134"/>
      </rPr>
      <t>亩、露天蔬菜</t>
    </r>
    <r>
      <rPr>
        <sz val="12"/>
        <rFont val="Times New Roman"/>
        <charset val="134"/>
      </rPr>
      <t>62</t>
    </r>
    <r>
      <rPr>
        <sz val="12"/>
        <rFont val="仿宋"/>
        <charset val="134"/>
      </rPr>
      <t>亩</t>
    </r>
  </si>
  <si>
    <r>
      <rPr>
        <sz val="12"/>
        <rFont val="仿宋"/>
        <charset val="134"/>
      </rPr>
      <t>萧县杜楼镇业庄村</t>
    </r>
    <r>
      <rPr>
        <sz val="12"/>
        <rFont val="Times New Roman"/>
        <charset val="134"/>
      </rPr>
      <t>2025</t>
    </r>
    <r>
      <rPr>
        <sz val="12"/>
        <rFont val="仿宋"/>
        <charset val="134"/>
      </rPr>
      <t>年特色种养殖补贴到户项目</t>
    </r>
  </si>
  <si>
    <t>业庄村</t>
  </si>
  <si>
    <r>
      <rPr>
        <sz val="12"/>
        <rFont val="仿宋"/>
        <charset val="134"/>
      </rPr>
      <t>羊养殖数量</t>
    </r>
    <r>
      <rPr>
        <sz val="12"/>
        <rFont val="Times New Roman"/>
        <charset val="134"/>
      </rPr>
      <t>321</t>
    </r>
    <r>
      <rPr>
        <sz val="12"/>
        <rFont val="仿宋"/>
        <charset val="134"/>
      </rPr>
      <t>只，猪养殖数量</t>
    </r>
    <r>
      <rPr>
        <sz val="12"/>
        <rFont val="Times New Roman"/>
        <charset val="134"/>
      </rPr>
      <t>31</t>
    </r>
    <r>
      <rPr>
        <sz val="12"/>
        <rFont val="仿宋"/>
        <charset val="134"/>
      </rPr>
      <t>头，大棚</t>
    </r>
    <r>
      <rPr>
        <sz val="12"/>
        <rFont val="Times New Roman"/>
        <charset val="134"/>
      </rPr>
      <t>27.3</t>
    </r>
    <r>
      <rPr>
        <sz val="12"/>
        <rFont val="仿宋"/>
        <charset val="134"/>
      </rPr>
      <t>亩，果树</t>
    </r>
    <r>
      <rPr>
        <sz val="12"/>
        <rFont val="Times New Roman"/>
        <charset val="134"/>
      </rPr>
      <t>7.8</t>
    </r>
    <r>
      <rPr>
        <sz val="12"/>
        <rFont val="仿宋"/>
        <charset val="134"/>
      </rPr>
      <t>亩。</t>
    </r>
  </si>
  <si>
    <r>
      <rPr>
        <sz val="12"/>
        <rFont val="Times New Roman"/>
        <charset val="134"/>
      </rPr>
      <t>2025</t>
    </r>
    <r>
      <rPr>
        <sz val="12"/>
        <rFont val="仿宋"/>
        <charset val="134"/>
      </rPr>
      <t>年杜楼镇八庄村特色种养殖补贴到户项目</t>
    </r>
  </si>
  <si>
    <t>八庄村</t>
  </si>
  <si>
    <r>
      <rPr>
        <sz val="12"/>
        <rFont val="仿宋"/>
        <charset val="134"/>
      </rPr>
      <t>羊养殖数量</t>
    </r>
    <r>
      <rPr>
        <sz val="12"/>
        <rFont val="Times New Roman"/>
        <charset val="134"/>
      </rPr>
      <t>558</t>
    </r>
    <r>
      <rPr>
        <sz val="12"/>
        <rFont val="仿宋"/>
        <charset val="134"/>
      </rPr>
      <t>只，猪养殖数量</t>
    </r>
    <r>
      <rPr>
        <sz val="12"/>
        <rFont val="Times New Roman"/>
        <charset val="134"/>
      </rPr>
      <t>14</t>
    </r>
    <r>
      <rPr>
        <sz val="12"/>
        <rFont val="仿宋"/>
        <charset val="134"/>
      </rPr>
      <t>头，鱼塘</t>
    </r>
    <r>
      <rPr>
        <sz val="12"/>
        <rFont val="Times New Roman"/>
        <charset val="134"/>
      </rPr>
      <t>7.5</t>
    </r>
    <r>
      <rPr>
        <sz val="12"/>
        <rFont val="仿宋"/>
        <charset val="134"/>
      </rPr>
      <t>亩，大棚蔬菜水果</t>
    </r>
    <r>
      <rPr>
        <sz val="12"/>
        <rFont val="Times New Roman"/>
        <charset val="134"/>
      </rPr>
      <t>78.2</t>
    </r>
  </si>
  <si>
    <r>
      <rPr>
        <sz val="12"/>
        <rFont val="仿宋"/>
        <charset val="134"/>
      </rPr>
      <t>萧县杜楼镇杜集村</t>
    </r>
    <r>
      <rPr>
        <sz val="12"/>
        <rFont val="Times New Roman"/>
        <charset val="134"/>
      </rPr>
      <t>2025</t>
    </r>
    <r>
      <rPr>
        <sz val="12"/>
        <rFont val="仿宋"/>
        <charset val="134"/>
      </rPr>
      <t>年特色种养殖补贴到户项目</t>
    </r>
  </si>
  <si>
    <t>杜集</t>
  </si>
  <si>
    <t xml:space="preserve">2025年12月底
</t>
  </si>
  <si>
    <r>
      <rPr>
        <sz val="11"/>
        <rFont val="方正仿宋_GBK"/>
        <charset val="134"/>
      </rPr>
      <t>羊养殖数量</t>
    </r>
    <r>
      <rPr>
        <sz val="11"/>
        <rFont val="Times New Roman"/>
        <charset val="134"/>
      </rPr>
      <t>200</t>
    </r>
    <r>
      <rPr>
        <sz val="11"/>
        <rFont val="方正仿宋_GBK"/>
        <charset val="134"/>
      </rPr>
      <t>只、种植果树</t>
    </r>
    <r>
      <rPr>
        <sz val="11"/>
        <rFont val="Times New Roman"/>
        <charset val="134"/>
      </rPr>
      <t>2</t>
    </r>
    <r>
      <rPr>
        <sz val="11"/>
        <rFont val="方正仿宋_GBK"/>
        <charset val="134"/>
      </rPr>
      <t>亩、猪养殖数量</t>
    </r>
    <r>
      <rPr>
        <sz val="11"/>
        <rFont val="Times New Roman"/>
        <charset val="134"/>
      </rPr>
      <t>35</t>
    </r>
    <r>
      <rPr>
        <sz val="11"/>
        <rFont val="方正仿宋_GBK"/>
        <charset val="134"/>
      </rPr>
      <t>头</t>
    </r>
  </si>
  <si>
    <r>
      <rPr>
        <sz val="12"/>
        <rFont val="仿宋"/>
        <charset val="134"/>
      </rPr>
      <t>萧县杜楼镇郝庄寨村</t>
    </r>
    <r>
      <rPr>
        <sz val="12"/>
        <rFont val="Times New Roman"/>
        <charset val="134"/>
      </rPr>
      <t>2025</t>
    </r>
    <r>
      <rPr>
        <sz val="12"/>
        <rFont val="仿宋"/>
        <charset val="134"/>
      </rPr>
      <t>年特色种养殖补贴到户项目</t>
    </r>
  </si>
  <si>
    <t>郝庄寨村</t>
  </si>
  <si>
    <r>
      <rPr>
        <sz val="12"/>
        <rFont val="仿宋"/>
        <charset val="134"/>
      </rPr>
      <t>羊养殖数量</t>
    </r>
    <r>
      <rPr>
        <sz val="12"/>
        <rFont val="Times New Roman"/>
        <charset val="134"/>
      </rPr>
      <t>264</t>
    </r>
    <r>
      <rPr>
        <sz val="12"/>
        <rFont val="仿宋"/>
        <charset val="134"/>
      </rPr>
      <t>只，猪养殖数量</t>
    </r>
    <r>
      <rPr>
        <sz val="12"/>
        <rFont val="Times New Roman"/>
        <charset val="134"/>
      </rPr>
      <t>3</t>
    </r>
    <r>
      <rPr>
        <sz val="12"/>
        <rFont val="仿宋"/>
        <charset val="134"/>
      </rPr>
      <t>头，鱼塘</t>
    </r>
    <r>
      <rPr>
        <sz val="12"/>
        <rFont val="Times New Roman"/>
        <charset val="134"/>
      </rPr>
      <t>18</t>
    </r>
    <r>
      <rPr>
        <sz val="12"/>
        <rFont val="仿宋"/>
        <charset val="134"/>
      </rPr>
      <t>亩</t>
    </r>
  </si>
  <si>
    <r>
      <rPr>
        <sz val="12"/>
        <rFont val="仿宋"/>
        <charset val="134"/>
      </rPr>
      <t>萧县杜楼镇郝新庄村</t>
    </r>
    <r>
      <rPr>
        <sz val="12"/>
        <rFont val="Times New Roman"/>
        <charset val="134"/>
      </rPr>
      <t>2025</t>
    </r>
    <r>
      <rPr>
        <sz val="12"/>
        <rFont val="仿宋"/>
        <charset val="134"/>
      </rPr>
      <t>年特色种养殖补贴到户项目</t>
    </r>
  </si>
  <si>
    <t>郝新庄村</t>
  </si>
  <si>
    <r>
      <rPr>
        <sz val="12"/>
        <rFont val="仿宋"/>
        <charset val="134"/>
      </rPr>
      <t>羊养殖数量</t>
    </r>
    <r>
      <rPr>
        <sz val="12"/>
        <rFont val="Times New Roman"/>
        <charset val="134"/>
      </rPr>
      <t>166</t>
    </r>
    <r>
      <rPr>
        <sz val="12"/>
        <rFont val="仿宋"/>
        <charset val="134"/>
      </rPr>
      <t>只、、猪养殖数量</t>
    </r>
    <r>
      <rPr>
        <sz val="12"/>
        <rFont val="Times New Roman"/>
        <charset val="134"/>
      </rPr>
      <t>30</t>
    </r>
    <r>
      <rPr>
        <sz val="12"/>
        <rFont val="仿宋"/>
        <charset val="134"/>
      </rPr>
      <t>头等</t>
    </r>
  </si>
  <si>
    <r>
      <rPr>
        <sz val="12"/>
        <rFont val="仿宋"/>
        <charset val="134"/>
      </rPr>
      <t>萧县杜楼镇彭村</t>
    </r>
    <r>
      <rPr>
        <sz val="12"/>
        <rFont val="Times New Roman"/>
        <charset val="134"/>
      </rPr>
      <t>2025</t>
    </r>
    <r>
      <rPr>
        <sz val="12"/>
        <rFont val="仿宋"/>
        <charset val="134"/>
      </rPr>
      <t>年特色种养殖补贴到户项目</t>
    </r>
  </si>
  <si>
    <t>彭村</t>
  </si>
  <si>
    <r>
      <rPr>
        <sz val="12"/>
        <rFont val="仿宋"/>
        <charset val="134"/>
      </rPr>
      <t>羊养殖数量</t>
    </r>
    <r>
      <rPr>
        <sz val="12"/>
        <rFont val="Times New Roman"/>
        <charset val="134"/>
      </rPr>
      <t>234</t>
    </r>
    <r>
      <rPr>
        <sz val="12"/>
        <rFont val="仿宋"/>
        <charset val="134"/>
      </rPr>
      <t>只</t>
    </r>
  </si>
  <si>
    <r>
      <rPr>
        <sz val="12"/>
        <rFont val="仿宋"/>
        <charset val="134"/>
      </rPr>
      <t>萧县杜楼镇杜庄村</t>
    </r>
    <r>
      <rPr>
        <sz val="12"/>
        <rFont val="Times New Roman"/>
        <charset val="134"/>
      </rPr>
      <t>2025</t>
    </r>
    <r>
      <rPr>
        <sz val="12"/>
        <rFont val="仿宋"/>
        <charset val="134"/>
      </rPr>
      <t>年特色种养殖补贴到户项目</t>
    </r>
  </si>
  <si>
    <t>杜庄</t>
  </si>
  <si>
    <r>
      <rPr>
        <sz val="12"/>
        <rFont val="仿宋"/>
        <charset val="134"/>
      </rPr>
      <t>羊养殖数量</t>
    </r>
    <r>
      <rPr>
        <sz val="12"/>
        <rFont val="Times New Roman"/>
        <charset val="134"/>
      </rPr>
      <t>40</t>
    </r>
    <r>
      <rPr>
        <sz val="12"/>
        <rFont val="仿宋"/>
        <charset val="134"/>
      </rPr>
      <t>只</t>
    </r>
  </si>
  <si>
    <r>
      <rPr>
        <sz val="12"/>
        <rFont val="仿宋"/>
        <charset val="134"/>
      </rPr>
      <t>萧县杜楼镇马阁村</t>
    </r>
    <r>
      <rPr>
        <sz val="12"/>
        <rFont val="Times New Roman"/>
        <charset val="134"/>
      </rPr>
      <t>2025</t>
    </r>
    <r>
      <rPr>
        <sz val="12"/>
        <rFont val="仿宋"/>
        <charset val="134"/>
      </rPr>
      <t>年特色种养殖补贴到户项目</t>
    </r>
  </si>
  <si>
    <t>马阁村</t>
  </si>
  <si>
    <r>
      <rPr>
        <sz val="12"/>
        <rFont val="仿宋"/>
        <charset val="134"/>
      </rPr>
      <t>羊养殖数量</t>
    </r>
    <r>
      <rPr>
        <sz val="12"/>
        <rFont val="Times New Roman"/>
        <charset val="134"/>
      </rPr>
      <t>154</t>
    </r>
    <r>
      <rPr>
        <sz val="12"/>
        <rFont val="仿宋"/>
        <charset val="134"/>
      </rPr>
      <t>只，养鱼三亩等</t>
    </r>
  </si>
  <si>
    <t>杜楼镇小圩子村自种自养项目</t>
  </si>
  <si>
    <t>小圩子</t>
  </si>
  <si>
    <t>扶持30户脱贫户发展特色种养业</t>
  </si>
  <si>
    <t>羊养殖数量120只、猪养殖数量40只</t>
  </si>
  <si>
    <t>凤城街道圣泉社区自种自养项目</t>
  </si>
  <si>
    <r>
      <rPr>
        <sz val="12"/>
        <rFont val="仿宋"/>
        <charset val="134"/>
      </rPr>
      <t>凤城街道</t>
    </r>
    <r>
      <rPr>
        <sz val="12"/>
        <rFont val="Times New Roman"/>
        <charset val="134"/>
      </rPr>
      <t xml:space="preserve">
</t>
    </r>
    <r>
      <rPr>
        <sz val="12"/>
        <rFont val="仿宋"/>
        <charset val="134"/>
      </rPr>
      <t>王莉</t>
    </r>
  </si>
  <si>
    <t>凤城街道</t>
  </si>
  <si>
    <t>圣泉社区</t>
  </si>
  <si>
    <r>
      <rPr>
        <sz val="12"/>
        <rFont val="仿宋"/>
        <charset val="134"/>
      </rPr>
      <t>羊养殖数量</t>
    </r>
    <r>
      <rPr>
        <sz val="12"/>
        <rFont val="Times New Roman"/>
        <charset val="134"/>
      </rPr>
      <t>26</t>
    </r>
    <r>
      <rPr>
        <sz val="12"/>
        <rFont val="仿宋"/>
        <charset val="134"/>
      </rPr>
      <t>只</t>
    </r>
  </si>
  <si>
    <t>凤城街道岱湖社区自种自养项目</t>
  </si>
  <si>
    <t>凤城街道
王莉</t>
  </si>
  <si>
    <t>岱湖社区</t>
  </si>
  <si>
    <r>
      <rPr>
        <sz val="12"/>
        <rFont val="仿宋"/>
        <charset val="134"/>
      </rPr>
      <t>享受特色种养农户数</t>
    </r>
    <r>
      <rPr>
        <sz val="12"/>
        <rFont val="Times New Roman"/>
        <charset val="134"/>
      </rPr>
      <t>≥5</t>
    </r>
    <r>
      <rPr>
        <sz val="12"/>
        <rFont val="仿宋"/>
        <charset val="134"/>
      </rPr>
      <t>人</t>
    </r>
  </si>
  <si>
    <t>凤城街道王山社区自种自养项目</t>
  </si>
  <si>
    <t>王山社区</t>
  </si>
  <si>
    <r>
      <rPr>
        <sz val="12"/>
        <rFont val="仿宋"/>
        <charset val="134"/>
      </rPr>
      <t>种植面积约</t>
    </r>
    <r>
      <rPr>
        <sz val="12"/>
        <rFont val="Times New Roman"/>
        <charset val="134"/>
      </rPr>
      <t>38.4</t>
    </r>
    <r>
      <rPr>
        <sz val="12"/>
        <rFont val="仿宋"/>
        <charset val="134"/>
      </rPr>
      <t>亩，养殖羊数量</t>
    </r>
    <r>
      <rPr>
        <sz val="12"/>
        <rFont val="Times New Roman"/>
        <charset val="134"/>
      </rPr>
      <t>80</t>
    </r>
    <r>
      <rPr>
        <sz val="12"/>
        <rFont val="仿宋"/>
        <charset val="134"/>
      </rPr>
      <t>只。</t>
    </r>
  </si>
  <si>
    <t>通过财政资金奖补，鼓励脱贫户发展特色产业，激发自主发展内生动力，增加家庭收入</t>
  </si>
  <si>
    <t>凤城街道郑腰庄社区自种自养项目</t>
  </si>
  <si>
    <t>郑腰庄社区</t>
  </si>
  <si>
    <r>
      <rPr>
        <sz val="12"/>
        <rFont val="仿宋"/>
        <charset val="134"/>
      </rPr>
      <t>羊养殖数量</t>
    </r>
    <r>
      <rPr>
        <sz val="12"/>
        <rFont val="Times New Roman"/>
        <charset val="134"/>
      </rPr>
      <t>58</t>
    </r>
    <r>
      <rPr>
        <sz val="12"/>
        <rFont val="仿宋"/>
        <charset val="134"/>
      </rPr>
      <t>只，桃树</t>
    </r>
    <r>
      <rPr>
        <sz val="12"/>
        <rFont val="Times New Roman"/>
        <charset val="134"/>
      </rPr>
      <t>11</t>
    </r>
    <r>
      <rPr>
        <sz val="12"/>
        <rFont val="仿宋"/>
        <charset val="134"/>
      </rPr>
      <t>亩，杏树</t>
    </r>
    <r>
      <rPr>
        <sz val="12"/>
        <rFont val="Times New Roman"/>
        <charset val="134"/>
      </rPr>
      <t>34.1</t>
    </r>
    <r>
      <rPr>
        <sz val="12"/>
        <rFont val="仿宋"/>
        <charset val="134"/>
      </rPr>
      <t>亩，梨树</t>
    </r>
    <r>
      <rPr>
        <sz val="12"/>
        <rFont val="Times New Roman"/>
        <charset val="134"/>
      </rPr>
      <t>7.2</t>
    </r>
    <r>
      <rPr>
        <sz val="12"/>
        <rFont val="仿宋"/>
        <charset val="134"/>
      </rPr>
      <t>亩。</t>
    </r>
  </si>
  <si>
    <t>凤城街道姬村自种自养项目</t>
  </si>
  <si>
    <t>姬村</t>
  </si>
  <si>
    <r>
      <rPr>
        <sz val="12"/>
        <rFont val="仿宋"/>
        <charset val="134"/>
      </rPr>
      <t>享受特色种养农户数</t>
    </r>
    <r>
      <rPr>
        <sz val="12"/>
        <rFont val="Times New Roman"/>
        <charset val="134"/>
      </rPr>
      <t>≥7</t>
    </r>
    <r>
      <rPr>
        <sz val="12"/>
        <rFont val="仿宋"/>
        <charset val="134"/>
      </rPr>
      <t>人</t>
    </r>
  </si>
  <si>
    <t>以产业补助的形式对脱贫户均进行补助，鼓励发展特色产业，激发脱贫人口内生动力，增加脱贫户收入</t>
  </si>
  <si>
    <t>凤城街道黄安子社区自种自养项目</t>
  </si>
  <si>
    <t>黄安子社区</t>
  </si>
  <si>
    <r>
      <rPr>
        <sz val="12"/>
        <rFont val="仿宋"/>
        <charset val="134"/>
      </rPr>
      <t>猪养殖数量</t>
    </r>
    <r>
      <rPr>
        <sz val="12"/>
        <rFont val="Times New Roman"/>
        <charset val="134"/>
      </rPr>
      <t>6</t>
    </r>
    <r>
      <rPr>
        <sz val="12"/>
        <rFont val="仿宋"/>
        <charset val="134"/>
      </rPr>
      <t>头，羊养殖数量</t>
    </r>
    <r>
      <rPr>
        <sz val="12"/>
        <rFont val="Times New Roman"/>
        <charset val="134"/>
      </rPr>
      <t>119</t>
    </r>
    <r>
      <rPr>
        <sz val="12"/>
        <rFont val="仿宋"/>
        <charset val="134"/>
      </rPr>
      <t>只，桃树</t>
    </r>
    <r>
      <rPr>
        <sz val="12"/>
        <rFont val="Times New Roman"/>
        <charset val="134"/>
      </rPr>
      <t>17.2</t>
    </r>
    <r>
      <rPr>
        <sz val="12"/>
        <rFont val="仿宋"/>
        <charset val="134"/>
      </rPr>
      <t>亩。</t>
    </r>
  </si>
  <si>
    <t>酒店镇丹楼村特色种养业奖补到户项目</t>
  </si>
  <si>
    <r>
      <rPr>
        <sz val="12"/>
        <rFont val="仿宋"/>
        <charset val="134"/>
      </rPr>
      <t>酒店镇</t>
    </r>
    <r>
      <rPr>
        <sz val="12"/>
        <rFont val="Times New Roman"/>
        <charset val="134"/>
      </rPr>
      <t xml:space="preserve">
</t>
    </r>
    <r>
      <rPr>
        <sz val="12"/>
        <rFont val="仿宋"/>
        <charset val="134"/>
      </rPr>
      <t>梁新梅</t>
    </r>
  </si>
  <si>
    <t>酒店镇</t>
  </si>
  <si>
    <t>丹楼村</t>
  </si>
  <si>
    <r>
      <rPr>
        <sz val="12"/>
        <rFont val="仿宋"/>
        <charset val="134"/>
      </rPr>
      <t>羊</t>
    </r>
    <r>
      <rPr>
        <sz val="12"/>
        <rFont val="Times New Roman"/>
        <charset val="134"/>
      </rPr>
      <t>500</t>
    </r>
    <r>
      <rPr>
        <sz val="12"/>
        <rFont val="仿宋"/>
        <charset val="134"/>
      </rPr>
      <t>只，猪</t>
    </r>
    <r>
      <rPr>
        <sz val="12"/>
        <rFont val="Times New Roman"/>
        <charset val="134"/>
      </rPr>
      <t>210</t>
    </r>
    <r>
      <rPr>
        <sz val="12"/>
        <rFont val="仿宋"/>
        <charset val="134"/>
      </rPr>
      <t>头，西瓜</t>
    </r>
    <r>
      <rPr>
        <sz val="12"/>
        <rFont val="Times New Roman"/>
        <charset val="134"/>
      </rPr>
      <t>260</t>
    </r>
    <r>
      <rPr>
        <sz val="12"/>
        <rFont val="仿宋"/>
        <charset val="134"/>
      </rPr>
      <t>亩，梨</t>
    </r>
    <r>
      <rPr>
        <sz val="12"/>
        <rFont val="Times New Roman"/>
        <charset val="134"/>
      </rPr>
      <t>30</t>
    </r>
    <r>
      <rPr>
        <sz val="12"/>
        <rFont val="仿宋"/>
        <charset val="134"/>
      </rPr>
      <t>亩，苹果</t>
    </r>
    <r>
      <rPr>
        <sz val="12"/>
        <rFont val="Times New Roman"/>
        <charset val="134"/>
      </rPr>
      <t>70</t>
    </r>
    <r>
      <rPr>
        <sz val="12"/>
        <rFont val="仿宋"/>
        <charset val="134"/>
      </rPr>
      <t>亩，桃</t>
    </r>
    <r>
      <rPr>
        <sz val="12"/>
        <rFont val="Times New Roman"/>
        <charset val="134"/>
      </rPr>
      <t>50</t>
    </r>
    <r>
      <rPr>
        <sz val="12"/>
        <rFont val="仿宋"/>
        <charset val="134"/>
      </rPr>
      <t>亩。</t>
    </r>
  </si>
  <si>
    <t>以产业补助的形式对脱贫户进行补助，鼓励发展特色产业，激发内生动力，增加脱贫户收入</t>
  </si>
  <si>
    <t>酒店镇丁庄村特色种养业奖补到户项目</t>
  </si>
  <si>
    <t>丁庄村</t>
  </si>
  <si>
    <r>
      <rPr>
        <sz val="12"/>
        <rFont val="仿宋"/>
        <charset val="134"/>
      </rPr>
      <t>梨</t>
    </r>
    <r>
      <rPr>
        <sz val="12"/>
        <rFont val="Times New Roman"/>
        <charset val="134"/>
      </rPr>
      <t>140.5</t>
    </r>
    <r>
      <rPr>
        <sz val="12"/>
        <rFont val="仿宋"/>
        <charset val="134"/>
      </rPr>
      <t>亩、苹果</t>
    </r>
    <r>
      <rPr>
        <sz val="12"/>
        <rFont val="Times New Roman"/>
        <charset val="134"/>
      </rPr>
      <t>275.5</t>
    </r>
    <r>
      <rPr>
        <sz val="12"/>
        <rFont val="仿宋"/>
        <charset val="134"/>
      </rPr>
      <t>亩、桃</t>
    </r>
    <r>
      <rPr>
        <sz val="12"/>
        <rFont val="Times New Roman"/>
        <charset val="134"/>
      </rPr>
      <t>210</t>
    </r>
    <r>
      <rPr>
        <sz val="12"/>
        <rFont val="仿宋"/>
        <charset val="134"/>
      </rPr>
      <t>亩、葡萄</t>
    </r>
    <r>
      <rPr>
        <sz val="12"/>
        <rFont val="Times New Roman"/>
        <charset val="134"/>
      </rPr>
      <t>6</t>
    </r>
    <r>
      <rPr>
        <sz val="12"/>
        <rFont val="仿宋"/>
        <charset val="134"/>
      </rPr>
      <t>亩、羊</t>
    </r>
    <r>
      <rPr>
        <sz val="12"/>
        <rFont val="Times New Roman"/>
        <charset val="134"/>
      </rPr>
      <t>40</t>
    </r>
    <r>
      <rPr>
        <sz val="12"/>
        <rFont val="仿宋"/>
        <charset val="134"/>
      </rPr>
      <t>只、猪</t>
    </r>
    <r>
      <rPr>
        <sz val="12"/>
        <rFont val="Times New Roman"/>
        <charset val="134"/>
      </rPr>
      <t>6</t>
    </r>
    <r>
      <rPr>
        <sz val="12"/>
        <rFont val="仿宋"/>
        <charset val="134"/>
      </rPr>
      <t>头</t>
    </r>
  </si>
  <si>
    <t>酒店镇东镇村特色种养业奖补到户项目</t>
  </si>
  <si>
    <t>东镇村</t>
  </si>
  <si>
    <r>
      <rPr>
        <sz val="12"/>
        <rFont val="仿宋"/>
        <charset val="134"/>
      </rPr>
      <t>梨</t>
    </r>
    <r>
      <rPr>
        <sz val="12"/>
        <rFont val="Times New Roman"/>
        <charset val="134"/>
      </rPr>
      <t>46</t>
    </r>
    <r>
      <rPr>
        <sz val="12"/>
        <rFont val="仿宋"/>
        <charset val="134"/>
      </rPr>
      <t>亩、苹果、桃</t>
    </r>
    <r>
      <rPr>
        <sz val="12"/>
        <rFont val="Times New Roman"/>
        <charset val="134"/>
      </rPr>
      <t>27</t>
    </r>
    <r>
      <rPr>
        <sz val="12"/>
        <rFont val="仿宋"/>
        <charset val="134"/>
      </rPr>
      <t>亩、羊</t>
    </r>
    <r>
      <rPr>
        <sz val="12"/>
        <rFont val="Times New Roman"/>
        <charset val="134"/>
      </rPr>
      <t>270</t>
    </r>
    <r>
      <rPr>
        <sz val="12"/>
        <rFont val="仿宋"/>
        <charset val="134"/>
      </rPr>
      <t>头、猪</t>
    </r>
    <r>
      <rPr>
        <sz val="12"/>
        <rFont val="Times New Roman"/>
        <charset val="134"/>
      </rPr>
      <t>20</t>
    </r>
    <r>
      <rPr>
        <sz val="12"/>
        <rFont val="仿宋"/>
        <charset val="134"/>
      </rPr>
      <t>头</t>
    </r>
  </si>
  <si>
    <t>酒店镇何寨村特色种养业奖补到户项目</t>
  </si>
  <si>
    <t>何寨村</t>
  </si>
  <si>
    <r>
      <rPr>
        <sz val="12"/>
        <rFont val="仿宋"/>
        <charset val="134"/>
      </rPr>
      <t>羊</t>
    </r>
    <r>
      <rPr>
        <sz val="12"/>
        <rFont val="Times New Roman"/>
        <charset val="134"/>
      </rPr>
      <t>300</t>
    </r>
    <r>
      <rPr>
        <sz val="12"/>
        <rFont val="仿宋"/>
        <charset val="134"/>
      </rPr>
      <t>只，猪</t>
    </r>
    <r>
      <rPr>
        <sz val="12"/>
        <rFont val="Times New Roman"/>
        <charset val="134"/>
      </rPr>
      <t>80</t>
    </r>
    <r>
      <rPr>
        <sz val="12"/>
        <rFont val="仿宋"/>
        <charset val="134"/>
      </rPr>
      <t>头，西瓜</t>
    </r>
    <r>
      <rPr>
        <sz val="12"/>
        <rFont val="Times New Roman"/>
        <charset val="134"/>
      </rPr>
      <t>800</t>
    </r>
    <r>
      <rPr>
        <sz val="12"/>
        <rFont val="仿宋"/>
        <charset val="134"/>
      </rPr>
      <t>亩</t>
    </r>
    <r>
      <rPr>
        <sz val="12"/>
        <rFont val="Times New Roman"/>
        <charset val="134"/>
      </rPr>
      <t>.</t>
    </r>
  </si>
  <si>
    <t>酒店镇和谐村特色种养业奖补到户项目</t>
  </si>
  <si>
    <t>和谐村</t>
  </si>
  <si>
    <r>
      <rPr>
        <sz val="12"/>
        <rFont val="仿宋"/>
        <charset val="134"/>
      </rPr>
      <t>养羊</t>
    </r>
    <r>
      <rPr>
        <sz val="12"/>
        <rFont val="Times New Roman"/>
        <charset val="134"/>
      </rPr>
      <t>180</t>
    </r>
    <r>
      <rPr>
        <sz val="12"/>
        <rFont val="仿宋"/>
        <charset val="134"/>
      </rPr>
      <t>；大棚西瓜</t>
    </r>
    <r>
      <rPr>
        <sz val="12"/>
        <rFont val="Times New Roman"/>
        <charset val="134"/>
      </rPr>
      <t>70</t>
    </r>
    <r>
      <rPr>
        <sz val="12"/>
        <rFont val="仿宋"/>
        <charset val="134"/>
      </rPr>
      <t>亩</t>
    </r>
  </si>
  <si>
    <t>以产业补助的形式对脱贫户进行补助，鼓励发展特色产业，激发脱贫人口内生动力，扩大种养殖规模，增加脱贫户收入。</t>
  </si>
  <si>
    <t>酒店镇酒店村特色种养业奖补到户项目</t>
  </si>
  <si>
    <t>酒店村</t>
  </si>
  <si>
    <r>
      <rPr>
        <sz val="12"/>
        <rFont val="仿宋"/>
        <charset val="134"/>
      </rPr>
      <t>扶持</t>
    </r>
    <r>
      <rPr>
        <sz val="12"/>
        <rFont val="Times New Roman"/>
        <charset val="134"/>
      </rPr>
      <t>165</t>
    </r>
    <r>
      <rPr>
        <sz val="12"/>
        <rFont val="仿宋"/>
        <charset val="134"/>
      </rPr>
      <t>脱贫户发展特色种养业</t>
    </r>
  </si>
  <si>
    <t>酒店镇李庄村特色种养业奖补到户项目</t>
  </si>
  <si>
    <t>李庄村</t>
  </si>
  <si>
    <r>
      <rPr>
        <sz val="12"/>
        <rFont val="仿宋"/>
        <charset val="134"/>
      </rPr>
      <t>羊</t>
    </r>
    <r>
      <rPr>
        <sz val="12"/>
        <rFont val="Times New Roman"/>
        <charset val="134"/>
      </rPr>
      <t>500</t>
    </r>
    <r>
      <rPr>
        <sz val="12"/>
        <rFont val="仿宋"/>
        <charset val="134"/>
      </rPr>
      <t>只，猪</t>
    </r>
    <r>
      <rPr>
        <sz val="12"/>
        <rFont val="Times New Roman"/>
        <charset val="134"/>
      </rPr>
      <t>80</t>
    </r>
    <r>
      <rPr>
        <sz val="12"/>
        <rFont val="仿宋"/>
        <charset val="134"/>
      </rPr>
      <t>头，西瓜</t>
    </r>
    <r>
      <rPr>
        <sz val="12"/>
        <rFont val="Times New Roman"/>
        <charset val="134"/>
      </rPr>
      <t>260</t>
    </r>
    <r>
      <rPr>
        <sz val="12"/>
        <rFont val="仿宋"/>
        <charset val="134"/>
      </rPr>
      <t>亩，梨</t>
    </r>
    <r>
      <rPr>
        <sz val="12"/>
        <rFont val="Times New Roman"/>
        <charset val="134"/>
      </rPr>
      <t>30</t>
    </r>
    <r>
      <rPr>
        <sz val="12"/>
        <rFont val="仿宋"/>
        <charset val="134"/>
      </rPr>
      <t>亩，苹果</t>
    </r>
    <r>
      <rPr>
        <sz val="12"/>
        <rFont val="Times New Roman"/>
        <charset val="134"/>
      </rPr>
      <t>70</t>
    </r>
    <r>
      <rPr>
        <sz val="12"/>
        <rFont val="仿宋"/>
        <charset val="134"/>
      </rPr>
      <t>亩，桃</t>
    </r>
    <r>
      <rPr>
        <sz val="12"/>
        <rFont val="Times New Roman"/>
        <charset val="134"/>
      </rPr>
      <t>50</t>
    </r>
    <r>
      <rPr>
        <sz val="12"/>
        <rFont val="仿宋"/>
        <charset val="134"/>
      </rPr>
      <t>亩。</t>
    </r>
  </si>
  <si>
    <t>酒店镇孟暗楼村特色种养业奖补到户项目</t>
  </si>
  <si>
    <t>孟暗楼村</t>
  </si>
  <si>
    <r>
      <rPr>
        <sz val="12"/>
        <rFont val="仿宋"/>
        <charset val="134"/>
      </rPr>
      <t>羊</t>
    </r>
    <r>
      <rPr>
        <sz val="12"/>
        <rFont val="Times New Roman"/>
        <charset val="134"/>
      </rPr>
      <t>800</t>
    </r>
    <r>
      <rPr>
        <sz val="12"/>
        <rFont val="仿宋"/>
        <charset val="134"/>
      </rPr>
      <t>只，猪</t>
    </r>
    <r>
      <rPr>
        <sz val="12"/>
        <rFont val="Times New Roman"/>
        <charset val="134"/>
      </rPr>
      <t>350</t>
    </r>
    <r>
      <rPr>
        <sz val="12"/>
        <rFont val="仿宋"/>
        <charset val="134"/>
      </rPr>
      <t>头，蔬菜</t>
    </r>
    <r>
      <rPr>
        <sz val="12"/>
        <rFont val="Times New Roman"/>
        <charset val="134"/>
      </rPr>
      <t>35</t>
    </r>
    <r>
      <rPr>
        <sz val="12"/>
        <rFont val="仿宋"/>
        <charset val="134"/>
      </rPr>
      <t>亩，果树</t>
    </r>
    <r>
      <rPr>
        <sz val="12"/>
        <rFont val="Times New Roman"/>
        <charset val="134"/>
      </rPr>
      <t>80</t>
    </r>
    <r>
      <rPr>
        <sz val="12"/>
        <rFont val="仿宋"/>
        <charset val="134"/>
      </rPr>
      <t>母，西瓜</t>
    </r>
    <r>
      <rPr>
        <sz val="12"/>
        <rFont val="Times New Roman"/>
        <charset val="134"/>
      </rPr>
      <t xml:space="preserve"> 600</t>
    </r>
    <r>
      <rPr>
        <sz val="12"/>
        <rFont val="仿宋"/>
        <charset val="134"/>
      </rPr>
      <t>亩，鸭子</t>
    </r>
    <r>
      <rPr>
        <sz val="12"/>
        <rFont val="Times New Roman"/>
        <charset val="134"/>
      </rPr>
      <t>10000</t>
    </r>
    <r>
      <rPr>
        <sz val="12"/>
        <rFont val="仿宋"/>
        <charset val="134"/>
      </rPr>
      <t>只、鹅</t>
    </r>
    <r>
      <rPr>
        <sz val="12"/>
        <rFont val="Times New Roman"/>
        <charset val="134"/>
      </rPr>
      <t xml:space="preserve">  6000</t>
    </r>
    <r>
      <rPr>
        <sz val="12"/>
        <rFont val="仿宋"/>
        <charset val="134"/>
      </rPr>
      <t>只、兔子</t>
    </r>
    <r>
      <rPr>
        <sz val="12"/>
        <rFont val="Times New Roman"/>
        <charset val="134"/>
      </rPr>
      <t>200</t>
    </r>
    <r>
      <rPr>
        <sz val="12"/>
        <rFont val="仿宋"/>
        <charset val="134"/>
      </rPr>
      <t>只、鱼塘</t>
    </r>
    <r>
      <rPr>
        <sz val="12"/>
        <rFont val="Times New Roman"/>
        <charset val="134"/>
      </rPr>
      <t>40</t>
    </r>
    <r>
      <rPr>
        <sz val="12"/>
        <rFont val="仿宋"/>
        <charset val="134"/>
      </rPr>
      <t>亩、牛</t>
    </r>
    <r>
      <rPr>
        <sz val="12"/>
        <rFont val="Times New Roman"/>
        <charset val="134"/>
      </rPr>
      <t>10</t>
    </r>
    <r>
      <rPr>
        <sz val="12"/>
        <rFont val="仿宋"/>
        <charset val="134"/>
      </rPr>
      <t>头</t>
    </r>
    <r>
      <rPr>
        <sz val="12"/>
        <rFont val="Times New Roman"/>
        <charset val="134"/>
      </rPr>
      <t xml:space="preserve">  </t>
    </r>
  </si>
  <si>
    <r>
      <rPr>
        <sz val="12"/>
        <rFont val="仿宋"/>
        <charset val="134"/>
      </rPr>
      <t>以产业补助的形式对</t>
    </r>
    <r>
      <rPr>
        <sz val="12"/>
        <rFont val="Times New Roman"/>
        <charset val="134"/>
      </rPr>
      <t xml:space="preserve"> </t>
    </r>
    <r>
      <rPr>
        <sz val="12"/>
        <rFont val="仿宋"/>
        <charset val="134"/>
      </rPr>
      <t>脱贫户进行补助，鼓励发展特色产业，增加脱贫户收入有效巩固脱贫成果</t>
    </r>
  </si>
  <si>
    <t>酒店镇旗杆村特色种养业奖补到户项目</t>
  </si>
  <si>
    <t>旗杆村</t>
  </si>
  <si>
    <r>
      <rPr>
        <sz val="12"/>
        <rFont val="仿宋"/>
        <charset val="134"/>
      </rPr>
      <t>中药材种植面积</t>
    </r>
    <r>
      <rPr>
        <sz val="12"/>
        <rFont val="Times New Roman"/>
        <charset val="134"/>
      </rPr>
      <t>20</t>
    </r>
    <r>
      <rPr>
        <sz val="12"/>
        <rFont val="仿宋"/>
        <charset val="134"/>
      </rPr>
      <t>亩，猪养殖数量</t>
    </r>
    <r>
      <rPr>
        <sz val="12"/>
        <rFont val="Times New Roman"/>
        <charset val="134"/>
      </rPr>
      <t>580</t>
    </r>
    <r>
      <rPr>
        <sz val="12"/>
        <rFont val="仿宋"/>
        <charset val="134"/>
      </rPr>
      <t>头，牛养殖数量</t>
    </r>
    <r>
      <rPr>
        <sz val="12"/>
        <rFont val="Times New Roman"/>
        <charset val="134"/>
      </rPr>
      <t>20</t>
    </r>
    <r>
      <rPr>
        <sz val="12"/>
        <rFont val="仿宋"/>
        <charset val="134"/>
      </rPr>
      <t>头，羊养殖数量</t>
    </r>
    <r>
      <rPr>
        <sz val="12"/>
        <rFont val="Times New Roman"/>
        <charset val="134"/>
      </rPr>
      <t>689</t>
    </r>
    <r>
      <rPr>
        <sz val="12"/>
        <rFont val="仿宋"/>
        <charset val="134"/>
      </rPr>
      <t>只，养鹅</t>
    </r>
    <r>
      <rPr>
        <sz val="12"/>
        <rFont val="Times New Roman"/>
        <charset val="134"/>
      </rPr>
      <t>3000</t>
    </r>
    <r>
      <rPr>
        <sz val="12"/>
        <rFont val="仿宋"/>
        <charset val="134"/>
      </rPr>
      <t>只，养鸡</t>
    </r>
    <r>
      <rPr>
        <sz val="12"/>
        <rFont val="Times New Roman"/>
        <charset val="134"/>
      </rPr>
      <t>500</t>
    </r>
  </si>
  <si>
    <t>酒店镇申河村特色种养业奖补到户项目</t>
  </si>
  <si>
    <t>申河村</t>
  </si>
  <si>
    <r>
      <rPr>
        <sz val="12"/>
        <rFont val="仿宋"/>
        <charset val="134"/>
      </rPr>
      <t>养羊</t>
    </r>
    <r>
      <rPr>
        <sz val="12"/>
        <rFont val="Times New Roman"/>
        <charset val="134"/>
      </rPr>
      <t>460</t>
    </r>
    <r>
      <rPr>
        <sz val="12"/>
        <rFont val="仿宋"/>
        <charset val="134"/>
      </rPr>
      <t>只，养猪</t>
    </r>
    <r>
      <rPr>
        <sz val="12"/>
        <rFont val="Times New Roman"/>
        <charset val="134"/>
      </rPr>
      <t>15</t>
    </r>
    <r>
      <rPr>
        <sz val="12"/>
        <rFont val="仿宋"/>
        <charset val="134"/>
      </rPr>
      <t>头，牛</t>
    </r>
    <r>
      <rPr>
        <sz val="12"/>
        <rFont val="Times New Roman"/>
        <charset val="134"/>
      </rPr>
      <t>5</t>
    </r>
    <r>
      <rPr>
        <sz val="12"/>
        <rFont val="仿宋"/>
        <charset val="134"/>
      </rPr>
      <t>头，大棚西瓜</t>
    </r>
    <r>
      <rPr>
        <sz val="12"/>
        <rFont val="Times New Roman"/>
        <charset val="134"/>
      </rPr>
      <t>110</t>
    </r>
    <r>
      <rPr>
        <sz val="12"/>
        <rFont val="仿宋"/>
        <charset val="134"/>
      </rPr>
      <t>亩</t>
    </r>
  </si>
  <si>
    <t>酒店镇西赵楼村特色种养业奖补到户项目</t>
  </si>
  <si>
    <t>西赵楼村</t>
  </si>
  <si>
    <t>酒店镇杨楼村特色种养业奖补到户项目</t>
  </si>
  <si>
    <t>杨楼村</t>
  </si>
  <si>
    <r>
      <rPr>
        <sz val="12"/>
        <rFont val="仿宋"/>
        <charset val="134"/>
      </rPr>
      <t>养羊</t>
    </r>
    <r>
      <rPr>
        <sz val="12"/>
        <rFont val="Times New Roman"/>
        <charset val="134"/>
      </rPr>
      <t>200</t>
    </r>
    <r>
      <rPr>
        <sz val="12"/>
        <rFont val="仿宋"/>
        <charset val="134"/>
      </rPr>
      <t>，养</t>
    </r>
    <r>
      <rPr>
        <sz val="12"/>
        <rFont val="Times New Roman"/>
        <charset val="134"/>
      </rPr>
      <t>100</t>
    </r>
    <r>
      <rPr>
        <sz val="12"/>
        <rFont val="仿宋"/>
        <charset val="134"/>
      </rPr>
      <t>头猪；大棚蔬菜水果</t>
    </r>
    <r>
      <rPr>
        <sz val="12"/>
        <rFont val="Times New Roman"/>
        <charset val="134"/>
      </rPr>
      <t>30</t>
    </r>
    <r>
      <rPr>
        <sz val="12"/>
        <rFont val="仿宋"/>
        <charset val="134"/>
      </rPr>
      <t>亩</t>
    </r>
  </si>
  <si>
    <t>酒店镇赵圈村特色种养业奖补到户项目</t>
  </si>
  <si>
    <t>赵圈村</t>
  </si>
  <si>
    <r>
      <rPr>
        <sz val="12"/>
        <rFont val="仿宋"/>
        <charset val="134"/>
      </rPr>
      <t>羊</t>
    </r>
    <r>
      <rPr>
        <sz val="12"/>
        <rFont val="Times New Roman"/>
        <charset val="134"/>
      </rPr>
      <t>100</t>
    </r>
    <r>
      <rPr>
        <sz val="12"/>
        <rFont val="仿宋"/>
        <charset val="134"/>
      </rPr>
      <t>只猪</t>
    </r>
    <r>
      <rPr>
        <sz val="12"/>
        <rFont val="Times New Roman"/>
        <charset val="134"/>
      </rPr>
      <t>200</t>
    </r>
    <r>
      <rPr>
        <sz val="12"/>
        <rFont val="仿宋"/>
        <charset val="134"/>
      </rPr>
      <t>头，蔬菜</t>
    </r>
    <r>
      <rPr>
        <sz val="12"/>
        <rFont val="Times New Roman"/>
        <charset val="134"/>
      </rPr>
      <t>100</t>
    </r>
    <r>
      <rPr>
        <sz val="12"/>
        <rFont val="仿宋"/>
        <charset val="134"/>
      </rPr>
      <t>亩，西瓜</t>
    </r>
    <r>
      <rPr>
        <sz val="12"/>
        <rFont val="Times New Roman"/>
        <charset val="134"/>
      </rPr>
      <t xml:space="preserve"> 700</t>
    </r>
    <r>
      <rPr>
        <sz val="12"/>
        <rFont val="仿宋"/>
        <charset val="134"/>
      </rPr>
      <t>亩，鸭子</t>
    </r>
    <r>
      <rPr>
        <sz val="12"/>
        <rFont val="Times New Roman"/>
        <charset val="134"/>
      </rPr>
      <t>5000</t>
    </r>
    <r>
      <rPr>
        <sz val="12"/>
        <rFont val="仿宋"/>
        <charset val="134"/>
      </rPr>
      <t>只、鹅</t>
    </r>
    <r>
      <rPr>
        <sz val="12"/>
        <rFont val="Times New Roman"/>
        <charset val="134"/>
      </rPr>
      <t xml:space="preserve">  6000</t>
    </r>
    <r>
      <rPr>
        <sz val="12"/>
        <rFont val="仿宋"/>
        <charset val="134"/>
      </rPr>
      <t>只、兔子</t>
    </r>
    <r>
      <rPr>
        <sz val="12"/>
        <rFont val="Times New Roman"/>
        <charset val="134"/>
      </rPr>
      <t>500</t>
    </r>
    <r>
      <rPr>
        <sz val="12"/>
        <rFont val="仿宋"/>
        <charset val="134"/>
      </rPr>
      <t>只、鱼塘</t>
    </r>
    <r>
      <rPr>
        <sz val="12"/>
        <rFont val="Times New Roman"/>
        <charset val="134"/>
      </rPr>
      <t>10</t>
    </r>
    <r>
      <rPr>
        <sz val="12"/>
        <rFont val="仿宋"/>
        <charset val="134"/>
      </rPr>
      <t>亩、牛</t>
    </r>
    <r>
      <rPr>
        <sz val="12"/>
        <rFont val="Times New Roman"/>
        <charset val="134"/>
      </rPr>
      <t>50</t>
    </r>
    <r>
      <rPr>
        <sz val="12"/>
        <rFont val="仿宋"/>
        <charset val="134"/>
      </rPr>
      <t>头，梨树</t>
    </r>
    <r>
      <rPr>
        <sz val="12"/>
        <rFont val="Times New Roman"/>
        <charset val="134"/>
      </rPr>
      <t>50</t>
    </r>
    <r>
      <rPr>
        <sz val="12"/>
        <rFont val="仿宋"/>
        <charset val="134"/>
      </rPr>
      <t>亩，桃树</t>
    </r>
    <r>
      <rPr>
        <sz val="12"/>
        <rFont val="Times New Roman"/>
        <charset val="134"/>
      </rPr>
      <t>50</t>
    </r>
    <r>
      <rPr>
        <sz val="12"/>
        <rFont val="仿宋"/>
        <charset val="134"/>
      </rPr>
      <t>亩，葡萄树</t>
    </r>
    <r>
      <rPr>
        <sz val="12"/>
        <rFont val="Times New Roman"/>
        <charset val="134"/>
      </rPr>
      <t>50</t>
    </r>
    <r>
      <rPr>
        <sz val="12"/>
        <rFont val="仿宋"/>
        <charset val="134"/>
      </rPr>
      <t>亩</t>
    </r>
    <r>
      <rPr>
        <sz val="12"/>
        <rFont val="Times New Roman"/>
        <charset val="134"/>
      </rPr>
      <t xml:space="preserve"> </t>
    </r>
  </si>
  <si>
    <r>
      <rPr>
        <sz val="12"/>
        <rFont val="仿宋"/>
        <charset val="134"/>
      </rPr>
      <t>萧县刘套镇徐安村</t>
    </r>
    <r>
      <rPr>
        <sz val="12"/>
        <rFont val="Times New Roman"/>
        <charset val="134"/>
      </rPr>
      <t>2025</t>
    </r>
    <r>
      <rPr>
        <sz val="12"/>
        <rFont val="仿宋"/>
        <charset val="134"/>
      </rPr>
      <t>年特色种养殖补贴到户项目</t>
    </r>
  </si>
  <si>
    <r>
      <rPr>
        <sz val="12"/>
        <rFont val="仿宋"/>
        <charset val="134"/>
      </rPr>
      <t>刘套镇</t>
    </r>
    <r>
      <rPr>
        <sz val="12"/>
        <rFont val="Times New Roman"/>
        <charset val="134"/>
      </rPr>
      <t xml:space="preserve">
</t>
    </r>
    <r>
      <rPr>
        <sz val="12"/>
        <rFont val="仿宋"/>
        <charset val="134"/>
      </rPr>
      <t>惠圣前</t>
    </r>
  </si>
  <si>
    <t>刘套镇</t>
  </si>
  <si>
    <t>徐安村</t>
  </si>
  <si>
    <r>
      <rPr>
        <sz val="12"/>
        <rFont val="仿宋"/>
        <charset val="134"/>
      </rPr>
      <t>季节性露地蔬菜种植（大蒜）</t>
    </r>
    <r>
      <rPr>
        <sz val="12"/>
        <rFont val="Times New Roman"/>
        <charset val="134"/>
      </rPr>
      <t>20</t>
    </r>
    <r>
      <rPr>
        <sz val="12"/>
        <rFont val="仿宋"/>
        <charset val="134"/>
      </rPr>
      <t>亩，猪养殖数量</t>
    </r>
    <r>
      <rPr>
        <sz val="12"/>
        <rFont val="Times New Roman"/>
        <charset val="134"/>
      </rPr>
      <t>86</t>
    </r>
    <r>
      <rPr>
        <sz val="12"/>
        <rFont val="仿宋"/>
        <charset val="134"/>
      </rPr>
      <t>头，羊养殖数量</t>
    </r>
    <r>
      <rPr>
        <sz val="12"/>
        <rFont val="Times New Roman"/>
        <charset val="134"/>
      </rPr>
      <t>189</t>
    </r>
    <r>
      <rPr>
        <sz val="12"/>
        <rFont val="仿宋"/>
        <charset val="134"/>
      </rPr>
      <t>只，养殖蜜蜂</t>
    </r>
    <r>
      <rPr>
        <sz val="12"/>
        <rFont val="Times New Roman"/>
        <charset val="134"/>
      </rPr>
      <t>20</t>
    </r>
    <r>
      <rPr>
        <sz val="12"/>
        <rFont val="仿宋"/>
        <charset val="134"/>
      </rPr>
      <t>箱，种植黏玉米</t>
    </r>
    <r>
      <rPr>
        <sz val="12"/>
        <rFont val="Times New Roman"/>
        <charset val="134"/>
      </rPr>
      <t>2</t>
    </r>
    <r>
      <rPr>
        <sz val="12"/>
        <rFont val="仿宋"/>
        <charset val="134"/>
      </rPr>
      <t>亩，种植蔬菜大棚</t>
    </r>
    <r>
      <rPr>
        <sz val="12"/>
        <rFont val="Times New Roman"/>
        <charset val="134"/>
      </rPr>
      <t>2</t>
    </r>
    <r>
      <rPr>
        <sz val="12"/>
        <rFont val="仿宋"/>
        <charset val="134"/>
      </rPr>
      <t>亩。</t>
    </r>
  </si>
  <si>
    <t>以产业补助的形式对脱贫户进行补助，鼓励发展特色产业，激发群众内生动力，增加脱贫户收入</t>
  </si>
  <si>
    <r>
      <rPr>
        <sz val="12"/>
        <rFont val="仿宋"/>
        <charset val="134"/>
      </rPr>
      <t>萧县刘套镇常楼村</t>
    </r>
    <r>
      <rPr>
        <sz val="12"/>
        <rFont val="Times New Roman"/>
        <charset val="134"/>
      </rPr>
      <t>2025</t>
    </r>
    <r>
      <rPr>
        <sz val="12"/>
        <rFont val="仿宋"/>
        <charset val="134"/>
      </rPr>
      <t>年特色种养殖补贴到户项目</t>
    </r>
  </si>
  <si>
    <t>常楼村</t>
  </si>
  <si>
    <r>
      <rPr>
        <sz val="12"/>
        <rFont val="仿宋"/>
        <charset val="134"/>
      </rPr>
      <t>猪羊养殖数量</t>
    </r>
    <r>
      <rPr>
        <sz val="12"/>
        <rFont val="Times New Roman"/>
        <charset val="134"/>
      </rPr>
      <t>122</t>
    </r>
    <r>
      <rPr>
        <sz val="12"/>
        <rFont val="仿宋"/>
        <charset val="134"/>
      </rPr>
      <t>头，羊养殖数量</t>
    </r>
    <r>
      <rPr>
        <sz val="12"/>
        <rFont val="Times New Roman"/>
        <charset val="134"/>
      </rPr>
      <t>36</t>
    </r>
    <r>
      <rPr>
        <sz val="12"/>
        <rFont val="仿宋"/>
        <charset val="134"/>
      </rPr>
      <t>只，鱼塘</t>
    </r>
    <r>
      <rPr>
        <sz val="12"/>
        <rFont val="Times New Roman"/>
        <charset val="134"/>
      </rPr>
      <t>9</t>
    </r>
    <r>
      <rPr>
        <sz val="12"/>
        <rFont val="仿宋"/>
        <charset val="134"/>
      </rPr>
      <t>亩，种植露天蔬菜</t>
    </r>
    <r>
      <rPr>
        <sz val="12"/>
        <rFont val="Times New Roman"/>
        <charset val="134"/>
      </rPr>
      <t>2.2</t>
    </r>
    <r>
      <rPr>
        <sz val="12"/>
        <rFont val="仿宋"/>
        <charset val="134"/>
      </rPr>
      <t>亩，瓜果种植</t>
    </r>
    <r>
      <rPr>
        <sz val="12"/>
        <rFont val="Times New Roman"/>
        <charset val="134"/>
      </rPr>
      <t>3</t>
    </r>
    <r>
      <rPr>
        <sz val="12"/>
        <rFont val="仿宋"/>
        <charset val="134"/>
      </rPr>
      <t>亩</t>
    </r>
  </si>
  <si>
    <r>
      <rPr>
        <sz val="12"/>
        <rFont val="仿宋"/>
        <charset val="134"/>
      </rPr>
      <t>萧县刘套镇张庄村</t>
    </r>
    <r>
      <rPr>
        <sz val="12"/>
        <rFont val="Times New Roman"/>
        <charset val="134"/>
      </rPr>
      <t>2025</t>
    </r>
    <r>
      <rPr>
        <sz val="12"/>
        <rFont val="仿宋"/>
        <charset val="134"/>
      </rPr>
      <t>年特色种养殖补贴到户项目</t>
    </r>
  </si>
  <si>
    <t>张庄村</t>
  </si>
  <si>
    <r>
      <rPr>
        <sz val="12"/>
        <rFont val="仿宋"/>
        <charset val="134"/>
      </rPr>
      <t>桃树种植面积</t>
    </r>
    <r>
      <rPr>
        <sz val="12"/>
        <rFont val="Times New Roman"/>
        <charset val="134"/>
      </rPr>
      <t>3.5</t>
    </r>
    <r>
      <rPr>
        <sz val="12"/>
        <rFont val="仿宋"/>
        <charset val="134"/>
      </rPr>
      <t>亩，猪养殖数量</t>
    </r>
    <r>
      <rPr>
        <sz val="12"/>
        <rFont val="Times New Roman"/>
        <charset val="134"/>
      </rPr>
      <t>14</t>
    </r>
    <r>
      <rPr>
        <sz val="12"/>
        <rFont val="仿宋"/>
        <charset val="134"/>
      </rPr>
      <t>头，羊养殖数量</t>
    </r>
    <r>
      <rPr>
        <sz val="12"/>
        <rFont val="Times New Roman"/>
        <charset val="134"/>
      </rPr>
      <t>269</t>
    </r>
    <r>
      <rPr>
        <sz val="12"/>
        <rFont val="仿宋"/>
        <charset val="134"/>
      </rPr>
      <t>只</t>
    </r>
  </si>
  <si>
    <r>
      <rPr>
        <sz val="12"/>
        <rFont val="仿宋"/>
        <charset val="134"/>
      </rPr>
      <t>萧县刘套镇管粥集村</t>
    </r>
    <r>
      <rPr>
        <sz val="12"/>
        <rFont val="Times New Roman"/>
        <charset val="134"/>
      </rPr>
      <t>2025</t>
    </r>
    <r>
      <rPr>
        <sz val="12"/>
        <rFont val="仿宋"/>
        <charset val="134"/>
      </rPr>
      <t>年特色种养殖补贴到户项目</t>
    </r>
  </si>
  <si>
    <t>管粥集村</t>
  </si>
  <si>
    <r>
      <rPr>
        <sz val="12"/>
        <rFont val="仿宋"/>
        <charset val="134"/>
      </rPr>
      <t>瓜果种植面积</t>
    </r>
    <r>
      <rPr>
        <sz val="12"/>
        <rFont val="Times New Roman"/>
        <charset val="134"/>
      </rPr>
      <t>82</t>
    </r>
    <r>
      <rPr>
        <sz val="12"/>
        <rFont val="仿宋"/>
        <charset val="134"/>
      </rPr>
      <t>亩，猪养殖数量</t>
    </r>
    <r>
      <rPr>
        <sz val="12"/>
        <rFont val="Times New Roman"/>
        <charset val="134"/>
      </rPr>
      <t>136</t>
    </r>
    <r>
      <rPr>
        <sz val="12"/>
        <rFont val="仿宋"/>
        <charset val="134"/>
      </rPr>
      <t>头，羊养殖数量</t>
    </r>
    <r>
      <rPr>
        <sz val="12"/>
        <rFont val="Times New Roman"/>
        <charset val="134"/>
      </rPr>
      <t>46</t>
    </r>
    <r>
      <rPr>
        <sz val="12"/>
        <rFont val="仿宋"/>
        <charset val="134"/>
      </rPr>
      <t>只，其它</t>
    </r>
    <r>
      <rPr>
        <sz val="12"/>
        <rFont val="Times New Roman"/>
        <charset val="134"/>
      </rPr>
      <t>70000</t>
    </r>
    <r>
      <rPr>
        <sz val="12"/>
        <rFont val="仿宋"/>
        <charset val="134"/>
      </rPr>
      <t>只。</t>
    </r>
  </si>
  <si>
    <r>
      <rPr>
        <sz val="12"/>
        <rFont val="仿宋"/>
        <charset val="134"/>
      </rPr>
      <t>萧县刘套镇陈屯村</t>
    </r>
    <r>
      <rPr>
        <sz val="12"/>
        <rFont val="Times New Roman"/>
        <charset val="134"/>
      </rPr>
      <t>2025</t>
    </r>
    <r>
      <rPr>
        <sz val="12"/>
        <rFont val="仿宋"/>
        <charset val="134"/>
      </rPr>
      <t>年特色种养殖补贴到户项目</t>
    </r>
  </si>
  <si>
    <t>陈屯村</t>
  </si>
  <si>
    <r>
      <rPr>
        <sz val="12"/>
        <rFont val="仿宋"/>
        <charset val="134"/>
      </rPr>
      <t>瓜果种植面积</t>
    </r>
    <r>
      <rPr>
        <sz val="12"/>
        <rFont val="Times New Roman"/>
        <charset val="134"/>
      </rPr>
      <t>16.9</t>
    </r>
    <r>
      <rPr>
        <sz val="12"/>
        <rFont val="仿宋"/>
        <charset val="134"/>
      </rPr>
      <t>亩，猪养殖数量</t>
    </r>
    <r>
      <rPr>
        <sz val="12"/>
        <rFont val="Times New Roman"/>
        <charset val="134"/>
      </rPr>
      <t>73</t>
    </r>
    <r>
      <rPr>
        <sz val="12"/>
        <rFont val="仿宋"/>
        <charset val="134"/>
      </rPr>
      <t>头，羊养殖数量</t>
    </r>
    <r>
      <rPr>
        <sz val="12"/>
        <rFont val="Times New Roman"/>
        <charset val="134"/>
      </rPr>
      <t>285</t>
    </r>
    <r>
      <rPr>
        <sz val="12"/>
        <rFont val="仿宋"/>
        <charset val="134"/>
      </rPr>
      <t>只，</t>
    </r>
  </si>
  <si>
    <r>
      <rPr>
        <sz val="12"/>
        <rFont val="仿宋"/>
        <charset val="134"/>
      </rPr>
      <t>萧县刘套镇刘套村</t>
    </r>
    <r>
      <rPr>
        <sz val="12"/>
        <rFont val="Times New Roman"/>
        <charset val="134"/>
      </rPr>
      <t>2025</t>
    </r>
    <r>
      <rPr>
        <sz val="12"/>
        <rFont val="仿宋"/>
        <charset val="134"/>
      </rPr>
      <t>年特色种养殖补贴到户项目</t>
    </r>
  </si>
  <si>
    <t>刘套村</t>
  </si>
  <si>
    <r>
      <rPr>
        <sz val="12"/>
        <rFont val="仿宋"/>
        <charset val="134"/>
      </rPr>
      <t>瓜果蔬菜种植面积</t>
    </r>
    <r>
      <rPr>
        <sz val="12"/>
        <rFont val="Times New Roman"/>
        <charset val="134"/>
      </rPr>
      <t>50.5</t>
    </r>
    <r>
      <rPr>
        <sz val="12"/>
        <rFont val="仿宋"/>
        <charset val="134"/>
      </rPr>
      <t>亩，猪养殖数量</t>
    </r>
    <r>
      <rPr>
        <sz val="12"/>
        <rFont val="Times New Roman"/>
        <charset val="134"/>
      </rPr>
      <t>41</t>
    </r>
    <r>
      <rPr>
        <sz val="12"/>
        <rFont val="仿宋"/>
        <charset val="134"/>
      </rPr>
      <t>头，羊养殖数量</t>
    </r>
    <r>
      <rPr>
        <sz val="12"/>
        <rFont val="Times New Roman"/>
        <charset val="134"/>
      </rPr>
      <t>146</t>
    </r>
    <r>
      <rPr>
        <sz val="12"/>
        <rFont val="仿宋"/>
        <charset val="134"/>
      </rPr>
      <t>只，</t>
    </r>
  </si>
  <si>
    <r>
      <rPr>
        <sz val="12"/>
        <rFont val="仿宋"/>
        <charset val="134"/>
      </rPr>
      <t>萧县刘套镇芈集社区</t>
    </r>
    <r>
      <rPr>
        <sz val="12"/>
        <rFont val="Times New Roman"/>
        <charset val="134"/>
      </rPr>
      <t>2025</t>
    </r>
    <r>
      <rPr>
        <sz val="12"/>
        <rFont val="仿宋"/>
        <charset val="134"/>
      </rPr>
      <t>年特色种养殖补贴到户项目</t>
    </r>
  </si>
  <si>
    <t>芈集村</t>
  </si>
  <si>
    <r>
      <rPr>
        <sz val="12"/>
        <rFont val="仿宋"/>
        <charset val="134"/>
      </rPr>
      <t>瓜果种植面积</t>
    </r>
    <r>
      <rPr>
        <sz val="12"/>
        <rFont val="Times New Roman"/>
        <charset val="134"/>
      </rPr>
      <t>2565</t>
    </r>
    <r>
      <rPr>
        <sz val="12"/>
        <rFont val="仿宋"/>
        <charset val="134"/>
      </rPr>
      <t>亩，猪养殖数量</t>
    </r>
    <r>
      <rPr>
        <sz val="12"/>
        <rFont val="Times New Roman"/>
        <charset val="134"/>
      </rPr>
      <t>150</t>
    </r>
    <r>
      <rPr>
        <sz val="12"/>
        <rFont val="仿宋"/>
        <charset val="134"/>
      </rPr>
      <t>头，羊养殖数量</t>
    </r>
    <r>
      <rPr>
        <sz val="12"/>
        <rFont val="Times New Roman"/>
        <charset val="134"/>
      </rPr>
      <t>100</t>
    </r>
    <r>
      <rPr>
        <sz val="12"/>
        <rFont val="仿宋"/>
        <charset val="134"/>
      </rPr>
      <t>只</t>
    </r>
  </si>
  <si>
    <r>
      <rPr>
        <sz val="12"/>
        <rFont val="仿宋"/>
        <charset val="134"/>
      </rPr>
      <t>萧县刘套镇三大家村</t>
    </r>
    <r>
      <rPr>
        <sz val="12"/>
        <rFont val="Times New Roman"/>
        <charset val="134"/>
      </rPr>
      <t>2025</t>
    </r>
    <r>
      <rPr>
        <sz val="12"/>
        <rFont val="仿宋"/>
        <charset val="134"/>
      </rPr>
      <t>年特色种养殖补贴到户项目</t>
    </r>
  </si>
  <si>
    <t>三大家村</t>
  </si>
  <si>
    <r>
      <rPr>
        <sz val="12"/>
        <rFont val="仿宋"/>
        <charset val="134"/>
      </rPr>
      <t>瓜果种植面积</t>
    </r>
    <r>
      <rPr>
        <sz val="12"/>
        <rFont val="Times New Roman"/>
        <charset val="134"/>
      </rPr>
      <t>5</t>
    </r>
    <r>
      <rPr>
        <sz val="12"/>
        <rFont val="仿宋"/>
        <charset val="134"/>
      </rPr>
      <t>亩，猪养殖数量</t>
    </r>
    <r>
      <rPr>
        <sz val="12"/>
        <rFont val="Times New Roman"/>
        <charset val="134"/>
      </rPr>
      <t>6</t>
    </r>
    <r>
      <rPr>
        <sz val="12"/>
        <rFont val="仿宋"/>
        <charset val="134"/>
      </rPr>
      <t>头，羊养殖数量</t>
    </r>
    <r>
      <rPr>
        <sz val="12"/>
        <rFont val="Times New Roman"/>
        <charset val="134"/>
      </rPr>
      <t>40</t>
    </r>
    <r>
      <rPr>
        <sz val="12"/>
        <rFont val="仿宋"/>
        <charset val="134"/>
      </rPr>
      <t>只，</t>
    </r>
  </si>
  <si>
    <r>
      <rPr>
        <sz val="12"/>
        <rFont val="仿宋"/>
        <charset val="134"/>
      </rPr>
      <t>萧县刘套镇赵庄村</t>
    </r>
    <r>
      <rPr>
        <sz val="12"/>
        <rFont val="Times New Roman"/>
        <charset val="134"/>
      </rPr>
      <t>2025</t>
    </r>
    <r>
      <rPr>
        <sz val="12"/>
        <rFont val="仿宋"/>
        <charset val="134"/>
      </rPr>
      <t>年特色种养殖补贴到户项目</t>
    </r>
  </si>
  <si>
    <t>赵庄村</t>
  </si>
  <si>
    <r>
      <rPr>
        <sz val="12"/>
        <rFont val="仿宋"/>
        <charset val="134"/>
      </rPr>
      <t>瓜果种植面积</t>
    </r>
    <r>
      <rPr>
        <sz val="12"/>
        <rFont val="Times New Roman"/>
        <charset val="134"/>
      </rPr>
      <t>5</t>
    </r>
    <r>
      <rPr>
        <sz val="12"/>
        <rFont val="仿宋"/>
        <charset val="134"/>
      </rPr>
      <t>亩，猪养殖数量</t>
    </r>
    <r>
      <rPr>
        <sz val="12"/>
        <rFont val="Times New Roman"/>
        <charset val="134"/>
      </rPr>
      <t>20</t>
    </r>
    <r>
      <rPr>
        <sz val="12"/>
        <rFont val="仿宋"/>
        <charset val="134"/>
      </rPr>
      <t>头，羊养殖数量</t>
    </r>
    <r>
      <rPr>
        <sz val="12"/>
        <rFont val="Times New Roman"/>
        <charset val="134"/>
      </rPr>
      <t>100</t>
    </r>
    <r>
      <rPr>
        <sz val="12"/>
        <rFont val="仿宋"/>
        <charset val="134"/>
      </rPr>
      <t>只，</t>
    </r>
  </si>
  <si>
    <r>
      <rPr>
        <sz val="12"/>
        <rFont val="仿宋"/>
        <charset val="134"/>
      </rPr>
      <t>萧县刘套镇李圩村</t>
    </r>
    <r>
      <rPr>
        <sz val="12"/>
        <rFont val="Times New Roman"/>
        <charset val="134"/>
      </rPr>
      <t>2025</t>
    </r>
    <r>
      <rPr>
        <sz val="12"/>
        <rFont val="仿宋"/>
        <charset val="134"/>
      </rPr>
      <t>年特色种养殖补贴到户项目</t>
    </r>
  </si>
  <si>
    <t>李圩村</t>
  </si>
  <si>
    <r>
      <rPr>
        <sz val="12"/>
        <rFont val="仿宋"/>
        <charset val="134"/>
      </rPr>
      <t>水果种植面积</t>
    </r>
    <r>
      <rPr>
        <sz val="12"/>
        <rFont val="Times New Roman"/>
        <charset val="134"/>
      </rPr>
      <t>258</t>
    </r>
    <r>
      <rPr>
        <sz val="12"/>
        <rFont val="仿宋"/>
        <charset val="134"/>
      </rPr>
      <t>亩，猪养殖数量</t>
    </r>
    <r>
      <rPr>
        <sz val="12"/>
        <rFont val="Times New Roman"/>
        <charset val="134"/>
      </rPr>
      <t>30</t>
    </r>
    <r>
      <rPr>
        <sz val="12"/>
        <rFont val="仿宋"/>
        <charset val="134"/>
      </rPr>
      <t>头，羊养殖数量</t>
    </r>
    <r>
      <rPr>
        <sz val="12"/>
        <rFont val="Times New Roman"/>
        <charset val="134"/>
      </rPr>
      <t>135</t>
    </r>
    <r>
      <rPr>
        <sz val="12"/>
        <rFont val="仿宋"/>
        <charset val="134"/>
      </rPr>
      <t>只，鸡养殖数量</t>
    </r>
    <r>
      <rPr>
        <sz val="12"/>
        <rFont val="Times New Roman"/>
        <charset val="134"/>
      </rPr>
      <t>1000</t>
    </r>
    <r>
      <rPr>
        <sz val="12"/>
        <rFont val="仿宋"/>
        <charset val="134"/>
      </rPr>
      <t>羽。</t>
    </r>
  </si>
  <si>
    <t>龙城镇帽山社区特色种养殖补贴到户项目</t>
  </si>
  <si>
    <r>
      <rPr>
        <sz val="12"/>
        <rFont val="仿宋"/>
        <charset val="134"/>
      </rPr>
      <t>龙城镇</t>
    </r>
    <r>
      <rPr>
        <sz val="12"/>
        <rFont val="Times New Roman"/>
        <charset val="134"/>
      </rPr>
      <t xml:space="preserve">
</t>
    </r>
    <r>
      <rPr>
        <sz val="12"/>
        <rFont val="仿宋"/>
        <charset val="134"/>
      </rPr>
      <t>张跃</t>
    </r>
  </si>
  <si>
    <t>龙城镇</t>
  </si>
  <si>
    <t>帽山社区</t>
  </si>
  <si>
    <r>
      <rPr>
        <sz val="12"/>
        <rFont val="Times New Roman"/>
        <charset val="134"/>
      </rPr>
      <t>2025</t>
    </r>
    <r>
      <rPr>
        <sz val="12"/>
        <rFont val="仿宋"/>
        <charset val="134"/>
      </rPr>
      <t>年</t>
    </r>
    <r>
      <rPr>
        <sz val="12"/>
        <rFont val="Times New Roman"/>
        <charset val="134"/>
      </rPr>
      <t>12</t>
    </r>
    <r>
      <rPr>
        <sz val="12"/>
        <rFont val="仿宋"/>
        <charset val="134"/>
      </rPr>
      <t>月</t>
    </r>
    <r>
      <rPr>
        <sz val="12"/>
        <rFont val="Times New Roman"/>
        <charset val="134"/>
      </rPr>
      <t>31</t>
    </r>
    <r>
      <rPr>
        <sz val="12"/>
        <rFont val="仿宋"/>
        <charset val="134"/>
      </rPr>
      <t>日前</t>
    </r>
  </si>
  <si>
    <r>
      <rPr>
        <sz val="12"/>
        <rFont val="仿宋"/>
        <charset val="134"/>
      </rPr>
      <t>羊养殖数量</t>
    </r>
    <r>
      <rPr>
        <sz val="12"/>
        <rFont val="Times New Roman"/>
        <charset val="134"/>
      </rPr>
      <t>216</t>
    </r>
    <r>
      <rPr>
        <sz val="12"/>
        <rFont val="仿宋"/>
        <charset val="134"/>
      </rPr>
      <t>只</t>
    </r>
    <r>
      <rPr>
        <sz val="12"/>
        <rFont val="Times New Roman"/>
        <charset val="134"/>
      </rPr>
      <t>,</t>
    </r>
    <r>
      <rPr>
        <sz val="12"/>
        <rFont val="仿宋"/>
        <charset val="134"/>
      </rPr>
      <t>葛花种植</t>
    </r>
    <r>
      <rPr>
        <sz val="12"/>
        <rFont val="Times New Roman"/>
        <charset val="134"/>
      </rPr>
      <t>9</t>
    </r>
    <r>
      <rPr>
        <sz val="12"/>
        <rFont val="仿宋"/>
        <charset val="134"/>
      </rPr>
      <t>亩，萝卜种植</t>
    </r>
    <r>
      <rPr>
        <sz val="12"/>
        <rFont val="Times New Roman"/>
        <charset val="134"/>
      </rPr>
      <t>2</t>
    </r>
    <r>
      <rPr>
        <sz val="12"/>
        <rFont val="仿宋"/>
        <charset val="134"/>
      </rPr>
      <t>亩，石榴种植</t>
    </r>
    <r>
      <rPr>
        <sz val="12"/>
        <rFont val="Times New Roman"/>
        <charset val="134"/>
      </rPr>
      <t>3</t>
    </r>
    <r>
      <rPr>
        <sz val="12"/>
        <rFont val="仿宋"/>
        <charset val="134"/>
      </rPr>
      <t>亩，蔬菜种植</t>
    </r>
    <r>
      <rPr>
        <sz val="12"/>
        <rFont val="Times New Roman"/>
        <charset val="134"/>
      </rPr>
      <t>2.6</t>
    </r>
    <r>
      <rPr>
        <sz val="12"/>
        <rFont val="仿宋"/>
        <charset val="134"/>
      </rPr>
      <t>亩，桃种植</t>
    </r>
    <r>
      <rPr>
        <sz val="12"/>
        <rFont val="Times New Roman"/>
        <charset val="134"/>
      </rPr>
      <t>6</t>
    </r>
    <r>
      <rPr>
        <sz val="12"/>
        <rFont val="仿宋"/>
        <charset val="134"/>
      </rPr>
      <t>亩，杏种植</t>
    </r>
    <r>
      <rPr>
        <sz val="12"/>
        <rFont val="Times New Roman"/>
        <charset val="134"/>
      </rPr>
      <t>21</t>
    </r>
    <r>
      <rPr>
        <sz val="12"/>
        <rFont val="仿宋"/>
        <charset val="134"/>
      </rPr>
      <t>亩</t>
    </r>
  </si>
  <si>
    <t>44</t>
  </si>
  <si>
    <t>龙城镇人民村特色种养殖补贴到户项目</t>
  </si>
  <si>
    <t>人民村</t>
  </si>
  <si>
    <r>
      <rPr>
        <sz val="12"/>
        <rFont val="仿宋"/>
        <charset val="134"/>
      </rPr>
      <t>养羊</t>
    </r>
    <r>
      <rPr>
        <sz val="12"/>
        <rFont val="Times New Roman"/>
        <charset val="134"/>
      </rPr>
      <t>114</t>
    </r>
    <r>
      <rPr>
        <sz val="12"/>
        <rFont val="仿宋"/>
        <charset val="134"/>
      </rPr>
      <t>只</t>
    </r>
  </si>
  <si>
    <t>龙城镇王大庄村特色种养殖补贴到户项目</t>
  </si>
  <si>
    <t>王大庄村</t>
  </si>
  <si>
    <r>
      <rPr>
        <sz val="12"/>
        <rFont val="仿宋"/>
        <charset val="134"/>
      </rPr>
      <t>养羊</t>
    </r>
    <r>
      <rPr>
        <sz val="12"/>
        <rFont val="Times New Roman"/>
        <charset val="134"/>
      </rPr>
      <t>117</t>
    </r>
    <r>
      <rPr>
        <sz val="12"/>
        <rFont val="仿宋"/>
        <charset val="134"/>
      </rPr>
      <t>只、瓜果蔬菜种植面积</t>
    </r>
    <r>
      <rPr>
        <sz val="12"/>
        <rFont val="Times New Roman"/>
        <charset val="134"/>
      </rPr>
      <t>38</t>
    </r>
    <r>
      <rPr>
        <sz val="12"/>
        <rFont val="仿宋"/>
        <charset val="134"/>
      </rPr>
      <t>亩</t>
    </r>
  </si>
  <si>
    <t>龙城镇前梅社区特色种养殖补贴到户项目</t>
  </si>
  <si>
    <t>前梅社区</t>
  </si>
  <si>
    <r>
      <rPr>
        <sz val="12"/>
        <rFont val="Times New Roman"/>
        <charset val="134"/>
      </rPr>
      <t>1</t>
    </r>
    <r>
      <rPr>
        <sz val="12"/>
        <rFont val="仿宋"/>
        <charset val="134"/>
      </rPr>
      <t>户发展特色种养业，种植西瓜</t>
    </r>
    <r>
      <rPr>
        <sz val="12"/>
        <rFont val="Times New Roman"/>
        <charset val="134"/>
      </rPr>
      <t>1.7</t>
    </r>
    <r>
      <rPr>
        <sz val="12"/>
        <rFont val="仿宋"/>
        <charset val="134"/>
      </rPr>
      <t>亩</t>
    </r>
  </si>
  <si>
    <r>
      <rPr>
        <sz val="12"/>
        <rFont val="仿宋"/>
        <charset val="134"/>
      </rPr>
      <t>马井镇道口村</t>
    </r>
    <r>
      <rPr>
        <sz val="12"/>
        <rFont val="Times New Roman"/>
        <charset val="134"/>
      </rPr>
      <t>2025</t>
    </r>
    <r>
      <rPr>
        <sz val="12"/>
        <rFont val="仿宋"/>
        <charset val="134"/>
      </rPr>
      <t>年特色种养殖直补到户项目</t>
    </r>
  </si>
  <si>
    <r>
      <rPr>
        <sz val="12"/>
        <rFont val="仿宋"/>
        <charset val="134"/>
      </rPr>
      <t>马井镇</t>
    </r>
    <r>
      <rPr>
        <sz val="12"/>
        <rFont val="Times New Roman"/>
        <charset val="134"/>
      </rPr>
      <t xml:space="preserve">
</t>
    </r>
    <r>
      <rPr>
        <sz val="12"/>
        <rFont val="仿宋"/>
        <charset val="134"/>
      </rPr>
      <t>王伟强</t>
    </r>
  </si>
  <si>
    <t>马井镇</t>
  </si>
  <si>
    <t>道口村</t>
  </si>
  <si>
    <r>
      <rPr>
        <sz val="12"/>
        <rFont val="仿宋"/>
        <charset val="134"/>
      </rPr>
      <t>瓜果蔬菜面积</t>
    </r>
    <r>
      <rPr>
        <sz val="12"/>
        <rFont val="Times New Roman"/>
        <charset val="134"/>
      </rPr>
      <t>72.4</t>
    </r>
    <r>
      <rPr>
        <sz val="12"/>
        <rFont val="仿宋"/>
        <charset val="134"/>
      </rPr>
      <t>亩，羊养殖数量</t>
    </r>
    <r>
      <rPr>
        <sz val="12"/>
        <rFont val="Times New Roman"/>
        <charset val="134"/>
      </rPr>
      <t>73</t>
    </r>
    <r>
      <rPr>
        <sz val="12"/>
        <rFont val="仿宋"/>
        <charset val="134"/>
      </rPr>
      <t>只</t>
    </r>
  </si>
  <si>
    <t>以产业补助的形式对脱贫户（含监测对象）进行补助，鼓励发展特色产业，激发脱贫人口（含监测对象）内生动力，增加收入</t>
  </si>
  <si>
    <r>
      <rPr>
        <sz val="12"/>
        <rFont val="仿宋"/>
        <charset val="134"/>
      </rPr>
      <t>马井镇黄楼村</t>
    </r>
    <r>
      <rPr>
        <sz val="12"/>
        <rFont val="Times New Roman"/>
        <charset val="134"/>
      </rPr>
      <t>2025</t>
    </r>
    <r>
      <rPr>
        <sz val="12"/>
        <rFont val="仿宋"/>
        <charset val="134"/>
      </rPr>
      <t>年特色种养殖直补到户项目</t>
    </r>
  </si>
  <si>
    <t>黄楼村</t>
  </si>
  <si>
    <r>
      <rPr>
        <sz val="12"/>
        <rFont val="仿宋"/>
        <charset val="134"/>
      </rPr>
      <t>瓜果蔬菜面积</t>
    </r>
    <r>
      <rPr>
        <sz val="12"/>
        <rFont val="Times New Roman"/>
        <charset val="134"/>
      </rPr>
      <t>16.2</t>
    </r>
    <r>
      <rPr>
        <sz val="12"/>
        <rFont val="仿宋"/>
        <charset val="134"/>
      </rPr>
      <t>亩，猪养殖数量</t>
    </r>
    <r>
      <rPr>
        <sz val="12"/>
        <rFont val="Times New Roman"/>
        <charset val="134"/>
      </rPr>
      <t>45</t>
    </r>
    <r>
      <rPr>
        <sz val="12"/>
        <rFont val="仿宋"/>
        <charset val="134"/>
      </rPr>
      <t>头，牛</t>
    </r>
    <r>
      <rPr>
        <sz val="12"/>
        <rFont val="Times New Roman"/>
        <charset val="134"/>
      </rPr>
      <t>20</t>
    </r>
    <r>
      <rPr>
        <sz val="12"/>
        <rFont val="仿宋"/>
        <charset val="134"/>
      </rPr>
      <t>头、羊养殖数量</t>
    </r>
    <r>
      <rPr>
        <sz val="12"/>
        <rFont val="Times New Roman"/>
        <charset val="134"/>
      </rPr>
      <t>170</t>
    </r>
    <r>
      <rPr>
        <sz val="12"/>
        <rFont val="仿宋"/>
        <charset val="134"/>
      </rPr>
      <t>头、精养鱼塘</t>
    </r>
    <r>
      <rPr>
        <sz val="12"/>
        <rFont val="Times New Roman"/>
        <charset val="134"/>
      </rPr>
      <t>4.5</t>
    </r>
    <r>
      <rPr>
        <sz val="12"/>
        <rFont val="仿宋"/>
        <charset val="134"/>
      </rPr>
      <t>亩。</t>
    </r>
  </si>
  <si>
    <r>
      <rPr>
        <sz val="12"/>
        <rFont val="仿宋"/>
        <charset val="134"/>
      </rPr>
      <t>马井镇麻堤口村</t>
    </r>
    <r>
      <rPr>
        <sz val="12"/>
        <rFont val="Times New Roman"/>
        <charset val="134"/>
      </rPr>
      <t>2025</t>
    </r>
    <r>
      <rPr>
        <sz val="12"/>
        <rFont val="仿宋"/>
        <charset val="134"/>
      </rPr>
      <t>年特色种养殖直补到户项目</t>
    </r>
  </si>
  <si>
    <t>麻堤口村</t>
  </si>
  <si>
    <r>
      <rPr>
        <sz val="12"/>
        <rFont val="仿宋"/>
        <charset val="134"/>
      </rPr>
      <t>瓜果蔬菜面积</t>
    </r>
    <r>
      <rPr>
        <sz val="12"/>
        <rFont val="Times New Roman"/>
        <charset val="134"/>
      </rPr>
      <t>97.5</t>
    </r>
    <r>
      <rPr>
        <sz val="12"/>
        <rFont val="仿宋"/>
        <charset val="134"/>
      </rPr>
      <t>亩，羊养殖数量</t>
    </r>
    <r>
      <rPr>
        <sz val="12"/>
        <rFont val="Times New Roman"/>
        <charset val="134"/>
      </rPr>
      <t>107</t>
    </r>
    <r>
      <rPr>
        <sz val="12"/>
        <rFont val="仿宋"/>
        <charset val="134"/>
      </rPr>
      <t>头</t>
    </r>
  </si>
  <si>
    <r>
      <rPr>
        <sz val="12"/>
        <rFont val="仿宋"/>
        <charset val="134"/>
      </rPr>
      <t>马井镇曲里铺村</t>
    </r>
    <r>
      <rPr>
        <sz val="12"/>
        <rFont val="Times New Roman"/>
        <charset val="134"/>
      </rPr>
      <t>2025</t>
    </r>
    <r>
      <rPr>
        <sz val="12"/>
        <rFont val="仿宋"/>
        <charset val="134"/>
      </rPr>
      <t>年特色种养殖直补到户项目</t>
    </r>
  </si>
  <si>
    <t>曲里铺村</t>
  </si>
  <si>
    <r>
      <rPr>
        <sz val="12"/>
        <rFont val="仿宋"/>
        <charset val="134"/>
      </rPr>
      <t>羊养殖数量</t>
    </r>
    <r>
      <rPr>
        <sz val="12"/>
        <rFont val="Times New Roman"/>
        <charset val="134"/>
      </rPr>
      <t>160</t>
    </r>
    <r>
      <rPr>
        <sz val="12"/>
        <rFont val="仿宋"/>
        <charset val="134"/>
      </rPr>
      <t>头、牛</t>
    </r>
    <r>
      <rPr>
        <sz val="12"/>
        <rFont val="Times New Roman"/>
        <charset val="134"/>
      </rPr>
      <t>21</t>
    </r>
    <r>
      <rPr>
        <sz val="12"/>
        <rFont val="仿宋"/>
        <charset val="134"/>
      </rPr>
      <t>头、猪</t>
    </r>
    <r>
      <rPr>
        <sz val="12"/>
        <rFont val="Times New Roman"/>
        <charset val="134"/>
      </rPr>
      <t>4</t>
    </r>
    <r>
      <rPr>
        <sz val="12"/>
        <rFont val="仿宋"/>
        <charset val="134"/>
      </rPr>
      <t>头</t>
    </r>
  </si>
  <si>
    <r>
      <rPr>
        <sz val="12"/>
        <rFont val="仿宋"/>
        <charset val="134"/>
      </rPr>
      <t>马井镇朱集村</t>
    </r>
    <r>
      <rPr>
        <sz val="12"/>
        <rFont val="Times New Roman"/>
        <charset val="134"/>
      </rPr>
      <t>2025</t>
    </r>
    <r>
      <rPr>
        <sz val="12"/>
        <rFont val="仿宋"/>
        <charset val="134"/>
      </rPr>
      <t>年特色种养殖直补到户项目</t>
    </r>
  </si>
  <si>
    <t>朱集村</t>
  </si>
  <si>
    <r>
      <rPr>
        <sz val="12"/>
        <rFont val="仿宋"/>
        <charset val="134"/>
      </rPr>
      <t>养殖羊</t>
    </r>
    <r>
      <rPr>
        <sz val="12"/>
        <rFont val="Times New Roman"/>
        <charset val="134"/>
      </rPr>
      <t>181</t>
    </r>
    <r>
      <rPr>
        <sz val="12"/>
        <rFont val="仿宋"/>
        <charset val="134"/>
      </rPr>
      <t>只、猪</t>
    </r>
    <r>
      <rPr>
        <sz val="12"/>
        <rFont val="Times New Roman"/>
        <charset val="134"/>
      </rPr>
      <t>22</t>
    </r>
    <r>
      <rPr>
        <sz val="12"/>
        <rFont val="仿宋"/>
        <charset val="134"/>
      </rPr>
      <t>头、蔬菜</t>
    </r>
    <r>
      <rPr>
        <sz val="12"/>
        <rFont val="Times New Roman"/>
        <charset val="134"/>
      </rPr>
      <t>7</t>
    </r>
    <r>
      <rPr>
        <sz val="12"/>
        <rFont val="仿宋"/>
        <charset val="134"/>
      </rPr>
      <t>亩、甜瓜</t>
    </r>
    <r>
      <rPr>
        <sz val="12"/>
        <rFont val="Times New Roman"/>
        <charset val="134"/>
      </rPr>
      <t>12.2</t>
    </r>
    <r>
      <rPr>
        <sz val="12"/>
        <rFont val="仿宋"/>
        <charset val="134"/>
      </rPr>
      <t>亩</t>
    </r>
  </si>
  <si>
    <r>
      <rPr>
        <sz val="12"/>
        <rFont val="仿宋"/>
        <charset val="134"/>
      </rPr>
      <t>马井镇朱庄村</t>
    </r>
    <r>
      <rPr>
        <sz val="12"/>
        <rFont val="Times New Roman"/>
        <charset val="134"/>
      </rPr>
      <t>2025</t>
    </r>
    <r>
      <rPr>
        <sz val="12"/>
        <rFont val="仿宋"/>
        <charset val="134"/>
      </rPr>
      <t>年特色种养殖直补到户项目</t>
    </r>
  </si>
  <si>
    <t>朱庄村</t>
  </si>
  <si>
    <r>
      <rPr>
        <sz val="12"/>
        <rFont val="仿宋"/>
        <charset val="134"/>
      </rPr>
      <t>羊养殖数量</t>
    </r>
    <r>
      <rPr>
        <sz val="12"/>
        <rFont val="Times New Roman"/>
        <charset val="134"/>
      </rPr>
      <t>236</t>
    </r>
    <r>
      <rPr>
        <sz val="12"/>
        <rFont val="仿宋"/>
        <charset val="134"/>
      </rPr>
      <t>头、梨树</t>
    </r>
    <r>
      <rPr>
        <sz val="12"/>
        <rFont val="Times New Roman"/>
        <charset val="134"/>
      </rPr>
      <t>3</t>
    </r>
    <r>
      <rPr>
        <sz val="12"/>
        <rFont val="仿宋"/>
        <charset val="134"/>
      </rPr>
      <t>亩、露地蔬菜</t>
    </r>
    <r>
      <rPr>
        <sz val="12"/>
        <rFont val="Times New Roman"/>
        <charset val="134"/>
      </rPr>
      <t>3</t>
    </r>
    <r>
      <rPr>
        <sz val="12"/>
        <rFont val="仿宋"/>
        <charset val="134"/>
      </rPr>
      <t>亩、猪</t>
    </r>
    <r>
      <rPr>
        <sz val="12"/>
        <rFont val="Times New Roman"/>
        <charset val="134"/>
      </rPr>
      <t>25</t>
    </r>
    <r>
      <rPr>
        <sz val="12"/>
        <rFont val="仿宋"/>
        <charset val="134"/>
      </rPr>
      <t>头</t>
    </r>
  </si>
  <si>
    <r>
      <rPr>
        <sz val="12"/>
        <rFont val="仿宋"/>
        <charset val="134"/>
      </rPr>
      <t>马井镇权楼村</t>
    </r>
    <r>
      <rPr>
        <sz val="12"/>
        <rFont val="Times New Roman"/>
        <charset val="134"/>
      </rPr>
      <t>2025</t>
    </r>
    <r>
      <rPr>
        <sz val="12"/>
        <rFont val="仿宋"/>
        <charset val="134"/>
      </rPr>
      <t>年特色种养殖直补到户项目</t>
    </r>
  </si>
  <si>
    <t>权楼村</t>
  </si>
  <si>
    <r>
      <rPr>
        <sz val="12"/>
        <rFont val="仿宋"/>
        <charset val="134"/>
      </rPr>
      <t>梨树种植</t>
    </r>
    <r>
      <rPr>
        <sz val="12"/>
        <rFont val="Times New Roman"/>
        <charset val="134"/>
      </rPr>
      <t>4</t>
    </r>
    <r>
      <rPr>
        <sz val="12"/>
        <rFont val="仿宋"/>
        <charset val="134"/>
      </rPr>
      <t>亩、养殖牛</t>
    </r>
    <r>
      <rPr>
        <sz val="12"/>
        <rFont val="Times New Roman"/>
        <charset val="134"/>
      </rPr>
      <t>2</t>
    </r>
    <r>
      <rPr>
        <sz val="12"/>
        <rFont val="仿宋"/>
        <charset val="134"/>
      </rPr>
      <t>头、养殖羊</t>
    </r>
    <r>
      <rPr>
        <sz val="12"/>
        <rFont val="Times New Roman"/>
        <charset val="134"/>
      </rPr>
      <t>187</t>
    </r>
    <r>
      <rPr>
        <sz val="12"/>
        <rFont val="仿宋"/>
        <charset val="134"/>
      </rPr>
      <t>只</t>
    </r>
  </si>
  <si>
    <r>
      <rPr>
        <sz val="12"/>
        <rFont val="仿宋"/>
        <charset val="134"/>
      </rPr>
      <t>马井镇郝庄村</t>
    </r>
    <r>
      <rPr>
        <sz val="12"/>
        <rFont val="Times New Roman"/>
        <charset val="134"/>
      </rPr>
      <t>2025</t>
    </r>
    <r>
      <rPr>
        <sz val="12"/>
        <rFont val="仿宋"/>
        <charset val="134"/>
      </rPr>
      <t>年特色种养殖直补到户项目</t>
    </r>
  </si>
  <si>
    <t>郝庄村</t>
  </si>
  <si>
    <r>
      <rPr>
        <sz val="12"/>
        <rFont val="仿宋"/>
        <charset val="134"/>
      </rPr>
      <t>瓜果蔬菜面积</t>
    </r>
    <r>
      <rPr>
        <sz val="12"/>
        <rFont val="Times New Roman"/>
        <charset val="134"/>
      </rPr>
      <t>10</t>
    </r>
    <r>
      <rPr>
        <sz val="12"/>
        <rFont val="仿宋"/>
        <charset val="134"/>
      </rPr>
      <t>亩，猪养殖数量</t>
    </r>
    <r>
      <rPr>
        <sz val="12"/>
        <rFont val="Times New Roman"/>
        <charset val="134"/>
      </rPr>
      <t>49</t>
    </r>
    <r>
      <rPr>
        <sz val="12"/>
        <rFont val="仿宋"/>
        <charset val="134"/>
      </rPr>
      <t>头，牛</t>
    </r>
    <r>
      <rPr>
        <sz val="12"/>
        <rFont val="Times New Roman"/>
        <charset val="134"/>
      </rPr>
      <t>5</t>
    </r>
    <r>
      <rPr>
        <sz val="12"/>
        <rFont val="仿宋"/>
        <charset val="134"/>
      </rPr>
      <t>头、鸡</t>
    </r>
    <r>
      <rPr>
        <sz val="12"/>
        <rFont val="Times New Roman"/>
        <charset val="134"/>
      </rPr>
      <t>3000</t>
    </r>
    <r>
      <rPr>
        <sz val="12"/>
        <rFont val="仿宋"/>
        <charset val="134"/>
      </rPr>
      <t>羽、羊养殖数量</t>
    </r>
    <r>
      <rPr>
        <sz val="12"/>
        <rFont val="Times New Roman"/>
        <charset val="134"/>
      </rPr>
      <t>311</t>
    </r>
    <r>
      <rPr>
        <sz val="12"/>
        <rFont val="仿宋"/>
        <charset val="134"/>
      </rPr>
      <t>头</t>
    </r>
  </si>
  <si>
    <r>
      <rPr>
        <sz val="12"/>
        <rFont val="仿宋"/>
        <charset val="134"/>
      </rPr>
      <t>马井镇马井村</t>
    </r>
    <r>
      <rPr>
        <sz val="12"/>
        <rFont val="Times New Roman"/>
        <charset val="134"/>
      </rPr>
      <t>2025</t>
    </r>
    <r>
      <rPr>
        <sz val="12"/>
        <rFont val="仿宋"/>
        <charset val="134"/>
      </rPr>
      <t>年特色种养殖直补到户项目</t>
    </r>
  </si>
  <si>
    <t>马井村</t>
  </si>
  <si>
    <r>
      <rPr>
        <sz val="12"/>
        <rFont val="仿宋"/>
        <charset val="134"/>
      </rPr>
      <t>瓜果蔬菜面积</t>
    </r>
    <r>
      <rPr>
        <sz val="12"/>
        <rFont val="Times New Roman"/>
        <charset val="134"/>
      </rPr>
      <t>12</t>
    </r>
    <r>
      <rPr>
        <sz val="12"/>
        <rFont val="仿宋"/>
        <charset val="134"/>
      </rPr>
      <t>亩，猪养殖数量</t>
    </r>
    <r>
      <rPr>
        <sz val="12"/>
        <rFont val="Times New Roman"/>
        <charset val="134"/>
      </rPr>
      <t>30</t>
    </r>
    <r>
      <rPr>
        <sz val="12"/>
        <rFont val="仿宋"/>
        <charset val="134"/>
      </rPr>
      <t>头</t>
    </r>
    <r>
      <rPr>
        <sz val="12"/>
        <rFont val="Times New Roman"/>
        <charset val="134"/>
      </rPr>
      <t>.</t>
    </r>
    <r>
      <rPr>
        <sz val="12"/>
        <rFont val="仿宋"/>
        <charset val="134"/>
      </rPr>
      <t>羊养殖数量</t>
    </r>
    <r>
      <rPr>
        <sz val="12"/>
        <rFont val="Times New Roman"/>
        <charset val="134"/>
      </rPr>
      <t>130</t>
    </r>
    <r>
      <rPr>
        <sz val="12"/>
        <rFont val="仿宋"/>
        <charset val="134"/>
      </rPr>
      <t>头</t>
    </r>
  </si>
  <si>
    <r>
      <rPr>
        <sz val="12"/>
        <rFont val="仿宋"/>
        <charset val="134"/>
      </rPr>
      <t>马井镇孙庄村</t>
    </r>
    <r>
      <rPr>
        <sz val="12"/>
        <rFont val="Times New Roman"/>
        <charset val="134"/>
      </rPr>
      <t>2025</t>
    </r>
    <r>
      <rPr>
        <sz val="12"/>
        <rFont val="仿宋"/>
        <charset val="134"/>
      </rPr>
      <t>年特色种养殖直补到户项目</t>
    </r>
  </si>
  <si>
    <t>孙庄村</t>
  </si>
  <si>
    <r>
      <rPr>
        <sz val="12"/>
        <rFont val="仿宋"/>
        <charset val="134"/>
      </rPr>
      <t>瓜果蔬菜面积</t>
    </r>
    <r>
      <rPr>
        <sz val="12"/>
        <rFont val="Times New Roman"/>
        <charset val="134"/>
      </rPr>
      <t>80</t>
    </r>
    <r>
      <rPr>
        <sz val="12"/>
        <rFont val="仿宋"/>
        <charset val="134"/>
      </rPr>
      <t>亩，猪养殖数量</t>
    </r>
    <r>
      <rPr>
        <sz val="12"/>
        <rFont val="Times New Roman"/>
        <charset val="134"/>
      </rPr>
      <t>12</t>
    </r>
    <r>
      <rPr>
        <sz val="12"/>
        <rFont val="仿宋"/>
        <charset val="134"/>
      </rPr>
      <t>头</t>
    </r>
    <r>
      <rPr>
        <sz val="12"/>
        <rFont val="Times New Roman"/>
        <charset val="134"/>
      </rPr>
      <t>.</t>
    </r>
    <r>
      <rPr>
        <sz val="12"/>
        <rFont val="仿宋"/>
        <charset val="134"/>
      </rPr>
      <t>羊养殖数量</t>
    </r>
    <r>
      <rPr>
        <sz val="12"/>
        <rFont val="Times New Roman"/>
        <charset val="134"/>
      </rPr>
      <t>80</t>
    </r>
    <r>
      <rPr>
        <sz val="12"/>
        <rFont val="仿宋"/>
        <charset val="134"/>
      </rPr>
      <t>头</t>
    </r>
  </si>
  <si>
    <r>
      <rPr>
        <sz val="12"/>
        <rFont val="仿宋"/>
        <charset val="134"/>
      </rPr>
      <t>马井镇王楼村</t>
    </r>
    <r>
      <rPr>
        <sz val="12"/>
        <rFont val="Times New Roman"/>
        <charset val="134"/>
      </rPr>
      <t>2025</t>
    </r>
    <r>
      <rPr>
        <sz val="12"/>
        <rFont val="仿宋"/>
        <charset val="134"/>
      </rPr>
      <t>年特色种养殖直补到户项目</t>
    </r>
  </si>
  <si>
    <t>王楼村</t>
  </si>
  <si>
    <r>
      <rPr>
        <sz val="12"/>
        <rFont val="仿宋"/>
        <charset val="134"/>
      </rPr>
      <t>瓜果蔬菜种植面积</t>
    </r>
    <r>
      <rPr>
        <sz val="12"/>
        <rFont val="Times New Roman"/>
        <charset val="134"/>
      </rPr>
      <t>54</t>
    </r>
    <r>
      <rPr>
        <sz val="12"/>
        <rFont val="仿宋"/>
        <charset val="134"/>
      </rPr>
      <t>亩，羊养殖数量</t>
    </r>
    <r>
      <rPr>
        <sz val="12"/>
        <rFont val="Times New Roman"/>
        <charset val="134"/>
      </rPr>
      <t>203</t>
    </r>
    <r>
      <rPr>
        <sz val="12"/>
        <rFont val="仿宋"/>
        <charset val="134"/>
      </rPr>
      <t>只，猪养殖数量</t>
    </r>
    <r>
      <rPr>
        <sz val="12"/>
        <rFont val="Times New Roman"/>
        <charset val="134"/>
      </rPr>
      <t>65</t>
    </r>
    <r>
      <rPr>
        <sz val="12"/>
        <rFont val="仿宋"/>
        <charset val="134"/>
      </rPr>
      <t>头，鸡养殖数量</t>
    </r>
    <r>
      <rPr>
        <sz val="12"/>
        <rFont val="Times New Roman"/>
        <charset val="134"/>
      </rPr>
      <t>400</t>
    </r>
    <r>
      <rPr>
        <sz val="12"/>
        <rFont val="仿宋"/>
        <charset val="134"/>
      </rPr>
      <t>只</t>
    </r>
  </si>
  <si>
    <r>
      <rPr>
        <sz val="12"/>
        <rFont val="仿宋"/>
        <charset val="134"/>
      </rPr>
      <t>马井镇吴九店村</t>
    </r>
    <r>
      <rPr>
        <sz val="12"/>
        <rFont val="Times New Roman"/>
        <charset val="134"/>
      </rPr>
      <t>2025</t>
    </r>
    <r>
      <rPr>
        <sz val="12"/>
        <rFont val="仿宋"/>
        <charset val="134"/>
      </rPr>
      <t>年特色种养殖直补到户项目</t>
    </r>
  </si>
  <si>
    <t>吴九店村</t>
  </si>
  <si>
    <r>
      <rPr>
        <sz val="12"/>
        <rFont val="仿宋"/>
        <charset val="134"/>
      </rPr>
      <t>瓜果蔬菜面积</t>
    </r>
    <r>
      <rPr>
        <sz val="12"/>
        <rFont val="Times New Roman"/>
        <charset val="134"/>
      </rPr>
      <t>14</t>
    </r>
    <r>
      <rPr>
        <sz val="12"/>
        <rFont val="仿宋"/>
        <charset val="134"/>
      </rPr>
      <t>亩，猪养殖数量</t>
    </r>
    <r>
      <rPr>
        <sz val="12"/>
        <rFont val="Times New Roman"/>
        <charset val="134"/>
      </rPr>
      <t>60</t>
    </r>
    <r>
      <rPr>
        <sz val="12"/>
        <rFont val="仿宋"/>
        <charset val="134"/>
      </rPr>
      <t>头，牛</t>
    </r>
    <r>
      <rPr>
        <sz val="12"/>
        <rFont val="Times New Roman"/>
        <charset val="134"/>
      </rPr>
      <t>2</t>
    </r>
    <r>
      <rPr>
        <sz val="12"/>
        <rFont val="仿宋"/>
        <charset val="134"/>
      </rPr>
      <t>头、羊养殖数量</t>
    </r>
    <r>
      <rPr>
        <sz val="12"/>
        <rFont val="Times New Roman"/>
        <charset val="134"/>
      </rPr>
      <t>215</t>
    </r>
    <r>
      <rPr>
        <sz val="12"/>
        <rFont val="仿宋"/>
        <charset val="134"/>
      </rPr>
      <t>头</t>
    </r>
  </si>
  <si>
    <r>
      <rPr>
        <sz val="12"/>
        <rFont val="仿宋"/>
        <charset val="134"/>
      </rPr>
      <t>马井镇吴瓦房村</t>
    </r>
    <r>
      <rPr>
        <sz val="12"/>
        <rFont val="Times New Roman"/>
        <charset val="134"/>
      </rPr>
      <t>2025</t>
    </r>
    <r>
      <rPr>
        <sz val="12"/>
        <rFont val="仿宋"/>
        <charset val="134"/>
      </rPr>
      <t>年特色种养殖直补到户项目</t>
    </r>
  </si>
  <si>
    <t>吴瓦房村</t>
  </si>
  <si>
    <r>
      <rPr>
        <sz val="12"/>
        <rFont val="仿宋"/>
        <charset val="134"/>
      </rPr>
      <t>瓜果蔬菜面积</t>
    </r>
    <r>
      <rPr>
        <sz val="12"/>
        <rFont val="Times New Roman"/>
        <charset val="134"/>
      </rPr>
      <t>40</t>
    </r>
    <r>
      <rPr>
        <sz val="12"/>
        <rFont val="仿宋"/>
        <charset val="134"/>
      </rPr>
      <t>亩，</t>
    </r>
    <r>
      <rPr>
        <sz val="12"/>
        <rFont val="Times New Roman"/>
        <charset val="134"/>
      </rPr>
      <t>.</t>
    </r>
    <r>
      <rPr>
        <sz val="12"/>
        <rFont val="仿宋"/>
        <charset val="134"/>
      </rPr>
      <t>羊养殖数量</t>
    </r>
    <r>
      <rPr>
        <sz val="12"/>
        <rFont val="Times New Roman"/>
        <charset val="134"/>
      </rPr>
      <t>90</t>
    </r>
    <r>
      <rPr>
        <sz val="12"/>
        <rFont val="仿宋"/>
        <charset val="134"/>
      </rPr>
      <t>头</t>
    </r>
    <r>
      <rPr>
        <sz val="12"/>
        <rFont val="Times New Roman"/>
        <charset val="134"/>
      </rPr>
      <t>.</t>
    </r>
    <r>
      <rPr>
        <sz val="12"/>
        <rFont val="仿宋"/>
        <charset val="134"/>
      </rPr>
      <t>猪养殖</t>
    </r>
    <r>
      <rPr>
        <sz val="12"/>
        <rFont val="Times New Roman"/>
        <charset val="134"/>
      </rPr>
      <t>6</t>
    </r>
    <r>
      <rPr>
        <sz val="12"/>
        <rFont val="仿宋"/>
        <charset val="134"/>
      </rPr>
      <t>头</t>
    </r>
  </si>
  <si>
    <r>
      <rPr>
        <sz val="12"/>
        <rFont val="仿宋"/>
        <charset val="134"/>
      </rPr>
      <t>马井镇长征村</t>
    </r>
    <r>
      <rPr>
        <sz val="12"/>
        <rFont val="Times New Roman"/>
        <charset val="134"/>
      </rPr>
      <t>2025</t>
    </r>
    <r>
      <rPr>
        <sz val="12"/>
        <rFont val="仿宋"/>
        <charset val="134"/>
      </rPr>
      <t>年特色种养殖直补到户项目</t>
    </r>
  </si>
  <si>
    <t>长征村</t>
  </si>
  <si>
    <r>
      <rPr>
        <sz val="12"/>
        <rFont val="仿宋"/>
        <charset val="134"/>
      </rPr>
      <t>瓜果蔬菜面积</t>
    </r>
    <r>
      <rPr>
        <sz val="12"/>
        <rFont val="Times New Roman"/>
        <charset val="134"/>
      </rPr>
      <t>25</t>
    </r>
    <r>
      <rPr>
        <sz val="12"/>
        <rFont val="仿宋"/>
        <charset val="134"/>
      </rPr>
      <t>亩，猪养殖数量</t>
    </r>
    <r>
      <rPr>
        <sz val="12"/>
        <rFont val="Times New Roman"/>
        <charset val="134"/>
      </rPr>
      <t>4</t>
    </r>
    <r>
      <rPr>
        <sz val="12"/>
        <rFont val="仿宋"/>
        <charset val="134"/>
      </rPr>
      <t>头，羊养殖数量</t>
    </r>
    <r>
      <rPr>
        <sz val="12"/>
        <rFont val="Times New Roman"/>
        <charset val="134"/>
      </rPr>
      <t>104</t>
    </r>
    <r>
      <rPr>
        <sz val="12"/>
        <rFont val="仿宋"/>
        <charset val="134"/>
      </rPr>
      <t>头</t>
    </r>
  </si>
  <si>
    <r>
      <rPr>
        <sz val="12"/>
        <rFont val="仿宋"/>
        <charset val="134"/>
      </rPr>
      <t>马井镇许破楼村</t>
    </r>
    <r>
      <rPr>
        <sz val="12"/>
        <rFont val="Times New Roman"/>
        <charset val="134"/>
      </rPr>
      <t>2025</t>
    </r>
    <r>
      <rPr>
        <sz val="12"/>
        <rFont val="仿宋"/>
        <charset val="134"/>
      </rPr>
      <t>年特色种养殖直补到户项目</t>
    </r>
  </si>
  <si>
    <t>许破楼村</t>
  </si>
  <si>
    <r>
      <rPr>
        <sz val="12"/>
        <rFont val="仿宋"/>
        <charset val="134"/>
      </rPr>
      <t>瓜果蔬菜面积</t>
    </r>
    <r>
      <rPr>
        <sz val="12"/>
        <rFont val="Times New Roman"/>
        <charset val="134"/>
      </rPr>
      <t>2</t>
    </r>
    <r>
      <rPr>
        <sz val="12"/>
        <rFont val="仿宋"/>
        <charset val="134"/>
      </rPr>
      <t>亩，猪养殖数量</t>
    </r>
    <r>
      <rPr>
        <sz val="12"/>
        <rFont val="Times New Roman"/>
        <charset val="134"/>
      </rPr>
      <t>4</t>
    </r>
    <r>
      <rPr>
        <sz val="12"/>
        <rFont val="仿宋"/>
        <charset val="134"/>
      </rPr>
      <t>头</t>
    </r>
    <r>
      <rPr>
        <sz val="12"/>
        <rFont val="Times New Roman"/>
        <charset val="134"/>
      </rPr>
      <t>.</t>
    </r>
    <r>
      <rPr>
        <sz val="12"/>
        <rFont val="仿宋"/>
        <charset val="134"/>
      </rPr>
      <t>羊养殖数量</t>
    </r>
    <r>
      <rPr>
        <sz val="12"/>
        <rFont val="Times New Roman"/>
        <charset val="134"/>
      </rPr>
      <t>197</t>
    </r>
    <r>
      <rPr>
        <sz val="12"/>
        <rFont val="仿宋"/>
        <charset val="134"/>
      </rPr>
      <t>头</t>
    </r>
  </si>
  <si>
    <t>青龙镇路口村自种自养项目</t>
  </si>
  <si>
    <r>
      <rPr>
        <sz val="12"/>
        <rFont val="仿宋"/>
        <charset val="134"/>
      </rPr>
      <t>青龙集镇</t>
    </r>
    <r>
      <rPr>
        <sz val="12"/>
        <rFont val="Times New Roman"/>
        <charset val="134"/>
      </rPr>
      <t xml:space="preserve">
</t>
    </r>
    <r>
      <rPr>
        <sz val="12"/>
        <rFont val="仿宋"/>
        <charset val="134"/>
      </rPr>
      <t>况美彩</t>
    </r>
  </si>
  <si>
    <t>青龙集镇</t>
  </si>
  <si>
    <t>路口村</t>
  </si>
  <si>
    <r>
      <rPr>
        <sz val="12"/>
        <rFont val="仿宋"/>
        <charset val="134"/>
      </rPr>
      <t>羊养殖数量</t>
    </r>
    <r>
      <rPr>
        <sz val="12"/>
        <rFont val="Times New Roman"/>
        <charset val="134"/>
      </rPr>
      <t>420</t>
    </r>
    <r>
      <rPr>
        <sz val="12"/>
        <rFont val="仿宋"/>
        <charset val="134"/>
      </rPr>
      <t>只。</t>
    </r>
  </si>
  <si>
    <t>青龙镇青龙村自种自养项目</t>
  </si>
  <si>
    <t>青龙集村</t>
  </si>
  <si>
    <r>
      <rPr>
        <sz val="12"/>
        <rFont val="仿宋"/>
        <charset val="134"/>
      </rPr>
      <t>羊养殖数量</t>
    </r>
    <r>
      <rPr>
        <sz val="12"/>
        <rFont val="Times New Roman"/>
        <charset val="134"/>
      </rPr>
      <t>150</t>
    </r>
    <r>
      <rPr>
        <sz val="12"/>
        <rFont val="仿宋"/>
        <charset val="134"/>
      </rPr>
      <t>只。</t>
    </r>
  </si>
  <si>
    <t>青龙镇胡庄村自种自养项目</t>
  </si>
  <si>
    <t>胡庄村</t>
  </si>
  <si>
    <r>
      <rPr>
        <sz val="12"/>
        <rFont val="仿宋"/>
        <charset val="134"/>
      </rPr>
      <t>羊养殖数量</t>
    </r>
    <r>
      <rPr>
        <sz val="12"/>
        <rFont val="Times New Roman"/>
        <charset val="134"/>
      </rPr>
      <t>310</t>
    </r>
    <r>
      <rPr>
        <sz val="12"/>
        <rFont val="仿宋"/>
        <charset val="134"/>
      </rPr>
      <t>只</t>
    </r>
  </si>
  <si>
    <r>
      <rPr>
        <sz val="12"/>
        <rFont val="仿宋"/>
        <charset val="134"/>
      </rPr>
      <t>以产业补助</t>
    </r>
    <r>
      <rPr>
        <sz val="12"/>
        <rFont val="Times New Roman"/>
        <charset val="134"/>
      </rPr>
      <t xml:space="preserve">
</t>
    </r>
    <r>
      <rPr>
        <sz val="12"/>
        <rFont val="仿宋"/>
        <charset val="134"/>
      </rPr>
      <t>的形式对脱贫户进行补助，鼓励发展特色产业，激发脱贫人口内生动力，增加脱贫户收入</t>
    </r>
  </si>
  <si>
    <t>青龙镇张鲁庄村自种自养项目</t>
  </si>
  <si>
    <t>张鲁庄村</t>
  </si>
  <si>
    <r>
      <rPr>
        <sz val="12"/>
        <rFont val="仿宋"/>
        <charset val="134"/>
      </rPr>
      <t>羊养殖数量</t>
    </r>
    <r>
      <rPr>
        <sz val="12"/>
        <rFont val="Times New Roman"/>
        <charset val="134"/>
      </rPr>
      <t>545</t>
    </r>
    <r>
      <rPr>
        <sz val="12"/>
        <rFont val="仿宋"/>
        <charset val="134"/>
      </rPr>
      <t>只</t>
    </r>
  </si>
  <si>
    <t>青龙镇黄月店自种自养项目</t>
  </si>
  <si>
    <t>黄月店村</t>
  </si>
  <si>
    <t>青龙镇邱庄村自种自养项目</t>
  </si>
  <si>
    <t>邱庄村</t>
  </si>
  <si>
    <r>
      <rPr>
        <sz val="12"/>
        <rFont val="仿宋"/>
        <charset val="134"/>
      </rPr>
      <t>羊养殖数量</t>
    </r>
    <r>
      <rPr>
        <sz val="12"/>
        <rFont val="Times New Roman"/>
        <charset val="134"/>
      </rPr>
      <t>764</t>
    </r>
    <r>
      <rPr>
        <sz val="12"/>
        <rFont val="仿宋"/>
        <charset val="134"/>
      </rPr>
      <t>只。</t>
    </r>
  </si>
  <si>
    <r>
      <rPr>
        <sz val="12"/>
        <rFont val="仿宋"/>
        <charset val="134"/>
      </rPr>
      <t>萧县石林乡石林村</t>
    </r>
    <r>
      <rPr>
        <sz val="12"/>
        <rFont val="Times New Roman"/>
        <charset val="134"/>
      </rPr>
      <t>2025</t>
    </r>
    <r>
      <rPr>
        <sz val="12"/>
        <rFont val="仿宋"/>
        <charset val="134"/>
      </rPr>
      <t>年特色种养殖补贴到户项目</t>
    </r>
  </si>
  <si>
    <r>
      <rPr>
        <sz val="12"/>
        <rFont val="仿宋"/>
        <charset val="134"/>
      </rPr>
      <t>石林乡</t>
    </r>
    <r>
      <rPr>
        <sz val="12"/>
        <rFont val="Times New Roman"/>
        <charset val="134"/>
      </rPr>
      <t xml:space="preserve">
</t>
    </r>
    <r>
      <rPr>
        <sz val="12"/>
        <rFont val="仿宋"/>
        <charset val="134"/>
      </rPr>
      <t>杨超峰</t>
    </r>
  </si>
  <si>
    <t>石林乡</t>
  </si>
  <si>
    <t>石林村</t>
  </si>
  <si>
    <r>
      <rPr>
        <sz val="12"/>
        <rFont val="仿宋"/>
        <charset val="134"/>
      </rPr>
      <t>羊养殖数量</t>
    </r>
    <r>
      <rPr>
        <sz val="12"/>
        <rFont val="Times New Roman"/>
        <charset val="134"/>
      </rPr>
      <t>600</t>
    </r>
    <r>
      <rPr>
        <sz val="12"/>
        <rFont val="仿宋"/>
        <charset val="134"/>
      </rPr>
      <t>只、猪养殖数量</t>
    </r>
    <r>
      <rPr>
        <sz val="12"/>
        <rFont val="Times New Roman"/>
        <charset val="134"/>
      </rPr>
      <t>50</t>
    </r>
    <r>
      <rPr>
        <sz val="12"/>
        <rFont val="仿宋"/>
        <charset val="134"/>
      </rPr>
      <t>头、鸡养殖数量</t>
    </r>
    <r>
      <rPr>
        <sz val="12"/>
        <rFont val="Times New Roman"/>
        <charset val="134"/>
      </rPr>
      <t>5000</t>
    </r>
    <r>
      <rPr>
        <sz val="12"/>
        <rFont val="仿宋"/>
        <charset val="134"/>
      </rPr>
      <t>只</t>
    </r>
  </si>
  <si>
    <r>
      <rPr>
        <sz val="12"/>
        <rFont val="仿宋"/>
        <charset val="134"/>
      </rPr>
      <t>萧县石林乡朱大楼村</t>
    </r>
    <r>
      <rPr>
        <sz val="12"/>
        <rFont val="Times New Roman"/>
        <charset val="134"/>
      </rPr>
      <t>2025</t>
    </r>
    <r>
      <rPr>
        <sz val="12"/>
        <rFont val="仿宋"/>
        <charset val="134"/>
      </rPr>
      <t>年特色种养殖补贴到户项目</t>
    </r>
  </si>
  <si>
    <t>朱大楼村</t>
  </si>
  <si>
    <r>
      <rPr>
        <sz val="12"/>
        <rFont val="仿宋"/>
        <charset val="134"/>
      </rPr>
      <t>羊养殖数量</t>
    </r>
    <r>
      <rPr>
        <sz val="12"/>
        <rFont val="Times New Roman"/>
        <charset val="134"/>
      </rPr>
      <t>300</t>
    </r>
    <r>
      <rPr>
        <sz val="12"/>
        <rFont val="仿宋"/>
        <charset val="134"/>
      </rPr>
      <t>只、猪养殖数量</t>
    </r>
    <r>
      <rPr>
        <sz val="12"/>
        <rFont val="Times New Roman"/>
        <charset val="134"/>
      </rPr>
      <t>100</t>
    </r>
    <r>
      <rPr>
        <sz val="12"/>
        <rFont val="仿宋"/>
        <charset val="134"/>
      </rPr>
      <t>头、肉牛养殖数量</t>
    </r>
    <r>
      <rPr>
        <sz val="12"/>
        <rFont val="Times New Roman"/>
        <charset val="134"/>
      </rPr>
      <t>10</t>
    </r>
    <r>
      <rPr>
        <sz val="12"/>
        <rFont val="仿宋"/>
        <charset val="134"/>
      </rPr>
      <t>头、花椒树种植面积</t>
    </r>
    <r>
      <rPr>
        <sz val="12"/>
        <rFont val="Times New Roman"/>
        <charset val="134"/>
      </rPr>
      <t>10</t>
    </r>
    <r>
      <rPr>
        <sz val="12"/>
        <rFont val="仿宋"/>
        <charset val="134"/>
      </rPr>
      <t>亩、露地蔬菜种植面积</t>
    </r>
    <r>
      <rPr>
        <sz val="12"/>
        <rFont val="Times New Roman"/>
        <charset val="134"/>
      </rPr>
      <t>6</t>
    </r>
    <r>
      <rPr>
        <sz val="12"/>
        <rFont val="仿宋"/>
        <charset val="134"/>
      </rPr>
      <t>亩</t>
    </r>
  </si>
  <si>
    <r>
      <rPr>
        <sz val="12"/>
        <rFont val="仿宋"/>
        <charset val="134"/>
      </rPr>
      <t>萧县石林乡陶楼村</t>
    </r>
    <r>
      <rPr>
        <sz val="12"/>
        <rFont val="Times New Roman"/>
        <charset val="134"/>
      </rPr>
      <t>2025</t>
    </r>
    <r>
      <rPr>
        <sz val="12"/>
        <rFont val="仿宋"/>
        <charset val="134"/>
      </rPr>
      <t>年特色种养殖补贴到户项目</t>
    </r>
  </si>
  <si>
    <t>陶楼村</t>
  </si>
  <si>
    <r>
      <rPr>
        <sz val="12"/>
        <rFont val="仿宋"/>
        <charset val="134"/>
      </rPr>
      <t>羊养殖数量</t>
    </r>
    <r>
      <rPr>
        <sz val="12"/>
        <rFont val="Times New Roman"/>
        <charset val="134"/>
      </rPr>
      <t>700</t>
    </r>
    <r>
      <rPr>
        <sz val="12"/>
        <rFont val="仿宋"/>
        <charset val="134"/>
      </rPr>
      <t>只、鸡养殖数量</t>
    </r>
    <r>
      <rPr>
        <sz val="12"/>
        <rFont val="Times New Roman"/>
        <charset val="134"/>
      </rPr>
      <t>400</t>
    </r>
    <r>
      <rPr>
        <sz val="12"/>
        <rFont val="仿宋"/>
        <charset val="134"/>
      </rPr>
      <t>只、猪养殖数量</t>
    </r>
    <r>
      <rPr>
        <sz val="12"/>
        <rFont val="Times New Roman"/>
        <charset val="134"/>
      </rPr>
      <t>12</t>
    </r>
    <r>
      <rPr>
        <sz val="12"/>
        <rFont val="仿宋"/>
        <charset val="134"/>
      </rPr>
      <t>头、牛养殖数量</t>
    </r>
    <r>
      <rPr>
        <sz val="12"/>
        <rFont val="Times New Roman"/>
        <charset val="134"/>
      </rPr>
      <t>150</t>
    </r>
    <r>
      <rPr>
        <sz val="12"/>
        <rFont val="仿宋"/>
        <charset val="134"/>
      </rPr>
      <t>头</t>
    </r>
  </si>
  <si>
    <r>
      <rPr>
        <sz val="12"/>
        <rFont val="仿宋"/>
        <charset val="134"/>
      </rPr>
      <t>萧县石林乡崔阁村</t>
    </r>
    <r>
      <rPr>
        <sz val="12"/>
        <rFont val="Times New Roman"/>
        <charset val="134"/>
      </rPr>
      <t>2025</t>
    </r>
    <r>
      <rPr>
        <sz val="12"/>
        <rFont val="仿宋"/>
        <charset val="134"/>
      </rPr>
      <t>年特色种养殖补贴到户项目</t>
    </r>
  </si>
  <si>
    <t>崔阁村</t>
  </si>
  <si>
    <r>
      <rPr>
        <sz val="12"/>
        <rFont val="仿宋"/>
        <charset val="134"/>
      </rPr>
      <t>猪养殖数量</t>
    </r>
    <r>
      <rPr>
        <sz val="12"/>
        <rFont val="Times New Roman"/>
        <charset val="134"/>
      </rPr>
      <t>20</t>
    </r>
    <r>
      <rPr>
        <sz val="12"/>
        <rFont val="仿宋"/>
        <charset val="134"/>
      </rPr>
      <t>头，羊养殖数量</t>
    </r>
    <r>
      <rPr>
        <sz val="12"/>
        <rFont val="Times New Roman"/>
        <charset val="134"/>
      </rPr>
      <t>430</t>
    </r>
    <r>
      <rPr>
        <sz val="12"/>
        <rFont val="仿宋"/>
        <charset val="134"/>
      </rPr>
      <t>只</t>
    </r>
    <r>
      <rPr>
        <sz val="12"/>
        <rFont val="Times New Roman"/>
        <charset val="134"/>
      </rPr>
      <t>,</t>
    </r>
    <r>
      <rPr>
        <sz val="12"/>
        <rFont val="仿宋"/>
        <charset val="134"/>
      </rPr>
      <t>种植果树</t>
    </r>
    <r>
      <rPr>
        <sz val="12"/>
        <rFont val="Times New Roman"/>
        <charset val="134"/>
      </rPr>
      <t>5</t>
    </r>
    <r>
      <rPr>
        <sz val="12"/>
        <rFont val="仿宋"/>
        <charset val="134"/>
      </rPr>
      <t>亩，种植中药材</t>
    </r>
    <r>
      <rPr>
        <sz val="12"/>
        <rFont val="Times New Roman"/>
        <charset val="134"/>
      </rPr>
      <t>5</t>
    </r>
    <r>
      <rPr>
        <sz val="12"/>
        <rFont val="仿宋"/>
        <charset val="134"/>
      </rPr>
      <t>亩</t>
    </r>
  </si>
  <si>
    <r>
      <rPr>
        <sz val="12"/>
        <rFont val="仿宋"/>
        <charset val="134"/>
      </rPr>
      <t>萧县石林乡李庄村</t>
    </r>
    <r>
      <rPr>
        <sz val="12"/>
        <rFont val="Times New Roman"/>
        <charset val="134"/>
      </rPr>
      <t>2025</t>
    </r>
    <r>
      <rPr>
        <sz val="12"/>
        <rFont val="仿宋"/>
        <charset val="134"/>
      </rPr>
      <t>年特色种养殖补贴到户项目</t>
    </r>
  </si>
  <si>
    <r>
      <rPr>
        <sz val="12"/>
        <rFont val="仿宋"/>
        <charset val="134"/>
      </rPr>
      <t>羊养殖</t>
    </r>
    <r>
      <rPr>
        <sz val="12"/>
        <rFont val="Times New Roman"/>
        <charset val="134"/>
      </rPr>
      <t>760</t>
    </r>
    <r>
      <rPr>
        <sz val="12"/>
        <rFont val="仿宋"/>
        <charset val="134"/>
      </rPr>
      <t>只</t>
    </r>
  </si>
  <si>
    <r>
      <rPr>
        <sz val="12"/>
        <rFont val="仿宋"/>
        <charset val="134"/>
      </rPr>
      <t>萧县石林乡魏楼村</t>
    </r>
    <r>
      <rPr>
        <sz val="12"/>
        <rFont val="Times New Roman"/>
        <charset val="134"/>
      </rPr>
      <t>2025</t>
    </r>
    <r>
      <rPr>
        <sz val="12"/>
        <rFont val="仿宋"/>
        <charset val="134"/>
      </rPr>
      <t>年特色种养殖补贴到户项目</t>
    </r>
  </si>
  <si>
    <t>魏楼村</t>
  </si>
  <si>
    <r>
      <rPr>
        <sz val="12"/>
        <rFont val="仿宋"/>
        <charset val="134"/>
      </rPr>
      <t>羊养殖数量</t>
    </r>
    <r>
      <rPr>
        <sz val="12"/>
        <rFont val="Times New Roman"/>
        <charset val="134"/>
      </rPr>
      <t>210</t>
    </r>
    <r>
      <rPr>
        <sz val="12"/>
        <rFont val="仿宋"/>
        <charset val="134"/>
      </rPr>
      <t>只、牛养殖数量</t>
    </r>
    <r>
      <rPr>
        <sz val="12"/>
        <rFont val="Times New Roman"/>
        <charset val="134"/>
      </rPr>
      <t>15</t>
    </r>
    <r>
      <rPr>
        <sz val="12"/>
        <rFont val="仿宋"/>
        <charset val="134"/>
      </rPr>
      <t>头、猪养殖数量</t>
    </r>
    <r>
      <rPr>
        <sz val="12"/>
        <rFont val="Times New Roman"/>
        <charset val="134"/>
      </rPr>
      <t>6</t>
    </r>
    <r>
      <rPr>
        <sz val="12"/>
        <rFont val="仿宋"/>
        <charset val="134"/>
      </rPr>
      <t>头、鸡养殖数量</t>
    </r>
    <r>
      <rPr>
        <sz val="12"/>
        <rFont val="Times New Roman"/>
        <charset val="134"/>
      </rPr>
      <t>300</t>
    </r>
    <r>
      <rPr>
        <sz val="12"/>
        <rFont val="仿宋"/>
        <charset val="134"/>
      </rPr>
      <t>只、鸭养殖数量</t>
    </r>
    <r>
      <rPr>
        <sz val="12"/>
        <rFont val="Times New Roman"/>
        <charset val="134"/>
      </rPr>
      <t>300</t>
    </r>
    <r>
      <rPr>
        <sz val="12"/>
        <rFont val="仿宋"/>
        <charset val="134"/>
      </rPr>
      <t>只，桃树种植面积</t>
    </r>
    <r>
      <rPr>
        <sz val="12"/>
        <rFont val="Times New Roman"/>
        <charset val="134"/>
      </rPr>
      <t>30</t>
    </r>
    <r>
      <rPr>
        <sz val="12"/>
        <rFont val="仿宋"/>
        <charset val="134"/>
      </rPr>
      <t>亩。</t>
    </r>
  </si>
  <si>
    <t>萧县孙圩子镇丁楼村特色种养殖补贴到户项目</t>
  </si>
  <si>
    <r>
      <rPr>
        <sz val="12"/>
        <rFont val="仿宋"/>
        <charset val="134"/>
      </rPr>
      <t>孙圩子镇</t>
    </r>
    <r>
      <rPr>
        <sz val="12"/>
        <rFont val="Times New Roman"/>
        <charset val="134"/>
      </rPr>
      <t xml:space="preserve">
</t>
    </r>
    <r>
      <rPr>
        <sz val="12"/>
        <rFont val="仿宋"/>
        <charset val="134"/>
      </rPr>
      <t>张康</t>
    </r>
  </si>
  <si>
    <t>孙圩子镇</t>
  </si>
  <si>
    <t>丁楼村</t>
  </si>
  <si>
    <r>
      <rPr>
        <sz val="12"/>
        <rFont val="仿宋"/>
        <charset val="134"/>
      </rPr>
      <t>种植胡萝卜作物</t>
    </r>
    <r>
      <rPr>
        <sz val="12"/>
        <rFont val="Times New Roman"/>
        <charset val="134"/>
      </rPr>
      <t>74</t>
    </r>
    <r>
      <rPr>
        <sz val="12"/>
        <rFont val="仿宋"/>
        <charset val="134"/>
      </rPr>
      <t>亩、养殖</t>
    </r>
    <r>
      <rPr>
        <sz val="12"/>
        <rFont val="Times New Roman"/>
        <charset val="134"/>
      </rPr>
      <t>120</t>
    </r>
    <r>
      <rPr>
        <sz val="12"/>
        <rFont val="仿宋"/>
        <charset val="134"/>
      </rPr>
      <t>只；</t>
    </r>
  </si>
  <si>
    <r>
      <rPr>
        <sz val="12"/>
        <rFont val="仿宋"/>
        <charset val="134"/>
      </rPr>
      <t>以产业补助的形式户均补助</t>
    </r>
    <r>
      <rPr>
        <sz val="12"/>
        <rFont val="Times New Roman"/>
        <charset val="134"/>
      </rPr>
      <t>3000</t>
    </r>
    <r>
      <rPr>
        <sz val="12"/>
        <rFont val="仿宋"/>
        <charset val="134"/>
      </rPr>
      <t>元</t>
    </r>
    <r>
      <rPr>
        <sz val="12"/>
        <rFont val="Times New Roman"/>
        <charset val="134"/>
      </rPr>
      <t>/</t>
    </r>
    <r>
      <rPr>
        <sz val="12"/>
        <rFont val="仿宋"/>
        <charset val="134"/>
      </rPr>
      <t>年，激发脱贫人口内生动力，增加脱贫户收入</t>
    </r>
  </si>
  <si>
    <t>萧县孙圩子镇程蒋山村特色种养殖补贴到户项目</t>
  </si>
  <si>
    <t>程蒋山村</t>
  </si>
  <si>
    <r>
      <rPr>
        <sz val="12"/>
        <rFont val="仿宋"/>
        <charset val="134"/>
      </rPr>
      <t>养羊</t>
    </r>
    <r>
      <rPr>
        <sz val="12"/>
        <rFont val="Times New Roman"/>
        <charset val="134"/>
      </rPr>
      <t>300</t>
    </r>
    <r>
      <rPr>
        <sz val="12"/>
        <rFont val="仿宋"/>
        <charset val="134"/>
      </rPr>
      <t>只；种植胡萝卜作物</t>
    </r>
    <r>
      <rPr>
        <sz val="12"/>
        <rFont val="Times New Roman"/>
        <charset val="134"/>
      </rPr>
      <t>83</t>
    </r>
    <r>
      <rPr>
        <sz val="12"/>
        <rFont val="仿宋"/>
        <charset val="134"/>
      </rPr>
      <t>亩；</t>
    </r>
  </si>
  <si>
    <t>萧县孙圩子镇侯楼村特色种养殖补贴到户项目</t>
  </si>
  <si>
    <t>侯楼村</t>
  </si>
  <si>
    <r>
      <rPr>
        <sz val="12"/>
        <rFont val="仿宋"/>
        <charset val="134"/>
      </rPr>
      <t>养羊</t>
    </r>
    <r>
      <rPr>
        <sz val="12"/>
        <rFont val="Times New Roman"/>
        <charset val="134"/>
      </rPr>
      <t>425</t>
    </r>
    <r>
      <rPr>
        <sz val="12"/>
        <rFont val="仿宋"/>
        <charset val="134"/>
      </rPr>
      <t>只；种植葡萄</t>
    </r>
    <r>
      <rPr>
        <sz val="12"/>
        <rFont val="Times New Roman"/>
        <charset val="134"/>
      </rPr>
      <t>4</t>
    </r>
    <r>
      <rPr>
        <sz val="12"/>
        <rFont val="仿宋"/>
        <charset val="134"/>
      </rPr>
      <t>亩</t>
    </r>
  </si>
  <si>
    <t>萧县孙圩子镇港河村特色种养殖补贴到户项目</t>
  </si>
  <si>
    <t>港河村</t>
  </si>
  <si>
    <r>
      <rPr>
        <sz val="12"/>
        <rFont val="宋体"/>
        <charset val="134"/>
      </rPr>
      <t>养羊</t>
    </r>
    <r>
      <rPr>
        <sz val="12"/>
        <rFont val="Times New Roman"/>
        <charset val="134"/>
      </rPr>
      <t>481</t>
    </r>
    <r>
      <rPr>
        <sz val="12"/>
        <rFont val="宋体"/>
        <charset val="134"/>
      </rPr>
      <t>只、陆地蔬菜</t>
    </r>
    <r>
      <rPr>
        <sz val="12"/>
        <rFont val="Times New Roman"/>
        <charset val="134"/>
      </rPr>
      <t>5</t>
    </r>
    <r>
      <rPr>
        <sz val="12"/>
        <rFont val="宋体"/>
        <charset val="134"/>
      </rPr>
      <t>亩、大棚蔬菜</t>
    </r>
    <r>
      <rPr>
        <sz val="12"/>
        <rFont val="Times New Roman"/>
        <charset val="134"/>
      </rPr>
      <t>8</t>
    </r>
    <r>
      <rPr>
        <sz val="12"/>
        <rFont val="宋体"/>
        <charset val="134"/>
      </rPr>
      <t>亩</t>
    </r>
  </si>
  <si>
    <t>萧县孙圩子镇孙圩子村特色种养殖补贴到户项目</t>
  </si>
  <si>
    <t>孙圩子村</t>
  </si>
  <si>
    <t>萧县孙圩子镇王庄村特色种养殖补贴到户项目</t>
  </si>
  <si>
    <t>王庄村</t>
  </si>
  <si>
    <r>
      <rPr>
        <sz val="12"/>
        <rFont val="仿宋"/>
        <charset val="134"/>
      </rPr>
      <t>养羊</t>
    </r>
    <r>
      <rPr>
        <sz val="12"/>
        <rFont val="Times New Roman"/>
        <charset val="134"/>
      </rPr>
      <t>100</t>
    </r>
    <r>
      <rPr>
        <sz val="12"/>
        <rFont val="仿宋"/>
        <charset val="134"/>
      </rPr>
      <t>只；种植胡萝卜作物</t>
    </r>
    <r>
      <rPr>
        <sz val="12"/>
        <rFont val="Times New Roman"/>
        <charset val="134"/>
      </rPr>
      <t>80</t>
    </r>
    <r>
      <rPr>
        <sz val="12"/>
        <rFont val="仿宋"/>
        <charset val="134"/>
      </rPr>
      <t>亩</t>
    </r>
  </si>
  <si>
    <t>萧县孙圩子镇徐里村特色种养殖补贴到户项目</t>
  </si>
  <si>
    <t>徐里村</t>
  </si>
  <si>
    <r>
      <rPr>
        <sz val="12"/>
        <rFont val="仿宋"/>
        <charset val="134"/>
      </rPr>
      <t>羊养殖数量</t>
    </r>
    <r>
      <rPr>
        <sz val="12"/>
        <rFont val="Times New Roman"/>
        <charset val="134"/>
      </rPr>
      <t>180</t>
    </r>
    <r>
      <rPr>
        <sz val="12"/>
        <rFont val="仿宋"/>
        <charset val="134"/>
      </rPr>
      <t>只。</t>
    </r>
  </si>
  <si>
    <t>萧县孙圩子镇徐双楼村特色种养殖补贴到户项目</t>
  </si>
  <si>
    <t>徐双楼村</t>
  </si>
  <si>
    <r>
      <rPr>
        <sz val="12"/>
        <rFont val="仿宋"/>
        <charset val="134"/>
      </rPr>
      <t>养羊</t>
    </r>
    <r>
      <rPr>
        <sz val="12"/>
        <rFont val="Times New Roman"/>
        <charset val="134"/>
      </rPr>
      <t>440</t>
    </r>
    <r>
      <rPr>
        <sz val="12"/>
        <rFont val="仿宋"/>
        <charset val="134"/>
      </rPr>
      <t>只；养肉牛</t>
    </r>
    <r>
      <rPr>
        <sz val="12"/>
        <rFont val="Times New Roman"/>
        <charset val="134"/>
      </rPr>
      <t>10</t>
    </r>
    <r>
      <rPr>
        <sz val="12"/>
        <rFont val="仿宋"/>
        <charset val="134"/>
      </rPr>
      <t>头</t>
    </r>
  </si>
  <si>
    <t>萧县孙圩子镇周圩村特色种养殖补贴到户项目</t>
  </si>
  <si>
    <t>周圩子村</t>
  </si>
  <si>
    <r>
      <rPr>
        <sz val="12"/>
        <rFont val="仿宋"/>
        <charset val="134"/>
      </rPr>
      <t>蔬菜种植</t>
    </r>
    <r>
      <rPr>
        <sz val="12"/>
        <rFont val="Times New Roman"/>
        <charset val="134"/>
      </rPr>
      <t>50</t>
    </r>
    <r>
      <rPr>
        <sz val="12"/>
        <rFont val="仿宋"/>
        <charset val="134"/>
      </rPr>
      <t>亩，果树种植</t>
    </r>
    <r>
      <rPr>
        <sz val="12"/>
        <rFont val="Times New Roman"/>
        <charset val="134"/>
      </rPr>
      <t>50</t>
    </r>
    <r>
      <rPr>
        <sz val="12"/>
        <rFont val="仿宋"/>
        <charset val="134"/>
      </rPr>
      <t>亩，养羊</t>
    </r>
    <r>
      <rPr>
        <sz val="12"/>
        <rFont val="Times New Roman"/>
        <charset val="134"/>
      </rPr>
      <t>300</t>
    </r>
    <r>
      <rPr>
        <sz val="12"/>
        <rFont val="仿宋"/>
        <charset val="134"/>
      </rPr>
      <t>只</t>
    </r>
  </si>
  <si>
    <t>萧县孙圩子镇马庄村特色种养殖补贴到户项目</t>
  </si>
  <si>
    <t>马庄村</t>
  </si>
  <si>
    <r>
      <rPr>
        <sz val="12"/>
        <rFont val="仿宋"/>
        <charset val="134"/>
      </rPr>
      <t>养羊</t>
    </r>
    <r>
      <rPr>
        <sz val="12"/>
        <rFont val="Times New Roman"/>
        <charset val="134"/>
      </rPr>
      <t>500</t>
    </r>
    <r>
      <rPr>
        <sz val="12"/>
        <rFont val="仿宋"/>
        <charset val="134"/>
      </rPr>
      <t>只，种植蔬菜</t>
    </r>
    <r>
      <rPr>
        <sz val="12"/>
        <rFont val="Times New Roman"/>
        <charset val="134"/>
      </rPr>
      <t>80</t>
    </r>
    <r>
      <rPr>
        <sz val="12"/>
        <rFont val="仿宋"/>
        <charset val="134"/>
      </rPr>
      <t>亩。</t>
    </r>
  </si>
  <si>
    <r>
      <rPr>
        <sz val="12"/>
        <rFont val="Times New Roman"/>
        <charset val="134"/>
      </rPr>
      <t>2025</t>
    </r>
    <r>
      <rPr>
        <sz val="12"/>
        <rFont val="仿宋"/>
        <charset val="134"/>
      </rPr>
      <t>年王寨镇三座楼村特色种养业奖补到户</t>
    </r>
  </si>
  <si>
    <r>
      <rPr>
        <sz val="12"/>
        <rFont val="仿宋"/>
        <charset val="134"/>
      </rPr>
      <t>王寨镇</t>
    </r>
    <r>
      <rPr>
        <sz val="12"/>
        <rFont val="Times New Roman"/>
        <charset val="134"/>
      </rPr>
      <t xml:space="preserve">
</t>
    </r>
    <r>
      <rPr>
        <sz val="12"/>
        <rFont val="仿宋"/>
        <charset val="134"/>
      </rPr>
      <t>王亚华</t>
    </r>
  </si>
  <si>
    <t>王寨镇</t>
  </si>
  <si>
    <t>三座楼村</t>
  </si>
  <si>
    <r>
      <rPr>
        <sz val="12"/>
        <rFont val="仿宋"/>
        <charset val="134"/>
      </rPr>
      <t>羊养殖数量</t>
    </r>
    <r>
      <rPr>
        <sz val="12"/>
        <rFont val="Times New Roman"/>
        <charset val="134"/>
      </rPr>
      <t>56</t>
    </r>
    <r>
      <rPr>
        <sz val="12"/>
        <rFont val="仿宋"/>
        <charset val="134"/>
      </rPr>
      <t>只，</t>
    </r>
  </si>
  <si>
    <r>
      <rPr>
        <sz val="12"/>
        <rFont val="仿宋"/>
        <charset val="134"/>
      </rPr>
      <t>萧县王寨镇王寨社区</t>
    </r>
    <r>
      <rPr>
        <sz val="12"/>
        <rFont val="Times New Roman"/>
        <charset val="134"/>
      </rPr>
      <t>2025</t>
    </r>
    <r>
      <rPr>
        <sz val="12"/>
        <rFont val="仿宋"/>
        <charset val="134"/>
      </rPr>
      <t>年特色种养殖补贴到户项目</t>
    </r>
  </si>
  <si>
    <t>王寨社区</t>
  </si>
  <si>
    <r>
      <rPr>
        <sz val="12"/>
        <rFont val="仿宋"/>
        <charset val="134"/>
      </rPr>
      <t>瓜果种植面积</t>
    </r>
    <r>
      <rPr>
        <sz val="12"/>
        <rFont val="Times New Roman"/>
        <charset val="134"/>
      </rPr>
      <t>10</t>
    </r>
    <r>
      <rPr>
        <sz val="12"/>
        <rFont val="仿宋"/>
        <charset val="134"/>
      </rPr>
      <t>亩，猪养殖数量</t>
    </r>
    <r>
      <rPr>
        <sz val="12"/>
        <rFont val="Times New Roman"/>
        <charset val="134"/>
      </rPr>
      <t>10</t>
    </r>
    <r>
      <rPr>
        <sz val="12"/>
        <rFont val="仿宋"/>
        <charset val="134"/>
      </rPr>
      <t>头，羊养殖数量</t>
    </r>
    <r>
      <rPr>
        <sz val="12"/>
        <rFont val="Times New Roman"/>
        <charset val="134"/>
      </rPr>
      <t>200</t>
    </r>
    <r>
      <rPr>
        <sz val="12"/>
        <rFont val="仿宋"/>
        <charset val="134"/>
      </rPr>
      <t>只</t>
    </r>
  </si>
  <si>
    <r>
      <rPr>
        <sz val="12"/>
        <rFont val="仿宋"/>
        <charset val="134"/>
      </rPr>
      <t>萧县王寨镇李楼村</t>
    </r>
    <r>
      <rPr>
        <sz val="12"/>
        <rFont val="Times New Roman"/>
        <charset val="134"/>
      </rPr>
      <t>2025</t>
    </r>
    <r>
      <rPr>
        <sz val="12"/>
        <rFont val="仿宋"/>
        <charset val="134"/>
      </rPr>
      <t>年特色种养殖补贴到户项目</t>
    </r>
  </si>
  <si>
    <t>李楼村</t>
  </si>
  <si>
    <r>
      <rPr>
        <sz val="12"/>
        <rFont val="仿宋"/>
        <charset val="134"/>
      </rPr>
      <t>羊养殖数量</t>
    </r>
    <r>
      <rPr>
        <sz val="12"/>
        <rFont val="Times New Roman"/>
        <charset val="134"/>
      </rPr>
      <t>100</t>
    </r>
    <r>
      <rPr>
        <sz val="12"/>
        <rFont val="仿宋"/>
        <charset val="134"/>
      </rPr>
      <t>只</t>
    </r>
  </si>
  <si>
    <r>
      <rPr>
        <sz val="12"/>
        <rFont val="仿宋"/>
        <charset val="134"/>
      </rPr>
      <t>萧县王寨镇杨集村</t>
    </r>
    <r>
      <rPr>
        <sz val="12"/>
        <rFont val="Times New Roman"/>
        <charset val="134"/>
      </rPr>
      <t>2025</t>
    </r>
    <r>
      <rPr>
        <sz val="12"/>
        <rFont val="仿宋"/>
        <charset val="134"/>
      </rPr>
      <t>年特色种养殖补贴到户项目</t>
    </r>
  </si>
  <si>
    <t>杨集村</t>
  </si>
  <si>
    <r>
      <rPr>
        <sz val="12"/>
        <rFont val="仿宋"/>
        <charset val="134"/>
      </rPr>
      <t>猪养殖数量</t>
    </r>
    <r>
      <rPr>
        <sz val="12"/>
        <rFont val="Times New Roman"/>
        <charset val="134"/>
      </rPr>
      <t>5</t>
    </r>
    <r>
      <rPr>
        <sz val="12"/>
        <rFont val="仿宋"/>
        <charset val="134"/>
      </rPr>
      <t>头，羊养殖数量</t>
    </r>
    <r>
      <rPr>
        <sz val="12"/>
        <rFont val="Times New Roman"/>
        <charset val="134"/>
      </rPr>
      <t>120</t>
    </r>
    <r>
      <rPr>
        <sz val="12"/>
        <rFont val="仿宋"/>
        <charset val="134"/>
      </rPr>
      <t>只</t>
    </r>
  </si>
  <si>
    <r>
      <rPr>
        <sz val="12"/>
        <rFont val="仿宋"/>
        <charset val="134"/>
      </rPr>
      <t>萧县王寨镇王集村</t>
    </r>
    <r>
      <rPr>
        <sz val="12"/>
        <rFont val="Times New Roman"/>
        <charset val="134"/>
      </rPr>
      <t>2025</t>
    </r>
    <r>
      <rPr>
        <sz val="12"/>
        <rFont val="仿宋"/>
        <charset val="134"/>
      </rPr>
      <t>年特色种养殖补贴到户项目</t>
    </r>
  </si>
  <si>
    <t>王集村</t>
  </si>
  <si>
    <r>
      <rPr>
        <sz val="12"/>
        <rFont val="仿宋"/>
        <charset val="134"/>
      </rPr>
      <t>羊养殖数量</t>
    </r>
    <r>
      <rPr>
        <sz val="12"/>
        <rFont val="Times New Roman"/>
        <charset val="134"/>
      </rPr>
      <t>140</t>
    </r>
    <r>
      <rPr>
        <sz val="12"/>
        <rFont val="仿宋"/>
        <charset val="134"/>
      </rPr>
      <t>只</t>
    </r>
  </si>
  <si>
    <r>
      <rPr>
        <sz val="12"/>
        <rFont val="仿宋"/>
        <charset val="134"/>
      </rPr>
      <t>萧县王寨镇张楼村</t>
    </r>
    <r>
      <rPr>
        <sz val="12"/>
        <rFont val="Times New Roman"/>
        <charset val="134"/>
      </rPr>
      <t>2025</t>
    </r>
    <r>
      <rPr>
        <sz val="12"/>
        <rFont val="仿宋"/>
        <charset val="134"/>
      </rPr>
      <t>年特色种养殖补贴到户项目</t>
    </r>
  </si>
  <si>
    <r>
      <rPr>
        <sz val="12"/>
        <rFont val="仿宋"/>
        <charset val="134"/>
      </rPr>
      <t>肉鸭养殖数量</t>
    </r>
    <r>
      <rPr>
        <sz val="12"/>
        <rFont val="Times New Roman"/>
        <charset val="134"/>
      </rPr>
      <t>5000</t>
    </r>
    <r>
      <rPr>
        <sz val="12"/>
        <rFont val="仿宋"/>
        <charset val="134"/>
      </rPr>
      <t>羽，羊养殖数量</t>
    </r>
    <r>
      <rPr>
        <sz val="12"/>
        <rFont val="Times New Roman"/>
        <charset val="134"/>
      </rPr>
      <t>226</t>
    </r>
    <r>
      <rPr>
        <sz val="12"/>
        <rFont val="仿宋"/>
        <charset val="134"/>
      </rPr>
      <t>只，蔬菜大棚</t>
    </r>
    <r>
      <rPr>
        <sz val="12"/>
        <rFont val="Times New Roman"/>
        <charset val="134"/>
      </rPr>
      <t>2</t>
    </r>
    <r>
      <rPr>
        <sz val="12"/>
        <rFont val="仿宋"/>
        <charset val="134"/>
      </rPr>
      <t>亩，鱼塘</t>
    </r>
    <r>
      <rPr>
        <sz val="12"/>
        <rFont val="Times New Roman"/>
        <charset val="134"/>
      </rPr>
      <t>9</t>
    </r>
    <r>
      <rPr>
        <sz val="12"/>
        <rFont val="仿宋"/>
        <charset val="134"/>
      </rPr>
      <t>亩</t>
    </r>
  </si>
  <si>
    <t>王寨镇戴柿元村自种自养项目</t>
  </si>
  <si>
    <t>戴柿元村</t>
  </si>
  <si>
    <r>
      <rPr>
        <sz val="12"/>
        <rFont val="仿宋"/>
        <charset val="134"/>
      </rPr>
      <t>瓜果种植面积</t>
    </r>
    <r>
      <rPr>
        <sz val="12"/>
        <rFont val="Times New Roman"/>
        <charset val="134"/>
      </rPr>
      <t>5</t>
    </r>
    <r>
      <rPr>
        <sz val="12"/>
        <rFont val="仿宋"/>
        <charset val="134"/>
      </rPr>
      <t>亩，猪养殖数量</t>
    </r>
    <r>
      <rPr>
        <sz val="12"/>
        <rFont val="Times New Roman"/>
        <charset val="134"/>
      </rPr>
      <t>10</t>
    </r>
    <r>
      <rPr>
        <sz val="12"/>
        <rFont val="仿宋"/>
        <charset val="134"/>
      </rPr>
      <t>头，羊养殖数量</t>
    </r>
    <r>
      <rPr>
        <sz val="12"/>
        <rFont val="Times New Roman"/>
        <charset val="134"/>
      </rPr>
      <t>130</t>
    </r>
    <r>
      <rPr>
        <sz val="12"/>
        <rFont val="仿宋"/>
        <charset val="134"/>
      </rPr>
      <t>只，</t>
    </r>
  </si>
  <si>
    <t>王寨镇吴丛村自种自养项目</t>
  </si>
  <si>
    <t>吴丛村</t>
  </si>
  <si>
    <r>
      <rPr>
        <sz val="12"/>
        <rFont val="宋体"/>
        <charset val="134"/>
      </rPr>
      <t>扶持</t>
    </r>
    <r>
      <rPr>
        <sz val="12"/>
        <rFont val="Times New Roman"/>
        <charset val="134"/>
      </rPr>
      <t>25</t>
    </r>
    <r>
      <rPr>
        <sz val="12"/>
        <rFont val="宋体"/>
        <charset val="134"/>
      </rPr>
      <t>户脱贫户发展特色种养业</t>
    </r>
  </si>
  <si>
    <t>王寨镇吴河涯村自种自养项目</t>
  </si>
  <si>
    <t>吴河涯村</t>
  </si>
  <si>
    <r>
      <rPr>
        <sz val="12"/>
        <rFont val="仿宋"/>
        <charset val="134"/>
      </rPr>
      <t>瓜果蔬菜种植面积</t>
    </r>
    <r>
      <rPr>
        <sz val="12"/>
        <rFont val="Times New Roman"/>
        <charset val="134"/>
      </rPr>
      <t>58.5</t>
    </r>
    <r>
      <rPr>
        <sz val="12"/>
        <rFont val="仿宋"/>
        <charset val="134"/>
      </rPr>
      <t>亩，苗木花卉面积</t>
    </r>
    <r>
      <rPr>
        <sz val="12"/>
        <rFont val="Times New Roman"/>
        <charset val="134"/>
      </rPr>
      <t>9.6</t>
    </r>
    <r>
      <rPr>
        <sz val="12"/>
        <rFont val="仿宋"/>
        <charset val="134"/>
      </rPr>
      <t>亩，经济作物种植面积</t>
    </r>
    <r>
      <rPr>
        <sz val="12"/>
        <rFont val="Times New Roman"/>
        <charset val="134"/>
      </rPr>
      <t>30</t>
    </r>
    <r>
      <rPr>
        <sz val="12"/>
        <rFont val="仿宋"/>
        <charset val="134"/>
      </rPr>
      <t>亩，猪养殖数量</t>
    </r>
    <r>
      <rPr>
        <sz val="12"/>
        <rFont val="Times New Roman"/>
        <charset val="134"/>
      </rPr>
      <t>42</t>
    </r>
    <r>
      <rPr>
        <sz val="12"/>
        <rFont val="仿宋"/>
        <charset val="134"/>
      </rPr>
      <t>头，羊养殖数量</t>
    </r>
    <r>
      <rPr>
        <sz val="12"/>
        <rFont val="Times New Roman"/>
        <charset val="134"/>
      </rPr>
      <t>236</t>
    </r>
    <r>
      <rPr>
        <sz val="12"/>
        <rFont val="仿宋"/>
        <charset val="134"/>
      </rPr>
      <t>只</t>
    </r>
  </si>
  <si>
    <t>王寨镇苏庄村自种自养项目</t>
  </si>
  <si>
    <t>苏庄村</t>
  </si>
  <si>
    <r>
      <rPr>
        <sz val="12"/>
        <rFont val="仿宋"/>
        <charset val="134"/>
      </rPr>
      <t>扶持</t>
    </r>
    <r>
      <rPr>
        <sz val="12"/>
        <rFont val="Times New Roman"/>
        <charset val="134"/>
      </rPr>
      <t>55</t>
    </r>
    <r>
      <rPr>
        <sz val="12"/>
        <rFont val="仿宋"/>
        <charset val="134"/>
      </rPr>
      <t>户脱贫户发展特色种养业</t>
    </r>
  </si>
  <si>
    <t>王寨镇后洼村自种自养项目</t>
  </si>
  <si>
    <t>后洼村</t>
  </si>
  <si>
    <t>扶持22户脱贫户发展特色种养业</t>
  </si>
  <si>
    <t>王寨镇齐庄村自种自养项目</t>
  </si>
  <si>
    <r>
      <rPr>
        <sz val="12"/>
        <rFont val="仿宋"/>
        <charset val="134"/>
      </rPr>
      <t>王寨镇</t>
    </r>
    <r>
      <rPr>
        <sz val="12"/>
        <rFont val="Times New Roman"/>
        <charset val="0"/>
      </rPr>
      <t xml:space="preserve">
</t>
    </r>
    <r>
      <rPr>
        <sz val="12"/>
        <rFont val="仿宋"/>
        <charset val="134"/>
      </rPr>
      <t>王亚华</t>
    </r>
  </si>
  <si>
    <t>齐庄村</t>
  </si>
  <si>
    <r>
      <rPr>
        <sz val="12"/>
        <rFont val="仿宋"/>
        <charset val="134"/>
      </rPr>
      <t>瓜果种植面积</t>
    </r>
    <r>
      <rPr>
        <sz val="12"/>
        <rFont val="Times New Roman"/>
        <charset val="134"/>
      </rPr>
      <t>15</t>
    </r>
    <r>
      <rPr>
        <sz val="12"/>
        <rFont val="仿宋"/>
        <charset val="134"/>
      </rPr>
      <t>亩，猪养殖数量</t>
    </r>
    <r>
      <rPr>
        <sz val="12"/>
        <rFont val="Times New Roman"/>
        <charset val="134"/>
      </rPr>
      <t>10</t>
    </r>
    <r>
      <rPr>
        <sz val="12"/>
        <rFont val="仿宋"/>
        <charset val="134"/>
      </rPr>
      <t>头，羊养殖数量</t>
    </r>
    <r>
      <rPr>
        <sz val="12"/>
        <rFont val="Times New Roman"/>
        <charset val="134"/>
      </rPr>
      <t>217</t>
    </r>
    <r>
      <rPr>
        <sz val="12"/>
        <rFont val="仿宋"/>
        <charset val="134"/>
      </rPr>
      <t>只，牛养殖数量</t>
    </r>
    <r>
      <rPr>
        <sz val="12"/>
        <rFont val="Times New Roman"/>
        <charset val="134"/>
      </rPr>
      <t>5</t>
    </r>
    <r>
      <rPr>
        <sz val="12"/>
        <rFont val="仿宋"/>
        <charset val="134"/>
      </rPr>
      <t>头</t>
    </r>
  </si>
  <si>
    <t>王寨镇大演武村自种自养项目</t>
  </si>
  <si>
    <t>大演武村</t>
  </si>
  <si>
    <t>王寨镇郝洼村自种自养项目</t>
  </si>
  <si>
    <t>郝洼村</t>
  </si>
  <si>
    <t>扶持37户脱贫户发展特色种养业</t>
  </si>
  <si>
    <r>
      <rPr>
        <sz val="12"/>
        <rFont val="仿宋"/>
        <charset val="134"/>
      </rPr>
      <t>新庄镇常庄村</t>
    </r>
    <r>
      <rPr>
        <sz val="12"/>
        <rFont val="Times New Roman"/>
        <charset val="134"/>
      </rPr>
      <t>2025</t>
    </r>
    <r>
      <rPr>
        <sz val="12"/>
        <rFont val="仿宋"/>
        <charset val="134"/>
      </rPr>
      <t>年特色种养殖补贴到户项目</t>
    </r>
  </si>
  <si>
    <r>
      <rPr>
        <sz val="12"/>
        <rFont val="仿宋"/>
        <charset val="134"/>
      </rPr>
      <t>新庄镇</t>
    </r>
    <r>
      <rPr>
        <sz val="12"/>
        <rFont val="Times New Roman"/>
        <charset val="134"/>
      </rPr>
      <t xml:space="preserve">
</t>
    </r>
    <r>
      <rPr>
        <sz val="12"/>
        <rFont val="仿宋"/>
        <charset val="134"/>
      </rPr>
      <t>杨宜成</t>
    </r>
  </si>
  <si>
    <t>新庄镇</t>
  </si>
  <si>
    <t>常庄村</t>
  </si>
  <si>
    <r>
      <rPr>
        <sz val="12"/>
        <rFont val="仿宋"/>
        <charset val="134"/>
      </rPr>
      <t>瓜果蔬菜种植面积</t>
    </r>
    <r>
      <rPr>
        <sz val="12"/>
        <rFont val="Times New Roman"/>
        <charset val="134"/>
      </rPr>
      <t>430</t>
    </r>
    <r>
      <rPr>
        <sz val="12"/>
        <rFont val="仿宋"/>
        <charset val="134"/>
      </rPr>
      <t>亩，羊养殖数量</t>
    </r>
    <r>
      <rPr>
        <sz val="12"/>
        <rFont val="Times New Roman"/>
        <charset val="134"/>
      </rPr>
      <t>100</t>
    </r>
    <r>
      <rPr>
        <sz val="12"/>
        <rFont val="仿宋"/>
        <charset val="134"/>
      </rPr>
      <t>头。</t>
    </r>
  </si>
  <si>
    <t>以产业补助的形式对脱贫户及监测对象进行补助，鼓励发展特色产业，激发脱贫户及监测对象人口内生动力，增加收入</t>
  </si>
  <si>
    <r>
      <rPr>
        <sz val="12"/>
        <rFont val="仿宋"/>
        <charset val="134"/>
      </rPr>
      <t>新庄镇东阁村</t>
    </r>
    <r>
      <rPr>
        <sz val="12"/>
        <rFont val="Times New Roman"/>
        <charset val="134"/>
      </rPr>
      <t>2025</t>
    </r>
    <r>
      <rPr>
        <sz val="12"/>
        <rFont val="仿宋"/>
        <charset val="134"/>
      </rPr>
      <t>年特色种养殖补贴到户项目</t>
    </r>
  </si>
  <si>
    <t>东阁村</t>
  </si>
  <si>
    <r>
      <rPr>
        <sz val="12"/>
        <rFont val="仿宋"/>
        <charset val="134"/>
      </rPr>
      <t>瓜果蔬菜种植面积</t>
    </r>
    <r>
      <rPr>
        <sz val="12"/>
        <rFont val="Times New Roman"/>
        <charset val="134"/>
      </rPr>
      <t>662.7</t>
    </r>
    <r>
      <rPr>
        <sz val="12"/>
        <rFont val="仿宋"/>
        <charset val="134"/>
      </rPr>
      <t>亩，羊养殖数量</t>
    </r>
    <r>
      <rPr>
        <sz val="12"/>
        <rFont val="Times New Roman"/>
        <charset val="134"/>
      </rPr>
      <t>56</t>
    </r>
    <r>
      <rPr>
        <sz val="12"/>
        <rFont val="仿宋"/>
        <charset val="134"/>
      </rPr>
      <t>只</t>
    </r>
  </si>
  <si>
    <r>
      <rPr>
        <sz val="12"/>
        <rFont val="Times New Roman"/>
        <charset val="134"/>
      </rPr>
      <t>2025</t>
    </r>
    <r>
      <rPr>
        <sz val="12"/>
        <rFont val="仿宋"/>
        <charset val="134"/>
      </rPr>
      <t>年新庄镇杜集村特色种养殖补贴到户项目</t>
    </r>
  </si>
  <si>
    <t>杜集村</t>
  </si>
  <si>
    <r>
      <rPr>
        <sz val="12"/>
        <rFont val="仿宋"/>
        <charset val="134"/>
      </rPr>
      <t>瓜果蔬菜种植面积</t>
    </r>
    <r>
      <rPr>
        <sz val="12"/>
        <rFont val="Times New Roman"/>
        <charset val="134"/>
      </rPr>
      <t>120</t>
    </r>
    <r>
      <rPr>
        <sz val="12"/>
        <rFont val="仿宋"/>
        <charset val="134"/>
      </rPr>
      <t>亩，羊养殖数量</t>
    </r>
    <r>
      <rPr>
        <sz val="12"/>
        <rFont val="Times New Roman"/>
        <charset val="134"/>
      </rPr>
      <t>246</t>
    </r>
    <r>
      <rPr>
        <sz val="12"/>
        <rFont val="仿宋"/>
        <charset val="134"/>
      </rPr>
      <t>只，猪养殖数量</t>
    </r>
    <r>
      <rPr>
        <sz val="12"/>
        <rFont val="Times New Roman"/>
        <charset val="134"/>
      </rPr>
      <t>33</t>
    </r>
    <r>
      <rPr>
        <sz val="12"/>
        <rFont val="仿宋"/>
        <charset val="134"/>
      </rPr>
      <t>头，家禽养殖数量</t>
    </r>
    <r>
      <rPr>
        <sz val="12"/>
        <rFont val="Times New Roman"/>
        <charset val="134"/>
      </rPr>
      <t>300</t>
    </r>
    <r>
      <rPr>
        <sz val="12"/>
        <rFont val="仿宋"/>
        <charset val="134"/>
      </rPr>
      <t>只，林业特色产业</t>
    </r>
    <r>
      <rPr>
        <sz val="12"/>
        <rFont val="Times New Roman"/>
        <charset val="134"/>
      </rPr>
      <t>63.5</t>
    </r>
    <r>
      <rPr>
        <sz val="12"/>
        <rFont val="仿宋"/>
        <charset val="134"/>
      </rPr>
      <t>亩</t>
    </r>
  </si>
  <si>
    <r>
      <rPr>
        <sz val="12"/>
        <rFont val="仿宋"/>
        <charset val="134"/>
      </rPr>
      <t>新庄镇郭套村</t>
    </r>
    <r>
      <rPr>
        <sz val="12"/>
        <rFont val="Times New Roman"/>
        <charset val="134"/>
      </rPr>
      <t>2025</t>
    </r>
    <r>
      <rPr>
        <sz val="12"/>
        <rFont val="仿宋"/>
        <charset val="134"/>
      </rPr>
      <t>年特色种养殖补贴到户项目</t>
    </r>
  </si>
  <si>
    <t>郭套村</t>
  </si>
  <si>
    <r>
      <rPr>
        <sz val="12"/>
        <rFont val="仿宋"/>
        <charset val="134"/>
      </rPr>
      <t>大棚菜</t>
    </r>
    <r>
      <rPr>
        <sz val="12"/>
        <rFont val="Times New Roman"/>
        <charset val="134"/>
      </rPr>
      <t>5.5</t>
    </r>
    <r>
      <rPr>
        <sz val="12"/>
        <rFont val="仿宋"/>
        <charset val="134"/>
      </rPr>
      <t>亩、大蒜</t>
    </r>
    <r>
      <rPr>
        <sz val="12"/>
        <rFont val="Times New Roman"/>
        <charset val="134"/>
      </rPr>
      <t>30.5</t>
    </r>
    <r>
      <rPr>
        <sz val="12"/>
        <rFont val="仿宋"/>
        <charset val="134"/>
      </rPr>
      <t>亩、红薯</t>
    </r>
    <r>
      <rPr>
        <sz val="12"/>
        <rFont val="Times New Roman"/>
        <charset val="134"/>
      </rPr>
      <t>3.2</t>
    </r>
    <r>
      <rPr>
        <sz val="12"/>
        <rFont val="仿宋"/>
        <charset val="134"/>
      </rPr>
      <t>亩、花生</t>
    </r>
    <r>
      <rPr>
        <sz val="12"/>
        <rFont val="Times New Roman"/>
        <charset val="134"/>
      </rPr>
      <t>12</t>
    </r>
    <r>
      <rPr>
        <sz val="12"/>
        <rFont val="仿宋"/>
        <charset val="134"/>
      </rPr>
      <t>亩、梨树</t>
    </r>
    <r>
      <rPr>
        <sz val="12"/>
        <rFont val="Times New Roman"/>
        <charset val="134"/>
      </rPr>
      <t>40.8</t>
    </r>
    <r>
      <rPr>
        <sz val="12"/>
        <rFont val="仿宋"/>
        <charset val="134"/>
      </rPr>
      <t>亩、猕猴桃</t>
    </r>
    <r>
      <rPr>
        <sz val="12"/>
        <rFont val="Times New Roman"/>
        <charset val="134"/>
      </rPr>
      <t>8</t>
    </r>
    <r>
      <rPr>
        <sz val="12"/>
        <rFont val="仿宋"/>
        <charset val="134"/>
      </rPr>
      <t>亩、苹果树</t>
    </r>
    <r>
      <rPr>
        <sz val="12"/>
        <rFont val="Times New Roman"/>
        <charset val="134"/>
      </rPr>
      <t>3</t>
    </r>
    <r>
      <rPr>
        <sz val="12"/>
        <rFont val="仿宋"/>
        <charset val="134"/>
      </rPr>
      <t>亩、桃树</t>
    </r>
    <r>
      <rPr>
        <sz val="12"/>
        <rFont val="Times New Roman"/>
        <charset val="134"/>
      </rPr>
      <t>32.1</t>
    </r>
    <r>
      <rPr>
        <sz val="12"/>
        <rFont val="仿宋"/>
        <charset val="134"/>
      </rPr>
      <t>亩、羊</t>
    </r>
    <r>
      <rPr>
        <sz val="12"/>
        <rFont val="Times New Roman"/>
        <charset val="134"/>
      </rPr>
      <t>290</t>
    </r>
    <r>
      <rPr>
        <sz val="12"/>
        <rFont val="仿宋"/>
        <charset val="134"/>
      </rPr>
      <t>只、鱼</t>
    </r>
    <r>
      <rPr>
        <sz val="12"/>
        <rFont val="Times New Roman"/>
        <charset val="134"/>
      </rPr>
      <t>13</t>
    </r>
    <r>
      <rPr>
        <sz val="12"/>
        <rFont val="仿宋"/>
        <charset val="134"/>
      </rPr>
      <t>亩、猪</t>
    </r>
    <r>
      <rPr>
        <sz val="12"/>
        <rFont val="Times New Roman"/>
        <charset val="134"/>
      </rPr>
      <t>61</t>
    </r>
    <r>
      <rPr>
        <sz val="12"/>
        <rFont val="仿宋"/>
        <charset val="134"/>
      </rPr>
      <t>头</t>
    </r>
  </si>
  <si>
    <r>
      <rPr>
        <sz val="12"/>
        <rFont val="仿宋"/>
        <charset val="134"/>
      </rPr>
      <t>萧县新庄镇李集村</t>
    </r>
    <r>
      <rPr>
        <sz val="12"/>
        <rFont val="Times New Roman"/>
        <charset val="134"/>
      </rPr>
      <t>2025</t>
    </r>
    <r>
      <rPr>
        <sz val="12"/>
        <rFont val="仿宋"/>
        <charset val="134"/>
      </rPr>
      <t>年特色种养殖补贴到户项目</t>
    </r>
  </si>
  <si>
    <t>李集村</t>
  </si>
  <si>
    <r>
      <rPr>
        <sz val="12"/>
        <rFont val="仿宋"/>
        <charset val="134"/>
      </rPr>
      <t>瓜果蔬菜种植面积</t>
    </r>
    <r>
      <rPr>
        <sz val="12"/>
        <rFont val="Times New Roman"/>
        <charset val="134"/>
      </rPr>
      <t>140</t>
    </r>
    <r>
      <rPr>
        <sz val="12"/>
        <rFont val="仿宋"/>
        <charset val="134"/>
      </rPr>
      <t>亩，羊养殖数量</t>
    </r>
    <r>
      <rPr>
        <sz val="12"/>
        <rFont val="Times New Roman"/>
        <charset val="134"/>
      </rPr>
      <t>45</t>
    </r>
    <r>
      <rPr>
        <sz val="12"/>
        <rFont val="仿宋"/>
        <charset val="134"/>
      </rPr>
      <t>只</t>
    </r>
  </si>
  <si>
    <r>
      <rPr>
        <sz val="12"/>
        <rFont val="仿宋"/>
        <charset val="134"/>
      </rPr>
      <t>新庄镇李庄村</t>
    </r>
    <r>
      <rPr>
        <sz val="12"/>
        <rFont val="Times New Roman"/>
        <charset val="134"/>
      </rPr>
      <t>2025</t>
    </r>
    <r>
      <rPr>
        <sz val="12"/>
        <rFont val="仿宋"/>
        <charset val="134"/>
      </rPr>
      <t>年特色种养殖补贴到户项目</t>
    </r>
  </si>
  <si>
    <r>
      <rPr>
        <sz val="12"/>
        <rFont val="仿宋"/>
        <charset val="134"/>
      </rPr>
      <t>露地蔬菜</t>
    </r>
    <r>
      <rPr>
        <sz val="12"/>
        <rFont val="Times New Roman"/>
        <charset val="134"/>
      </rPr>
      <t>17</t>
    </r>
    <r>
      <rPr>
        <sz val="12"/>
        <rFont val="仿宋"/>
        <charset val="134"/>
      </rPr>
      <t>亩，大棚水果</t>
    </r>
    <r>
      <rPr>
        <sz val="12"/>
        <rFont val="Times New Roman"/>
        <charset val="134"/>
      </rPr>
      <t>3</t>
    </r>
    <r>
      <rPr>
        <sz val="12"/>
        <rFont val="仿宋"/>
        <charset val="134"/>
      </rPr>
      <t>亩，猪</t>
    </r>
    <r>
      <rPr>
        <sz val="12"/>
        <rFont val="Times New Roman"/>
        <charset val="134"/>
      </rPr>
      <t>42</t>
    </r>
    <r>
      <rPr>
        <sz val="12"/>
        <rFont val="仿宋"/>
        <charset val="134"/>
      </rPr>
      <t>头，羊</t>
    </r>
    <r>
      <rPr>
        <sz val="12"/>
        <rFont val="Times New Roman"/>
        <charset val="134"/>
      </rPr>
      <t>176</t>
    </r>
    <r>
      <rPr>
        <sz val="12"/>
        <rFont val="仿宋"/>
        <charset val="134"/>
      </rPr>
      <t>只</t>
    </r>
  </si>
  <si>
    <r>
      <rPr>
        <sz val="12"/>
        <rFont val="仿宋"/>
        <charset val="134"/>
      </rPr>
      <t>新庄镇马郑庄村</t>
    </r>
    <r>
      <rPr>
        <sz val="12"/>
        <rFont val="Times New Roman"/>
        <charset val="134"/>
      </rPr>
      <t>2025</t>
    </r>
    <r>
      <rPr>
        <sz val="12"/>
        <rFont val="仿宋"/>
        <charset val="134"/>
      </rPr>
      <t>年特色种养殖补贴到户项目</t>
    </r>
  </si>
  <si>
    <t>马郑庄村</t>
  </si>
  <si>
    <r>
      <rPr>
        <sz val="12"/>
        <rFont val="仿宋"/>
        <charset val="134"/>
      </rPr>
      <t>大棚包菜</t>
    </r>
    <r>
      <rPr>
        <sz val="12"/>
        <rFont val="Times New Roman"/>
        <charset val="134"/>
      </rPr>
      <t>2</t>
    </r>
    <r>
      <rPr>
        <sz val="12"/>
        <rFont val="仿宋"/>
        <charset val="134"/>
      </rPr>
      <t>亩，大棚辣椒</t>
    </r>
    <r>
      <rPr>
        <sz val="12"/>
        <rFont val="Times New Roman"/>
        <charset val="134"/>
      </rPr>
      <t>33.2</t>
    </r>
    <r>
      <rPr>
        <sz val="12"/>
        <rFont val="仿宋"/>
        <charset val="134"/>
      </rPr>
      <t>亩，大棚蒜苗</t>
    </r>
    <r>
      <rPr>
        <sz val="12"/>
        <rFont val="Times New Roman"/>
        <charset val="134"/>
      </rPr>
      <t>1</t>
    </r>
    <r>
      <rPr>
        <sz val="12"/>
        <rFont val="仿宋"/>
        <charset val="134"/>
      </rPr>
      <t>亩，大棚香菜</t>
    </r>
    <r>
      <rPr>
        <sz val="12"/>
        <rFont val="Times New Roman"/>
        <charset val="134"/>
      </rPr>
      <t>1.7</t>
    </r>
    <r>
      <rPr>
        <sz val="12"/>
        <rFont val="仿宋"/>
        <charset val="134"/>
      </rPr>
      <t>亩，大棚西瓜</t>
    </r>
    <r>
      <rPr>
        <sz val="12"/>
        <rFont val="Times New Roman"/>
        <charset val="134"/>
      </rPr>
      <t>18.2</t>
    </r>
    <r>
      <rPr>
        <sz val="12"/>
        <rFont val="仿宋"/>
        <charset val="134"/>
      </rPr>
      <t>亩，大蒜</t>
    </r>
    <r>
      <rPr>
        <sz val="12"/>
        <rFont val="Times New Roman"/>
        <charset val="134"/>
      </rPr>
      <t>12</t>
    </r>
    <r>
      <rPr>
        <sz val="12"/>
        <rFont val="仿宋"/>
        <charset val="134"/>
      </rPr>
      <t>亩，梨树</t>
    </r>
    <r>
      <rPr>
        <sz val="12"/>
        <rFont val="Times New Roman"/>
        <charset val="134"/>
      </rPr>
      <t>86.4</t>
    </r>
    <r>
      <rPr>
        <sz val="12"/>
        <rFont val="仿宋"/>
        <charset val="134"/>
      </rPr>
      <t>亩，苹果树</t>
    </r>
    <r>
      <rPr>
        <sz val="12"/>
        <rFont val="Times New Roman"/>
        <charset val="134"/>
      </rPr>
      <t>12.7</t>
    </r>
    <r>
      <rPr>
        <sz val="12"/>
        <rFont val="仿宋"/>
        <charset val="134"/>
      </rPr>
      <t>亩，桃树</t>
    </r>
    <r>
      <rPr>
        <sz val="12"/>
        <rFont val="Times New Roman"/>
        <charset val="134"/>
      </rPr>
      <t>24.6</t>
    </r>
    <r>
      <rPr>
        <sz val="12"/>
        <rFont val="仿宋"/>
        <charset val="134"/>
      </rPr>
      <t>亩，养殖羊</t>
    </r>
    <r>
      <rPr>
        <sz val="12"/>
        <rFont val="Times New Roman"/>
        <charset val="134"/>
      </rPr>
      <t>147</t>
    </r>
    <r>
      <rPr>
        <sz val="12"/>
        <rFont val="仿宋"/>
        <charset val="134"/>
      </rPr>
      <t>只，养殖猪</t>
    </r>
    <r>
      <rPr>
        <sz val="12"/>
        <rFont val="Times New Roman"/>
        <charset val="134"/>
      </rPr>
      <t>32</t>
    </r>
    <r>
      <rPr>
        <sz val="12"/>
        <rFont val="仿宋"/>
        <charset val="134"/>
      </rPr>
      <t>只</t>
    </r>
  </si>
  <si>
    <r>
      <rPr>
        <sz val="12"/>
        <rFont val="仿宋"/>
        <charset val="134"/>
      </rPr>
      <t>萧县新庄镇邵套村</t>
    </r>
    <r>
      <rPr>
        <sz val="12"/>
        <rFont val="Times New Roman"/>
        <charset val="134"/>
      </rPr>
      <t>2025</t>
    </r>
    <r>
      <rPr>
        <sz val="12"/>
        <rFont val="仿宋"/>
        <charset val="134"/>
      </rPr>
      <t>年特色种养殖补贴到户项目</t>
    </r>
  </si>
  <si>
    <t>邵套村</t>
  </si>
  <si>
    <r>
      <rPr>
        <sz val="12"/>
        <rFont val="仿宋"/>
        <charset val="134"/>
      </rPr>
      <t>瓜果蔬菜种植面积</t>
    </r>
    <r>
      <rPr>
        <sz val="12"/>
        <rFont val="Times New Roman"/>
        <charset val="134"/>
      </rPr>
      <t>280</t>
    </r>
    <r>
      <rPr>
        <sz val="12"/>
        <rFont val="仿宋"/>
        <charset val="134"/>
      </rPr>
      <t>亩</t>
    </r>
  </si>
  <si>
    <r>
      <rPr>
        <sz val="12"/>
        <rFont val="仿宋"/>
        <charset val="134"/>
      </rPr>
      <t>新庄镇铁佛村</t>
    </r>
    <r>
      <rPr>
        <sz val="12"/>
        <rFont val="Times New Roman"/>
        <charset val="134"/>
      </rPr>
      <t>2025</t>
    </r>
    <r>
      <rPr>
        <sz val="12"/>
        <rFont val="仿宋"/>
        <charset val="134"/>
      </rPr>
      <t>年特色种养殖补贴到户项目</t>
    </r>
  </si>
  <si>
    <t>铁佛村</t>
  </si>
  <si>
    <r>
      <rPr>
        <sz val="12"/>
        <rFont val="仿宋"/>
        <charset val="134"/>
      </rPr>
      <t>瓜果蔬菜种植面积</t>
    </r>
    <r>
      <rPr>
        <sz val="12"/>
        <rFont val="Times New Roman"/>
        <charset val="134"/>
      </rPr>
      <t>38</t>
    </r>
    <r>
      <rPr>
        <sz val="12"/>
        <rFont val="仿宋"/>
        <charset val="134"/>
      </rPr>
      <t>亩，羊养殖数量</t>
    </r>
    <r>
      <rPr>
        <sz val="12"/>
        <rFont val="Times New Roman"/>
        <charset val="134"/>
      </rPr>
      <t>123</t>
    </r>
    <r>
      <rPr>
        <sz val="12"/>
        <rFont val="仿宋"/>
        <charset val="134"/>
      </rPr>
      <t>只，猪养殖数量</t>
    </r>
    <r>
      <rPr>
        <sz val="12"/>
        <rFont val="Times New Roman"/>
        <charset val="134"/>
      </rPr>
      <t>30</t>
    </r>
    <r>
      <rPr>
        <sz val="12"/>
        <rFont val="仿宋"/>
        <charset val="134"/>
      </rPr>
      <t>头</t>
    </r>
  </si>
  <si>
    <r>
      <rPr>
        <sz val="12"/>
        <rFont val="仿宋"/>
        <charset val="134"/>
      </rPr>
      <t>新庄镇西阁村</t>
    </r>
    <r>
      <rPr>
        <sz val="12"/>
        <rFont val="Times New Roman"/>
        <charset val="134"/>
      </rPr>
      <t>2025</t>
    </r>
    <r>
      <rPr>
        <sz val="12"/>
        <rFont val="仿宋"/>
        <charset val="134"/>
      </rPr>
      <t>年自种自养项目</t>
    </r>
  </si>
  <si>
    <t>西阁村</t>
  </si>
  <si>
    <r>
      <rPr>
        <sz val="12"/>
        <rFont val="仿宋"/>
        <charset val="134"/>
      </rPr>
      <t>蔬菜种植面积</t>
    </r>
    <r>
      <rPr>
        <sz val="12"/>
        <rFont val="Times New Roman"/>
        <charset val="134"/>
      </rPr>
      <t>358</t>
    </r>
    <r>
      <rPr>
        <sz val="12"/>
        <rFont val="仿宋"/>
        <charset val="134"/>
      </rPr>
      <t>亩，羊养殖数量</t>
    </r>
    <r>
      <rPr>
        <sz val="12"/>
        <rFont val="Times New Roman"/>
        <charset val="134"/>
      </rPr>
      <t>88</t>
    </r>
    <r>
      <rPr>
        <sz val="12"/>
        <rFont val="仿宋"/>
        <charset val="134"/>
      </rPr>
      <t>只</t>
    </r>
  </si>
  <si>
    <r>
      <rPr>
        <sz val="12"/>
        <rFont val="仿宋"/>
        <charset val="134"/>
      </rPr>
      <t>萧县新庄镇小集子村</t>
    </r>
    <r>
      <rPr>
        <sz val="12"/>
        <rFont val="Times New Roman"/>
        <charset val="134"/>
      </rPr>
      <t>2025</t>
    </r>
    <r>
      <rPr>
        <sz val="12"/>
        <rFont val="仿宋"/>
        <charset val="134"/>
      </rPr>
      <t>年特色种养殖补贴到户项目</t>
    </r>
  </si>
  <si>
    <t>小集子村</t>
  </si>
  <si>
    <r>
      <rPr>
        <sz val="12"/>
        <rFont val="仿宋"/>
        <charset val="134"/>
      </rPr>
      <t>瓜果蔬菜种植面积</t>
    </r>
    <r>
      <rPr>
        <sz val="12"/>
        <rFont val="Times New Roman"/>
        <charset val="134"/>
      </rPr>
      <t>54.4</t>
    </r>
    <r>
      <rPr>
        <sz val="12"/>
        <rFont val="仿宋"/>
        <charset val="134"/>
      </rPr>
      <t>亩，家禽养殖数量</t>
    </r>
    <r>
      <rPr>
        <sz val="12"/>
        <rFont val="Times New Roman"/>
        <charset val="134"/>
      </rPr>
      <t>500</t>
    </r>
    <r>
      <rPr>
        <sz val="12"/>
        <rFont val="仿宋"/>
        <charset val="134"/>
      </rPr>
      <t>只，羊养殖数量</t>
    </r>
    <r>
      <rPr>
        <sz val="12"/>
        <rFont val="Times New Roman"/>
        <charset val="134"/>
      </rPr>
      <t>230</t>
    </r>
    <r>
      <rPr>
        <sz val="12"/>
        <rFont val="仿宋"/>
        <charset val="134"/>
      </rPr>
      <t>只，猪养殖数量</t>
    </r>
    <r>
      <rPr>
        <sz val="12"/>
        <rFont val="Times New Roman"/>
        <charset val="134"/>
      </rPr>
      <t>16</t>
    </r>
    <r>
      <rPr>
        <sz val="12"/>
        <rFont val="仿宋"/>
        <charset val="134"/>
      </rPr>
      <t>头，水产养殖</t>
    </r>
    <r>
      <rPr>
        <sz val="12"/>
        <rFont val="Times New Roman"/>
        <charset val="134"/>
      </rPr>
      <t>25.5</t>
    </r>
    <r>
      <rPr>
        <sz val="12"/>
        <rFont val="仿宋"/>
        <charset val="134"/>
      </rPr>
      <t>亩，其他特色农业产业养殖</t>
    </r>
    <r>
      <rPr>
        <sz val="12"/>
        <rFont val="Times New Roman"/>
        <charset val="134"/>
      </rPr>
      <t>150</t>
    </r>
    <r>
      <rPr>
        <sz val="12"/>
        <rFont val="仿宋"/>
        <charset val="134"/>
      </rPr>
      <t>只，其他特色农业产业种植</t>
    </r>
    <r>
      <rPr>
        <sz val="12"/>
        <rFont val="Times New Roman"/>
        <charset val="134"/>
      </rPr>
      <t>5</t>
    </r>
    <r>
      <rPr>
        <sz val="12"/>
        <rFont val="仿宋"/>
        <charset val="134"/>
      </rPr>
      <t>亩。</t>
    </r>
  </si>
  <si>
    <r>
      <rPr>
        <sz val="12"/>
        <rFont val="仿宋"/>
        <charset val="134"/>
      </rPr>
      <t>新庄镇小桥村</t>
    </r>
    <r>
      <rPr>
        <sz val="12"/>
        <rFont val="Times New Roman"/>
        <charset val="134"/>
      </rPr>
      <t>2025</t>
    </r>
    <r>
      <rPr>
        <sz val="12"/>
        <rFont val="仿宋"/>
        <charset val="134"/>
      </rPr>
      <t>年特色种养殖补贴到户项目</t>
    </r>
  </si>
  <si>
    <t>小桥村</t>
  </si>
  <si>
    <r>
      <rPr>
        <sz val="12"/>
        <rFont val="仿宋"/>
        <charset val="134"/>
      </rPr>
      <t>瓜果蔬菜种植面积</t>
    </r>
    <r>
      <rPr>
        <sz val="12"/>
        <rFont val="Times New Roman"/>
        <charset val="134"/>
      </rPr>
      <t>79.4</t>
    </r>
    <r>
      <rPr>
        <sz val="12"/>
        <rFont val="仿宋"/>
        <charset val="134"/>
      </rPr>
      <t>亩，羊养殖数量</t>
    </r>
    <r>
      <rPr>
        <sz val="12"/>
        <rFont val="Times New Roman"/>
        <charset val="134"/>
      </rPr>
      <t>278</t>
    </r>
    <r>
      <rPr>
        <sz val="12"/>
        <rFont val="仿宋"/>
        <charset val="134"/>
      </rPr>
      <t>只，猪养殖数量</t>
    </r>
    <r>
      <rPr>
        <sz val="12"/>
        <rFont val="Times New Roman"/>
        <charset val="134"/>
      </rPr>
      <t>21</t>
    </r>
    <r>
      <rPr>
        <sz val="12"/>
        <rFont val="仿宋"/>
        <charset val="134"/>
      </rPr>
      <t>头，牛养殖数量</t>
    </r>
    <r>
      <rPr>
        <sz val="12"/>
        <rFont val="Times New Roman"/>
        <charset val="134"/>
      </rPr>
      <t>50</t>
    </r>
    <r>
      <rPr>
        <sz val="12"/>
        <rFont val="仿宋"/>
        <charset val="134"/>
      </rPr>
      <t>头</t>
    </r>
  </si>
  <si>
    <r>
      <rPr>
        <sz val="12"/>
        <rFont val="仿宋"/>
        <charset val="134"/>
      </rPr>
      <t>新庄镇新庄社区</t>
    </r>
    <r>
      <rPr>
        <sz val="12"/>
        <rFont val="Times New Roman"/>
        <charset val="134"/>
      </rPr>
      <t>2025</t>
    </r>
    <r>
      <rPr>
        <sz val="12"/>
        <rFont val="仿宋"/>
        <charset val="134"/>
      </rPr>
      <t>年自种自养项目</t>
    </r>
  </si>
  <si>
    <t>新庄社区</t>
  </si>
  <si>
    <r>
      <rPr>
        <sz val="12"/>
        <rFont val="仿宋"/>
        <charset val="134"/>
      </rPr>
      <t>苹果树种植面积</t>
    </r>
    <r>
      <rPr>
        <sz val="12"/>
        <rFont val="Times New Roman"/>
        <charset val="134"/>
      </rPr>
      <t>26</t>
    </r>
    <r>
      <rPr>
        <sz val="12"/>
        <rFont val="仿宋"/>
        <charset val="134"/>
      </rPr>
      <t>亩，大棚蔬菜种植面积</t>
    </r>
    <r>
      <rPr>
        <sz val="12"/>
        <rFont val="Times New Roman"/>
        <charset val="134"/>
      </rPr>
      <t>8</t>
    </r>
    <r>
      <rPr>
        <sz val="12"/>
        <rFont val="仿宋"/>
        <charset val="134"/>
      </rPr>
      <t>亩，梨树种植面积</t>
    </r>
    <r>
      <rPr>
        <sz val="12"/>
        <rFont val="Times New Roman"/>
        <charset val="134"/>
      </rPr>
      <t>2</t>
    </r>
    <r>
      <rPr>
        <sz val="12"/>
        <rFont val="仿宋"/>
        <charset val="134"/>
      </rPr>
      <t>亩，苗圃</t>
    </r>
    <r>
      <rPr>
        <sz val="12"/>
        <rFont val="Times New Roman"/>
        <charset val="134"/>
      </rPr>
      <t>2</t>
    </r>
    <r>
      <rPr>
        <sz val="12"/>
        <rFont val="仿宋"/>
        <charset val="134"/>
      </rPr>
      <t>亩，桃树种植面积</t>
    </r>
    <r>
      <rPr>
        <sz val="12"/>
        <rFont val="Times New Roman"/>
        <charset val="134"/>
      </rPr>
      <t>3.2</t>
    </r>
    <r>
      <rPr>
        <sz val="12"/>
        <rFont val="仿宋"/>
        <charset val="134"/>
      </rPr>
      <t>亩，养猪</t>
    </r>
    <r>
      <rPr>
        <sz val="12"/>
        <rFont val="Times New Roman"/>
        <charset val="134"/>
      </rPr>
      <t>20</t>
    </r>
    <r>
      <rPr>
        <sz val="12"/>
        <rFont val="仿宋"/>
        <charset val="134"/>
      </rPr>
      <t>头，羊养殖数量</t>
    </r>
    <r>
      <rPr>
        <sz val="12"/>
        <rFont val="Times New Roman"/>
        <charset val="134"/>
      </rPr>
      <t>90</t>
    </r>
    <r>
      <rPr>
        <sz val="12"/>
        <rFont val="仿宋"/>
        <charset val="134"/>
      </rPr>
      <t>头，养驴</t>
    </r>
    <r>
      <rPr>
        <sz val="12"/>
        <rFont val="Times New Roman"/>
        <charset val="134"/>
      </rPr>
      <t>4</t>
    </r>
    <r>
      <rPr>
        <sz val="12"/>
        <rFont val="仿宋"/>
        <charset val="134"/>
      </rPr>
      <t>头，养鸡</t>
    </r>
    <r>
      <rPr>
        <sz val="12"/>
        <rFont val="Times New Roman"/>
        <charset val="134"/>
      </rPr>
      <t>200</t>
    </r>
    <r>
      <rPr>
        <sz val="12"/>
        <rFont val="仿宋"/>
        <charset val="134"/>
      </rPr>
      <t>只</t>
    </r>
  </si>
  <si>
    <t>以种植水果和蔬菜来提高村民收入，有效带动村民种植积极性。</t>
  </si>
  <si>
    <r>
      <rPr>
        <sz val="12"/>
        <rFont val="仿宋"/>
        <charset val="134"/>
      </rPr>
      <t>萧县新庄镇张庄村</t>
    </r>
    <r>
      <rPr>
        <sz val="12"/>
        <rFont val="Times New Roman"/>
        <charset val="134"/>
      </rPr>
      <t>2025</t>
    </r>
    <r>
      <rPr>
        <sz val="12"/>
        <rFont val="仿宋"/>
        <charset val="134"/>
      </rPr>
      <t>年特色种养殖补贴到户项目</t>
    </r>
  </si>
  <si>
    <r>
      <rPr>
        <sz val="12"/>
        <rFont val="仿宋"/>
        <charset val="134"/>
      </rPr>
      <t>瓜果蔬菜种植面积</t>
    </r>
    <r>
      <rPr>
        <sz val="12"/>
        <rFont val="Times New Roman"/>
        <charset val="134"/>
      </rPr>
      <t>169.5</t>
    </r>
    <r>
      <rPr>
        <sz val="12"/>
        <rFont val="仿宋"/>
        <charset val="134"/>
      </rPr>
      <t>亩，羊养殖数量</t>
    </r>
    <r>
      <rPr>
        <sz val="12"/>
        <rFont val="Times New Roman"/>
        <charset val="134"/>
      </rPr>
      <t>295</t>
    </r>
    <r>
      <rPr>
        <sz val="12"/>
        <rFont val="仿宋"/>
        <charset val="134"/>
      </rPr>
      <t>只，猪养殖数量</t>
    </r>
    <r>
      <rPr>
        <sz val="12"/>
        <rFont val="Times New Roman"/>
        <charset val="134"/>
      </rPr>
      <t>95</t>
    </r>
    <r>
      <rPr>
        <sz val="12"/>
        <rFont val="仿宋"/>
        <charset val="134"/>
      </rPr>
      <t>头</t>
    </r>
  </si>
  <si>
    <t>闫集镇闫集村特色种养殖补贴到户项目</t>
  </si>
  <si>
    <r>
      <rPr>
        <sz val="12"/>
        <rFont val="仿宋"/>
        <charset val="134"/>
      </rPr>
      <t>闫集镇</t>
    </r>
    <r>
      <rPr>
        <sz val="12"/>
        <rFont val="Times New Roman"/>
        <charset val="134"/>
      </rPr>
      <t xml:space="preserve">
</t>
    </r>
    <r>
      <rPr>
        <sz val="12"/>
        <rFont val="仿宋"/>
        <charset val="134"/>
      </rPr>
      <t>晁飞朋</t>
    </r>
  </si>
  <si>
    <t>闫集镇</t>
  </si>
  <si>
    <t>闫集村</t>
  </si>
  <si>
    <r>
      <rPr>
        <sz val="11"/>
        <rFont val="仿宋"/>
        <charset val="134"/>
      </rPr>
      <t>养殖羊数量</t>
    </r>
    <r>
      <rPr>
        <sz val="11"/>
        <rFont val="Times New Roman"/>
        <charset val="134"/>
      </rPr>
      <t>156</t>
    </r>
    <r>
      <rPr>
        <sz val="11"/>
        <rFont val="仿宋"/>
        <charset val="134"/>
      </rPr>
      <t>只</t>
    </r>
    <r>
      <rPr>
        <sz val="11"/>
        <rFont val="Times New Roman"/>
        <charset val="134"/>
      </rPr>
      <t>,</t>
    </r>
    <r>
      <rPr>
        <sz val="11"/>
        <rFont val="仿宋"/>
        <charset val="134"/>
      </rPr>
      <t>家禽</t>
    </r>
    <r>
      <rPr>
        <sz val="11"/>
        <rFont val="Times New Roman"/>
        <charset val="134"/>
      </rPr>
      <t>150</t>
    </r>
    <r>
      <rPr>
        <sz val="11"/>
        <rFont val="仿宋"/>
        <charset val="134"/>
      </rPr>
      <t>羽</t>
    </r>
  </si>
  <si>
    <t>闫集镇高楼村特色种养殖补贴到户项目</t>
  </si>
  <si>
    <r>
      <rPr>
        <sz val="11"/>
        <rFont val="仿宋"/>
        <charset val="134"/>
      </rPr>
      <t>闫集镇</t>
    </r>
    <r>
      <rPr>
        <sz val="11"/>
        <rFont val="Times New Roman"/>
        <charset val="134"/>
      </rPr>
      <t xml:space="preserve">
</t>
    </r>
    <r>
      <rPr>
        <sz val="11"/>
        <rFont val="仿宋"/>
        <charset val="134"/>
      </rPr>
      <t>晁飞朋</t>
    </r>
  </si>
  <si>
    <r>
      <rPr>
        <sz val="11"/>
        <rFont val="仿宋"/>
        <charset val="134"/>
      </rPr>
      <t>养殖羊数量</t>
    </r>
    <r>
      <rPr>
        <sz val="11"/>
        <rFont val="Times New Roman"/>
        <charset val="134"/>
      </rPr>
      <t>136</t>
    </r>
    <r>
      <rPr>
        <sz val="11"/>
        <rFont val="仿宋"/>
        <charset val="134"/>
      </rPr>
      <t>只，养猪</t>
    </r>
    <r>
      <rPr>
        <sz val="11"/>
        <rFont val="Times New Roman"/>
        <charset val="134"/>
      </rPr>
      <t>16</t>
    </r>
    <r>
      <rPr>
        <sz val="11"/>
        <rFont val="仿宋"/>
        <charset val="134"/>
      </rPr>
      <t>头，蔬菜大棚</t>
    </r>
    <r>
      <rPr>
        <sz val="11"/>
        <rFont val="Times New Roman"/>
        <charset val="134"/>
      </rPr>
      <t>2</t>
    </r>
    <r>
      <rPr>
        <sz val="11"/>
        <rFont val="仿宋"/>
        <charset val="134"/>
      </rPr>
      <t>亩，露地大蒜</t>
    </r>
    <r>
      <rPr>
        <sz val="11"/>
        <rFont val="Times New Roman"/>
        <charset val="134"/>
      </rPr>
      <t>4</t>
    </r>
    <r>
      <rPr>
        <sz val="11"/>
        <rFont val="仿宋"/>
        <charset val="134"/>
      </rPr>
      <t>亩，露地甘蔗</t>
    </r>
    <r>
      <rPr>
        <sz val="11"/>
        <rFont val="Times New Roman"/>
        <charset val="134"/>
      </rPr>
      <t>2</t>
    </r>
    <r>
      <rPr>
        <sz val="11"/>
        <rFont val="仿宋"/>
        <charset val="134"/>
      </rPr>
      <t>亩，养鸭</t>
    </r>
    <r>
      <rPr>
        <sz val="11"/>
        <rFont val="Times New Roman"/>
        <charset val="134"/>
      </rPr>
      <t>400</t>
    </r>
    <r>
      <rPr>
        <sz val="11"/>
        <rFont val="仿宋"/>
        <charset val="134"/>
      </rPr>
      <t>羽。</t>
    </r>
  </si>
  <si>
    <t>闫集镇刘店村自种自养项目</t>
  </si>
  <si>
    <t>刘店村</t>
  </si>
  <si>
    <r>
      <rPr>
        <sz val="11"/>
        <rFont val="仿宋"/>
        <charset val="134"/>
      </rPr>
      <t>种植果树面积约</t>
    </r>
    <r>
      <rPr>
        <sz val="11"/>
        <rFont val="Times New Roman"/>
        <charset val="134"/>
      </rPr>
      <t>18</t>
    </r>
    <r>
      <rPr>
        <sz val="11"/>
        <rFont val="仿宋"/>
        <charset val="134"/>
      </rPr>
      <t>亩，养殖羊数量</t>
    </r>
    <r>
      <rPr>
        <sz val="11"/>
        <rFont val="Times New Roman"/>
        <charset val="134"/>
      </rPr>
      <t>580</t>
    </r>
    <r>
      <rPr>
        <sz val="11"/>
        <rFont val="仿宋"/>
        <charset val="134"/>
      </rPr>
      <t>，养殖猪数量</t>
    </r>
    <r>
      <rPr>
        <sz val="11"/>
        <rFont val="Times New Roman"/>
        <charset val="134"/>
      </rPr>
      <t>40</t>
    </r>
    <r>
      <rPr>
        <sz val="11"/>
        <rFont val="仿宋"/>
        <charset val="134"/>
      </rPr>
      <t>，养殖鸡数量</t>
    </r>
    <r>
      <rPr>
        <sz val="11"/>
        <rFont val="Times New Roman"/>
        <charset val="134"/>
      </rPr>
      <t>1200</t>
    </r>
    <r>
      <rPr>
        <sz val="11"/>
        <rFont val="仿宋"/>
        <charset val="134"/>
      </rPr>
      <t>，蔬菜大棚</t>
    </r>
    <r>
      <rPr>
        <sz val="11"/>
        <rFont val="Times New Roman"/>
        <charset val="134"/>
      </rPr>
      <t>20</t>
    </r>
    <r>
      <rPr>
        <sz val="11"/>
        <rFont val="仿宋"/>
        <charset val="134"/>
      </rPr>
      <t>亩。</t>
    </r>
  </si>
  <si>
    <r>
      <rPr>
        <sz val="11"/>
        <rFont val="仿宋"/>
        <charset val="134"/>
      </rPr>
      <t>种植成活率</t>
    </r>
    <r>
      <rPr>
        <sz val="11"/>
        <rFont val="Times New Roman"/>
        <charset val="134"/>
      </rPr>
      <t>100%</t>
    </r>
    <r>
      <rPr>
        <sz val="11"/>
        <rFont val="仿宋"/>
        <charset val="134"/>
      </rPr>
      <t>，养殖成活率</t>
    </r>
    <r>
      <rPr>
        <sz val="11"/>
        <rFont val="Times New Roman"/>
        <charset val="134"/>
      </rPr>
      <t>80%</t>
    </r>
    <r>
      <rPr>
        <sz val="11"/>
        <rFont val="仿宋"/>
        <charset val="134"/>
      </rPr>
      <t>。</t>
    </r>
  </si>
  <si>
    <t>以产业补助的形式对已脱贫户进行补助，鼓励发展特色产业，激发脱贫人口内生动力，增加脱贫户收入</t>
  </si>
  <si>
    <t>闫集镇柳园村特色种养殖补贴到户项目</t>
  </si>
  <si>
    <r>
      <rPr>
        <sz val="10"/>
        <rFont val="仿宋"/>
        <charset val="134"/>
      </rPr>
      <t>闫集镇</t>
    </r>
    <r>
      <rPr>
        <sz val="10"/>
        <rFont val="Times New Roman"/>
        <charset val="134"/>
      </rPr>
      <t xml:space="preserve">
</t>
    </r>
    <r>
      <rPr>
        <sz val="10"/>
        <rFont val="仿宋"/>
        <charset val="134"/>
      </rPr>
      <t>晁飞朋</t>
    </r>
  </si>
  <si>
    <t>柳园村</t>
  </si>
  <si>
    <r>
      <rPr>
        <sz val="10"/>
        <rFont val="仿宋"/>
        <charset val="134"/>
      </rPr>
      <t>养殖羊数量</t>
    </r>
    <r>
      <rPr>
        <sz val="10"/>
        <rFont val="Times New Roman"/>
        <charset val="134"/>
      </rPr>
      <t>307</t>
    </r>
    <r>
      <rPr>
        <sz val="10"/>
        <rFont val="仿宋"/>
        <charset val="134"/>
      </rPr>
      <t>只，种植桃树</t>
    </r>
    <r>
      <rPr>
        <sz val="10"/>
        <rFont val="Times New Roman"/>
        <charset val="134"/>
      </rPr>
      <t>86</t>
    </r>
    <r>
      <rPr>
        <sz val="10"/>
        <rFont val="仿宋"/>
        <charset val="134"/>
      </rPr>
      <t>亩，种植梨树</t>
    </r>
    <r>
      <rPr>
        <sz val="10"/>
        <rFont val="Times New Roman"/>
        <charset val="134"/>
      </rPr>
      <t>40</t>
    </r>
    <r>
      <rPr>
        <sz val="10"/>
        <rFont val="仿宋"/>
        <charset val="134"/>
      </rPr>
      <t>亩，种芦笋</t>
    </r>
    <r>
      <rPr>
        <sz val="10"/>
        <rFont val="Times New Roman"/>
        <charset val="134"/>
      </rPr>
      <t>12</t>
    </r>
    <r>
      <rPr>
        <sz val="10"/>
        <rFont val="仿宋"/>
        <charset val="134"/>
      </rPr>
      <t>亩</t>
    </r>
  </si>
  <si>
    <r>
      <rPr>
        <sz val="10"/>
        <rFont val="仿宋"/>
        <charset val="134"/>
      </rPr>
      <t>种植成活率</t>
    </r>
    <r>
      <rPr>
        <sz val="10"/>
        <rFont val="Times New Roman"/>
        <charset val="134"/>
      </rPr>
      <t>≥90%</t>
    </r>
    <r>
      <rPr>
        <sz val="10"/>
        <rFont val="仿宋"/>
        <charset val="134"/>
      </rPr>
      <t>，养殖成活率</t>
    </r>
    <r>
      <rPr>
        <sz val="10"/>
        <rFont val="Times New Roman"/>
        <charset val="134"/>
      </rPr>
      <t>≥80%</t>
    </r>
  </si>
  <si>
    <t>闫集镇孙老家村特色种养殖补贴到户项目</t>
  </si>
  <si>
    <t>闫集镇
晁飞朋</t>
  </si>
  <si>
    <t>孙老家村</t>
  </si>
  <si>
    <r>
      <rPr>
        <sz val="12"/>
        <rFont val="仿宋"/>
        <charset val="134"/>
      </rPr>
      <t>瓜果蔬菜种植面积</t>
    </r>
    <r>
      <rPr>
        <sz val="12"/>
        <rFont val="Times New Roman"/>
        <charset val="134"/>
      </rPr>
      <t>16.2</t>
    </r>
    <r>
      <rPr>
        <sz val="12"/>
        <rFont val="仿宋"/>
        <charset val="134"/>
      </rPr>
      <t>亩，羊养殖数量</t>
    </r>
    <r>
      <rPr>
        <sz val="12"/>
        <rFont val="Times New Roman"/>
        <charset val="134"/>
      </rPr>
      <t>206</t>
    </r>
    <r>
      <rPr>
        <sz val="12"/>
        <rFont val="仿宋"/>
        <charset val="134"/>
      </rPr>
      <t>只</t>
    </r>
  </si>
  <si>
    <t>闫集镇塘沃涯村村自种自养项目</t>
  </si>
  <si>
    <t>塘沃涯村</t>
  </si>
  <si>
    <r>
      <rPr>
        <sz val="11"/>
        <rFont val="仿宋"/>
        <charset val="134"/>
      </rPr>
      <t>种植大棚蔬菜</t>
    </r>
    <r>
      <rPr>
        <sz val="11"/>
        <rFont val="Times New Roman"/>
        <charset val="134"/>
      </rPr>
      <t>10</t>
    </r>
    <r>
      <rPr>
        <sz val="11"/>
        <rFont val="仿宋"/>
        <charset val="134"/>
      </rPr>
      <t>亩，黑皮冬瓜</t>
    </r>
    <r>
      <rPr>
        <sz val="11"/>
        <rFont val="Times New Roman"/>
        <charset val="134"/>
      </rPr>
      <t>40</t>
    </r>
    <r>
      <rPr>
        <sz val="11"/>
        <rFont val="仿宋"/>
        <charset val="134"/>
      </rPr>
      <t>亩、养羊</t>
    </r>
    <r>
      <rPr>
        <sz val="11"/>
        <rFont val="Times New Roman"/>
        <charset val="134"/>
      </rPr>
      <t>760</t>
    </r>
    <r>
      <rPr>
        <sz val="11"/>
        <rFont val="仿宋"/>
        <charset val="134"/>
      </rPr>
      <t>只，养猪</t>
    </r>
    <r>
      <rPr>
        <sz val="11"/>
        <rFont val="Times New Roman"/>
        <charset val="134"/>
      </rPr>
      <t>60</t>
    </r>
    <r>
      <rPr>
        <sz val="11"/>
        <rFont val="仿宋"/>
        <charset val="134"/>
      </rPr>
      <t>头</t>
    </r>
  </si>
  <si>
    <r>
      <rPr>
        <sz val="11"/>
        <rFont val="仿宋"/>
        <charset val="134"/>
      </rPr>
      <t>种植成活率</t>
    </r>
    <r>
      <rPr>
        <sz val="11"/>
        <rFont val="Times New Roman"/>
        <charset val="134"/>
      </rPr>
      <t>100%</t>
    </r>
    <r>
      <rPr>
        <sz val="11"/>
        <rFont val="仿宋"/>
        <charset val="134"/>
      </rPr>
      <t>，养殖成活率</t>
    </r>
    <r>
      <rPr>
        <sz val="11"/>
        <rFont val="Times New Roman"/>
        <charset val="134"/>
      </rPr>
      <t>80%</t>
    </r>
  </si>
  <si>
    <t>闫集镇杨庄村自种自养项目</t>
  </si>
  <si>
    <t>杨庄村</t>
  </si>
  <si>
    <r>
      <rPr>
        <sz val="12"/>
        <rFont val="仿宋"/>
        <charset val="134"/>
      </rPr>
      <t>瓜果蔬菜种植面积</t>
    </r>
    <r>
      <rPr>
        <sz val="12"/>
        <rFont val="Times New Roman"/>
        <charset val="134"/>
      </rPr>
      <t>7</t>
    </r>
    <r>
      <rPr>
        <sz val="12"/>
        <rFont val="仿宋"/>
        <charset val="134"/>
      </rPr>
      <t>户</t>
    </r>
    <r>
      <rPr>
        <sz val="12"/>
        <rFont val="Times New Roman"/>
        <charset val="134"/>
      </rPr>
      <t>15</t>
    </r>
    <r>
      <rPr>
        <sz val="12"/>
        <rFont val="仿宋"/>
        <charset val="134"/>
      </rPr>
      <t>亩，</t>
    </r>
    <r>
      <rPr>
        <sz val="12"/>
        <rFont val="Times New Roman"/>
        <charset val="134"/>
      </rPr>
      <t>33</t>
    </r>
    <r>
      <rPr>
        <sz val="12"/>
        <rFont val="仿宋"/>
        <charset val="134"/>
      </rPr>
      <t>户羊养殖，数量</t>
    </r>
    <r>
      <rPr>
        <sz val="12"/>
        <rFont val="Times New Roman"/>
        <charset val="134"/>
      </rPr>
      <t>198</t>
    </r>
    <r>
      <rPr>
        <sz val="12"/>
        <rFont val="仿宋"/>
        <charset val="134"/>
      </rPr>
      <t>只，</t>
    </r>
    <r>
      <rPr>
        <sz val="12"/>
        <rFont val="Times New Roman"/>
        <charset val="134"/>
      </rPr>
      <t>10</t>
    </r>
    <r>
      <rPr>
        <sz val="12"/>
        <rFont val="仿宋"/>
        <charset val="134"/>
      </rPr>
      <t>户猪养殖数量</t>
    </r>
    <r>
      <rPr>
        <sz val="12"/>
        <rFont val="Times New Roman"/>
        <charset val="134"/>
      </rPr>
      <t>80</t>
    </r>
    <r>
      <rPr>
        <sz val="12"/>
        <rFont val="仿宋"/>
        <charset val="134"/>
      </rPr>
      <t>头。</t>
    </r>
  </si>
  <si>
    <r>
      <rPr>
        <sz val="12"/>
        <rFont val="仿宋"/>
        <charset val="0"/>
      </rPr>
      <t>种植成活率</t>
    </r>
    <r>
      <rPr>
        <sz val="12"/>
        <rFont val="Times New Roman"/>
        <charset val="0"/>
      </rPr>
      <t>100%</t>
    </r>
    <r>
      <rPr>
        <sz val="12"/>
        <rFont val="仿宋"/>
        <charset val="0"/>
      </rPr>
      <t>，养殖成活率</t>
    </r>
    <r>
      <rPr>
        <sz val="12"/>
        <rFont val="Times New Roman"/>
        <charset val="0"/>
      </rPr>
      <t>80%</t>
    </r>
  </si>
  <si>
    <t>闫集镇赵堂村特色种养殖补贴到户项目</t>
  </si>
  <si>
    <t>赵堂村</t>
  </si>
  <si>
    <r>
      <rPr>
        <sz val="12"/>
        <rFont val="仿宋"/>
        <charset val="134"/>
      </rPr>
      <t>瓜果蔬菜种植面积</t>
    </r>
    <r>
      <rPr>
        <sz val="12"/>
        <rFont val="Times New Roman"/>
        <charset val="0"/>
      </rPr>
      <t>10</t>
    </r>
    <r>
      <rPr>
        <sz val="12"/>
        <rFont val="仿宋"/>
        <charset val="134"/>
      </rPr>
      <t>户</t>
    </r>
    <r>
      <rPr>
        <sz val="12"/>
        <rFont val="Times New Roman"/>
        <charset val="0"/>
      </rPr>
      <t>20</t>
    </r>
    <r>
      <rPr>
        <sz val="12"/>
        <rFont val="仿宋"/>
        <charset val="134"/>
      </rPr>
      <t>亩，</t>
    </r>
    <r>
      <rPr>
        <sz val="12"/>
        <rFont val="Times New Roman"/>
        <charset val="134"/>
      </rPr>
      <t>35</t>
    </r>
    <r>
      <rPr>
        <sz val="12"/>
        <rFont val="仿宋"/>
        <charset val="134"/>
      </rPr>
      <t>户羊养殖数量</t>
    </r>
    <r>
      <rPr>
        <sz val="12"/>
        <rFont val="Times New Roman"/>
        <charset val="0"/>
      </rPr>
      <t>320</t>
    </r>
    <r>
      <rPr>
        <sz val="12"/>
        <rFont val="仿宋"/>
        <charset val="134"/>
      </rPr>
      <t>只，</t>
    </r>
    <r>
      <rPr>
        <sz val="12"/>
        <rFont val="Times New Roman"/>
        <charset val="134"/>
      </rPr>
      <t>11</t>
    </r>
    <r>
      <rPr>
        <sz val="12"/>
        <rFont val="仿宋"/>
        <charset val="134"/>
      </rPr>
      <t>户猪养殖数量</t>
    </r>
    <r>
      <rPr>
        <sz val="12"/>
        <rFont val="Times New Roman"/>
        <charset val="0"/>
      </rPr>
      <t>120</t>
    </r>
    <r>
      <rPr>
        <sz val="12"/>
        <rFont val="仿宋"/>
        <charset val="134"/>
      </rPr>
      <t>头，</t>
    </r>
    <r>
      <rPr>
        <sz val="12"/>
        <rFont val="Times New Roman"/>
        <charset val="134"/>
      </rPr>
      <t>19</t>
    </r>
    <r>
      <rPr>
        <sz val="12"/>
        <rFont val="仿宋"/>
        <charset val="134"/>
      </rPr>
      <t>户养殖鸡、鸭、鹅、鹌鹑、鱼。</t>
    </r>
  </si>
  <si>
    <t>闫集镇郑集村特色种养殖补贴到户项目</t>
  </si>
  <si>
    <t>郑集村</t>
  </si>
  <si>
    <r>
      <rPr>
        <sz val="10"/>
        <rFont val="仿宋"/>
        <charset val="0"/>
      </rPr>
      <t>瓜果蔬菜种植面积</t>
    </r>
    <r>
      <rPr>
        <sz val="10"/>
        <rFont val="Times New Roman"/>
        <charset val="0"/>
      </rPr>
      <t>18</t>
    </r>
    <r>
      <rPr>
        <sz val="10"/>
        <rFont val="仿宋"/>
        <charset val="0"/>
      </rPr>
      <t>亩，羊养殖数量</t>
    </r>
    <r>
      <rPr>
        <sz val="10"/>
        <rFont val="Times New Roman"/>
        <charset val="0"/>
      </rPr>
      <t>457</t>
    </r>
    <r>
      <rPr>
        <sz val="10"/>
        <rFont val="仿宋"/>
        <charset val="0"/>
      </rPr>
      <t>只，猪养殖数量</t>
    </r>
    <r>
      <rPr>
        <sz val="10"/>
        <rFont val="Times New Roman"/>
        <charset val="0"/>
      </rPr>
      <t>214</t>
    </r>
    <r>
      <rPr>
        <sz val="10"/>
        <rFont val="仿宋"/>
        <charset val="0"/>
      </rPr>
      <t>头，鱼养殖</t>
    </r>
    <r>
      <rPr>
        <sz val="10"/>
        <rFont val="Times New Roman"/>
        <charset val="0"/>
      </rPr>
      <t>20</t>
    </r>
    <r>
      <rPr>
        <sz val="10"/>
        <rFont val="仿宋"/>
        <charset val="0"/>
      </rPr>
      <t>亩</t>
    </r>
  </si>
  <si>
    <r>
      <rPr>
        <sz val="10"/>
        <rFont val="仿宋"/>
        <charset val="134"/>
      </rPr>
      <t>受益人口满意度</t>
    </r>
    <r>
      <rPr>
        <sz val="10"/>
        <rFont val="Times New Roman"/>
        <charset val="134"/>
      </rPr>
      <t>≥95%</t>
    </r>
  </si>
  <si>
    <t>闫集镇孟楼村特色种养殖补贴到户项目</t>
  </si>
  <si>
    <t>孟楼村</t>
  </si>
  <si>
    <r>
      <rPr>
        <sz val="12"/>
        <rFont val="仿宋"/>
        <charset val="134"/>
      </rPr>
      <t>种植面积</t>
    </r>
    <r>
      <rPr>
        <sz val="12"/>
        <rFont val="Times New Roman"/>
        <charset val="134"/>
      </rPr>
      <t>24</t>
    </r>
    <r>
      <rPr>
        <sz val="12"/>
        <rFont val="仿宋"/>
        <charset val="134"/>
      </rPr>
      <t>亩，养羊数量</t>
    </r>
    <r>
      <rPr>
        <sz val="12"/>
        <rFont val="Times New Roman"/>
        <charset val="134"/>
      </rPr>
      <t>300</t>
    </r>
    <r>
      <rPr>
        <sz val="12"/>
        <rFont val="仿宋"/>
        <charset val="134"/>
      </rPr>
      <t>只。猪养殖数量</t>
    </r>
    <r>
      <rPr>
        <sz val="12"/>
        <rFont val="Times New Roman"/>
        <charset val="134"/>
      </rPr>
      <t>30</t>
    </r>
    <r>
      <rPr>
        <sz val="12"/>
        <rFont val="仿宋"/>
        <charset val="134"/>
      </rPr>
      <t>只，</t>
    </r>
  </si>
  <si>
    <t>闫集镇汪楼村特色种养殖补贴到户项目</t>
  </si>
  <si>
    <t>汪楼村</t>
  </si>
  <si>
    <r>
      <rPr>
        <sz val="11"/>
        <rFont val="仿宋"/>
        <charset val="134"/>
      </rPr>
      <t>农产品种植</t>
    </r>
    <r>
      <rPr>
        <sz val="11"/>
        <rFont val="Times New Roman"/>
        <charset val="134"/>
      </rPr>
      <t>2</t>
    </r>
    <r>
      <rPr>
        <sz val="11"/>
        <rFont val="仿宋"/>
        <charset val="134"/>
      </rPr>
      <t>亩，羊养殖数量</t>
    </r>
    <r>
      <rPr>
        <sz val="11"/>
        <rFont val="Times New Roman"/>
        <charset val="134"/>
      </rPr>
      <t>150</t>
    </r>
    <r>
      <rPr>
        <sz val="11"/>
        <rFont val="仿宋"/>
        <charset val="134"/>
      </rPr>
      <t>只，猪养殖数量</t>
    </r>
    <r>
      <rPr>
        <sz val="11"/>
        <rFont val="Times New Roman"/>
        <charset val="134"/>
      </rPr>
      <t>25</t>
    </r>
    <r>
      <rPr>
        <sz val="11"/>
        <rFont val="仿宋"/>
        <charset val="134"/>
      </rPr>
      <t>头，鸽子养殖</t>
    </r>
    <r>
      <rPr>
        <sz val="11"/>
        <rFont val="Times New Roman"/>
        <charset val="134"/>
      </rPr>
      <t>100</t>
    </r>
    <r>
      <rPr>
        <sz val="11"/>
        <rFont val="仿宋"/>
        <charset val="134"/>
      </rPr>
      <t>只，大棚蔬菜种植</t>
    </r>
    <r>
      <rPr>
        <sz val="11"/>
        <rFont val="Times New Roman"/>
        <charset val="134"/>
      </rPr>
      <t>5</t>
    </r>
    <r>
      <rPr>
        <sz val="11"/>
        <rFont val="仿宋"/>
        <charset val="134"/>
      </rPr>
      <t>亩</t>
    </r>
  </si>
  <si>
    <r>
      <rPr>
        <sz val="11"/>
        <rFont val="仿宋"/>
        <charset val="134"/>
      </rPr>
      <t>种植成活率</t>
    </r>
    <r>
      <rPr>
        <sz val="11"/>
        <rFont val="Times New Roman"/>
        <charset val="134"/>
      </rPr>
      <t>≥90%</t>
    </r>
    <r>
      <rPr>
        <sz val="11"/>
        <rFont val="仿宋"/>
        <charset val="134"/>
      </rPr>
      <t>，养殖成活率</t>
    </r>
    <r>
      <rPr>
        <sz val="11"/>
        <rFont val="Times New Roman"/>
        <charset val="134"/>
      </rPr>
      <t>≥80%</t>
    </r>
  </si>
  <si>
    <r>
      <rPr>
        <sz val="11"/>
        <rFont val="仿宋"/>
        <charset val="134"/>
      </rPr>
      <t>受益人口满意度</t>
    </r>
    <r>
      <rPr>
        <sz val="11"/>
        <rFont val="Times New Roman"/>
        <charset val="134"/>
      </rPr>
      <t>≥95%</t>
    </r>
  </si>
  <si>
    <r>
      <rPr>
        <sz val="12"/>
        <rFont val="Times New Roman"/>
        <charset val="134"/>
      </rPr>
      <t>2025</t>
    </r>
    <r>
      <rPr>
        <sz val="12"/>
        <rFont val="仿宋"/>
        <charset val="134"/>
      </rPr>
      <t>年永堌镇前进村特色种养业奖补到户项目</t>
    </r>
  </si>
  <si>
    <r>
      <rPr>
        <sz val="12"/>
        <rFont val="仿宋"/>
        <charset val="134"/>
      </rPr>
      <t>永堌镇</t>
    </r>
    <r>
      <rPr>
        <sz val="12"/>
        <rFont val="Times New Roman"/>
        <charset val="134"/>
      </rPr>
      <t xml:space="preserve">
</t>
    </r>
    <r>
      <rPr>
        <sz val="12"/>
        <rFont val="仿宋"/>
        <charset val="134"/>
      </rPr>
      <t>李振</t>
    </r>
  </si>
  <si>
    <t>永堌镇</t>
  </si>
  <si>
    <t>前进村</t>
  </si>
  <si>
    <r>
      <rPr>
        <sz val="12"/>
        <rFont val="仿宋"/>
        <charset val="134"/>
      </rPr>
      <t>瓜果蔬菜种植面积</t>
    </r>
    <r>
      <rPr>
        <sz val="12"/>
        <rFont val="Times New Roman"/>
        <charset val="134"/>
      </rPr>
      <t>32.3</t>
    </r>
    <r>
      <rPr>
        <sz val="12"/>
        <rFont val="仿宋"/>
        <charset val="134"/>
      </rPr>
      <t>亩，羊养殖数量</t>
    </r>
    <r>
      <rPr>
        <sz val="12"/>
        <rFont val="Times New Roman"/>
        <charset val="134"/>
      </rPr>
      <t>318</t>
    </r>
    <r>
      <rPr>
        <sz val="12"/>
        <rFont val="仿宋"/>
        <charset val="134"/>
      </rPr>
      <t>只</t>
    </r>
  </si>
  <si>
    <r>
      <rPr>
        <sz val="12"/>
        <rFont val="Times New Roman"/>
        <charset val="134"/>
      </rPr>
      <t>2025</t>
    </r>
    <r>
      <rPr>
        <sz val="12"/>
        <rFont val="仿宋"/>
        <charset val="134"/>
      </rPr>
      <t>永堌镇胜利村特色种养业奖补到户项目</t>
    </r>
  </si>
  <si>
    <t>胜利村</t>
  </si>
  <si>
    <r>
      <rPr>
        <sz val="12"/>
        <rFont val="Times New Roman"/>
        <charset val="134"/>
      </rPr>
      <t>2025</t>
    </r>
    <r>
      <rPr>
        <sz val="12"/>
        <rFont val="仿宋"/>
        <charset val="134"/>
      </rPr>
      <t>年</t>
    </r>
    <r>
      <rPr>
        <sz val="12"/>
        <rFont val="Times New Roman"/>
        <charset val="134"/>
      </rPr>
      <t>12</t>
    </r>
    <r>
      <rPr>
        <sz val="12"/>
        <rFont val="仿宋"/>
        <charset val="134"/>
      </rPr>
      <t>月底</t>
    </r>
  </si>
  <si>
    <r>
      <rPr>
        <sz val="12"/>
        <rFont val="仿宋"/>
        <charset val="134"/>
      </rPr>
      <t>果树种植面积</t>
    </r>
    <r>
      <rPr>
        <sz val="12"/>
        <rFont val="Times New Roman"/>
        <charset val="134"/>
      </rPr>
      <t>90</t>
    </r>
    <r>
      <rPr>
        <sz val="12"/>
        <rFont val="仿宋"/>
        <charset val="134"/>
      </rPr>
      <t>亩，羊养殖数量</t>
    </r>
    <r>
      <rPr>
        <sz val="12"/>
        <rFont val="Times New Roman"/>
        <charset val="134"/>
      </rPr>
      <t>62</t>
    </r>
    <r>
      <rPr>
        <sz val="12"/>
        <rFont val="仿宋"/>
        <charset val="134"/>
      </rPr>
      <t>只、养猪</t>
    </r>
    <r>
      <rPr>
        <sz val="12"/>
        <rFont val="Times New Roman"/>
        <charset val="134"/>
      </rPr>
      <t>8</t>
    </r>
    <r>
      <rPr>
        <sz val="12"/>
        <rFont val="仿宋"/>
        <charset val="134"/>
      </rPr>
      <t>头鸡</t>
    </r>
    <r>
      <rPr>
        <sz val="12"/>
        <rFont val="Times New Roman"/>
        <charset val="134"/>
      </rPr>
      <t>200</t>
    </r>
    <r>
      <rPr>
        <sz val="12"/>
        <rFont val="仿宋"/>
        <charset val="134"/>
      </rPr>
      <t>羽。</t>
    </r>
  </si>
  <si>
    <r>
      <rPr>
        <sz val="12"/>
        <rFont val="Times New Roman"/>
        <charset val="134"/>
      </rPr>
      <t>2025</t>
    </r>
    <r>
      <rPr>
        <sz val="12"/>
        <rFont val="仿宋"/>
        <charset val="134"/>
      </rPr>
      <t>年永堌镇许岗村特色种养殖补贴到户项目</t>
    </r>
  </si>
  <si>
    <t>许岗子村</t>
  </si>
  <si>
    <r>
      <rPr>
        <sz val="12"/>
        <rFont val="仿宋"/>
        <charset val="134"/>
      </rPr>
      <t>果树种植面积</t>
    </r>
    <r>
      <rPr>
        <sz val="12"/>
        <rFont val="Times New Roman"/>
        <charset val="134"/>
      </rPr>
      <t>20</t>
    </r>
    <r>
      <rPr>
        <sz val="12"/>
        <rFont val="仿宋"/>
        <charset val="134"/>
      </rPr>
      <t>亩，羊养殖数量</t>
    </r>
    <r>
      <rPr>
        <sz val="12"/>
        <rFont val="Times New Roman"/>
        <charset val="134"/>
      </rPr>
      <t>50</t>
    </r>
    <r>
      <rPr>
        <sz val="12"/>
        <rFont val="仿宋"/>
        <charset val="134"/>
      </rPr>
      <t>只</t>
    </r>
  </si>
  <si>
    <r>
      <rPr>
        <sz val="12"/>
        <rFont val="Times New Roman"/>
        <charset val="134"/>
      </rPr>
      <t>2025</t>
    </r>
    <r>
      <rPr>
        <sz val="12"/>
        <rFont val="仿宋"/>
        <charset val="134"/>
      </rPr>
      <t>年永堌镇山窝村特色种养业奖补到户项目</t>
    </r>
  </si>
  <si>
    <t>山窝村</t>
  </si>
  <si>
    <r>
      <rPr>
        <sz val="12"/>
        <rFont val="仿宋"/>
        <charset val="134"/>
      </rPr>
      <t>瓜果蔬菜种植面积</t>
    </r>
    <r>
      <rPr>
        <sz val="12"/>
        <rFont val="Times New Roman"/>
        <charset val="134"/>
      </rPr>
      <t>52.2</t>
    </r>
    <r>
      <rPr>
        <sz val="12"/>
        <rFont val="仿宋"/>
        <charset val="134"/>
      </rPr>
      <t>亩，羊养殖数量</t>
    </r>
    <r>
      <rPr>
        <sz val="12"/>
        <rFont val="Times New Roman"/>
        <charset val="134"/>
      </rPr>
      <t>67</t>
    </r>
    <r>
      <rPr>
        <sz val="12"/>
        <rFont val="仿宋"/>
        <charset val="134"/>
      </rPr>
      <t>只</t>
    </r>
  </si>
  <si>
    <t>参与项目申报、实施过程监督和建成后受益</t>
  </si>
  <si>
    <t>通过财政资金投入，改建农村生产生活设施条件，提升群众满意度</t>
  </si>
  <si>
    <r>
      <rPr>
        <sz val="12"/>
        <rFont val="Times New Roman"/>
        <charset val="134"/>
      </rPr>
      <t>2025</t>
    </r>
    <r>
      <rPr>
        <sz val="12"/>
        <rFont val="仿宋"/>
        <charset val="134"/>
      </rPr>
      <t>年永堌镇窦庄村特色种养殖补贴到户项目</t>
    </r>
  </si>
  <si>
    <t>窦庄村</t>
  </si>
  <si>
    <r>
      <rPr>
        <sz val="12"/>
        <rFont val="仿宋"/>
        <charset val="134"/>
      </rPr>
      <t>大棚蔬菜种植面积</t>
    </r>
    <r>
      <rPr>
        <sz val="12"/>
        <rFont val="Times New Roman"/>
        <charset val="134"/>
      </rPr>
      <t>4</t>
    </r>
    <r>
      <rPr>
        <sz val="12"/>
        <rFont val="仿宋"/>
        <charset val="134"/>
      </rPr>
      <t>亩、梨</t>
    </r>
    <r>
      <rPr>
        <sz val="12"/>
        <rFont val="Times New Roman"/>
        <charset val="134"/>
      </rPr>
      <t>5.4</t>
    </r>
    <r>
      <rPr>
        <sz val="12"/>
        <rFont val="仿宋"/>
        <charset val="134"/>
      </rPr>
      <t>亩，大棚葡萄</t>
    </r>
    <r>
      <rPr>
        <sz val="12"/>
        <rFont val="Times New Roman"/>
        <charset val="134"/>
      </rPr>
      <t>2</t>
    </r>
    <r>
      <rPr>
        <sz val="12"/>
        <rFont val="仿宋"/>
        <charset val="134"/>
      </rPr>
      <t>亩、葡萄</t>
    </r>
    <r>
      <rPr>
        <sz val="12"/>
        <rFont val="Times New Roman"/>
        <charset val="134"/>
      </rPr>
      <t>43</t>
    </r>
    <r>
      <rPr>
        <sz val="12"/>
        <rFont val="仿宋"/>
        <charset val="134"/>
      </rPr>
      <t>亩、露地蔬菜</t>
    </r>
    <r>
      <rPr>
        <sz val="12"/>
        <rFont val="Times New Roman"/>
        <charset val="134"/>
      </rPr>
      <t>4.6</t>
    </r>
    <r>
      <rPr>
        <sz val="12"/>
        <rFont val="仿宋"/>
        <charset val="134"/>
      </rPr>
      <t>亩、洋葱</t>
    </r>
    <r>
      <rPr>
        <sz val="12"/>
        <rFont val="Times New Roman"/>
        <charset val="134"/>
      </rPr>
      <t>2</t>
    </r>
    <r>
      <rPr>
        <sz val="12"/>
        <rFont val="仿宋"/>
        <charset val="134"/>
      </rPr>
      <t>亩，羊养殖数量</t>
    </r>
    <r>
      <rPr>
        <sz val="12"/>
        <rFont val="Times New Roman"/>
        <charset val="134"/>
      </rPr>
      <t>106</t>
    </r>
    <r>
      <rPr>
        <sz val="12"/>
        <rFont val="仿宋"/>
        <charset val="134"/>
      </rPr>
      <t>只、猪</t>
    </r>
    <r>
      <rPr>
        <sz val="12"/>
        <rFont val="Times New Roman"/>
        <charset val="134"/>
      </rPr>
      <t>30</t>
    </r>
    <r>
      <rPr>
        <sz val="12"/>
        <rFont val="仿宋"/>
        <charset val="134"/>
      </rPr>
      <t>头、牛</t>
    </r>
    <r>
      <rPr>
        <sz val="12"/>
        <rFont val="Times New Roman"/>
        <charset val="134"/>
      </rPr>
      <t>20</t>
    </r>
    <r>
      <rPr>
        <sz val="12"/>
        <rFont val="仿宋"/>
        <charset val="134"/>
      </rPr>
      <t>头、精养鱼塘</t>
    </r>
    <r>
      <rPr>
        <sz val="12"/>
        <rFont val="Times New Roman"/>
        <charset val="134"/>
      </rPr>
      <t>18</t>
    </r>
    <r>
      <rPr>
        <sz val="12"/>
        <rFont val="仿宋"/>
        <charset val="134"/>
      </rPr>
      <t>亩；</t>
    </r>
  </si>
  <si>
    <r>
      <rPr>
        <sz val="12"/>
        <rFont val="Times New Roman"/>
        <charset val="134"/>
      </rPr>
      <t>2025</t>
    </r>
    <r>
      <rPr>
        <sz val="12"/>
        <rFont val="仿宋"/>
        <charset val="134"/>
      </rPr>
      <t>年永堌镇马庄村特色种养业奖补到户项目</t>
    </r>
  </si>
  <si>
    <r>
      <rPr>
        <sz val="12"/>
        <rFont val="仿宋"/>
        <charset val="134"/>
      </rPr>
      <t>瓜果蔬菜种植面积</t>
    </r>
    <r>
      <rPr>
        <sz val="12"/>
        <rFont val="Times New Roman"/>
        <charset val="134"/>
      </rPr>
      <t>12</t>
    </r>
    <r>
      <rPr>
        <sz val="12"/>
        <rFont val="仿宋"/>
        <charset val="134"/>
      </rPr>
      <t>亩，羊养殖数量</t>
    </r>
    <r>
      <rPr>
        <sz val="12"/>
        <rFont val="Times New Roman"/>
        <charset val="134"/>
      </rPr>
      <t>260</t>
    </r>
    <r>
      <rPr>
        <sz val="12"/>
        <rFont val="仿宋"/>
        <charset val="134"/>
      </rPr>
      <t>只，猪养殖</t>
    </r>
    <r>
      <rPr>
        <sz val="12"/>
        <rFont val="Times New Roman"/>
        <charset val="134"/>
      </rPr>
      <t>25</t>
    </r>
    <r>
      <rPr>
        <sz val="12"/>
        <rFont val="仿宋"/>
        <charset val="134"/>
      </rPr>
      <t>头。</t>
    </r>
  </si>
  <si>
    <t>以产业补助的形式对进行补助，鼓励发展特色产业，激发脱贫人口内生动力，增加脱贫户收入</t>
  </si>
  <si>
    <r>
      <rPr>
        <sz val="12"/>
        <rFont val="Times New Roman"/>
        <charset val="134"/>
      </rPr>
      <t>2025</t>
    </r>
    <r>
      <rPr>
        <sz val="12"/>
        <rFont val="仿宋"/>
        <charset val="134"/>
      </rPr>
      <t>年张庄寨镇白楼村村特色种养殖补贴到户项目</t>
    </r>
  </si>
  <si>
    <r>
      <rPr>
        <sz val="12"/>
        <rFont val="仿宋"/>
        <charset val="134"/>
      </rPr>
      <t>张庄寨镇</t>
    </r>
    <r>
      <rPr>
        <sz val="12"/>
        <rFont val="Times New Roman"/>
        <charset val="134"/>
      </rPr>
      <t xml:space="preserve">
</t>
    </r>
    <r>
      <rPr>
        <sz val="12"/>
        <rFont val="仿宋"/>
        <charset val="134"/>
      </rPr>
      <t>李宁</t>
    </r>
  </si>
  <si>
    <t>张庄寨镇</t>
  </si>
  <si>
    <t>白楼村</t>
  </si>
  <si>
    <r>
      <rPr>
        <sz val="12"/>
        <rFont val="仿宋"/>
        <charset val="134"/>
      </rPr>
      <t>桃树种植面积</t>
    </r>
    <r>
      <rPr>
        <sz val="12"/>
        <rFont val="Times New Roman"/>
        <charset val="134"/>
      </rPr>
      <t>68</t>
    </r>
    <r>
      <rPr>
        <sz val="12"/>
        <rFont val="仿宋"/>
        <charset val="134"/>
      </rPr>
      <t>亩，苹果树</t>
    </r>
    <r>
      <rPr>
        <sz val="12"/>
        <rFont val="Times New Roman"/>
        <charset val="134"/>
      </rPr>
      <t>12</t>
    </r>
    <r>
      <rPr>
        <sz val="12"/>
        <rFont val="仿宋"/>
        <charset val="134"/>
      </rPr>
      <t>亩，蔬菜种植面积</t>
    </r>
    <r>
      <rPr>
        <sz val="12"/>
        <rFont val="Times New Roman"/>
        <charset val="134"/>
      </rPr>
      <t>78</t>
    </r>
    <r>
      <rPr>
        <sz val="12"/>
        <rFont val="仿宋"/>
        <charset val="134"/>
      </rPr>
      <t>亩，大棚蔬菜</t>
    </r>
    <r>
      <rPr>
        <sz val="12"/>
        <rFont val="Times New Roman"/>
        <charset val="134"/>
      </rPr>
      <t>60</t>
    </r>
    <r>
      <rPr>
        <sz val="12"/>
        <rFont val="仿宋"/>
        <charset val="134"/>
      </rPr>
      <t>亩，猪养殖数量</t>
    </r>
    <r>
      <rPr>
        <sz val="12"/>
        <rFont val="Times New Roman"/>
        <charset val="134"/>
      </rPr>
      <t>80</t>
    </r>
    <r>
      <rPr>
        <sz val="12"/>
        <rFont val="仿宋"/>
        <charset val="134"/>
      </rPr>
      <t>头，羊养殖数量</t>
    </r>
    <r>
      <rPr>
        <sz val="12"/>
        <rFont val="Times New Roman"/>
        <charset val="134"/>
      </rPr>
      <t>350</t>
    </r>
    <r>
      <rPr>
        <sz val="12"/>
        <rFont val="仿宋"/>
        <charset val="134"/>
      </rPr>
      <t>只，鱼塘</t>
    </r>
    <r>
      <rPr>
        <sz val="12"/>
        <rFont val="Times New Roman"/>
        <charset val="134"/>
      </rPr>
      <t>6</t>
    </r>
    <r>
      <rPr>
        <sz val="12"/>
        <rFont val="仿宋"/>
        <charset val="134"/>
      </rPr>
      <t>亩，苗木</t>
    </r>
    <r>
      <rPr>
        <sz val="12"/>
        <rFont val="Times New Roman"/>
        <charset val="134"/>
      </rPr>
      <t>15</t>
    </r>
    <r>
      <rPr>
        <sz val="12"/>
        <rFont val="仿宋"/>
        <charset val="134"/>
      </rPr>
      <t>亩，家禽</t>
    </r>
    <r>
      <rPr>
        <sz val="12"/>
        <rFont val="Times New Roman"/>
        <charset val="134"/>
      </rPr>
      <t>400</t>
    </r>
    <r>
      <rPr>
        <sz val="12"/>
        <rFont val="仿宋"/>
        <charset val="134"/>
      </rPr>
      <t>只，牛</t>
    </r>
    <r>
      <rPr>
        <sz val="12"/>
        <rFont val="Times New Roman"/>
        <charset val="134"/>
      </rPr>
      <t>5</t>
    </r>
    <r>
      <rPr>
        <sz val="12"/>
        <rFont val="仿宋"/>
        <charset val="134"/>
      </rPr>
      <t>头，中药材</t>
    </r>
    <r>
      <rPr>
        <sz val="12"/>
        <rFont val="Times New Roman"/>
        <charset val="134"/>
      </rPr>
      <t>5</t>
    </r>
    <r>
      <rPr>
        <sz val="12"/>
        <rFont val="仿宋"/>
        <charset val="134"/>
      </rPr>
      <t>亩。</t>
    </r>
  </si>
  <si>
    <r>
      <rPr>
        <sz val="12"/>
        <rFont val="Times New Roman"/>
        <charset val="134"/>
      </rPr>
      <t>2025</t>
    </r>
    <r>
      <rPr>
        <sz val="12"/>
        <rFont val="仿宋"/>
        <charset val="134"/>
      </rPr>
      <t>年张庄寨镇崔口村特色种养殖补贴到户项目</t>
    </r>
  </si>
  <si>
    <t>崔口村</t>
  </si>
  <si>
    <r>
      <rPr>
        <sz val="12"/>
        <rFont val="仿宋"/>
        <charset val="134"/>
      </rPr>
      <t>桃树种植面积</t>
    </r>
    <r>
      <rPr>
        <sz val="12"/>
        <rFont val="Times New Roman"/>
        <charset val="134"/>
      </rPr>
      <t>100</t>
    </r>
    <r>
      <rPr>
        <sz val="12"/>
        <rFont val="仿宋"/>
        <charset val="134"/>
      </rPr>
      <t>亩，，蔬菜种植面积</t>
    </r>
    <r>
      <rPr>
        <sz val="12"/>
        <rFont val="Times New Roman"/>
        <charset val="134"/>
      </rPr>
      <t>10</t>
    </r>
    <r>
      <rPr>
        <sz val="12"/>
        <rFont val="仿宋"/>
        <charset val="134"/>
      </rPr>
      <t>亩，，猪养殖数量</t>
    </r>
    <r>
      <rPr>
        <sz val="12"/>
        <rFont val="Times New Roman"/>
        <charset val="134"/>
      </rPr>
      <t>10</t>
    </r>
    <r>
      <rPr>
        <sz val="12"/>
        <rFont val="仿宋"/>
        <charset val="134"/>
      </rPr>
      <t>头，羊养殖数量</t>
    </r>
    <r>
      <rPr>
        <sz val="12"/>
        <rFont val="Times New Roman"/>
        <charset val="134"/>
      </rPr>
      <t>470</t>
    </r>
    <r>
      <rPr>
        <sz val="12"/>
        <rFont val="仿宋"/>
        <charset val="134"/>
      </rPr>
      <t>只。</t>
    </r>
  </si>
  <si>
    <t>110</t>
  </si>
  <si>
    <r>
      <rPr>
        <sz val="12"/>
        <rFont val="Times New Roman"/>
        <charset val="134"/>
      </rPr>
      <t>2025</t>
    </r>
    <r>
      <rPr>
        <sz val="12"/>
        <rFont val="仿宋"/>
        <charset val="134"/>
      </rPr>
      <t>年张庄寨镇海青村特色种养殖补贴到户项目</t>
    </r>
  </si>
  <si>
    <t>海青村</t>
  </si>
  <si>
    <r>
      <rPr>
        <sz val="12"/>
        <rFont val="仿宋"/>
        <charset val="134"/>
      </rPr>
      <t>桃树种植面积</t>
    </r>
    <r>
      <rPr>
        <sz val="12"/>
        <rFont val="Times New Roman"/>
        <charset val="134"/>
      </rPr>
      <t>320</t>
    </r>
    <r>
      <rPr>
        <sz val="12"/>
        <rFont val="仿宋"/>
        <charset val="134"/>
      </rPr>
      <t>亩，苹果树</t>
    </r>
    <r>
      <rPr>
        <sz val="12"/>
        <rFont val="Times New Roman"/>
        <charset val="134"/>
      </rPr>
      <t>20</t>
    </r>
    <r>
      <rPr>
        <sz val="12"/>
        <rFont val="仿宋"/>
        <charset val="134"/>
      </rPr>
      <t>亩，蔬菜种植面积</t>
    </r>
    <r>
      <rPr>
        <sz val="12"/>
        <rFont val="Times New Roman"/>
        <charset val="134"/>
      </rPr>
      <t>90</t>
    </r>
    <r>
      <rPr>
        <sz val="12"/>
        <rFont val="仿宋"/>
        <charset val="134"/>
      </rPr>
      <t>亩，大棚蔬菜</t>
    </r>
    <r>
      <rPr>
        <sz val="12"/>
        <rFont val="Times New Roman"/>
        <charset val="134"/>
      </rPr>
      <t>60</t>
    </r>
    <r>
      <rPr>
        <sz val="12"/>
        <rFont val="仿宋"/>
        <charset val="134"/>
      </rPr>
      <t>亩，猪养殖数量</t>
    </r>
    <r>
      <rPr>
        <sz val="12"/>
        <rFont val="Times New Roman"/>
        <charset val="134"/>
      </rPr>
      <t>80</t>
    </r>
    <r>
      <rPr>
        <sz val="12"/>
        <rFont val="仿宋"/>
        <charset val="134"/>
      </rPr>
      <t>头，羊养殖数量</t>
    </r>
    <r>
      <rPr>
        <sz val="12"/>
        <rFont val="Times New Roman"/>
        <charset val="134"/>
      </rPr>
      <t>470</t>
    </r>
    <r>
      <rPr>
        <sz val="12"/>
        <rFont val="仿宋"/>
        <charset val="134"/>
      </rPr>
      <t>只，鱼塘</t>
    </r>
    <r>
      <rPr>
        <sz val="12"/>
        <rFont val="Times New Roman"/>
        <charset val="134"/>
      </rPr>
      <t>15</t>
    </r>
    <r>
      <rPr>
        <sz val="12"/>
        <rFont val="仿宋"/>
        <charset val="134"/>
      </rPr>
      <t>亩，苗木</t>
    </r>
    <r>
      <rPr>
        <sz val="12"/>
        <rFont val="Times New Roman"/>
        <charset val="134"/>
      </rPr>
      <t>50</t>
    </r>
    <r>
      <rPr>
        <sz val="12"/>
        <rFont val="仿宋"/>
        <charset val="134"/>
      </rPr>
      <t>亩，家禽</t>
    </r>
    <r>
      <rPr>
        <sz val="12"/>
        <rFont val="Times New Roman"/>
        <charset val="134"/>
      </rPr>
      <t>400</t>
    </r>
    <r>
      <rPr>
        <sz val="12"/>
        <rFont val="仿宋"/>
        <charset val="134"/>
      </rPr>
      <t>只，牛</t>
    </r>
    <r>
      <rPr>
        <sz val="12"/>
        <rFont val="Times New Roman"/>
        <charset val="134"/>
      </rPr>
      <t>8</t>
    </r>
    <r>
      <rPr>
        <sz val="12"/>
        <rFont val="仿宋"/>
        <charset val="134"/>
      </rPr>
      <t>头，中药材</t>
    </r>
    <r>
      <rPr>
        <sz val="12"/>
        <rFont val="Times New Roman"/>
        <charset val="134"/>
      </rPr>
      <t>10</t>
    </r>
    <r>
      <rPr>
        <sz val="12"/>
        <rFont val="仿宋"/>
        <charset val="134"/>
      </rPr>
      <t>亩。</t>
    </r>
  </si>
  <si>
    <r>
      <rPr>
        <sz val="12"/>
        <rFont val="Times New Roman"/>
        <charset val="134"/>
      </rPr>
      <t>2025</t>
    </r>
    <r>
      <rPr>
        <sz val="12"/>
        <rFont val="仿宋"/>
        <charset val="134"/>
      </rPr>
      <t>年张庄寨镇杭子村特色种养殖补贴到户项目</t>
    </r>
  </si>
  <si>
    <t>杭子村</t>
  </si>
  <si>
    <r>
      <rPr>
        <sz val="12"/>
        <rFont val="Times New Roman"/>
        <charset val="134"/>
      </rPr>
      <t>2025</t>
    </r>
    <r>
      <rPr>
        <sz val="12"/>
        <rFont val="仿宋"/>
        <charset val="134"/>
      </rPr>
      <t>年张庄寨镇洪河村特色种养殖补贴到户项目</t>
    </r>
  </si>
  <si>
    <t>洪河村</t>
  </si>
  <si>
    <r>
      <rPr>
        <sz val="12"/>
        <rFont val="仿宋"/>
        <charset val="134"/>
      </rPr>
      <t>桃树种植面积</t>
    </r>
    <r>
      <rPr>
        <sz val="12"/>
        <rFont val="Times New Roman"/>
        <charset val="134"/>
      </rPr>
      <t>350</t>
    </r>
    <r>
      <rPr>
        <sz val="12"/>
        <rFont val="仿宋"/>
        <charset val="134"/>
      </rPr>
      <t>亩，苹果树</t>
    </r>
    <r>
      <rPr>
        <sz val="12"/>
        <rFont val="Times New Roman"/>
        <charset val="134"/>
      </rPr>
      <t>4</t>
    </r>
    <r>
      <rPr>
        <sz val="12"/>
        <rFont val="仿宋"/>
        <charset val="134"/>
      </rPr>
      <t>亩，蔬菜种植面积</t>
    </r>
    <r>
      <rPr>
        <sz val="12"/>
        <rFont val="Times New Roman"/>
        <charset val="134"/>
      </rPr>
      <t>40</t>
    </r>
    <r>
      <rPr>
        <sz val="12"/>
        <rFont val="仿宋"/>
        <charset val="134"/>
      </rPr>
      <t>亩，大棚蔬菜</t>
    </r>
    <r>
      <rPr>
        <sz val="12"/>
        <rFont val="Times New Roman"/>
        <charset val="134"/>
      </rPr>
      <t>70</t>
    </r>
    <r>
      <rPr>
        <sz val="12"/>
        <rFont val="仿宋"/>
        <charset val="134"/>
      </rPr>
      <t>亩，猪养殖数量</t>
    </r>
    <r>
      <rPr>
        <sz val="12"/>
        <rFont val="Times New Roman"/>
        <charset val="134"/>
      </rPr>
      <t>80</t>
    </r>
    <r>
      <rPr>
        <sz val="12"/>
        <rFont val="仿宋"/>
        <charset val="134"/>
      </rPr>
      <t>头，羊养殖数量</t>
    </r>
    <r>
      <rPr>
        <sz val="12"/>
        <rFont val="Times New Roman"/>
        <charset val="134"/>
      </rPr>
      <t>470</t>
    </r>
    <r>
      <rPr>
        <sz val="12"/>
        <rFont val="仿宋"/>
        <charset val="134"/>
      </rPr>
      <t>只，鱼塘</t>
    </r>
    <r>
      <rPr>
        <sz val="12"/>
        <rFont val="Times New Roman"/>
        <charset val="134"/>
      </rPr>
      <t>9</t>
    </r>
    <r>
      <rPr>
        <sz val="12"/>
        <rFont val="仿宋"/>
        <charset val="134"/>
      </rPr>
      <t>亩，苗木</t>
    </r>
    <r>
      <rPr>
        <sz val="12"/>
        <rFont val="Times New Roman"/>
        <charset val="134"/>
      </rPr>
      <t>3</t>
    </r>
    <r>
      <rPr>
        <sz val="12"/>
        <rFont val="仿宋"/>
        <charset val="134"/>
      </rPr>
      <t>亩，家禽</t>
    </r>
    <r>
      <rPr>
        <sz val="12"/>
        <rFont val="Times New Roman"/>
        <charset val="134"/>
      </rPr>
      <t>600</t>
    </r>
    <r>
      <rPr>
        <sz val="12"/>
        <rFont val="仿宋"/>
        <charset val="134"/>
      </rPr>
      <t>只，牛</t>
    </r>
    <r>
      <rPr>
        <sz val="12"/>
        <rFont val="Times New Roman"/>
        <charset val="134"/>
      </rPr>
      <t>5</t>
    </r>
    <r>
      <rPr>
        <sz val="12"/>
        <rFont val="仿宋"/>
        <charset val="134"/>
      </rPr>
      <t>头，中药材</t>
    </r>
    <r>
      <rPr>
        <sz val="12"/>
        <rFont val="Times New Roman"/>
        <charset val="134"/>
      </rPr>
      <t>5</t>
    </r>
    <r>
      <rPr>
        <sz val="12"/>
        <rFont val="仿宋"/>
        <charset val="134"/>
      </rPr>
      <t>亩。</t>
    </r>
  </si>
  <si>
    <r>
      <rPr>
        <sz val="12"/>
        <rFont val="Times New Roman"/>
        <charset val="134"/>
      </rPr>
      <t>2025</t>
    </r>
    <r>
      <rPr>
        <sz val="12"/>
        <rFont val="仿宋"/>
        <charset val="134"/>
      </rPr>
      <t>年张庄寨镇申河村特色种养殖补贴到户项目</t>
    </r>
  </si>
  <si>
    <r>
      <rPr>
        <sz val="12"/>
        <rFont val="仿宋"/>
        <charset val="134"/>
      </rPr>
      <t>猪养殖数量</t>
    </r>
    <r>
      <rPr>
        <sz val="12"/>
        <rFont val="Times New Roman"/>
        <charset val="134"/>
      </rPr>
      <t>10</t>
    </r>
    <r>
      <rPr>
        <sz val="12"/>
        <rFont val="仿宋"/>
        <charset val="134"/>
      </rPr>
      <t>头，羊养殖数量</t>
    </r>
    <r>
      <rPr>
        <sz val="12"/>
        <rFont val="Times New Roman"/>
        <charset val="134"/>
      </rPr>
      <t>288</t>
    </r>
    <r>
      <rPr>
        <sz val="12"/>
        <rFont val="仿宋"/>
        <charset val="134"/>
      </rPr>
      <t>只</t>
    </r>
  </si>
  <si>
    <t>100</t>
  </si>
  <si>
    <r>
      <rPr>
        <sz val="12"/>
        <rFont val="Times New Roman"/>
        <charset val="134"/>
      </rPr>
      <t>2025</t>
    </r>
    <r>
      <rPr>
        <sz val="12"/>
        <rFont val="仿宋"/>
        <charset val="134"/>
      </rPr>
      <t>年张庄寨镇寿楼村特色种养殖补贴到户项目</t>
    </r>
  </si>
  <si>
    <t>寿楼村</t>
  </si>
  <si>
    <r>
      <rPr>
        <sz val="12"/>
        <rFont val="仿宋"/>
        <charset val="134"/>
      </rPr>
      <t>桃树种植面积</t>
    </r>
    <r>
      <rPr>
        <sz val="12"/>
        <rFont val="Times New Roman"/>
        <charset val="134"/>
      </rPr>
      <t>50</t>
    </r>
    <r>
      <rPr>
        <sz val="12"/>
        <rFont val="仿宋"/>
        <charset val="134"/>
      </rPr>
      <t>亩，苹果树</t>
    </r>
    <r>
      <rPr>
        <sz val="12"/>
        <rFont val="Times New Roman"/>
        <charset val="134"/>
      </rPr>
      <t>12</t>
    </r>
    <r>
      <rPr>
        <sz val="12"/>
        <rFont val="仿宋"/>
        <charset val="134"/>
      </rPr>
      <t>亩，蔬菜种植面积</t>
    </r>
    <r>
      <rPr>
        <sz val="12"/>
        <rFont val="Times New Roman"/>
        <charset val="134"/>
      </rPr>
      <t>70</t>
    </r>
    <r>
      <rPr>
        <sz val="12"/>
        <rFont val="仿宋"/>
        <charset val="134"/>
      </rPr>
      <t>亩，大棚蔬菜</t>
    </r>
    <r>
      <rPr>
        <sz val="12"/>
        <rFont val="Times New Roman"/>
        <charset val="134"/>
      </rPr>
      <t>80</t>
    </r>
    <r>
      <rPr>
        <sz val="12"/>
        <rFont val="仿宋"/>
        <charset val="134"/>
      </rPr>
      <t>亩，猪养殖数量</t>
    </r>
    <r>
      <rPr>
        <sz val="12"/>
        <rFont val="Times New Roman"/>
        <charset val="134"/>
      </rPr>
      <t>50</t>
    </r>
    <r>
      <rPr>
        <sz val="12"/>
        <rFont val="仿宋"/>
        <charset val="134"/>
      </rPr>
      <t>头，羊养殖数量</t>
    </r>
    <r>
      <rPr>
        <sz val="12"/>
        <rFont val="Times New Roman"/>
        <charset val="134"/>
      </rPr>
      <t>450</t>
    </r>
    <r>
      <rPr>
        <sz val="12"/>
        <rFont val="仿宋"/>
        <charset val="134"/>
      </rPr>
      <t>只，鱼塘</t>
    </r>
    <r>
      <rPr>
        <sz val="12"/>
        <rFont val="Times New Roman"/>
        <charset val="134"/>
      </rPr>
      <t>9</t>
    </r>
    <r>
      <rPr>
        <sz val="12"/>
        <rFont val="仿宋"/>
        <charset val="134"/>
      </rPr>
      <t>亩，苗木</t>
    </r>
    <r>
      <rPr>
        <sz val="12"/>
        <rFont val="Times New Roman"/>
        <charset val="134"/>
      </rPr>
      <t>10</t>
    </r>
    <r>
      <rPr>
        <sz val="12"/>
        <rFont val="仿宋"/>
        <charset val="134"/>
      </rPr>
      <t>亩，家禽</t>
    </r>
    <r>
      <rPr>
        <sz val="12"/>
        <rFont val="Times New Roman"/>
        <charset val="134"/>
      </rPr>
      <t>400</t>
    </r>
    <r>
      <rPr>
        <sz val="12"/>
        <rFont val="仿宋"/>
        <charset val="134"/>
      </rPr>
      <t>只，牛</t>
    </r>
    <r>
      <rPr>
        <sz val="12"/>
        <rFont val="Times New Roman"/>
        <charset val="134"/>
      </rPr>
      <t>8</t>
    </r>
    <r>
      <rPr>
        <sz val="12"/>
        <rFont val="仿宋"/>
        <charset val="134"/>
      </rPr>
      <t>头，中药材</t>
    </r>
    <r>
      <rPr>
        <sz val="12"/>
        <rFont val="Times New Roman"/>
        <charset val="134"/>
      </rPr>
      <t>5</t>
    </r>
    <r>
      <rPr>
        <sz val="12"/>
        <rFont val="仿宋"/>
        <charset val="134"/>
      </rPr>
      <t>亩。</t>
    </r>
  </si>
  <si>
    <t>140</t>
  </si>
  <si>
    <r>
      <rPr>
        <sz val="12"/>
        <rFont val="Times New Roman"/>
        <charset val="134"/>
      </rPr>
      <t>2025</t>
    </r>
    <r>
      <rPr>
        <sz val="12"/>
        <rFont val="仿宋"/>
        <charset val="134"/>
      </rPr>
      <t>年张庄寨镇王柳元村特色种养殖补贴到户项目</t>
    </r>
  </si>
  <si>
    <t>王柳元村</t>
  </si>
  <si>
    <r>
      <rPr>
        <sz val="12"/>
        <rFont val="仿宋"/>
        <charset val="134"/>
      </rPr>
      <t>蔬菜种植面积</t>
    </r>
    <r>
      <rPr>
        <sz val="12"/>
        <rFont val="Times New Roman"/>
        <charset val="134"/>
      </rPr>
      <t>20</t>
    </r>
    <r>
      <rPr>
        <sz val="12"/>
        <rFont val="仿宋"/>
        <charset val="134"/>
      </rPr>
      <t>亩，羊养殖数量</t>
    </r>
    <r>
      <rPr>
        <sz val="12"/>
        <rFont val="Times New Roman"/>
        <charset val="134"/>
      </rPr>
      <t>520</t>
    </r>
    <r>
      <rPr>
        <sz val="12"/>
        <rFont val="仿宋"/>
        <charset val="134"/>
      </rPr>
      <t>只，苗木</t>
    </r>
    <r>
      <rPr>
        <sz val="12"/>
        <rFont val="Times New Roman"/>
        <charset val="134"/>
      </rPr>
      <t>10</t>
    </r>
    <r>
      <rPr>
        <sz val="12"/>
        <rFont val="仿宋"/>
        <charset val="134"/>
      </rPr>
      <t>亩，家禽</t>
    </r>
    <r>
      <rPr>
        <sz val="12"/>
        <rFont val="Times New Roman"/>
        <charset val="134"/>
      </rPr>
      <t>500</t>
    </r>
    <r>
      <rPr>
        <sz val="12"/>
        <rFont val="仿宋"/>
        <charset val="134"/>
      </rPr>
      <t>只，牛</t>
    </r>
    <r>
      <rPr>
        <sz val="12"/>
        <rFont val="Times New Roman"/>
        <charset val="134"/>
      </rPr>
      <t>10</t>
    </r>
    <r>
      <rPr>
        <sz val="12"/>
        <rFont val="仿宋"/>
        <charset val="134"/>
      </rPr>
      <t>头。</t>
    </r>
  </si>
  <si>
    <t>180</t>
  </si>
  <si>
    <r>
      <rPr>
        <sz val="12"/>
        <rFont val="Times New Roman"/>
        <charset val="134"/>
      </rPr>
      <t>2025</t>
    </r>
    <r>
      <rPr>
        <sz val="12"/>
        <rFont val="仿宋"/>
        <charset val="134"/>
      </rPr>
      <t>年张庄寨镇王衍庄村特色种养殖补贴到户项目</t>
    </r>
  </si>
  <si>
    <t>王衍庄村</t>
  </si>
  <si>
    <r>
      <rPr>
        <sz val="12"/>
        <rFont val="仿宋"/>
        <charset val="134"/>
      </rPr>
      <t>猪养殖数量</t>
    </r>
    <r>
      <rPr>
        <sz val="12"/>
        <rFont val="Times New Roman"/>
        <charset val="134"/>
      </rPr>
      <t>80</t>
    </r>
    <r>
      <rPr>
        <sz val="12"/>
        <rFont val="仿宋"/>
        <charset val="134"/>
      </rPr>
      <t>头，羊养殖数量</t>
    </r>
    <r>
      <rPr>
        <sz val="12"/>
        <rFont val="Times New Roman"/>
        <charset val="134"/>
      </rPr>
      <t>400</t>
    </r>
    <r>
      <rPr>
        <sz val="12"/>
        <rFont val="仿宋"/>
        <charset val="134"/>
      </rPr>
      <t>只，鱼塘</t>
    </r>
    <r>
      <rPr>
        <sz val="12"/>
        <rFont val="Times New Roman"/>
        <charset val="134"/>
      </rPr>
      <t>20</t>
    </r>
    <r>
      <rPr>
        <sz val="12"/>
        <rFont val="仿宋"/>
        <charset val="134"/>
      </rPr>
      <t>亩，苗木</t>
    </r>
    <r>
      <rPr>
        <sz val="12"/>
        <rFont val="Times New Roman"/>
        <charset val="134"/>
      </rPr>
      <t>30</t>
    </r>
    <r>
      <rPr>
        <sz val="12"/>
        <rFont val="仿宋"/>
        <charset val="134"/>
      </rPr>
      <t>亩，家禽</t>
    </r>
    <r>
      <rPr>
        <sz val="12"/>
        <rFont val="Times New Roman"/>
        <charset val="134"/>
      </rPr>
      <t>1000</t>
    </r>
    <r>
      <rPr>
        <sz val="12"/>
        <rFont val="仿宋"/>
        <charset val="134"/>
      </rPr>
      <t>只，</t>
    </r>
  </si>
  <si>
    <t>161</t>
  </si>
  <si>
    <r>
      <rPr>
        <sz val="12"/>
        <rFont val="Times New Roman"/>
        <charset val="134"/>
      </rPr>
      <t>2025</t>
    </r>
    <r>
      <rPr>
        <sz val="12"/>
        <rFont val="仿宋"/>
        <charset val="134"/>
      </rPr>
      <t>年张庄寨镇武楼村特色种养殖补贴到户项目</t>
    </r>
  </si>
  <si>
    <t>武楼村</t>
  </si>
  <si>
    <r>
      <rPr>
        <sz val="12"/>
        <rFont val="仿宋"/>
        <charset val="134"/>
      </rPr>
      <t>羊养殖数量</t>
    </r>
    <r>
      <rPr>
        <sz val="12"/>
        <rFont val="Times New Roman"/>
        <charset val="134"/>
      </rPr>
      <t>580</t>
    </r>
    <r>
      <rPr>
        <sz val="12"/>
        <rFont val="仿宋"/>
        <charset val="134"/>
      </rPr>
      <t>只，苗木</t>
    </r>
    <r>
      <rPr>
        <sz val="12"/>
        <rFont val="Times New Roman"/>
        <charset val="134"/>
      </rPr>
      <t>4.5</t>
    </r>
    <r>
      <rPr>
        <sz val="12"/>
        <rFont val="仿宋"/>
        <charset val="134"/>
      </rPr>
      <t>亩，</t>
    </r>
  </si>
  <si>
    <t>396</t>
  </si>
  <si>
    <r>
      <rPr>
        <sz val="12"/>
        <rFont val="Times New Roman"/>
        <charset val="134"/>
      </rPr>
      <t>2025</t>
    </r>
    <r>
      <rPr>
        <sz val="12"/>
        <rFont val="仿宋"/>
        <charset val="134"/>
      </rPr>
      <t>年张庄寨镇袁圩村特色种养殖补贴到户项目</t>
    </r>
  </si>
  <si>
    <t>袁圩村</t>
  </si>
  <si>
    <r>
      <rPr>
        <sz val="12"/>
        <rFont val="Times New Roman"/>
        <charset val="134"/>
      </rPr>
      <t>2025</t>
    </r>
    <r>
      <rPr>
        <sz val="12"/>
        <rFont val="仿宋"/>
        <charset val="134"/>
      </rPr>
      <t>年张庄寨镇张新集村特色种养殖补贴到户项目</t>
    </r>
  </si>
  <si>
    <t>张新集村</t>
  </si>
  <si>
    <r>
      <rPr>
        <sz val="12"/>
        <rFont val="仿宋"/>
        <charset val="134"/>
      </rPr>
      <t>桃树种植面积</t>
    </r>
    <r>
      <rPr>
        <sz val="12"/>
        <rFont val="Times New Roman"/>
        <charset val="134"/>
      </rPr>
      <t>80</t>
    </r>
    <r>
      <rPr>
        <sz val="12"/>
        <rFont val="仿宋"/>
        <charset val="134"/>
      </rPr>
      <t>亩，苹果树</t>
    </r>
    <r>
      <rPr>
        <sz val="12"/>
        <rFont val="Times New Roman"/>
        <charset val="134"/>
      </rPr>
      <t>5</t>
    </r>
    <r>
      <rPr>
        <sz val="12"/>
        <rFont val="仿宋"/>
        <charset val="134"/>
      </rPr>
      <t>亩，蔬菜种植面积</t>
    </r>
    <r>
      <rPr>
        <sz val="12"/>
        <rFont val="Times New Roman"/>
        <charset val="134"/>
      </rPr>
      <t>70</t>
    </r>
    <r>
      <rPr>
        <sz val="12"/>
        <rFont val="仿宋"/>
        <charset val="134"/>
      </rPr>
      <t>亩，大棚蔬菜</t>
    </r>
    <r>
      <rPr>
        <sz val="12"/>
        <rFont val="Times New Roman"/>
        <charset val="134"/>
      </rPr>
      <t>20</t>
    </r>
    <r>
      <rPr>
        <sz val="12"/>
        <rFont val="仿宋"/>
        <charset val="134"/>
      </rPr>
      <t>亩，猪养殖数量</t>
    </r>
    <r>
      <rPr>
        <sz val="12"/>
        <rFont val="Times New Roman"/>
        <charset val="134"/>
      </rPr>
      <t>20</t>
    </r>
    <r>
      <rPr>
        <sz val="12"/>
        <rFont val="仿宋"/>
        <charset val="134"/>
      </rPr>
      <t>头，羊养殖数量</t>
    </r>
    <r>
      <rPr>
        <sz val="12"/>
        <rFont val="Times New Roman"/>
        <charset val="134"/>
      </rPr>
      <t>360</t>
    </r>
    <r>
      <rPr>
        <sz val="12"/>
        <rFont val="仿宋"/>
        <charset val="134"/>
      </rPr>
      <t>只，鱼塘</t>
    </r>
    <r>
      <rPr>
        <sz val="12"/>
        <rFont val="Times New Roman"/>
        <charset val="134"/>
      </rPr>
      <t>6</t>
    </r>
    <r>
      <rPr>
        <sz val="12"/>
        <rFont val="仿宋"/>
        <charset val="134"/>
      </rPr>
      <t>亩，苗木</t>
    </r>
    <r>
      <rPr>
        <sz val="12"/>
        <rFont val="Times New Roman"/>
        <charset val="134"/>
      </rPr>
      <t>10</t>
    </r>
    <r>
      <rPr>
        <sz val="12"/>
        <rFont val="仿宋"/>
        <charset val="134"/>
      </rPr>
      <t>亩，家禽</t>
    </r>
    <r>
      <rPr>
        <sz val="12"/>
        <rFont val="Times New Roman"/>
        <charset val="134"/>
      </rPr>
      <t>300</t>
    </r>
    <r>
      <rPr>
        <sz val="12"/>
        <rFont val="仿宋"/>
        <charset val="134"/>
      </rPr>
      <t>只，牛</t>
    </r>
    <r>
      <rPr>
        <sz val="12"/>
        <rFont val="Times New Roman"/>
        <charset val="134"/>
      </rPr>
      <t>5</t>
    </r>
    <r>
      <rPr>
        <sz val="12"/>
        <rFont val="仿宋"/>
        <charset val="134"/>
      </rPr>
      <t>头，中药材</t>
    </r>
    <r>
      <rPr>
        <sz val="12"/>
        <rFont val="Times New Roman"/>
        <charset val="134"/>
      </rPr>
      <t>6</t>
    </r>
    <r>
      <rPr>
        <sz val="12"/>
        <rFont val="仿宋"/>
        <charset val="134"/>
      </rPr>
      <t>亩。</t>
    </r>
  </si>
  <si>
    <r>
      <rPr>
        <sz val="12"/>
        <rFont val="Times New Roman"/>
        <charset val="134"/>
      </rPr>
      <t>2025</t>
    </r>
    <r>
      <rPr>
        <sz val="12"/>
        <rFont val="仿宋"/>
        <charset val="134"/>
      </rPr>
      <t>年张庄寨镇众姓庄村特色种养殖补贴到户项目</t>
    </r>
  </si>
  <si>
    <t>众姓庄村</t>
  </si>
  <si>
    <r>
      <rPr>
        <sz val="12"/>
        <rFont val="仿宋"/>
        <charset val="134"/>
      </rPr>
      <t>桃树种植面积</t>
    </r>
    <r>
      <rPr>
        <sz val="12"/>
        <rFont val="Times New Roman"/>
        <charset val="134"/>
      </rPr>
      <t>2</t>
    </r>
    <r>
      <rPr>
        <sz val="12"/>
        <rFont val="仿宋"/>
        <charset val="134"/>
      </rPr>
      <t>亩，猪养殖数量</t>
    </r>
    <r>
      <rPr>
        <sz val="12"/>
        <rFont val="Times New Roman"/>
        <charset val="134"/>
      </rPr>
      <t>10</t>
    </r>
    <r>
      <rPr>
        <sz val="12"/>
        <rFont val="仿宋"/>
        <charset val="134"/>
      </rPr>
      <t>头，羊养殖数量</t>
    </r>
    <r>
      <rPr>
        <sz val="12"/>
        <rFont val="Times New Roman"/>
        <charset val="134"/>
      </rPr>
      <t>228</t>
    </r>
    <r>
      <rPr>
        <sz val="12"/>
        <rFont val="仿宋"/>
        <charset val="134"/>
      </rPr>
      <t>只，中药材</t>
    </r>
    <r>
      <rPr>
        <sz val="12"/>
        <rFont val="Times New Roman"/>
        <charset val="134"/>
      </rPr>
      <t>1.2</t>
    </r>
    <r>
      <rPr>
        <sz val="12"/>
        <rFont val="仿宋"/>
        <charset val="134"/>
      </rPr>
      <t>亩。</t>
    </r>
  </si>
  <si>
    <t>68</t>
  </si>
  <si>
    <r>
      <rPr>
        <sz val="12"/>
        <rFont val="Times New Roman"/>
        <charset val="134"/>
      </rPr>
      <t>2025</t>
    </r>
    <r>
      <rPr>
        <sz val="12"/>
        <rFont val="仿宋"/>
        <charset val="134"/>
      </rPr>
      <t>年张庄寨镇河西村特色种养殖补贴到户项目</t>
    </r>
  </si>
  <si>
    <t>河西村</t>
  </si>
  <si>
    <r>
      <rPr>
        <sz val="12"/>
        <rFont val="仿宋"/>
        <charset val="134"/>
      </rPr>
      <t>苹果树</t>
    </r>
    <r>
      <rPr>
        <sz val="12"/>
        <rFont val="Times New Roman"/>
        <charset val="134"/>
      </rPr>
      <t>5</t>
    </r>
    <r>
      <rPr>
        <sz val="12"/>
        <rFont val="仿宋"/>
        <charset val="134"/>
      </rPr>
      <t>亩，蔬菜种植面积</t>
    </r>
    <r>
      <rPr>
        <sz val="12"/>
        <rFont val="Times New Roman"/>
        <charset val="134"/>
      </rPr>
      <t>30</t>
    </r>
    <r>
      <rPr>
        <sz val="12"/>
        <rFont val="仿宋"/>
        <charset val="134"/>
      </rPr>
      <t>亩，猪养殖数量</t>
    </r>
    <r>
      <rPr>
        <sz val="12"/>
        <rFont val="Times New Roman"/>
        <charset val="134"/>
      </rPr>
      <t>80</t>
    </r>
    <r>
      <rPr>
        <sz val="12"/>
        <rFont val="仿宋"/>
        <charset val="134"/>
      </rPr>
      <t>头，羊养殖数量</t>
    </r>
    <r>
      <rPr>
        <sz val="12"/>
        <rFont val="Times New Roman"/>
        <charset val="134"/>
      </rPr>
      <t>470</t>
    </r>
    <r>
      <rPr>
        <sz val="12"/>
        <rFont val="仿宋"/>
        <charset val="134"/>
      </rPr>
      <t>只，鱼塘</t>
    </r>
    <r>
      <rPr>
        <sz val="12"/>
        <rFont val="Times New Roman"/>
        <charset val="134"/>
      </rPr>
      <t>3</t>
    </r>
    <r>
      <rPr>
        <sz val="12"/>
        <rFont val="仿宋"/>
        <charset val="134"/>
      </rPr>
      <t>亩，家禽</t>
    </r>
    <r>
      <rPr>
        <sz val="12"/>
        <rFont val="Times New Roman"/>
        <charset val="134"/>
      </rPr>
      <t>500</t>
    </r>
    <r>
      <rPr>
        <sz val="12"/>
        <rFont val="仿宋"/>
        <charset val="134"/>
      </rPr>
      <t>只，牛</t>
    </r>
    <r>
      <rPr>
        <sz val="12"/>
        <rFont val="Times New Roman"/>
        <charset val="134"/>
      </rPr>
      <t>10</t>
    </r>
    <r>
      <rPr>
        <sz val="12"/>
        <rFont val="仿宋"/>
        <charset val="134"/>
      </rPr>
      <t>头，。</t>
    </r>
  </si>
  <si>
    <t>108</t>
  </si>
  <si>
    <r>
      <rPr>
        <sz val="12"/>
        <rFont val="Times New Roman"/>
        <charset val="134"/>
      </rPr>
      <t>2025</t>
    </r>
    <r>
      <rPr>
        <sz val="12"/>
        <rFont val="仿宋"/>
        <charset val="134"/>
      </rPr>
      <t>年张庄寨镇欧庙村特色种养殖补贴到户项目</t>
    </r>
  </si>
  <si>
    <t>欧庙村</t>
  </si>
  <si>
    <r>
      <rPr>
        <sz val="12"/>
        <rFont val="仿宋"/>
        <charset val="134"/>
      </rPr>
      <t>猪养殖数量</t>
    </r>
    <r>
      <rPr>
        <sz val="12"/>
        <rFont val="Times New Roman"/>
        <charset val="134"/>
      </rPr>
      <t>12</t>
    </r>
    <r>
      <rPr>
        <sz val="12"/>
        <rFont val="仿宋"/>
        <charset val="134"/>
      </rPr>
      <t>头，羊养殖数量</t>
    </r>
    <r>
      <rPr>
        <sz val="12"/>
        <rFont val="Times New Roman"/>
        <charset val="134"/>
      </rPr>
      <t>310</t>
    </r>
    <r>
      <rPr>
        <sz val="12"/>
        <rFont val="仿宋"/>
        <charset val="134"/>
      </rPr>
      <t>只。</t>
    </r>
  </si>
  <si>
    <t>150</t>
  </si>
  <si>
    <r>
      <rPr>
        <sz val="12"/>
        <rFont val="Times New Roman"/>
        <charset val="134"/>
      </rPr>
      <t>2025</t>
    </r>
    <r>
      <rPr>
        <sz val="12"/>
        <rFont val="仿宋"/>
        <charset val="134"/>
      </rPr>
      <t>年张庄寨镇张庄寨社区特色种养殖补贴到户项目</t>
    </r>
  </si>
  <si>
    <t>张庄寨社区</t>
  </si>
  <si>
    <r>
      <rPr>
        <sz val="12"/>
        <rFont val="仿宋"/>
        <charset val="134"/>
      </rPr>
      <t>猪养殖数量</t>
    </r>
    <r>
      <rPr>
        <sz val="12"/>
        <rFont val="Times New Roman"/>
        <charset val="134"/>
      </rPr>
      <t>30</t>
    </r>
    <r>
      <rPr>
        <sz val="12"/>
        <rFont val="仿宋"/>
        <charset val="134"/>
      </rPr>
      <t>头，羊养殖数量</t>
    </r>
    <r>
      <rPr>
        <sz val="12"/>
        <rFont val="Times New Roman"/>
        <charset val="134"/>
      </rPr>
      <t>400</t>
    </r>
    <r>
      <rPr>
        <sz val="12"/>
        <rFont val="仿宋"/>
        <charset val="134"/>
      </rPr>
      <t>只，果树</t>
    </r>
    <r>
      <rPr>
        <sz val="12"/>
        <rFont val="Times New Roman"/>
        <charset val="134"/>
      </rPr>
      <t>35</t>
    </r>
    <r>
      <rPr>
        <sz val="12"/>
        <rFont val="仿宋"/>
        <charset val="134"/>
      </rPr>
      <t>亩，家禽</t>
    </r>
    <r>
      <rPr>
        <sz val="12"/>
        <rFont val="Times New Roman"/>
        <charset val="134"/>
      </rPr>
      <t>1000</t>
    </r>
    <r>
      <rPr>
        <sz val="12"/>
        <rFont val="仿宋"/>
        <charset val="134"/>
      </rPr>
      <t>只，</t>
    </r>
  </si>
  <si>
    <t>182</t>
  </si>
  <si>
    <r>
      <rPr>
        <sz val="12"/>
        <rFont val="Times New Roman"/>
        <charset val="134"/>
      </rPr>
      <t>2025</t>
    </r>
    <r>
      <rPr>
        <sz val="12"/>
        <rFont val="仿宋"/>
        <charset val="134"/>
      </rPr>
      <t>年祖楼镇蒋庄村特色种养殖补贴到户项目</t>
    </r>
  </si>
  <si>
    <r>
      <rPr>
        <sz val="12"/>
        <rFont val="仿宋"/>
        <charset val="134"/>
      </rPr>
      <t>祖楼镇</t>
    </r>
    <r>
      <rPr>
        <sz val="12"/>
        <rFont val="Times New Roman"/>
        <charset val="134"/>
      </rPr>
      <t xml:space="preserve">
</t>
    </r>
    <r>
      <rPr>
        <sz val="12"/>
        <rFont val="仿宋"/>
        <charset val="134"/>
      </rPr>
      <t>孙萍</t>
    </r>
  </si>
  <si>
    <t>祖楼镇</t>
  </si>
  <si>
    <t>蒋庄村</t>
  </si>
  <si>
    <r>
      <rPr>
        <sz val="12"/>
        <rFont val="仿宋"/>
        <charset val="134"/>
      </rPr>
      <t>瓜果蔬菜种植面积</t>
    </r>
    <r>
      <rPr>
        <sz val="12"/>
        <rFont val="Times New Roman"/>
        <charset val="134"/>
      </rPr>
      <t>80</t>
    </r>
    <r>
      <rPr>
        <sz val="12"/>
        <rFont val="仿宋"/>
        <charset val="134"/>
      </rPr>
      <t>亩，猪养殖数量</t>
    </r>
    <r>
      <rPr>
        <sz val="12"/>
        <rFont val="Times New Roman"/>
        <charset val="134"/>
      </rPr>
      <t>200</t>
    </r>
    <r>
      <rPr>
        <sz val="12"/>
        <rFont val="仿宋"/>
        <charset val="134"/>
      </rPr>
      <t>头，羊养殖数量</t>
    </r>
    <r>
      <rPr>
        <sz val="12"/>
        <rFont val="Times New Roman"/>
        <charset val="134"/>
      </rPr>
      <t>1000</t>
    </r>
    <r>
      <rPr>
        <sz val="12"/>
        <rFont val="仿宋"/>
        <charset val="134"/>
      </rPr>
      <t>只，鸡养殖数量</t>
    </r>
    <r>
      <rPr>
        <sz val="12"/>
        <rFont val="Times New Roman"/>
        <charset val="134"/>
      </rPr>
      <t>6000</t>
    </r>
    <r>
      <rPr>
        <sz val="12"/>
        <rFont val="仿宋"/>
        <charset val="134"/>
      </rPr>
      <t>只。牛养殖数量</t>
    </r>
    <r>
      <rPr>
        <sz val="12"/>
        <rFont val="Times New Roman"/>
        <charset val="134"/>
      </rPr>
      <t>30</t>
    </r>
    <r>
      <rPr>
        <sz val="12"/>
        <rFont val="仿宋"/>
        <charset val="134"/>
      </rPr>
      <t>只</t>
    </r>
  </si>
  <si>
    <r>
      <rPr>
        <sz val="12"/>
        <rFont val="Times New Roman"/>
        <charset val="134"/>
      </rPr>
      <t>2025</t>
    </r>
    <r>
      <rPr>
        <sz val="12"/>
        <rFont val="仿宋"/>
        <charset val="134"/>
      </rPr>
      <t>年祖楼镇祖楼社区特色种养殖补贴到户项目</t>
    </r>
  </si>
  <si>
    <t>祖楼镇
孙萍</t>
  </si>
  <si>
    <t>祖楼社区</t>
  </si>
  <si>
    <r>
      <rPr>
        <sz val="12"/>
        <rFont val="仿宋"/>
        <charset val="134"/>
      </rPr>
      <t>瓜果蔬菜种植面积</t>
    </r>
    <r>
      <rPr>
        <sz val="12"/>
        <rFont val="Times New Roman"/>
        <charset val="134"/>
      </rPr>
      <t>36.7</t>
    </r>
    <r>
      <rPr>
        <sz val="12"/>
        <rFont val="仿宋"/>
        <charset val="134"/>
      </rPr>
      <t>亩，养殖猪、牛、羊牲畜</t>
    </r>
    <r>
      <rPr>
        <sz val="12"/>
        <rFont val="Times New Roman"/>
        <charset val="134"/>
      </rPr>
      <t>500</t>
    </r>
    <r>
      <rPr>
        <sz val="12"/>
        <rFont val="仿宋"/>
        <charset val="134"/>
      </rPr>
      <t>头，鸡、鸭、鸽子</t>
    </r>
    <r>
      <rPr>
        <sz val="12"/>
        <rFont val="Times New Roman"/>
        <charset val="134"/>
      </rPr>
      <t>2000</t>
    </r>
    <r>
      <rPr>
        <sz val="12"/>
        <rFont val="仿宋"/>
        <charset val="134"/>
      </rPr>
      <t>只。</t>
    </r>
  </si>
  <si>
    <r>
      <rPr>
        <sz val="12"/>
        <rFont val="Times New Roman"/>
        <charset val="134"/>
      </rPr>
      <t>2025</t>
    </r>
    <r>
      <rPr>
        <sz val="12"/>
        <rFont val="仿宋"/>
        <charset val="134"/>
      </rPr>
      <t>年祖楼镇刘其村特色种养殖补贴到户项目</t>
    </r>
  </si>
  <si>
    <t>刘其村</t>
  </si>
  <si>
    <r>
      <rPr>
        <sz val="12"/>
        <rFont val="仿宋"/>
        <charset val="134"/>
      </rPr>
      <t>瓜果蔬菜种植面积</t>
    </r>
    <r>
      <rPr>
        <sz val="12"/>
        <rFont val="Times New Roman"/>
        <charset val="134"/>
      </rPr>
      <t>30</t>
    </r>
    <r>
      <rPr>
        <sz val="12"/>
        <rFont val="仿宋"/>
        <charset val="134"/>
      </rPr>
      <t>亩，猪养殖数量</t>
    </r>
    <r>
      <rPr>
        <sz val="12"/>
        <rFont val="Times New Roman"/>
        <charset val="134"/>
      </rPr>
      <t>200</t>
    </r>
    <r>
      <rPr>
        <sz val="12"/>
        <rFont val="仿宋"/>
        <charset val="134"/>
      </rPr>
      <t>头，羊养殖数量</t>
    </r>
    <r>
      <rPr>
        <sz val="12"/>
        <rFont val="Times New Roman"/>
        <charset val="134"/>
      </rPr>
      <t>400</t>
    </r>
    <r>
      <rPr>
        <sz val="12"/>
        <rFont val="仿宋"/>
        <charset val="134"/>
      </rPr>
      <t>只，鸡养殖数量</t>
    </r>
    <r>
      <rPr>
        <sz val="12"/>
        <rFont val="Times New Roman"/>
        <charset val="134"/>
      </rPr>
      <t>5000</t>
    </r>
    <r>
      <rPr>
        <sz val="12"/>
        <rFont val="仿宋"/>
        <charset val="134"/>
      </rPr>
      <t>只。牛养殖数量</t>
    </r>
    <r>
      <rPr>
        <sz val="12"/>
        <rFont val="Times New Roman"/>
        <charset val="134"/>
      </rPr>
      <t>30</t>
    </r>
    <r>
      <rPr>
        <sz val="12"/>
        <rFont val="仿宋"/>
        <charset val="134"/>
      </rPr>
      <t>只</t>
    </r>
  </si>
  <si>
    <r>
      <rPr>
        <sz val="12"/>
        <rFont val="Times New Roman"/>
        <charset val="134"/>
      </rPr>
      <t>2025</t>
    </r>
    <r>
      <rPr>
        <sz val="12"/>
        <rFont val="仿宋"/>
        <charset val="134"/>
      </rPr>
      <t>年祖楼镇湘山庙村特色种养殖补贴到户项目</t>
    </r>
  </si>
  <si>
    <t>湘山庙村</t>
  </si>
  <si>
    <r>
      <rPr>
        <sz val="12"/>
        <rFont val="仿宋"/>
        <charset val="134"/>
      </rPr>
      <t>瓜果蔬菜种植面积</t>
    </r>
    <r>
      <rPr>
        <sz val="12"/>
        <rFont val="Times New Roman"/>
        <charset val="134"/>
      </rPr>
      <t>16</t>
    </r>
    <r>
      <rPr>
        <sz val="12"/>
        <rFont val="仿宋"/>
        <charset val="134"/>
      </rPr>
      <t>亩，猪养殖数量</t>
    </r>
    <r>
      <rPr>
        <sz val="12"/>
        <rFont val="Times New Roman"/>
        <charset val="134"/>
      </rPr>
      <t>10</t>
    </r>
    <r>
      <rPr>
        <sz val="12"/>
        <rFont val="仿宋"/>
        <charset val="134"/>
      </rPr>
      <t>头，牛养殖数量</t>
    </r>
    <r>
      <rPr>
        <sz val="12"/>
        <rFont val="Times New Roman"/>
        <charset val="134"/>
      </rPr>
      <t>20</t>
    </r>
    <r>
      <rPr>
        <sz val="12"/>
        <rFont val="仿宋"/>
        <charset val="134"/>
      </rPr>
      <t>头，羊养殖数量</t>
    </r>
    <r>
      <rPr>
        <sz val="12"/>
        <rFont val="Times New Roman"/>
        <charset val="134"/>
      </rPr>
      <t>430</t>
    </r>
    <r>
      <rPr>
        <sz val="12"/>
        <rFont val="仿宋"/>
        <charset val="134"/>
      </rPr>
      <t>只</t>
    </r>
  </si>
  <si>
    <r>
      <rPr>
        <sz val="12"/>
        <rFont val="Times New Roman"/>
        <charset val="134"/>
      </rPr>
      <t>2025</t>
    </r>
    <r>
      <rPr>
        <sz val="12"/>
        <rFont val="仿宋"/>
        <charset val="134"/>
      </rPr>
      <t>年祖楼镇穆寨村特色种养殖补贴到户项目</t>
    </r>
  </si>
  <si>
    <t>穆寨村</t>
  </si>
  <si>
    <r>
      <rPr>
        <sz val="12"/>
        <rFont val="仿宋"/>
        <charset val="134"/>
      </rPr>
      <t>瓜果蔬菜种植面积</t>
    </r>
    <r>
      <rPr>
        <sz val="12"/>
        <rFont val="Times New Roman"/>
        <charset val="134"/>
      </rPr>
      <t>5</t>
    </r>
    <r>
      <rPr>
        <sz val="12"/>
        <rFont val="仿宋"/>
        <charset val="134"/>
      </rPr>
      <t>亩，猪养殖数量</t>
    </r>
    <r>
      <rPr>
        <sz val="12"/>
        <rFont val="Times New Roman"/>
        <charset val="134"/>
      </rPr>
      <t>16</t>
    </r>
    <r>
      <rPr>
        <sz val="12"/>
        <rFont val="仿宋"/>
        <charset val="134"/>
      </rPr>
      <t>头，羊养殖数量</t>
    </r>
    <r>
      <rPr>
        <sz val="12"/>
        <rFont val="Times New Roman"/>
        <charset val="134"/>
      </rPr>
      <t>463</t>
    </r>
    <r>
      <rPr>
        <sz val="12"/>
        <rFont val="仿宋"/>
        <charset val="134"/>
      </rPr>
      <t>只，</t>
    </r>
  </si>
  <si>
    <r>
      <rPr>
        <sz val="12"/>
        <rFont val="Times New Roman"/>
        <charset val="134"/>
      </rPr>
      <t>2025</t>
    </r>
    <r>
      <rPr>
        <sz val="12"/>
        <rFont val="仿宋"/>
        <charset val="134"/>
      </rPr>
      <t>年祖楼镇石桥村特色种养殖补贴到户项目</t>
    </r>
  </si>
  <si>
    <t>石桥村</t>
  </si>
  <si>
    <r>
      <rPr>
        <sz val="12"/>
        <rFont val="仿宋"/>
        <charset val="134"/>
      </rPr>
      <t>家禽</t>
    </r>
    <r>
      <rPr>
        <sz val="12"/>
        <rFont val="Times New Roman"/>
        <charset val="134"/>
      </rPr>
      <t>4000</t>
    </r>
    <r>
      <rPr>
        <sz val="12"/>
        <rFont val="仿宋"/>
        <charset val="134"/>
      </rPr>
      <t>只</t>
    </r>
    <r>
      <rPr>
        <sz val="12"/>
        <rFont val="Times New Roman"/>
        <charset val="134"/>
      </rPr>
      <t xml:space="preserve">   </t>
    </r>
    <r>
      <rPr>
        <sz val="12"/>
        <rFont val="仿宋"/>
        <charset val="134"/>
      </rPr>
      <t>露地蔬菜</t>
    </r>
    <r>
      <rPr>
        <sz val="12"/>
        <rFont val="Times New Roman"/>
        <charset val="134"/>
      </rPr>
      <t>15</t>
    </r>
    <r>
      <rPr>
        <sz val="12"/>
        <rFont val="仿宋"/>
        <charset val="134"/>
      </rPr>
      <t>亩</t>
    </r>
    <r>
      <rPr>
        <sz val="12"/>
        <rFont val="Times New Roman"/>
        <charset val="134"/>
      </rPr>
      <t xml:space="preserve">   </t>
    </r>
    <r>
      <rPr>
        <sz val="12"/>
        <rFont val="仿宋"/>
        <charset val="134"/>
      </rPr>
      <t>露地水果</t>
    </r>
    <r>
      <rPr>
        <sz val="12"/>
        <rFont val="Times New Roman"/>
        <charset val="134"/>
      </rPr>
      <t>15</t>
    </r>
    <r>
      <rPr>
        <sz val="12"/>
        <rFont val="仿宋"/>
        <charset val="134"/>
      </rPr>
      <t>亩</t>
    </r>
    <r>
      <rPr>
        <sz val="12"/>
        <rFont val="Times New Roman"/>
        <charset val="134"/>
      </rPr>
      <t xml:space="preserve">   </t>
    </r>
    <r>
      <rPr>
        <sz val="12"/>
        <rFont val="仿宋"/>
        <charset val="134"/>
      </rPr>
      <t>肉羊</t>
    </r>
    <r>
      <rPr>
        <sz val="12"/>
        <rFont val="Times New Roman"/>
        <charset val="134"/>
      </rPr>
      <t>1100</t>
    </r>
    <r>
      <rPr>
        <sz val="12"/>
        <rFont val="仿宋"/>
        <charset val="134"/>
      </rPr>
      <t>只</t>
    </r>
    <r>
      <rPr>
        <sz val="12"/>
        <rFont val="Times New Roman"/>
        <charset val="134"/>
      </rPr>
      <t xml:space="preserve">       </t>
    </r>
    <r>
      <rPr>
        <sz val="12"/>
        <rFont val="仿宋"/>
        <charset val="134"/>
      </rPr>
      <t>蔬菜大棚</t>
    </r>
    <r>
      <rPr>
        <sz val="12"/>
        <rFont val="Times New Roman"/>
        <charset val="134"/>
      </rPr>
      <t>10</t>
    </r>
    <r>
      <rPr>
        <sz val="12"/>
        <rFont val="仿宋"/>
        <charset val="134"/>
      </rPr>
      <t>亩</t>
    </r>
  </si>
  <si>
    <r>
      <rPr>
        <sz val="12"/>
        <rFont val="Times New Roman"/>
        <charset val="134"/>
      </rPr>
      <t>2025</t>
    </r>
    <r>
      <rPr>
        <sz val="12"/>
        <rFont val="仿宋"/>
        <charset val="134"/>
      </rPr>
      <t>年祖楼镇孙楼村特色种养殖补贴到户项目</t>
    </r>
  </si>
  <si>
    <t>孙楼村</t>
  </si>
  <si>
    <r>
      <rPr>
        <sz val="12"/>
        <rFont val="仿宋"/>
        <charset val="134"/>
      </rPr>
      <t>瓜果蔬菜种植面积</t>
    </r>
    <r>
      <rPr>
        <sz val="12"/>
        <rFont val="Times New Roman"/>
        <charset val="134"/>
      </rPr>
      <t>26</t>
    </r>
    <r>
      <rPr>
        <sz val="12"/>
        <rFont val="仿宋"/>
        <charset val="134"/>
      </rPr>
      <t>亩，养殖猪、牛、羊牲畜</t>
    </r>
    <r>
      <rPr>
        <sz val="12"/>
        <rFont val="Times New Roman"/>
        <charset val="134"/>
      </rPr>
      <t>500</t>
    </r>
    <r>
      <rPr>
        <sz val="12"/>
        <rFont val="仿宋"/>
        <charset val="134"/>
      </rPr>
      <t>头。</t>
    </r>
  </si>
  <si>
    <r>
      <rPr>
        <sz val="12"/>
        <rFont val="Times New Roman"/>
        <charset val="134"/>
      </rPr>
      <t>2025</t>
    </r>
    <r>
      <rPr>
        <sz val="12"/>
        <rFont val="仿宋"/>
        <charset val="134"/>
      </rPr>
      <t>年祖楼镇张湾村特色种养殖补贴到户项目</t>
    </r>
  </si>
  <si>
    <t>张湾村</t>
  </si>
  <si>
    <r>
      <rPr>
        <sz val="12"/>
        <rFont val="仿宋"/>
        <charset val="134"/>
      </rPr>
      <t>猪养殖数量</t>
    </r>
    <r>
      <rPr>
        <sz val="12"/>
        <rFont val="Times New Roman"/>
        <charset val="134"/>
      </rPr>
      <t>15</t>
    </r>
    <r>
      <rPr>
        <sz val="12"/>
        <rFont val="仿宋"/>
        <charset val="134"/>
      </rPr>
      <t>头，羊养殖数量</t>
    </r>
    <r>
      <rPr>
        <sz val="12"/>
        <rFont val="Times New Roman"/>
        <charset val="134"/>
      </rPr>
      <t>80</t>
    </r>
    <r>
      <rPr>
        <sz val="12"/>
        <rFont val="仿宋"/>
        <charset val="134"/>
      </rPr>
      <t>只，鸡养殖数量</t>
    </r>
    <r>
      <rPr>
        <sz val="12"/>
        <rFont val="Times New Roman"/>
        <charset val="134"/>
      </rPr>
      <t>3000</t>
    </r>
    <r>
      <rPr>
        <sz val="12"/>
        <rFont val="仿宋"/>
        <charset val="134"/>
      </rPr>
      <t>只</t>
    </r>
  </si>
  <si>
    <r>
      <rPr>
        <sz val="12"/>
        <rFont val="Times New Roman"/>
        <charset val="134"/>
      </rPr>
      <t>2025</t>
    </r>
    <r>
      <rPr>
        <sz val="12"/>
        <rFont val="仿宋"/>
        <charset val="134"/>
      </rPr>
      <t>年祖楼镇王楼村特色种养殖补贴到户项目</t>
    </r>
  </si>
  <si>
    <r>
      <rPr>
        <sz val="12"/>
        <rFont val="仿宋"/>
        <charset val="134"/>
      </rPr>
      <t>瓜果蔬菜种植面积</t>
    </r>
    <r>
      <rPr>
        <sz val="12"/>
        <rFont val="Times New Roman"/>
        <charset val="134"/>
      </rPr>
      <t>36.7</t>
    </r>
    <r>
      <rPr>
        <sz val="12"/>
        <rFont val="仿宋"/>
        <charset val="134"/>
      </rPr>
      <t>亩，养殖猪、牛、羊牲畜</t>
    </r>
    <r>
      <rPr>
        <sz val="12"/>
        <rFont val="Times New Roman"/>
        <charset val="134"/>
      </rPr>
      <t>500</t>
    </r>
    <r>
      <rPr>
        <sz val="12"/>
        <rFont val="仿宋"/>
        <charset val="134"/>
      </rPr>
      <t>头，鸡、鸭、鹅</t>
    </r>
    <r>
      <rPr>
        <sz val="12"/>
        <rFont val="Times New Roman"/>
        <charset val="134"/>
      </rPr>
      <t>2000</t>
    </r>
    <r>
      <rPr>
        <sz val="12"/>
        <rFont val="仿宋"/>
        <charset val="134"/>
      </rPr>
      <t>只。</t>
    </r>
  </si>
  <si>
    <r>
      <rPr>
        <sz val="12"/>
        <rFont val="Times New Roman"/>
        <charset val="134"/>
      </rPr>
      <t>2025</t>
    </r>
    <r>
      <rPr>
        <sz val="12"/>
        <rFont val="仿宋"/>
        <charset val="134"/>
      </rPr>
      <t>年祖楼镇孟苏庄村特色种养殖补贴到户项目</t>
    </r>
  </si>
  <si>
    <t>孟苏庄村</t>
  </si>
  <si>
    <r>
      <rPr>
        <sz val="12"/>
        <rFont val="仿宋"/>
        <charset val="134"/>
      </rPr>
      <t>瓜果蔬菜种植面积</t>
    </r>
    <r>
      <rPr>
        <sz val="12"/>
        <rFont val="Times New Roman"/>
        <charset val="134"/>
      </rPr>
      <t>75</t>
    </r>
    <r>
      <rPr>
        <sz val="12"/>
        <rFont val="仿宋"/>
        <charset val="134"/>
      </rPr>
      <t>亩，经济作物种植面积</t>
    </r>
    <r>
      <rPr>
        <sz val="12"/>
        <rFont val="Times New Roman"/>
        <charset val="134"/>
      </rPr>
      <t>40</t>
    </r>
    <r>
      <rPr>
        <sz val="12"/>
        <rFont val="仿宋"/>
        <charset val="134"/>
      </rPr>
      <t>亩，猪养殖数量</t>
    </r>
    <r>
      <rPr>
        <sz val="12"/>
        <rFont val="Times New Roman"/>
        <charset val="134"/>
      </rPr>
      <t>96</t>
    </r>
    <r>
      <rPr>
        <sz val="12"/>
        <rFont val="仿宋"/>
        <charset val="134"/>
      </rPr>
      <t>头，羊养殖数量</t>
    </r>
    <r>
      <rPr>
        <sz val="12"/>
        <rFont val="Times New Roman"/>
        <charset val="134"/>
      </rPr>
      <t>860</t>
    </r>
    <r>
      <rPr>
        <sz val="12"/>
        <rFont val="仿宋"/>
        <charset val="134"/>
      </rPr>
      <t>只。</t>
    </r>
  </si>
  <si>
    <t>黄口镇陈土楼村自种自养项目</t>
  </si>
  <si>
    <r>
      <rPr>
        <sz val="12"/>
        <rFont val="仿宋"/>
        <charset val="134"/>
      </rPr>
      <t>黄口镇</t>
    </r>
    <r>
      <rPr>
        <sz val="12"/>
        <rFont val="Times New Roman"/>
        <charset val="134"/>
      </rPr>
      <t xml:space="preserve">
</t>
    </r>
    <r>
      <rPr>
        <sz val="12"/>
        <rFont val="仿宋"/>
        <charset val="134"/>
      </rPr>
      <t>张全振</t>
    </r>
  </si>
  <si>
    <t>黄口镇</t>
  </si>
  <si>
    <t>陈土楼村</t>
  </si>
  <si>
    <r>
      <rPr>
        <sz val="12"/>
        <rFont val="仿宋"/>
        <charset val="134"/>
      </rPr>
      <t>瓜果蔬菜种植面积</t>
    </r>
    <r>
      <rPr>
        <sz val="12"/>
        <rFont val="Times New Roman"/>
        <charset val="134"/>
      </rPr>
      <t>210</t>
    </r>
    <r>
      <rPr>
        <sz val="12"/>
        <rFont val="仿宋"/>
        <charset val="134"/>
      </rPr>
      <t>亩，猪养殖数量</t>
    </r>
    <r>
      <rPr>
        <sz val="12"/>
        <rFont val="Times New Roman"/>
        <charset val="134"/>
      </rPr>
      <t>5</t>
    </r>
    <r>
      <rPr>
        <sz val="12"/>
        <rFont val="仿宋"/>
        <charset val="134"/>
      </rPr>
      <t>头，羊养殖数量</t>
    </r>
    <r>
      <rPr>
        <sz val="12"/>
        <rFont val="Times New Roman"/>
        <charset val="134"/>
      </rPr>
      <t>160</t>
    </r>
    <r>
      <rPr>
        <sz val="12"/>
        <rFont val="仿宋"/>
        <charset val="134"/>
      </rPr>
      <t>只。</t>
    </r>
  </si>
  <si>
    <r>
      <rPr>
        <sz val="12"/>
        <rFont val="仿宋"/>
        <charset val="134"/>
      </rPr>
      <t>萧县黄口镇孙庙村</t>
    </r>
    <r>
      <rPr>
        <sz val="12"/>
        <rFont val="Times New Roman"/>
        <charset val="134"/>
      </rPr>
      <t>2025</t>
    </r>
    <r>
      <rPr>
        <sz val="12"/>
        <rFont val="仿宋"/>
        <charset val="134"/>
      </rPr>
      <t>年特色种养殖补贴到户项目</t>
    </r>
  </si>
  <si>
    <t>孙庙村</t>
  </si>
  <si>
    <r>
      <rPr>
        <sz val="12"/>
        <rFont val="仿宋"/>
        <charset val="134"/>
      </rPr>
      <t>瓜果蔬菜种植面积</t>
    </r>
    <r>
      <rPr>
        <sz val="12"/>
        <rFont val="Times New Roman"/>
        <charset val="134"/>
      </rPr>
      <t>252.1</t>
    </r>
    <r>
      <rPr>
        <sz val="12"/>
        <rFont val="仿宋"/>
        <charset val="134"/>
      </rPr>
      <t>亩，羊养殖数量</t>
    </r>
    <r>
      <rPr>
        <sz val="12"/>
        <rFont val="Times New Roman"/>
        <charset val="134"/>
      </rPr>
      <t>237</t>
    </r>
    <r>
      <rPr>
        <sz val="12"/>
        <rFont val="仿宋"/>
        <charset val="134"/>
      </rPr>
      <t>只，猪养殖数量</t>
    </r>
    <r>
      <rPr>
        <sz val="12"/>
        <rFont val="Times New Roman"/>
        <charset val="134"/>
      </rPr>
      <t>3</t>
    </r>
    <r>
      <rPr>
        <sz val="12"/>
        <rFont val="仿宋"/>
        <charset val="134"/>
      </rPr>
      <t>头</t>
    </r>
  </si>
  <si>
    <r>
      <rPr>
        <sz val="12"/>
        <rFont val="仿宋"/>
        <charset val="134"/>
      </rPr>
      <t>萧县黄口镇徐洼社区</t>
    </r>
    <r>
      <rPr>
        <sz val="12"/>
        <rFont val="Times New Roman"/>
        <charset val="134"/>
      </rPr>
      <t>2025</t>
    </r>
    <r>
      <rPr>
        <sz val="12"/>
        <rFont val="仿宋"/>
        <charset val="134"/>
      </rPr>
      <t>年特色种养殖补贴到户项目</t>
    </r>
  </si>
  <si>
    <t>徐洼社区</t>
  </si>
  <si>
    <r>
      <rPr>
        <sz val="12"/>
        <rFont val="仿宋"/>
        <charset val="134"/>
      </rPr>
      <t>瓜果蔬菜种植面积</t>
    </r>
    <r>
      <rPr>
        <sz val="12"/>
        <rFont val="Times New Roman"/>
        <charset val="134"/>
      </rPr>
      <t>61.1</t>
    </r>
    <r>
      <rPr>
        <sz val="12"/>
        <rFont val="仿宋"/>
        <charset val="134"/>
      </rPr>
      <t>亩，羊养殖数量</t>
    </r>
    <r>
      <rPr>
        <sz val="12"/>
        <rFont val="Times New Roman"/>
        <charset val="134"/>
      </rPr>
      <t>104</t>
    </r>
    <r>
      <rPr>
        <sz val="12"/>
        <rFont val="仿宋"/>
        <charset val="134"/>
      </rPr>
      <t>只，猪养殖数量</t>
    </r>
    <r>
      <rPr>
        <sz val="12"/>
        <rFont val="Times New Roman"/>
        <charset val="134"/>
      </rPr>
      <t>8</t>
    </r>
    <r>
      <rPr>
        <sz val="12"/>
        <rFont val="仿宋"/>
        <charset val="134"/>
      </rPr>
      <t>头</t>
    </r>
  </si>
  <si>
    <t>黄口镇张寨村自种自养项目</t>
  </si>
  <si>
    <t>张寨村</t>
  </si>
  <si>
    <r>
      <rPr>
        <sz val="12"/>
        <rFont val="仿宋"/>
        <charset val="134"/>
      </rPr>
      <t>瓜果蔬菜种植面积</t>
    </r>
    <r>
      <rPr>
        <sz val="12"/>
        <rFont val="Times New Roman"/>
        <charset val="134"/>
      </rPr>
      <t>15</t>
    </r>
    <r>
      <rPr>
        <sz val="12"/>
        <rFont val="仿宋"/>
        <charset val="134"/>
      </rPr>
      <t>亩，羊养殖数量</t>
    </r>
    <r>
      <rPr>
        <sz val="12"/>
        <rFont val="Times New Roman"/>
        <charset val="134"/>
      </rPr>
      <t>80</t>
    </r>
    <r>
      <rPr>
        <sz val="12"/>
        <rFont val="仿宋"/>
        <charset val="134"/>
      </rPr>
      <t>只。</t>
    </r>
  </si>
  <si>
    <t>黄口镇唐庄村自种自养项目</t>
  </si>
  <si>
    <t>唐庄村</t>
  </si>
  <si>
    <r>
      <rPr>
        <sz val="12"/>
        <rFont val="仿宋"/>
        <charset val="134"/>
      </rPr>
      <t>瓜果蔬菜种植药材面积</t>
    </r>
    <r>
      <rPr>
        <sz val="12"/>
        <rFont val="Times New Roman"/>
        <charset val="134"/>
      </rPr>
      <t>36</t>
    </r>
    <r>
      <rPr>
        <sz val="12"/>
        <rFont val="仿宋"/>
        <charset val="134"/>
      </rPr>
      <t>亩，羊养殖数量</t>
    </r>
    <r>
      <rPr>
        <sz val="12"/>
        <rFont val="Times New Roman"/>
        <charset val="134"/>
      </rPr>
      <t>140</t>
    </r>
    <r>
      <rPr>
        <sz val="12"/>
        <rFont val="仿宋"/>
        <charset val="134"/>
      </rPr>
      <t>只，猪养殖数量</t>
    </r>
    <r>
      <rPr>
        <sz val="12"/>
        <rFont val="Times New Roman"/>
        <charset val="134"/>
      </rPr>
      <t>10</t>
    </r>
    <r>
      <rPr>
        <sz val="12"/>
        <rFont val="仿宋"/>
        <charset val="134"/>
      </rPr>
      <t>头。</t>
    </r>
  </si>
  <si>
    <t>黄口镇暗楼村自种自养项目</t>
  </si>
  <si>
    <t>暗楼村</t>
  </si>
  <si>
    <r>
      <rPr>
        <sz val="12"/>
        <rFont val="仿宋"/>
        <charset val="134"/>
      </rPr>
      <t>瓜果蔬菜种植面积</t>
    </r>
    <r>
      <rPr>
        <sz val="12"/>
        <rFont val="Times New Roman"/>
        <charset val="134"/>
      </rPr>
      <t>198</t>
    </r>
    <r>
      <rPr>
        <sz val="12"/>
        <rFont val="仿宋"/>
        <charset val="134"/>
      </rPr>
      <t>亩，猪养殖数量</t>
    </r>
    <r>
      <rPr>
        <sz val="12"/>
        <rFont val="Times New Roman"/>
        <charset val="134"/>
      </rPr>
      <t>32</t>
    </r>
    <r>
      <rPr>
        <sz val="12"/>
        <rFont val="仿宋"/>
        <charset val="134"/>
      </rPr>
      <t>头，羊养殖数量</t>
    </r>
    <r>
      <rPr>
        <sz val="12"/>
        <rFont val="Times New Roman"/>
        <charset val="134"/>
      </rPr>
      <t>280</t>
    </r>
    <r>
      <rPr>
        <sz val="12"/>
        <rFont val="仿宋"/>
        <charset val="134"/>
      </rPr>
      <t>只</t>
    </r>
    <r>
      <rPr>
        <sz val="12"/>
        <rFont val="Times New Roman"/>
        <charset val="134"/>
      </rPr>
      <t>.</t>
    </r>
  </si>
  <si>
    <t>黄口镇老黄口社区自种自养项目</t>
  </si>
  <si>
    <t>老黄口社区</t>
  </si>
  <si>
    <r>
      <rPr>
        <sz val="12"/>
        <rFont val="仿宋"/>
        <charset val="134"/>
      </rPr>
      <t>瓜果蔬菜种植面积</t>
    </r>
    <r>
      <rPr>
        <sz val="12"/>
        <rFont val="Times New Roman"/>
        <charset val="134"/>
      </rPr>
      <t>135</t>
    </r>
    <r>
      <rPr>
        <sz val="12"/>
        <rFont val="仿宋"/>
        <charset val="134"/>
      </rPr>
      <t>亩，羊养殖数量</t>
    </r>
    <r>
      <rPr>
        <sz val="12"/>
        <rFont val="Times New Roman"/>
        <charset val="134"/>
      </rPr>
      <t>185</t>
    </r>
    <r>
      <rPr>
        <sz val="12"/>
        <rFont val="仿宋"/>
        <charset val="134"/>
      </rPr>
      <t>只，猪养殖数量</t>
    </r>
    <r>
      <rPr>
        <sz val="12"/>
        <rFont val="Times New Roman"/>
        <charset val="134"/>
      </rPr>
      <t>38</t>
    </r>
    <r>
      <rPr>
        <sz val="12"/>
        <rFont val="仿宋"/>
        <charset val="134"/>
      </rPr>
      <t>头</t>
    </r>
  </si>
  <si>
    <t>黄口镇邵庄村自种自养项目</t>
  </si>
  <si>
    <t>邵庄村</t>
  </si>
  <si>
    <r>
      <rPr>
        <sz val="12"/>
        <rFont val="仿宋"/>
        <charset val="134"/>
      </rPr>
      <t>瓜果蔬菜种植面积</t>
    </r>
    <r>
      <rPr>
        <sz val="12"/>
        <rFont val="Times New Roman"/>
        <charset val="134"/>
      </rPr>
      <t>250.6</t>
    </r>
    <r>
      <rPr>
        <sz val="12"/>
        <rFont val="仿宋"/>
        <charset val="134"/>
      </rPr>
      <t>亩，羊养殖数量</t>
    </r>
    <r>
      <rPr>
        <sz val="12"/>
        <rFont val="Times New Roman"/>
        <charset val="134"/>
      </rPr>
      <t>229</t>
    </r>
    <r>
      <rPr>
        <sz val="12"/>
        <rFont val="仿宋"/>
        <charset val="134"/>
      </rPr>
      <t>只，猪养殖数量</t>
    </r>
    <r>
      <rPr>
        <sz val="12"/>
        <rFont val="Times New Roman"/>
        <charset val="134"/>
      </rPr>
      <t>19</t>
    </r>
    <r>
      <rPr>
        <sz val="12"/>
        <rFont val="仿宋"/>
        <charset val="134"/>
      </rPr>
      <t>头</t>
    </r>
    <r>
      <rPr>
        <sz val="12"/>
        <rFont val="Times New Roman"/>
        <charset val="134"/>
      </rPr>
      <t>,</t>
    </r>
    <r>
      <rPr>
        <sz val="12"/>
        <rFont val="仿宋"/>
        <charset val="134"/>
      </rPr>
      <t>鱼塘养殖数量</t>
    </r>
    <r>
      <rPr>
        <sz val="12"/>
        <rFont val="Times New Roman"/>
        <charset val="134"/>
      </rPr>
      <t>3</t>
    </r>
    <r>
      <rPr>
        <sz val="12"/>
        <rFont val="仿宋"/>
        <charset val="134"/>
      </rPr>
      <t>亩。</t>
    </r>
  </si>
  <si>
    <t>黄口镇瓦房村特色产业发展项目</t>
  </si>
  <si>
    <r>
      <rPr>
        <sz val="12"/>
        <rFont val="仿宋"/>
        <charset val="134"/>
      </rPr>
      <t>瓜果蔬菜种植面积</t>
    </r>
    <r>
      <rPr>
        <sz val="12"/>
        <rFont val="Times New Roman"/>
        <charset val="134"/>
      </rPr>
      <t>30</t>
    </r>
    <r>
      <rPr>
        <sz val="12"/>
        <rFont val="仿宋"/>
        <charset val="134"/>
      </rPr>
      <t>亩，羊养殖数量</t>
    </r>
    <r>
      <rPr>
        <sz val="12"/>
        <rFont val="Times New Roman"/>
        <charset val="134"/>
      </rPr>
      <t>170</t>
    </r>
    <r>
      <rPr>
        <sz val="12"/>
        <rFont val="仿宋"/>
        <charset val="134"/>
      </rPr>
      <t>只</t>
    </r>
  </si>
  <si>
    <t>黄口镇镇北社区自种自养项目</t>
  </si>
  <si>
    <t>镇北社区</t>
  </si>
  <si>
    <r>
      <rPr>
        <sz val="12"/>
        <rFont val="仿宋"/>
        <charset val="134"/>
      </rPr>
      <t>瓜果蔬菜种植面积</t>
    </r>
    <r>
      <rPr>
        <sz val="12"/>
        <rFont val="Times New Roman"/>
        <charset val="134"/>
      </rPr>
      <t>150.2</t>
    </r>
    <r>
      <rPr>
        <sz val="12"/>
        <rFont val="仿宋"/>
        <charset val="134"/>
      </rPr>
      <t>亩，羊养殖数量</t>
    </r>
    <r>
      <rPr>
        <sz val="12"/>
        <rFont val="Times New Roman"/>
        <charset val="134"/>
      </rPr>
      <t>73</t>
    </r>
    <r>
      <rPr>
        <sz val="12"/>
        <rFont val="仿宋"/>
        <charset val="134"/>
      </rPr>
      <t>只，猪养殖数量</t>
    </r>
    <r>
      <rPr>
        <sz val="12"/>
        <rFont val="Times New Roman"/>
        <charset val="134"/>
      </rPr>
      <t>16</t>
    </r>
    <r>
      <rPr>
        <sz val="12"/>
        <rFont val="仿宋"/>
        <charset val="134"/>
      </rPr>
      <t>头</t>
    </r>
  </si>
  <si>
    <t>黄口镇镇东社区自种自养项目</t>
  </si>
  <si>
    <t>镇东社区</t>
  </si>
  <si>
    <r>
      <rPr>
        <sz val="12"/>
        <rFont val="仿宋"/>
        <charset val="134"/>
      </rPr>
      <t>瓜果蔬菜种植药材面积</t>
    </r>
    <r>
      <rPr>
        <sz val="12"/>
        <rFont val="Times New Roman"/>
        <charset val="134"/>
      </rPr>
      <t>4</t>
    </r>
    <r>
      <rPr>
        <sz val="12"/>
        <rFont val="仿宋"/>
        <charset val="134"/>
      </rPr>
      <t>亩，鸡、鹅养殖数量</t>
    </r>
    <r>
      <rPr>
        <sz val="12"/>
        <rFont val="Times New Roman"/>
        <charset val="134"/>
      </rPr>
      <t>616</t>
    </r>
    <r>
      <rPr>
        <sz val="12"/>
        <rFont val="仿宋"/>
        <charset val="134"/>
      </rPr>
      <t>只，猪养殖数量</t>
    </r>
    <r>
      <rPr>
        <sz val="12"/>
        <rFont val="Times New Roman"/>
        <charset val="134"/>
      </rPr>
      <t>9</t>
    </r>
    <r>
      <rPr>
        <sz val="12"/>
        <rFont val="仿宋"/>
        <charset val="134"/>
      </rPr>
      <t>头。</t>
    </r>
  </si>
  <si>
    <t>黄口镇镇南社区自种自养项目</t>
  </si>
  <si>
    <t>镇南社区</t>
  </si>
  <si>
    <r>
      <rPr>
        <sz val="12"/>
        <rFont val="仿宋"/>
        <charset val="134"/>
      </rPr>
      <t>羊养殖数量</t>
    </r>
    <r>
      <rPr>
        <sz val="12"/>
        <rFont val="Times New Roman"/>
        <charset val="134"/>
      </rPr>
      <t>70</t>
    </r>
    <r>
      <rPr>
        <sz val="12"/>
        <rFont val="仿宋"/>
        <charset val="134"/>
      </rPr>
      <t>只。</t>
    </r>
    <r>
      <rPr>
        <sz val="12"/>
        <rFont val="Times New Roman"/>
        <charset val="134"/>
      </rPr>
      <t>20</t>
    </r>
    <r>
      <rPr>
        <sz val="12"/>
        <rFont val="仿宋"/>
        <charset val="134"/>
      </rPr>
      <t>亩大棚</t>
    </r>
  </si>
  <si>
    <t>黄口镇镇西社区自种自养项目</t>
  </si>
  <si>
    <t>镇西社区</t>
  </si>
  <si>
    <r>
      <rPr>
        <sz val="12"/>
        <rFont val="仿宋"/>
        <charset val="134"/>
      </rPr>
      <t>瓜果蔬菜种植药材面积</t>
    </r>
    <r>
      <rPr>
        <sz val="12"/>
        <rFont val="Times New Roman"/>
        <charset val="134"/>
      </rPr>
      <t>3</t>
    </r>
    <r>
      <rPr>
        <sz val="12"/>
        <rFont val="仿宋"/>
        <charset val="134"/>
      </rPr>
      <t>亩，羊养殖数量</t>
    </r>
    <r>
      <rPr>
        <sz val="12"/>
        <rFont val="Times New Roman"/>
        <charset val="134"/>
      </rPr>
      <t>60</t>
    </r>
    <r>
      <rPr>
        <sz val="12"/>
        <rFont val="仿宋"/>
        <charset val="134"/>
      </rPr>
      <t>只，猪养殖数量</t>
    </r>
    <r>
      <rPr>
        <sz val="12"/>
        <rFont val="Times New Roman"/>
        <charset val="134"/>
      </rPr>
      <t>10</t>
    </r>
    <r>
      <rPr>
        <sz val="12"/>
        <rFont val="仿宋"/>
        <charset val="134"/>
      </rPr>
      <t>头。</t>
    </r>
  </si>
  <si>
    <t>黄口镇朱庄村自种自养项目</t>
  </si>
  <si>
    <r>
      <rPr>
        <sz val="12"/>
        <rFont val="仿宋"/>
        <charset val="134"/>
      </rPr>
      <t>瓜果蔬菜种植面积</t>
    </r>
    <r>
      <rPr>
        <sz val="12"/>
        <rFont val="Times New Roman"/>
        <charset val="134"/>
      </rPr>
      <t>190</t>
    </r>
    <r>
      <rPr>
        <sz val="12"/>
        <rFont val="仿宋"/>
        <charset val="134"/>
      </rPr>
      <t>亩，猪、牛、羊养殖数量</t>
    </r>
    <r>
      <rPr>
        <sz val="12"/>
        <rFont val="Times New Roman"/>
        <charset val="134"/>
      </rPr>
      <t>579</t>
    </r>
    <r>
      <rPr>
        <sz val="12"/>
        <rFont val="仿宋"/>
        <charset val="134"/>
      </rPr>
      <t>只</t>
    </r>
  </si>
  <si>
    <t>黄口镇唐元村自种自养项目</t>
  </si>
  <si>
    <t>唐元村</t>
  </si>
  <si>
    <r>
      <rPr>
        <sz val="12"/>
        <rFont val="仿宋"/>
        <charset val="134"/>
      </rPr>
      <t>瓜果蔬菜种植面积</t>
    </r>
    <r>
      <rPr>
        <sz val="12"/>
        <rFont val="Times New Roman"/>
        <charset val="134"/>
      </rPr>
      <t>215</t>
    </r>
    <r>
      <rPr>
        <sz val="12"/>
        <rFont val="仿宋"/>
        <charset val="134"/>
      </rPr>
      <t>亩，猪养殖数量</t>
    </r>
    <r>
      <rPr>
        <sz val="12"/>
        <rFont val="Times New Roman"/>
        <charset val="134"/>
      </rPr>
      <t>5</t>
    </r>
    <r>
      <rPr>
        <sz val="12"/>
        <rFont val="仿宋"/>
        <charset val="134"/>
      </rPr>
      <t>头，羊养殖数量</t>
    </r>
    <r>
      <rPr>
        <sz val="12"/>
        <rFont val="Times New Roman"/>
        <charset val="134"/>
      </rPr>
      <t>60</t>
    </r>
    <r>
      <rPr>
        <sz val="12"/>
        <rFont val="仿宋"/>
        <charset val="134"/>
      </rPr>
      <t>只。</t>
    </r>
  </si>
  <si>
    <t>黄口镇马常庄村自种自养项目</t>
  </si>
  <si>
    <t>马常庄村</t>
  </si>
  <si>
    <r>
      <rPr>
        <sz val="12"/>
        <rFont val="仿宋"/>
        <charset val="134"/>
      </rPr>
      <t>瓜果蔬菜种植面积</t>
    </r>
    <r>
      <rPr>
        <sz val="12"/>
        <rFont val="Times New Roman"/>
        <charset val="134"/>
      </rPr>
      <t>65</t>
    </r>
    <r>
      <rPr>
        <sz val="12"/>
        <rFont val="仿宋"/>
        <charset val="134"/>
      </rPr>
      <t>亩，经济作物种植面积</t>
    </r>
    <r>
      <rPr>
        <sz val="12"/>
        <rFont val="Times New Roman"/>
        <charset val="134"/>
      </rPr>
      <t>16</t>
    </r>
    <r>
      <rPr>
        <sz val="12"/>
        <rFont val="仿宋"/>
        <charset val="134"/>
      </rPr>
      <t>亩，猪养殖数量</t>
    </r>
    <r>
      <rPr>
        <sz val="12"/>
        <rFont val="Times New Roman"/>
        <charset val="134"/>
      </rPr>
      <t>12</t>
    </r>
    <r>
      <rPr>
        <sz val="12"/>
        <rFont val="仿宋"/>
        <charset val="134"/>
      </rPr>
      <t>头，羊养殖数量</t>
    </r>
    <r>
      <rPr>
        <sz val="12"/>
        <rFont val="Times New Roman"/>
        <charset val="134"/>
      </rPr>
      <t>110</t>
    </r>
    <r>
      <rPr>
        <sz val="12"/>
        <rFont val="仿宋"/>
        <charset val="134"/>
      </rPr>
      <t>只，鱼塘养殖数量</t>
    </r>
    <r>
      <rPr>
        <sz val="12"/>
        <rFont val="Times New Roman"/>
        <charset val="134"/>
      </rPr>
      <t>8</t>
    </r>
    <r>
      <rPr>
        <sz val="12"/>
        <rFont val="仿宋"/>
        <charset val="134"/>
      </rPr>
      <t>亩。</t>
    </r>
  </si>
  <si>
    <t>黄口镇杨阁村自种自养项目</t>
  </si>
  <si>
    <t>杨阁社区</t>
  </si>
  <si>
    <r>
      <rPr>
        <sz val="12"/>
        <rFont val="仿宋"/>
        <charset val="134"/>
      </rPr>
      <t>否</t>
    </r>
    <r>
      <rPr>
        <sz val="12"/>
        <rFont val="Times New Roman"/>
        <charset val="134"/>
      </rPr>
      <t xml:space="preserve"> </t>
    </r>
  </si>
  <si>
    <r>
      <rPr>
        <sz val="12"/>
        <rFont val="仿宋"/>
        <charset val="134"/>
      </rPr>
      <t>大棚菜种植面积</t>
    </r>
    <r>
      <rPr>
        <sz val="12"/>
        <rFont val="Times New Roman"/>
        <charset val="134"/>
      </rPr>
      <t>4</t>
    </r>
    <r>
      <rPr>
        <sz val="12"/>
        <rFont val="仿宋"/>
        <charset val="134"/>
      </rPr>
      <t>亩，果树种植面积</t>
    </r>
    <r>
      <rPr>
        <sz val="12"/>
        <rFont val="Times New Roman"/>
        <charset val="134"/>
      </rPr>
      <t>3.6</t>
    </r>
    <r>
      <rPr>
        <sz val="12"/>
        <rFont val="仿宋"/>
        <charset val="134"/>
      </rPr>
      <t>亩，羊养殖数量</t>
    </r>
    <r>
      <rPr>
        <sz val="12"/>
        <rFont val="Times New Roman"/>
        <charset val="134"/>
      </rPr>
      <t>102</t>
    </r>
    <r>
      <rPr>
        <sz val="12"/>
        <rFont val="仿宋"/>
        <charset val="134"/>
      </rPr>
      <t>只，猪养殖数量</t>
    </r>
    <r>
      <rPr>
        <sz val="12"/>
        <rFont val="Times New Roman"/>
        <charset val="134"/>
      </rPr>
      <t>21</t>
    </r>
    <r>
      <rPr>
        <sz val="12"/>
        <rFont val="仿宋"/>
        <charset val="134"/>
      </rPr>
      <t>亩</t>
    </r>
  </si>
  <si>
    <r>
      <rPr>
        <sz val="12"/>
        <rFont val="仿宋"/>
        <charset val="134"/>
      </rPr>
      <t>萧县白土镇董店村</t>
    </r>
    <r>
      <rPr>
        <sz val="12"/>
        <rFont val="Times New Roman"/>
        <charset val="134"/>
      </rPr>
      <t>2025</t>
    </r>
    <r>
      <rPr>
        <sz val="12"/>
        <rFont val="仿宋"/>
        <charset val="134"/>
      </rPr>
      <t>年特色种养殖补贴到户项目</t>
    </r>
  </si>
  <si>
    <r>
      <rPr>
        <sz val="12"/>
        <rFont val="仿宋"/>
        <charset val="134"/>
      </rPr>
      <t>白土镇</t>
    </r>
    <r>
      <rPr>
        <sz val="12"/>
        <rFont val="Times New Roman"/>
        <charset val="134"/>
      </rPr>
      <t xml:space="preserve">
</t>
    </r>
    <r>
      <rPr>
        <sz val="12"/>
        <rFont val="仿宋"/>
        <charset val="134"/>
      </rPr>
      <t>张前程</t>
    </r>
  </si>
  <si>
    <t>白土镇</t>
  </si>
  <si>
    <t>董店村</t>
  </si>
  <si>
    <r>
      <rPr>
        <sz val="12"/>
        <rFont val="仿宋"/>
        <charset val="134"/>
      </rPr>
      <t>种植面积</t>
    </r>
    <r>
      <rPr>
        <sz val="12"/>
        <rFont val="Times New Roman"/>
        <charset val="134"/>
      </rPr>
      <t>30.8</t>
    </r>
    <r>
      <rPr>
        <sz val="12"/>
        <rFont val="仿宋"/>
        <charset val="134"/>
      </rPr>
      <t>亩，养羊数量</t>
    </r>
    <r>
      <rPr>
        <sz val="12"/>
        <rFont val="Times New Roman"/>
        <charset val="134"/>
      </rPr>
      <t>39</t>
    </r>
    <r>
      <rPr>
        <sz val="12"/>
        <rFont val="仿宋"/>
        <charset val="134"/>
      </rPr>
      <t>只。</t>
    </r>
  </si>
  <si>
    <r>
      <rPr>
        <sz val="12"/>
        <rFont val="仿宋"/>
        <charset val="134"/>
      </rPr>
      <t>萧县白土镇张村</t>
    </r>
    <r>
      <rPr>
        <sz val="12"/>
        <rFont val="Times New Roman"/>
        <charset val="134"/>
      </rPr>
      <t>2025</t>
    </r>
    <r>
      <rPr>
        <sz val="12"/>
        <rFont val="仿宋"/>
        <charset val="134"/>
      </rPr>
      <t>年特色种养殖补贴到户项目</t>
    </r>
  </si>
  <si>
    <t>白土镇
张前程</t>
  </si>
  <si>
    <t>张村</t>
  </si>
  <si>
    <r>
      <rPr>
        <sz val="12"/>
        <rFont val="仿宋"/>
        <charset val="134"/>
      </rPr>
      <t>经济作物种植面积</t>
    </r>
    <r>
      <rPr>
        <sz val="12"/>
        <rFont val="Times New Roman"/>
        <charset val="134"/>
      </rPr>
      <t>14.8</t>
    </r>
    <r>
      <rPr>
        <sz val="12"/>
        <rFont val="仿宋"/>
        <charset val="134"/>
      </rPr>
      <t>亩，瓜果蔬菜种植面积</t>
    </r>
    <r>
      <rPr>
        <sz val="12"/>
        <rFont val="Times New Roman"/>
        <charset val="134"/>
      </rPr>
      <t>43.6</t>
    </r>
    <r>
      <rPr>
        <sz val="12"/>
        <rFont val="仿宋"/>
        <charset val="134"/>
      </rPr>
      <t>亩，羊养殖数量</t>
    </r>
    <r>
      <rPr>
        <sz val="12"/>
        <rFont val="Times New Roman"/>
        <charset val="134"/>
      </rPr>
      <t>291</t>
    </r>
    <r>
      <rPr>
        <sz val="12"/>
        <rFont val="仿宋"/>
        <charset val="134"/>
      </rPr>
      <t>只</t>
    </r>
  </si>
  <si>
    <r>
      <rPr>
        <sz val="12"/>
        <rFont val="仿宋"/>
        <charset val="134"/>
      </rPr>
      <t>萧县白土镇花甲寺村</t>
    </r>
    <r>
      <rPr>
        <sz val="12"/>
        <rFont val="Times New Roman"/>
        <charset val="134"/>
      </rPr>
      <t>2025</t>
    </r>
    <r>
      <rPr>
        <sz val="12"/>
        <rFont val="仿宋"/>
        <charset val="134"/>
      </rPr>
      <t>年特色种养殖补贴到户项目</t>
    </r>
  </si>
  <si>
    <t>花甲寺村</t>
  </si>
  <si>
    <r>
      <rPr>
        <sz val="12"/>
        <rFont val="仿宋"/>
        <charset val="134"/>
      </rPr>
      <t>种植面积</t>
    </r>
    <r>
      <rPr>
        <sz val="12"/>
        <rFont val="Times New Roman"/>
        <charset val="134"/>
      </rPr>
      <t>6</t>
    </r>
    <r>
      <rPr>
        <sz val="12"/>
        <rFont val="仿宋"/>
        <charset val="134"/>
      </rPr>
      <t>亩，养殖羊数量</t>
    </r>
    <r>
      <rPr>
        <sz val="12"/>
        <rFont val="Times New Roman"/>
        <charset val="134"/>
      </rPr>
      <t>9</t>
    </r>
    <r>
      <rPr>
        <sz val="12"/>
        <rFont val="仿宋"/>
        <charset val="134"/>
      </rPr>
      <t>只。</t>
    </r>
  </si>
  <si>
    <r>
      <rPr>
        <sz val="12"/>
        <rFont val="仿宋"/>
        <charset val="134"/>
      </rPr>
      <t>萧县白土镇孤山村</t>
    </r>
    <r>
      <rPr>
        <sz val="12"/>
        <rFont val="Times New Roman"/>
        <charset val="134"/>
      </rPr>
      <t>2025</t>
    </r>
    <r>
      <rPr>
        <sz val="12"/>
        <rFont val="仿宋"/>
        <charset val="134"/>
      </rPr>
      <t>年特色种养殖补贴到户项目</t>
    </r>
  </si>
  <si>
    <t>孤山村</t>
  </si>
  <si>
    <r>
      <rPr>
        <sz val="12"/>
        <rFont val="仿宋"/>
        <charset val="134"/>
      </rPr>
      <t>种植面积</t>
    </r>
    <r>
      <rPr>
        <sz val="12"/>
        <rFont val="Times New Roman"/>
        <charset val="134"/>
      </rPr>
      <t>29.8</t>
    </r>
    <r>
      <rPr>
        <sz val="12"/>
        <rFont val="仿宋"/>
        <charset val="134"/>
      </rPr>
      <t>亩，养羊数量</t>
    </r>
    <r>
      <rPr>
        <sz val="12"/>
        <rFont val="Times New Roman"/>
        <charset val="134"/>
      </rPr>
      <t>126</t>
    </r>
    <r>
      <rPr>
        <sz val="12"/>
        <rFont val="仿宋"/>
        <charset val="134"/>
      </rPr>
      <t>只。蜜蜂数量</t>
    </r>
    <r>
      <rPr>
        <sz val="12"/>
        <rFont val="Times New Roman"/>
        <charset val="134"/>
      </rPr>
      <t>24</t>
    </r>
    <r>
      <rPr>
        <sz val="12"/>
        <rFont val="仿宋"/>
        <charset val="134"/>
      </rPr>
      <t>箱</t>
    </r>
  </si>
  <si>
    <r>
      <rPr>
        <sz val="12"/>
        <rFont val="仿宋"/>
        <charset val="134"/>
      </rPr>
      <t>萧县白土镇白土社区</t>
    </r>
    <r>
      <rPr>
        <sz val="12"/>
        <rFont val="Times New Roman"/>
        <charset val="134"/>
      </rPr>
      <t>2025</t>
    </r>
    <r>
      <rPr>
        <sz val="12"/>
        <rFont val="仿宋"/>
        <charset val="134"/>
      </rPr>
      <t>年特色种养殖补贴到户项目</t>
    </r>
  </si>
  <si>
    <t>白土社区</t>
  </si>
  <si>
    <r>
      <rPr>
        <sz val="12"/>
        <rFont val="仿宋"/>
        <charset val="134"/>
      </rPr>
      <t>养殖羊数量</t>
    </r>
    <r>
      <rPr>
        <sz val="12"/>
        <rFont val="Times New Roman"/>
        <charset val="134"/>
      </rPr>
      <t>28</t>
    </r>
    <r>
      <rPr>
        <sz val="12"/>
        <rFont val="仿宋"/>
        <charset val="134"/>
      </rPr>
      <t>只</t>
    </r>
    <r>
      <rPr>
        <sz val="12"/>
        <rFont val="Times New Roman"/>
        <charset val="134"/>
      </rPr>
      <t>,</t>
    </r>
    <r>
      <rPr>
        <sz val="12"/>
        <rFont val="仿宋"/>
        <charset val="134"/>
      </rPr>
      <t>养殖鸡数量</t>
    </r>
    <r>
      <rPr>
        <sz val="12"/>
        <rFont val="Times New Roman"/>
        <charset val="134"/>
      </rPr>
      <t>320</t>
    </r>
    <r>
      <rPr>
        <sz val="12"/>
        <rFont val="仿宋"/>
        <charset val="134"/>
      </rPr>
      <t>只。</t>
    </r>
  </si>
  <si>
    <r>
      <rPr>
        <sz val="12"/>
        <rFont val="仿宋"/>
        <charset val="134"/>
      </rPr>
      <t>萧县白土镇费村社区</t>
    </r>
    <r>
      <rPr>
        <sz val="12"/>
        <rFont val="Times New Roman"/>
        <charset val="134"/>
      </rPr>
      <t>2025</t>
    </r>
    <r>
      <rPr>
        <sz val="12"/>
        <rFont val="仿宋"/>
        <charset val="134"/>
      </rPr>
      <t>年特色种养殖补贴到户项目</t>
    </r>
  </si>
  <si>
    <t>费村社区</t>
  </si>
  <si>
    <r>
      <rPr>
        <sz val="12"/>
        <rFont val="仿宋"/>
        <charset val="134"/>
      </rPr>
      <t>种植面积</t>
    </r>
    <r>
      <rPr>
        <sz val="12"/>
        <rFont val="Times New Roman"/>
        <charset val="134"/>
      </rPr>
      <t>3</t>
    </r>
    <r>
      <rPr>
        <sz val="12"/>
        <rFont val="仿宋"/>
        <charset val="134"/>
      </rPr>
      <t>亩，养殖羊数量</t>
    </r>
    <r>
      <rPr>
        <sz val="12"/>
        <rFont val="Times New Roman"/>
        <charset val="134"/>
      </rPr>
      <t>10</t>
    </r>
    <r>
      <rPr>
        <sz val="12"/>
        <rFont val="仿宋"/>
        <charset val="134"/>
      </rPr>
      <t>只。</t>
    </r>
  </si>
  <si>
    <t>以产业补助的形式对脱贫户进行补助，鼓励发展特色产业，激发脱贫人口内生动力，增加脱贫户收入。</t>
  </si>
  <si>
    <r>
      <rPr>
        <sz val="12"/>
        <rFont val="仿宋"/>
        <charset val="134"/>
      </rPr>
      <t>萧县赵庄镇大孙庄村</t>
    </r>
    <r>
      <rPr>
        <sz val="12"/>
        <rFont val="Times New Roman"/>
        <charset val="134"/>
      </rPr>
      <t>2025</t>
    </r>
    <r>
      <rPr>
        <sz val="12"/>
        <rFont val="仿宋"/>
        <charset val="134"/>
      </rPr>
      <t>年特色种养殖补贴到户项目</t>
    </r>
  </si>
  <si>
    <t>赵庄镇
张普</t>
  </si>
  <si>
    <t>赵庄镇</t>
  </si>
  <si>
    <t>大孙庄村</t>
  </si>
  <si>
    <r>
      <rPr>
        <sz val="12"/>
        <rFont val="宋体"/>
        <charset val="134"/>
      </rPr>
      <t>梨种植</t>
    </r>
    <r>
      <rPr>
        <sz val="12"/>
        <rFont val="Times New Roman"/>
        <charset val="134"/>
      </rPr>
      <t>3</t>
    </r>
    <r>
      <rPr>
        <sz val="12"/>
        <rFont val="宋体"/>
        <charset val="134"/>
      </rPr>
      <t>亩，露地蔬菜种植</t>
    </r>
    <r>
      <rPr>
        <sz val="12"/>
        <rFont val="Times New Roman"/>
        <charset val="134"/>
      </rPr>
      <t>13</t>
    </r>
    <r>
      <rPr>
        <sz val="12"/>
        <rFont val="宋体"/>
        <charset val="134"/>
      </rPr>
      <t>亩，葡萄种植</t>
    </r>
    <r>
      <rPr>
        <sz val="12"/>
        <rFont val="Times New Roman"/>
        <charset val="134"/>
      </rPr>
      <t>2</t>
    </r>
    <r>
      <rPr>
        <sz val="12"/>
        <rFont val="宋体"/>
        <charset val="134"/>
      </rPr>
      <t>亩，大棚蔬菜种植</t>
    </r>
    <r>
      <rPr>
        <sz val="12"/>
        <rFont val="Times New Roman"/>
        <charset val="134"/>
      </rPr>
      <t>10</t>
    </r>
    <r>
      <rPr>
        <sz val="12"/>
        <rFont val="宋体"/>
        <charset val="134"/>
      </rPr>
      <t>亩，鸡养殖</t>
    </r>
    <r>
      <rPr>
        <sz val="12"/>
        <rFont val="Times New Roman"/>
        <charset val="134"/>
      </rPr>
      <t>500</t>
    </r>
    <r>
      <rPr>
        <sz val="12"/>
        <rFont val="宋体"/>
        <charset val="134"/>
      </rPr>
      <t>只，猪养殖</t>
    </r>
    <r>
      <rPr>
        <sz val="12"/>
        <rFont val="Times New Roman"/>
        <charset val="134"/>
      </rPr>
      <t>26</t>
    </r>
    <r>
      <rPr>
        <sz val="12"/>
        <rFont val="宋体"/>
        <charset val="134"/>
      </rPr>
      <t>头，羊养殖</t>
    </r>
    <r>
      <rPr>
        <sz val="12"/>
        <rFont val="Times New Roman"/>
        <charset val="134"/>
      </rPr>
      <t>254</t>
    </r>
    <r>
      <rPr>
        <sz val="12"/>
        <rFont val="宋体"/>
        <charset val="134"/>
      </rPr>
      <t>头。</t>
    </r>
  </si>
  <si>
    <r>
      <rPr>
        <sz val="12"/>
        <rFont val="仿宋"/>
        <charset val="134"/>
      </rPr>
      <t>萧县赵庄镇建华村</t>
    </r>
    <r>
      <rPr>
        <sz val="12"/>
        <rFont val="Times New Roman"/>
        <charset val="134"/>
      </rPr>
      <t>2025</t>
    </r>
    <r>
      <rPr>
        <sz val="12"/>
        <rFont val="仿宋"/>
        <charset val="134"/>
      </rPr>
      <t>年特色种养殖补贴到户项目</t>
    </r>
  </si>
  <si>
    <t>建华村</t>
  </si>
  <si>
    <r>
      <rPr>
        <sz val="12"/>
        <rFont val="仿宋"/>
        <charset val="134"/>
      </rPr>
      <t>经济作物种植面积</t>
    </r>
    <r>
      <rPr>
        <sz val="12"/>
        <rFont val="Times New Roman"/>
        <charset val="134"/>
      </rPr>
      <t>20</t>
    </r>
    <r>
      <rPr>
        <sz val="12"/>
        <rFont val="仿宋"/>
        <charset val="134"/>
      </rPr>
      <t>亩，猪养殖数量</t>
    </r>
    <r>
      <rPr>
        <sz val="12"/>
        <rFont val="Times New Roman"/>
        <charset val="134"/>
      </rPr>
      <t>42</t>
    </r>
    <r>
      <rPr>
        <sz val="12"/>
        <rFont val="仿宋"/>
        <charset val="134"/>
      </rPr>
      <t>头，羊养殖数量</t>
    </r>
    <r>
      <rPr>
        <sz val="12"/>
        <rFont val="Times New Roman"/>
        <charset val="134"/>
      </rPr>
      <t>105</t>
    </r>
    <r>
      <rPr>
        <sz val="12"/>
        <rFont val="仿宋"/>
        <charset val="134"/>
      </rPr>
      <t>只，鱼塘养殖数量</t>
    </r>
    <r>
      <rPr>
        <sz val="12"/>
        <rFont val="Times New Roman"/>
        <charset val="134"/>
      </rPr>
      <t>5</t>
    </r>
    <r>
      <rPr>
        <sz val="12"/>
        <rFont val="仿宋"/>
        <charset val="134"/>
      </rPr>
      <t>亩。</t>
    </r>
  </si>
  <si>
    <r>
      <rPr>
        <sz val="12"/>
        <rFont val="仿宋"/>
        <charset val="134"/>
      </rPr>
      <t>萧县赵庄镇九店村</t>
    </r>
    <r>
      <rPr>
        <sz val="12"/>
        <rFont val="Times New Roman"/>
        <charset val="134"/>
      </rPr>
      <t>2025</t>
    </r>
    <r>
      <rPr>
        <sz val="12"/>
        <rFont val="仿宋"/>
        <charset val="134"/>
      </rPr>
      <t>年特色种养殖补贴到户项目</t>
    </r>
  </si>
  <si>
    <t>九店村</t>
  </si>
  <si>
    <r>
      <rPr>
        <sz val="12"/>
        <rFont val="仿宋"/>
        <charset val="134"/>
      </rPr>
      <t>瓜果蔬菜种植面积</t>
    </r>
    <r>
      <rPr>
        <sz val="12"/>
        <rFont val="Times New Roman"/>
        <charset val="134"/>
      </rPr>
      <t>50</t>
    </r>
    <r>
      <rPr>
        <sz val="12"/>
        <rFont val="仿宋"/>
        <charset val="134"/>
      </rPr>
      <t>亩，羊、牛、猪等养殖数量</t>
    </r>
    <r>
      <rPr>
        <sz val="12"/>
        <rFont val="Times New Roman"/>
        <charset val="134"/>
      </rPr>
      <t>500</t>
    </r>
    <r>
      <rPr>
        <sz val="12"/>
        <rFont val="仿宋"/>
        <charset val="134"/>
      </rPr>
      <t>只。</t>
    </r>
  </si>
  <si>
    <r>
      <rPr>
        <sz val="12"/>
        <rFont val="仿宋"/>
        <charset val="134"/>
      </rPr>
      <t>萧县赵庄镇前韦村</t>
    </r>
    <r>
      <rPr>
        <sz val="12"/>
        <rFont val="Times New Roman"/>
        <charset val="134"/>
      </rPr>
      <t>2025</t>
    </r>
    <r>
      <rPr>
        <sz val="12"/>
        <rFont val="仿宋"/>
        <charset val="134"/>
      </rPr>
      <t>年特色种养殖补贴到户项目</t>
    </r>
  </si>
  <si>
    <t>前韦村</t>
  </si>
  <si>
    <r>
      <rPr>
        <sz val="12"/>
        <rFont val="仿宋"/>
        <charset val="134"/>
      </rPr>
      <t>瓜果蔬菜种植面积</t>
    </r>
    <r>
      <rPr>
        <sz val="12"/>
        <rFont val="Times New Roman"/>
        <charset val="134"/>
      </rPr>
      <t>10</t>
    </r>
    <r>
      <rPr>
        <sz val="12"/>
        <rFont val="仿宋"/>
        <charset val="134"/>
      </rPr>
      <t>亩，羊、牛、猪等养殖数量</t>
    </r>
    <r>
      <rPr>
        <sz val="12"/>
        <rFont val="Times New Roman"/>
        <charset val="134"/>
      </rPr>
      <t>450</t>
    </r>
    <r>
      <rPr>
        <sz val="12"/>
        <rFont val="仿宋"/>
        <charset val="134"/>
      </rPr>
      <t>只。</t>
    </r>
  </si>
  <si>
    <r>
      <rPr>
        <sz val="12"/>
        <rFont val="仿宋"/>
        <charset val="134"/>
      </rPr>
      <t>萧县赵庄镇三座楼村</t>
    </r>
    <r>
      <rPr>
        <sz val="12"/>
        <rFont val="Times New Roman"/>
        <charset val="134"/>
      </rPr>
      <t>2025</t>
    </r>
    <r>
      <rPr>
        <sz val="12"/>
        <rFont val="仿宋"/>
        <charset val="134"/>
      </rPr>
      <t>年特色种养殖补贴到户项目</t>
    </r>
  </si>
  <si>
    <r>
      <rPr>
        <sz val="12"/>
        <rFont val="仿宋"/>
        <charset val="134"/>
      </rPr>
      <t>瓜果蔬菜种植面积</t>
    </r>
    <r>
      <rPr>
        <sz val="12"/>
        <rFont val="Times New Roman"/>
        <charset val="134"/>
      </rPr>
      <t>30</t>
    </r>
    <r>
      <rPr>
        <sz val="12"/>
        <rFont val="仿宋"/>
        <charset val="134"/>
      </rPr>
      <t>亩，苗木花卉面积</t>
    </r>
    <r>
      <rPr>
        <sz val="12"/>
        <rFont val="Times New Roman"/>
        <charset val="134"/>
      </rPr>
      <t>9.6</t>
    </r>
    <r>
      <rPr>
        <sz val="12"/>
        <rFont val="仿宋"/>
        <charset val="134"/>
      </rPr>
      <t>亩，猪养殖数量</t>
    </r>
    <r>
      <rPr>
        <sz val="12"/>
        <rFont val="Times New Roman"/>
        <charset val="134"/>
      </rPr>
      <t>42</t>
    </r>
    <r>
      <rPr>
        <sz val="12"/>
        <rFont val="仿宋"/>
        <charset val="134"/>
      </rPr>
      <t>头，羊养殖数量</t>
    </r>
    <r>
      <rPr>
        <sz val="12"/>
        <rFont val="Times New Roman"/>
        <charset val="134"/>
      </rPr>
      <t>336</t>
    </r>
    <r>
      <rPr>
        <sz val="12"/>
        <rFont val="仿宋"/>
        <charset val="134"/>
      </rPr>
      <t>只</t>
    </r>
  </si>
  <si>
    <r>
      <rPr>
        <sz val="12"/>
        <rFont val="仿宋"/>
        <charset val="134"/>
      </rPr>
      <t>萧县赵庄镇孙大庙村</t>
    </r>
    <r>
      <rPr>
        <sz val="12"/>
        <rFont val="Times New Roman"/>
        <charset val="134"/>
      </rPr>
      <t>2025</t>
    </r>
    <r>
      <rPr>
        <sz val="12"/>
        <rFont val="仿宋"/>
        <charset val="134"/>
      </rPr>
      <t>年特色种养殖补贴到户项目</t>
    </r>
  </si>
  <si>
    <t>孙大庙村</t>
  </si>
  <si>
    <r>
      <rPr>
        <sz val="12"/>
        <rFont val="仿宋"/>
        <charset val="134"/>
      </rPr>
      <t>瓜果蔬菜种植面积</t>
    </r>
    <r>
      <rPr>
        <sz val="12"/>
        <rFont val="Times New Roman"/>
        <charset val="134"/>
      </rPr>
      <t>25</t>
    </r>
    <r>
      <rPr>
        <sz val="12"/>
        <rFont val="仿宋"/>
        <charset val="134"/>
      </rPr>
      <t>亩，猪养殖数量</t>
    </r>
    <r>
      <rPr>
        <sz val="12"/>
        <rFont val="Times New Roman"/>
        <charset val="134"/>
      </rPr>
      <t>30</t>
    </r>
    <r>
      <rPr>
        <sz val="12"/>
        <rFont val="仿宋"/>
        <charset val="134"/>
      </rPr>
      <t>头，羊养殖数量</t>
    </r>
    <r>
      <rPr>
        <sz val="12"/>
        <rFont val="Times New Roman"/>
        <charset val="134"/>
      </rPr>
      <t>120</t>
    </r>
    <r>
      <rPr>
        <sz val="12"/>
        <rFont val="仿宋"/>
        <charset val="134"/>
      </rPr>
      <t>只</t>
    </r>
  </si>
  <si>
    <r>
      <rPr>
        <sz val="12"/>
        <rFont val="仿宋"/>
        <charset val="134"/>
      </rPr>
      <t>萧县赵庄镇桃园村</t>
    </r>
    <r>
      <rPr>
        <sz val="12"/>
        <rFont val="Times New Roman"/>
        <charset val="134"/>
      </rPr>
      <t>2025</t>
    </r>
    <r>
      <rPr>
        <sz val="12"/>
        <rFont val="仿宋"/>
        <charset val="134"/>
      </rPr>
      <t>年特色种养殖补贴到户项目</t>
    </r>
  </si>
  <si>
    <t>桃园村</t>
  </si>
  <si>
    <r>
      <rPr>
        <sz val="12"/>
        <rFont val="仿宋"/>
        <charset val="134"/>
      </rPr>
      <t>瓜果种植面积</t>
    </r>
    <r>
      <rPr>
        <sz val="12"/>
        <rFont val="Times New Roman"/>
        <charset val="134"/>
      </rPr>
      <t>20</t>
    </r>
    <r>
      <rPr>
        <sz val="12"/>
        <rFont val="仿宋"/>
        <charset val="134"/>
      </rPr>
      <t>亩，猪养殖数量</t>
    </r>
    <r>
      <rPr>
        <sz val="12"/>
        <rFont val="Times New Roman"/>
        <charset val="134"/>
      </rPr>
      <t>20</t>
    </r>
    <r>
      <rPr>
        <sz val="12"/>
        <rFont val="仿宋"/>
        <charset val="134"/>
      </rPr>
      <t>头，羊养殖数量</t>
    </r>
    <r>
      <rPr>
        <sz val="12"/>
        <rFont val="Times New Roman"/>
        <charset val="134"/>
      </rPr>
      <t>263</t>
    </r>
    <r>
      <rPr>
        <sz val="12"/>
        <rFont val="仿宋"/>
        <charset val="134"/>
      </rPr>
      <t>只。</t>
    </r>
  </si>
  <si>
    <r>
      <rPr>
        <sz val="12"/>
        <rFont val="仿宋"/>
        <charset val="134"/>
      </rPr>
      <t>萧县赵庄镇汪屯村</t>
    </r>
    <r>
      <rPr>
        <sz val="12"/>
        <rFont val="Times New Roman"/>
        <charset val="134"/>
      </rPr>
      <t>2025</t>
    </r>
    <r>
      <rPr>
        <sz val="12"/>
        <rFont val="仿宋"/>
        <charset val="134"/>
      </rPr>
      <t>年特色种养殖补贴到户项目</t>
    </r>
  </si>
  <si>
    <t>汪屯村</t>
  </si>
  <si>
    <r>
      <rPr>
        <sz val="12"/>
        <rFont val="仿宋"/>
        <charset val="134"/>
      </rPr>
      <t>瓜果蔬菜种植面积</t>
    </r>
    <r>
      <rPr>
        <sz val="12"/>
        <rFont val="Times New Roman"/>
        <charset val="134"/>
      </rPr>
      <t>12.5</t>
    </r>
    <r>
      <rPr>
        <sz val="12"/>
        <rFont val="仿宋"/>
        <charset val="134"/>
      </rPr>
      <t>亩，苗木花卉面积</t>
    </r>
    <r>
      <rPr>
        <sz val="12"/>
        <rFont val="Times New Roman"/>
        <charset val="134"/>
      </rPr>
      <t>4.6</t>
    </r>
    <r>
      <rPr>
        <sz val="12"/>
        <rFont val="仿宋"/>
        <charset val="134"/>
      </rPr>
      <t>亩，猪养殖数量</t>
    </r>
    <r>
      <rPr>
        <sz val="12"/>
        <rFont val="Times New Roman"/>
        <charset val="134"/>
      </rPr>
      <t>25</t>
    </r>
    <r>
      <rPr>
        <sz val="12"/>
        <rFont val="仿宋"/>
        <charset val="134"/>
      </rPr>
      <t>头，羊养殖数量</t>
    </r>
    <r>
      <rPr>
        <sz val="12"/>
        <rFont val="Times New Roman"/>
        <charset val="134"/>
      </rPr>
      <t>125</t>
    </r>
    <r>
      <rPr>
        <sz val="12"/>
        <rFont val="仿宋"/>
        <charset val="134"/>
      </rPr>
      <t>只。</t>
    </r>
  </si>
  <si>
    <r>
      <rPr>
        <sz val="12"/>
        <rFont val="仿宋"/>
        <charset val="134"/>
      </rPr>
      <t>萧县赵庄镇王汉集村</t>
    </r>
    <r>
      <rPr>
        <sz val="12"/>
        <rFont val="Times New Roman"/>
        <charset val="134"/>
      </rPr>
      <t>2025</t>
    </r>
    <r>
      <rPr>
        <sz val="12"/>
        <rFont val="仿宋"/>
        <charset val="134"/>
      </rPr>
      <t>年特色种养殖补贴到户项目</t>
    </r>
  </si>
  <si>
    <t>王汉集村</t>
  </si>
  <si>
    <r>
      <rPr>
        <sz val="12"/>
        <rFont val="仿宋"/>
        <charset val="134"/>
      </rPr>
      <t>瓜果蔬菜种植面积</t>
    </r>
    <r>
      <rPr>
        <sz val="12"/>
        <rFont val="Times New Roman"/>
        <charset val="134"/>
      </rPr>
      <t>48</t>
    </r>
    <r>
      <rPr>
        <sz val="12"/>
        <rFont val="仿宋"/>
        <charset val="134"/>
      </rPr>
      <t>亩，猪养殖数量</t>
    </r>
    <r>
      <rPr>
        <sz val="12"/>
        <rFont val="Times New Roman"/>
        <charset val="134"/>
      </rPr>
      <t>40</t>
    </r>
    <r>
      <rPr>
        <sz val="12"/>
        <rFont val="仿宋"/>
        <charset val="134"/>
      </rPr>
      <t>头，羊养殖数量</t>
    </r>
    <r>
      <rPr>
        <sz val="12"/>
        <rFont val="Times New Roman"/>
        <charset val="134"/>
      </rPr>
      <t>280</t>
    </r>
    <r>
      <rPr>
        <sz val="12"/>
        <rFont val="仿宋"/>
        <charset val="134"/>
      </rPr>
      <t>只</t>
    </r>
  </si>
  <si>
    <r>
      <rPr>
        <sz val="12"/>
        <rFont val="仿宋"/>
        <charset val="134"/>
      </rPr>
      <t>萧县赵庄镇吴集村</t>
    </r>
    <r>
      <rPr>
        <sz val="12"/>
        <rFont val="Times New Roman"/>
        <charset val="134"/>
      </rPr>
      <t>2025</t>
    </r>
    <r>
      <rPr>
        <sz val="12"/>
        <rFont val="仿宋"/>
        <charset val="134"/>
      </rPr>
      <t>年特色种养殖补贴到户项目</t>
    </r>
  </si>
  <si>
    <t>吴集村</t>
  </si>
  <si>
    <r>
      <rPr>
        <sz val="12"/>
        <rFont val="仿宋"/>
        <charset val="134"/>
      </rPr>
      <t>瓜果蔬菜种植面积</t>
    </r>
    <r>
      <rPr>
        <sz val="12"/>
        <rFont val="Times New Roman"/>
        <charset val="134"/>
      </rPr>
      <t>30</t>
    </r>
    <r>
      <rPr>
        <sz val="12"/>
        <rFont val="仿宋"/>
        <charset val="134"/>
      </rPr>
      <t>亩，苗木花卉面积</t>
    </r>
    <r>
      <rPr>
        <sz val="12"/>
        <rFont val="Times New Roman"/>
        <charset val="134"/>
      </rPr>
      <t>11</t>
    </r>
    <r>
      <rPr>
        <sz val="12"/>
        <rFont val="仿宋"/>
        <charset val="134"/>
      </rPr>
      <t>亩，猪养殖数量</t>
    </r>
    <r>
      <rPr>
        <sz val="12"/>
        <rFont val="Times New Roman"/>
        <charset val="134"/>
      </rPr>
      <t>35</t>
    </r>
    <r>
      <rPr>
        <sz val="12"/>
        <rFont val="仿宋"/>
        <charset val="134"/>
      </rPr>
      <t>头，羊养殖数量</t>
    </r>
    <r>
      <rPr>
        <sz val="12"/>
        <rFont val="Times New Roman"/>
        <charset val="134"/>
      </rPr>
      <t>318</t>
    </r>
    <r>
      <rPr>
        <sz val="12"/>
        <rFont val="仿宋"/>
        <charset val="134"/>
      </rPr>
      <t>只。</t>
    </r>
  </si>
  <si>
    <r>
      <rPr>
        <sz val="12"/>
        <rFont val="仿宋"/>
        <charset val="134"/>
      </rPr>
      <t>萧县赵庄镇吴蒋庄村</t>
    </r>
    <r>
      <rPr>
        <sz val="12"/>
        <rFont val="Times New Roman"/>
        <charset val="134"/>
      </rPr>
      <t>2025</t>
    </r>
    <r>
      <rPr>
        <sz val="12"/>
        <rFont val="仿宋"/>
        <charset val="134"/>
      </rPr>
      <t>年特色种养殖补贴到户项目</t>
    </r>
  </si>
  <si>
    <t>吴蒋庄村</t>
  </si>
  <si>
    <r>
      <rPr>
        <sz val="12"/>
        <rFont val="仿宋"/>
        <charset val="134"/>
      </rPr>
      <t>瓜果蔬菜种植面积</t>
    </r>
    <r>
      <rPr>
        <sz val="12"/>
        <rFont val="Times New Roman"/>
        <charset val="134"/>
      </rPr>
      <t>30</t>
    </r>
    <r>
      <rPr>
        <sz val="12"/>
        <rFont val="仿宋"/>
        <charset val="134"/>
      </rPr>
      <t>亩，苗木花卉面积</t>
    </r>
    <r>
      <rPr>
        <sz val="12"/>
        <rFont val="Times New Roman"/>
        <charset val="134"/>
      </rPr>
      <t>9.6</t>
    </r>
    <r>
      <rPr>
        <sz val="12"/>
        <rFont val="仿宋"/>
        <charset val="134"/>
      </rPr>
      <t>亩，猪养殖数量</t>
    </r>
    <r>
      <rPr>
        <sz val="12"/>
        <rFont val="Times New Roman"/>
        <charset val="134"/>
      </rPr>
      <t>42</t>
    </r>
    <r>
      <rPr>
        <sz val="12"/>
        <rFont val="仿宋"/>
        <charset val="134"/>
      </rPr>
      <t>头，羊养殖数量</t>
    </r>
    <r>
      <rPr>
        <sz val="12"/>
        <rFont val="Times New Roman"/>
        <charset val="134"/>
      </rPr>
      <t>236</t>
    </r>
    <r>
      <rPr>
        <sz val="12"/>
        <rFont val="仿宋"/>
        <charset val="134"/>
      </rPr>
      <t>只，鸽子</t>
    </r>
    <r>
      <rPr>
        <sz val="12"/>
        <rFont val="Times New Roman"/>
        <charset val="134"/>
      </rPr>
      <t>300</t>
    </r>
    <r>
      <rPr>
        <sz val="12"/>
        <rFont val="仿宋"/>
        <charset val="134"/>
      </rPr>
      <t>羽</t>
    </r>
  </si>
  <si>
    <r>
      <rPr>
        <sz val="12"/>
        <rFont val="仿宋"/>
        <charset val="134"/>
      </rPr>
      <t>萧县赵庄镇张老庄村</t>
    </r>
    <r>
      <rPr>
        <sz val="12"/>
        <rFont val="Times New Roman"/>
        <charset val="134"/>
      </rPr>
      <t>2025</t>
    </r>
    <r>
      <rPr>
        <sz val="12"/>
        <rFont val="仿宋"/>
        <charset val="134"/>
      </rPr>
      <t>年特色种养殖补贴到户项目</t>
    </r>
  </si>
  <si>
    <t>张老庄村</t>
  </si>
  <si>
    <t>瓜果蔬菜种植面积32亩，蜜蜂养殖数量15箱，羊养殖数量269只，牛养殖数量2头。</t>
  </si>
  <si>
    <r>
      <rPr>
        <sz val="12"/>
        <rFont val="仿宋"/>
        <charset val="134"/>
      </rPr>
      <t>萧县赵庄镇张朴楼村</t>
    </r>
    <r>
      <rPr>
        <sz val="12"/>
        <rFont val="Times New Roman"/>
        <charset val="134"/>
      </rPr>
      <t>2025</t>
    </r>
    <r>
      <rPr>
        <sz val="12"/>
        <rFont val="仿宋"/>
        <charset val="134"/>
      </rPr>
      <t>年特色种养殖补贴到户项目</t>
    </r>
  </si>
  <si>
    <t>张朴楼村</t>
  </si>
  <si>
    <r>
      <rPr>
        <sz val="12"/>
        <rFont val="仿宋"/>
        <charset val="134"/>
      </rPr>
      <t>瓜果蔬菜种植面积</t>
    </r>
    <r>
      <rPr>
        <sz val="12"/>
        <rFont val="Times New Roman"/>
        <charset val="134"/>
      </rPr>
      <t>30</t>
    </r>
    <r>
      <rPr>
        <sz val="12"/>
        <rFont val="仿宋"/>
        <charset val="134"/>
      </rPr>
      <t>亩，经济作物种植面积</t>
    </r>
    <r>
      <rPr>
        <sz val="12"/>
        <rFont val="Times New Roman"/>
        <charset val="134"/>
      </rPr>
      <t>30</t>
    </r>
    <r>
      <rPr>
        <sz val="12"/>
        <rFont val="仿宋"/>
        <charset val="134"/>
      </rPr>
      <t>亩，猪养殖数量</t>
    </r>
    <r>
      <rPr>
        <sz val="12"/>
        <rFont val="Times New Roman"/>
        <charset val="134"/>
      </rPr>
      <t>12</t>
    </r>
    <r>
      <rPr>
        <sz val="12"/>
        <rFont val="仿宋"/>
        <charset val="134"/>
      </rPr>
      <t>头，羊养殖</t>
    </r>
    <r>
      <rPr>
        <sz val="12"/>
        <rFont val="Times New Roman"/>
        <charset val="134"/>
      </rPr>
      <t>280</t>
    </r>
    <r>
      <rPr>
        <sz val="12"/>
        <rFont val="仿宋"/>
        <charset val="134"/>
      </rPr>
      <t>只，</t>
    </r>
  </si>
  <si>
    <r>
      <rPr>
        <sz val="12"/>
        <rFont val="仿宋"/>
        <charset val="134"/>
      </rPr>
      <t>萧县赵庄镇赵庄村</t>
    </r>
    <r>
      <rPr>
        <sz val="12"/>
        <rFont val="Times New Roman"/>
        <charset val="134"/>
      </rPr>
      <t>2025</t>
    </r>
    <r>
      <rPr>
        <sz val="12"/>
        <rFont val="仿宋"/>
        <charset val="134"/>
      </rPr>
      <t>年特色种养殖补贴到户项目</t>
    </r>
  </si>
  <si>
    <r>
      <rPr>
        <sz val="12"/>
        <rFont val="仿宋"/>
        <charset val="134"/>
      </rPr>
      <t>瓜果蔬菜种植面积</t>
    </r>
    <r>
      <rPr>
        <sz val="12"/>
        <rFont val="Times New Roman"/>
        <charset val="134"/>
      </rPr>
      <t>90.5</t>
    </r>
    <r>
      <rPr>
        <sz val="12"/>
        <rFont val="仿宋"/>
        <charset val="134"/>
      </rPr>
      <t>亩，苗木花卉面积</t>
    </r>
    <r>
      <rPr>
        <sz val="12"/>
        <rFont val="Times New Roman"/>
        <charset val="134"/>
      </rPr>
      <t>4.6</t>
    </r>
    <r>
      <rPr>
        <sz val="12"/>
        <rFont val="仿宋"/>
        <charset val="134"/>
      </rPr>
      <t>亩，猪养殖数量</t>
    </r>
    <r>
      <rPr>
        <sz val="12"/>
        <rFont val="Times New Roman"/>
        <charset val="134"/>
      </rPr>
      <t>27</t>
    </r>
    <r>
      <rPr>
        <sz val="12"/>
        <rFont val="仿宋"/>
        <charset val="134"/>
      </rPr>
      <t>头，羊养殖数量</t>
    </r>
    <r>
      <rPr>
        <sz val="12"/>
        <rFont val="Times New Roman"/>
        <charset val="134"/>
      </rPr>
      <t>113</t>
    </r>
    <r>
      <rPr>
        <sz val="12"/>
        <rFont val="仿宋"/>
        <charset val="134"/>
      </rPr>
      <t>只。</t>
    </r>
  </si>
  <si>
    <r>
      <rPr>
        <sz val="12"/>
        <rFont val="仿宋"/>
        <charset val="134"/>
      </rPr>
      <t>萧县圣泉镇柴庄社区</t>
    </r>
    <r>
      <rPr>
        <sz val="12"/>
        <rFont val="Times New Roman"/>
        <charset val="134"/>
      </rPr>
      <t>2025</t>
    </r>
    <r>
      <rPr>
        <sz val="12"/>
        <rFont val="仿宋"/>
        <charset val="134"/>
      </rPr>
      <t>年特色种养殖补贴到户项目</t>
    </r>
  </si>
  <si>
    <r>
      <rPr>
        <sz val="12"/>
        <rFont val="仿宋"/>
        <charset val="134"/>
      </rPr>
      <t>圣泉镇</t>
    </r>
    <r>
      <rPr>
        <sz val="12"/>
        <rFont val="Times New Roman"/>
        <charset val="134"/>
      </rPr>
      <t xml:space="preserve">
</t>
    </r>
    <r>
      <rPr>
        <sz val="12"/>
        <rFont val="仿宋"/>
        <charset val="134"/>
      </rPr>
      <t>姜新</t>
    </r>
  </si>
  <si>
    <t>圣泉镇</t>
  </si>
  <si>
    <t>柴庄社区</t>
  </si>
  <si>
    <r>
      <rPr>
        <sz val="12"/>
        <rFont val="仿宋"/>
        <charset val="134"/>
      </rPr>
      <t>桃树种植</t>
    </r>
    <r>
      <rPr>
        <sz val="12"/>
        <rFont val="Times New Roman"/>
        <charset val="134"/>
      </rPr>
      <t>4.1</t>
    </r>
    <r>
      <rPr>
        <sz val="12"/>
        <rFont val="仿宋"/>
        <charset val="134"/>
      </rPr>
      <t>亩，蔬菜大棚</t>
    </r>
    <r>
      <rPr>
        <sz val="12"/>
        <rFont val="Times New Roman"/>
        <charset val="134"/>
      </rPr>
      <t>2</t>
    </r>
    <r>
      <rPr>
        <sz val="12"/>
        <rFont val="仿宋"/>
        <charset val="134"/>
      </rPr>
      <t>亩，蔬菜地</t>
    </r>
    <r>
      <rPr>
        <sz val="12"/>
        <rFont val="Times New Roman"/>
        <charset val="134"/>
      </rPr>
      <t>2</t>
    </r>
    <r>
      <rPr>
        <sz val="12"/>
        <rFont val="仿宋"/>
        <charset val="134"/>
      </rPr>
      <t>亩，羊</t>
    </r>
    <r>
      <rPr>
        <sz val="12"/>
        <rFont val="Times New Roman"/>
        <charset val="134"/>
      </rPr>
      <t>135</t>
    </r>
    <r>
      <rPr>
        <sz val="12"/>
        <rFont val="仿宋"/>
        <charset val="134"/>
      </rPr>
      <t>只，猪</t>
    </r>
    <r>
      <rPr>
        <sz val="12"/>
        <rFont val="Times New Roman"/>
        <charset val="134"/>
      </rPr>
      <t>8</t>
    </r>
    <r>
      <rPr>
        <sz val="12"/>
        <rFont val="仿宋"/>
        <charset val="134"/>
      </rPr>
      <t>只，艾草</t>
    </r>
    <r>
      <rPr>
        <sz val="12"/>
        <rFont val="Times New Roman"/>
        <charset val="134"/>
      </rPr>
      <t>5</t>
    </r>
    <r>
      <rPr>
        <sz val="12"/>
        <rFont val="仿宋"/>
        <charset val="134"/>
      </rPr>
      <t>亩，苹果</t>
    </r>
    <r>
      <rPr>
        <sz val="12"/>
        <rFont val="Times New Roman"/>
        <charset val="134"/>
      </rPr>
      <t>3</t>
    </r>
    <r>
      <rPr>
        <sz val="12"/>
        <rFont val="仿宋"/>
        <charset val="134"/>
      </rPr>
      <t>亩，露地葡萄</t>
    </r>
    <r>
      <rPr>
        <sz val="12"/>
        <rFont val="Times New Roman"/>
        <charset val="134"/>
      </rPr>
      <t>8.5</t>
    </r>
    <r>
      <rPr>
        <sz val="12"/>
        <rFont val="仿宋"/>
        <charset val="134"/>
      </rPr>
      <t>亩</t>
    </r>
  </si>
  <si>
    <r>
      <rPr>
        <sz val="12"/>
        <rFont val="仿宋"/>
        <charset val="134"/>
      </rPr>
      <t>萧县圣泉镇岗子村</t>
    </r>
    <r>
      <rPr>
        <sz val="12"/>
        <rFont val="Times New Roman"/>
        <charset val="134"/>
      </rPr>
      <t>2025</t>
    </r>
    <r>
      <rPr>
        <sz val="12"/>
        <rFont val="仿宋"/>
        <charset val="134"/>
      </rPr>
      <t>年特色种养殖补贴到户项目</t>
    </r>
  </si>
  <si>
    <t>岗子村</t>
  </si>
  <si>
    <r>
      <rPr>
        <sz val="12"/>
        <rFont val="仿宋"/>
        <charset val="134"/>
      </rPr>
      <t>梨树</t>
    </r>
    <r>
      <rPr>
        <sz val="12"/>
        <rFont val="Times New Roman"/>
        <charset val="134"/>
      </rPr>
      <t>73</t>
    </r>
    <r>
      <rPr>
        <sz val="12"/>
        <rFont val="仿宋"/>
        <charset val="134"/>
      </rPr>
      <t>亩，蔬菜大棚</t>
    </r>
    <r>
      <rPr>
        <sz val="12"/>
        <rFont val="Times New Roman"/>
        <charset val="134"/>
      </rPr>
      <t>13.1</t>
    </r>
    <r>
      <rPr>
        <sz val="12"/>
        <rFont val="仿宋"/>
        <charset val="134"/>
      </rPr>
      <t>，桃树</t>
    </r>
    <r>
      <rPr>
        <sz val="12"/>
        <rFont val="Times New Roman"/>
        <charset val="134"/>
      </rPr>
      <t>5</t>
    </r>
    <r>
      <rPr>
        <sz val="12"/>
        <rFont val="仿宋"/>
        <charset val="134"/>
      </rPr>
      <t>亩，羊</t>
    </r>
    <r>
      <rPr>
        <sz val="12"/>
        <rFont val="Times New Roman"/>
        <charset val="134"/>
      </rPr>
      <t>81</t>
    </r>
    <r>
      <rPr>
        <sz val="12"/>
        <rFont val="仿宋"/>
        <charset val="134"/>
      </rPr>
      <t>只，鱼</t>
    </r>
    <r>
      <rPr>
        <sz val="12"/>
        <rFont val="Times New Roman"/>
        <charset val="134"/>
      </rPr>
      <t>9</t>
    </r>
    <r>
      <rPr>
        <sz val="12"/>
        <rFont val="仿宋"/>
        <charset val="134"/>
      </rPr>
      <t>亩</t>
    </r>
  </si>
  <si>
    <r>
      <rPr>
        <sz val="12"/>
        <rFont val="仿宋"/>
        <charset val="134"/>
      </rPr>
      <t>萧县圣泉镇郭庄社区</t>
    </r>
    <r>
      <rPr>
        <sz val="12"/>
        <rFont val="Times New Roman"/>
        <charset val="134"/>
      </rPr>
      <t>2025</t>
    </r>
    <r>
      <rPr>
        <sz val="12"/>
        <rFont val="仿宋"/>
        <charset val="134"/>
      </rPr>
      <t>年特色种养殖补贴到户项目</t>
    </r>
  </si>
  <si>
    <t>郭庄社区</t>
  </si>
  <si>
    <r>
      <rPr>
        <sz val="12"/>
        <rFont val="仿宋"/>
        <charset val="134"/>
      </rPr>
      <t>羊养殖数量</t>
    </r>
    <r>
      <rPr>
        <sz val="12"/>
        <rFont val="Times New Roman"/>
        <charset val="134"/>
      </rPr>
      <t>32</t>
    </r>
    <r>
      <rPr>
        <sz val="12"/>
        <rFont val="仿宋"/>
        <charset val="134"/>
      </rPr>
      <t>头，桃树</t>
    </r>
    <r>
      <rPr>
        <sz val="12"/>
        <rFont val="Times New Roman"/>
        <charset val="134"/>
      </rPr>
      <t>4</t>
    </r>
    <r>
      <rPr>
        <sz val="12"/>
        <rFont val="仿宋"/>
        <charset val="134"/>
      </rPr>
      <t>亩，大棚葡萄</t>
    </r>
    <r>
      <rPr>
        <sz val="12"/>
        <rFont val="Times New Roman"/>
        <charset val="134"/>
      </rPr>
      <t>3.5</t>
    </r>
    <r>
      <rPr>
        <sz val="12"/>
        <rFont val="仿宋"/>
        <charset val="134"/>
      </rPr>
      <t>亩猪养殖数量</t>
    </r>
    <r>
      <rPr>
        <sz val="12"/>
        <rFont val="Times New Roman"/>
        <charset val="134"/>
      </rPr>
      <t>10</t>
    </r>
    <r>
      <rPr>
        <sz val="12"/>
        <rFont val="仿宋"/>
        <charset val="134"/>
      </rPr>
      <t>只</t>
    </r>
  </si>
  <si>
    <r>
      <rPr>
        <sz val="12"/>
        <rFont val="仿宋"/>
        <charset val="134"/>
      </rPr>
      <t>萧县圣泉镇红柳树村</t>
    </r>
    <r>
      <rPr>
        <sz val="12"/>
        <rFont val="Times New Roman"/>
        <charset val="134"/>
      </rPr>
      <t>2025</t>
    </r>
    <r>
      <rPr>
        <sz val="12"/>
        <rFont val="仿宋"/>
        <charset val="134"/>
      </rPr>
      <t>年特色种养殖补贴到户项目</t>
    </r>
  </si>
  <si>
    <t>红柳树村</t>
  </si>
  <si>
    <r>
      <rPr>
        <sz val="12"/>
        <rFont val="仿宋"/>
        <charset val="134"/>
      </rPr>
      <t>羊养殖数量</t>
    </r>
    <r>
      <rPr>
        <sz val="12"/>
        <rFont val="Times New Roman"/>
        <charset val="134"/>
      </rPr>
      <t>110</t>
    </r>
    <r>
      <rPr>
        <sz val="12"/>
        <rFont val="仿宋"/>
        <charset val="134"/>
      </rPr>
      <t>头，猪养殖数量</t>
    </r>
    <r>
      <rPr>
        <sz val="12"/>
        <rFont val="Times New Roman"/>
        <charset val="134"/>
      </rPr>
      <t>24</t>
    </r>
    <r>
      <rPr>
        <sz val="12"/>
        <rFont val="仿宋"/>
        <charset val="134"/>
      </rPr>
      <t>头，桃树</t>
    </r>
    <r>
      <rPr>
        <sz val="12"/>
        <rFont val="Times New Roman"/>
        <charset val="134"/>
      </rPr>
      <t>2</t>
    </r>
    <r>
      <rPr>
        <sz val="12"/>
        <rFont val="仿宋"/>
        <charset val="134"/>
      </rPr>
      <t>亩，葡萄</t>
    </r>
    <r>
      <rPr>
        <sz val="12"/>
        <rFont val="Times New Roman"/>
        <charset val="134"/>
      </rPr>
      <t>7</t>
    </r>
    <r>
      <rPr>
        <sz val="12"/>
        <rFont val="仿宋"/>
        <charset val="134"/>
      </rPr>
      <t>亩</t>
    </r>
  </si>
  <si>
    <r>
      <rPr>
        <sz val="12"/>
        <rFont val="仿宋"/>
        <charset val="134"/>
      </rPr>
      <t>萧县圣泉镇穆集社区</t>
    </r>
    <r>
      <rPr>
        <sz val="12"/>
        <rFont val="Times New Roman"/>
        <charset val="134"/>
      </rPr>
      <t>2025</t>
    </r>
    <r>
      <rPr>
        <sz val="12"/>
        <rFont val="仿宋"/>
        <charset val="134"/>
      </rPr>
      <t>年特色种养殖补贴到户项目</t>
    </r>
  </si>
  <si>
    <t>穆集社区</t>
  </si>
  <si>
    <r>
      <rPr>
        <sz val="12"/>
        <rFont val="仿宋"/>
        <charset val="134"/>
      </rPr>
      <t>种植面积约</t>
    </r>
    <r>
      <rPr>
        <sz val="12"/>
        <rFont val="Times New Roman"/>
        <charset val="134"/>
      </rPr>
      <t>42.8</t>
    </r>
    <r>
      <rPr>
        <sz val="12"/>
        <rFont val="仿宋"/>
        <charset val="134"/>
      </rPr>
      <t>亩，养殖羊数量</t>
    </r>
    <r>
      <rPr>
        <sz val="12"/>
        <rFont val="Times New Roman"/>
        <charset val="134"/>
      </rPr>
      <t>117</t>
    </r>
    <r>
      <rPr>
        <sz val="12"/>
        <rFont val="仿宋"/>
        <charset val="134"/>
      </rPr>
      <t>只，养猪</t>
    </r>
    <r>
      <rPr>
        <sz val="12"/>
        <rFont val="Times New Roman"/>
        <charset val="134"/>
      </rPr>
      <t>10</t>
    </r>
    <r>
      <rPr>
        <sz val="12"/>
        <rFont val="仿宋"/>
        <charset val="134"/>
      </rPr>
      <t>头，肉牛</t>
    </r>
    <r>
      <rPr>
        <sz val="12"/>
        <rFont val="Times New Roman"/>
        <charset val="134"/>
      </rPr>
      <t>9</t>
    </r>
    <r>
      <rPr>
        <sz val="12"/>
        <rFont val="仿宋"/>
        <charset val="134"/>
      </rPr>
      <t>只</t>
    </r>
  </si>
  <si>
    <t>萧县圣泉镇俞庄社区2025年特色种养殖补贴到户项目</t>
  </si>
  <si>
    <t>俞庄社区</t>
  </si>
  <si>
    <t>大棚蔬菜4.64亩，猪养殖数量12头，羊养殖数量252只，养牛6头，葡萄4亩，桃树7.5，苹果9.4亩。</t>
  </si>
  <si>
    <r>
      <rPr>
        <sz val="12"/>
        <rFont val="仿宋"/>
        <charset val="134"/>
      </rPr>
      <t>萧县圣泉镇金黄庄社区</t>
    </r>
    <r>
      <rPr>
        <sz val="12"/>
        <rFont val="Times New Roman"/>
        <charset val="134"/>
      </rPr>
      <t>2025</t>
    </r>
    <r>
      <rPr>
        <sz val="12"/>
        <rFont val="仿宋"/>
        <charset val="134"/>
      </rPr>
      <t>年特色种养殖补贴到户项目</t>
    </r>
  </si>
  <si>
    <t>金黄庄社区</t>
  </si>
  <si>
    <r>
      <rPr>
        <sz val="12"/>
        <rFont val="仿宋"/>
        <charset val="134"/>
      </rPr>
      <t>桃树种植51.8亩，梨树种植27.3，蔬菜大棚</t>
    </r>
    <r>
      <rPr>
        <sz val="12"/>
        <rFont val="Times New Roman"/>
        <charset val="134"/>
      </rPr>
      <t>2</t>
    </r>
    <r>
      <rPr>
        <sz val="12"/>
        <rFont val="仿宋"/>
        <charset val="134"/>
      </rPr>
      <t>亩，羊58只，豌豆5亩。</t>
    </r>
  </si>
  <si>
    <r>
      <rPr>
        <sz val="12"/>
        <rFont val="仿宋"/>
        <charset val="134"/>
      </rPr>
      <t>萧县圣泉镇营子社区</t>
    </r>
    <r>
      <rPr>
        <sz val="12"/>
        <rFont val="Times New Roman"/>
        <charset val="134"/>
      </rPr>
      <t>2025</t>
    </r>
    <r>
      <rPr>
        <sz val="12"/>
        <rFont val="仿宋"/>
        <charset val="134"/>
      </rPr>
      <t>年特色种养殖补贴到户项目</t>
    </r>
  </si>
  <si>
    <t>营子社区</t>
  </si>
  <si>
    <r>
      <rPr>
        <sz val="12"/>
        <rFont val="仿宋"/>
        <charset val="134"/>
      </rPr>
      <t>桃树种植</t>
    </r>
    <r>
      <rPr>
        <sz val="12"/>
        <rFont val="Times New Roman"/>
        <charset val="134"/>
      </rPr>
      <t>20.8</t>
    </r>
    <r>
      <rPr>
        <sz val="12"/>
        <rFont val="仿宋"/>
        <charset val="134"/>
      </rPr>
      <t>亩，羊</t>
    </r>
    <r>
      <rPr>
        <sz val="12"/>
        <rFont val="Times New Roman"/>
        <charset val="134"/>
      </rPr>
      <t>80</t>
    </r>
    <r>
      <rPr>
        <sz val="12"/>
        <rFont val="仿宋"/>
        <charset val="134"/>
      </rPr>
      <t>只</t>
    </r>
  </si>
  <si>
    <r>
      <rPr>
        <sz val="12"/>
        <rFont val="仿宋"/>
        <charset val="134"/>
      </rPr>
      <t>萧县圣泉镇北城集社区</t>
    </r>
    <r>
      <rPr>
        <sz val="12"/>
        <rFont val="Times New Roman"/>
        <charset val="134"/>
      </rPr>
      <t>2025</t>
    </r>
    <r>
      <rPr>
        <sz val="12"/>
        <rFont val="仿宋"/>
        <charset val="134"/>
      </rPr>
      <t>年特色种养殖补贴到户项目</t>
    </r>
  </si>
  <si>
    <t>北城集社区</t>
  </si>
  <si>
    <r>
      <rPr>
        <sz val="12"/>
        <rFont val="仿宋"/>
        <charset val="134"/>
      </rPr>
      <t>桃树</t>
    </r>
    <r>
      <rPr>
        <sz val="12"/>
        <rFont val="Times New Roman"/>
        <charset val="134"/>
      </rPr>
      <t>148</t>
    </r>
    <r>
      <rPr>
        <sz val="12"/>
        <rFont val="仿宋"/>
        <charset val="134"/>
      </rPr>
      <t>亩，梨树</t>
    </r>
    <r>
      <rPr>
        <sz val="12"/>
        <rFont val="Times New Roman"/>
        <charset val="134"/>
      </rPr>
      <t>53</t>
    </r>
    <r>
      <rPr>
        <sz val="12"/>
        <rFont val="仿宋"/>
        <charset val="134"/>
      </rPr>
      <t>亩</t>
    </r>
  </si>
  <si>
    <r>
      <rPr>
        <sz val="12"/>
        <rFont val="仿宋"/>
        <charset val="134"/>
      </rPr>
      <t>萧县圣泉镇单楼村</t>
    </r>
    <r>
      <rPr>
        <sz val="12"/>
        <rFont val="Times New Roman"/>
        <charset val="134"/>
      </rPr>
      <t>2025</t>
    </r>
    <r>
      <rPr>
        <sz val="12"/>
        <rFont val="仿宋"/>
        <charset val="134"/>
      </rPr>
      <t>年特色种养殖补贴到户项目</t>
    </r>
  </si>
  <si>
    <t>单楼村</t>
  </si>
  <si>
    <r>
      <rPr>
        <sz val="12"/>
        <rFont val="仿宋"/>
        <charset val="134"/>
      </rPr>
      <t>羊养殖数量28只，猪4头，桃树种植、梨树种植</t>
    </r>
    <r>
      <rPr>
        <sz val="12"/>
        <rFont val="Times New Roman"/>
        <charset val="134"/>
      </rPr>
      <t>140</t>
    </r>
    <r>
      <rPr>
        <sz val="12"/>
        <rFont val="仿宋"/>
        <charset val="134"/>
      </rPr>
      <t>亩。</t>
    </r>
  </si>
  <si>
    <r>
      <rPr>
        <sz val="12"/>
        <rFont val="仿宋"/>
        <charset val="134"/>
      </rPr>
      <t>萧县官桥镇</t>
    </r>
    <r>
      <rPr>
        <sz val="12"/>
        <rFont val="Times New Roman"/>
        <charset val="134"/>
      </rPr>
      <t>2025</t>
    </r>
    <r>
      <rPr>
        <sz val="12"/>
        <rFont val="仿宋"/>
        <charset val="134"/>
      </rPr>
      <t>年前白村特色种养殖补贴到户项目</t>
    </r>
  </si>
  <si>
    <r>
      <rPr>
        <sz val="12"/>
        <rFont val="仿宋"/>
        <charset val="134"/>
      </rPr>
      <t>官桥镇</t>
    </r>
    <r>
      <rPr>
        <sz val="12"/>
        <rFont val="Times New Roman"/>
        <charset val="134"/>
      </rPr>
      <t xml:space="preserve">
</t>
    </r>
    <r>
      <rPr>
        <sz val="12"/>
        <rFont val="仿宋"/>
        <charset val="134"/>
      </rPr>
      <t>张伟建</t>
    </r>
  </si>
  <si>
    <t>官桥镇</t>
  </si>
  <si>
    <t>前白村</t>
  </si>
  <si>
    <r>
      <rPr>
        <sz val="12"/>
        <rFont val="仿宋"/>
        <charset val="134"/>
      </rPr>
      <t>果树种植面积</t>
    </r>
    <r>
      <rPr>
        <sz val="12"/>
        <rFont val="Times New Roman"/>
        <charset val="134"/>
      </rPr>
      <t>24</t>
    </r>
    <r>
      <rPr>
        <sz val="12"/>
        <rFont val="仿宋"/>
        <charset val="134"/>
      </rPr>
      <t>亩，羊养殖数量</t>
    </r>
    <r>
      <rPr>
        <sz val="12"/>
        <rFont val="Times New Roman"/>
        <charset val="134"/>
      </rPr>
      <t>102</t>
    </r>
    <r>
      <rPr>
        <sz val="12"/>
        <rFont val="仿宋"/>
        <charset val="134"/>
      </rPr>
      <t>只</t>
    </r>
  </si>
  <si>
    <r>
      <rPr>
        <sz val="12"/>
        <rFont val="仿宋"/>
        <charset val="134"/>
      </rPr>
      <t>萧县官桥镇</t>
    </r>
    <r>
      <rPr>
        <sz val="12"/>
        <rFont val="Times New Roman"/>
        <charset val="134"/>
      </rPr>
      <t>2025</t>
    </r>
    <r>
      <rPr>
        <sz val="12"/>
        <rFont val="仿宋"/>
        <charset val="134"/>
      </rPr>
      <t>年官桥镇彭林村特色种养殖补贴到户项目</t>
    </r>
  </si>
  <si>
    <t>彭林村</t>
  </si>
  <si>
    <r>
      <rPr>
        <sz val="12"/>
        <rFont val="仿宋"/>
        <charset val="134"/>
      </rPr>
      <t>瓜果蔬菜种植面积</t>
    </r>
    <r>
      <rPr>
        <sz val="12"/>
        <rFont val="Times New Roman"/>
        <charset val="134"/>
      </rPr>
      <t>74.6</t>
    </r>
    <r>
      <rPr>
        <sz val="12"/>
        <rFont val="仿宋"/>
        <charset val="134"/>
      </rPr>
      <t>亩，羊养殖数量</t>
    </r>
    <r>
      <rPr>
        <sz val="12"/>
        <rFont val="Times New Roman"/>
        <charset val="134"/>
      </rPr>
      <t>273</t>
    </r>
    <r>
      <rPr>
        <sz val="12"/>
        <rFont val="仿宋"/>
        <charset val="134"/>
      </rPr>
      <t>只，牛养殖数量</t>
    </r>
    <r>
      <rPr>
        <sz val="12"/>
        <rFont val="Times New Roman"/>
        <charset val="134"/>
      </rPr>
      <t>2</t>
    </r>
    <r>
      <rPr>
        <sz val="12"/>
        <rFont val="仿宋"/>
        <charset val="134"/>
      </rPr>
      <t>头，猪养殖数量</t>
    </r>
    <r>
      <rPr>
        <sz val="12"/>
        <rFont val="Times New Roman"/>
        <charset val="134"/>
      </rPr>
      <t>50</t>
    </r>
    <r>
      <rPr>
        <sz val="12"/>
        <rFont val="仿宋"/>
        <charset val="134"/>
      </rPr>
      <t>头</t>
    </r>
  </si>
  <si>
    <r>
      <rPr>
        <sz val="12"/>
        <rFont val="仿宋"/>
        <charset val="134"/>
      </rPr>
      <t>萧县官桥镇赵楼村</t>
    </r>
    <r>
      <rPr>
        <sz val="12"/>
        <rFont val="Times New Roman"/>
        <charset val="134"/>
      </rPr>
      <t>2025</t>
    </r>
    <r>
      <rPr>
        <sz val="12"/>
        <rFont val="仿宋"/>
        <charset val="134"/>
      </rPr>
      <t>年特色种养殖补贴到户项目</t>
    </r>
  </si>
  <si>
    <t>赵楼村</t>
  </si>
  <si>
    <r>
      <rPr>
        <sz val="12"/>
        <rFont val="仿宋"/>
        <charset val="134"/>
      </rPr>
      <t>瓜果蔬菜种植面积</t>
    </r>
    <r>
      <rPr>
        <sz val="12"/>
        <rFont val="Times New Roman"/>
        <charset val="134"/>
      </rPr>
      <t>14</t>
    </r>
    <r>
      <rPr>
        <sz val="12"/>
        <rFont val="仿宋"/>
        <charset val="134"/>
      </rPr>
      <t>亩，羊养殖数量</t>
    </r>
    <r>
      <rPr>
        <sz val="12"/>
        <rFont val="Times New Roman"/>
        <charset val="134"/>
      </rPr>
      <t>85</t>
    </r>
    <r>
      <rPr>
        <sz val="12"/>
        <rFont val="仿宋"/>
        <charset val="134"/>
      </rPr>
      <t>只，猪养殖数量</t>
    </r>
    <r>
      <rPr>
        <sz val="12"/>
        <rFont val="Times New Roman"/>
        <charset val="134"/>
      </rPr>
      <t>43</t>
    </r>
    <r>
      <rPr>
        <sz val="12"/>
        <rFont val="仿宋"/>
        <charset val="134"/>
      </rPr>
      <t>只，龙虾</t>
    </r>
    <r>
      <rPr>
        <sz val="12"/>
        <rFont val="Times New Roman"/>
        <charset val="134"/>
      </rPr>
      <t>5</t>
    </r>
    <r>
      <rPr>
        <sz val="12"/>
        <rFont val="仿宋"/>
        <charset val="134"/>
      </rPr>
      <t>亩</t>
    </r>
  </si>
  <si>
    <r>
      <rPr>
        <sz val="12"/>
        <rFont val="仿宋"/>
        <charset val="134"/>
      </rPr>
      <t>萧县官桥镇</t>
    </r>
    <r>
      <rPr>
        <sz val="12"/>
        <rFont val="Times New Roman"/>
        <charset val="134"/>
      </rPr>
      <t>2025</t>
    </r>
    <r>
      <rPr>
        <sz val="12"/>
        <rFont val="仿宋"/>
        <charset val="134"/>
      </rPr>
      <t>年高庄村特色种养殖补贴到户项目</t>
    </r>
  </si>
  <si>
    <t>高庄村</t>
  </si>
  <si>
    <r>
      <rPr>
        <sz val="12"/>
        <rFont val="仿宋"/>
        <charset val="134"/>
      </rPr>
      <t>瓜果蔬菜种植面积</t>
    </r>
    <r>
      <rPr>
        <sz val="12"/>
        <rFont val="Times New Roman"/>
        <charset val="134"/>
      </rPr>
      <t>31</t>
    </r>
    <r>
      <rPr>
        <sz val="12"/>
        <rFont val="仿宋"/>
        <charset val="134"/>
      </rPr>
      <t>亩，羊养殖数量</t>
    </r>
    <r>
      <rPr>
        <sz val="12"/>
        <rFont val="Times New Roman"/>
        <charset val="134"/>
      </rPr>
      <t>91</t>
    </r>
    <r>
      <rPr>
        <sz val="12"/>
        <rFont val="仿宋"/>
        <charset val="134"/>
      </rPr>
      <t>只</t>
    </r>
  </si>
  <si>
    <t>项目申报、实施过程监督、竣工后受益</t>
  </si>
  <si>
    <r>
      <rPr>
        <sz val="12"/>
        <rFont val="仿宋"/>
        <charset val="134"/>
      </rPr>
      <t>萧县官桥镇吴集村</t>
    </r>
    <r>
      <rPr>
        <sz val="12"/>
        <rFont val="Times New Roman"/>
        <charset val="134"/>
      </rPr>
      <t>2025</t>
    </r>
    <r>
      <rPr>
        <sz val="12"/>
        <rFont val="仿宋"/>
        <charset val="134"/>
      </rPr>
      <t>年特色种养殖补贴到户项目</t>
    </r>
  </si>
  <si>
    <r>
      <rPr>
        <sz val="12"/>
        <rFont val="仿宋"/>
        <charset val="134"/>
      </rPr>
      <t>瓜果蔬菜种植面积</t>
    </r>
    <r>
      <rPr>
        <sz val="12"/>
        <rFont val="Times New Roman"/>
        <charset val="134"/>
      </rPr>
      <t>50</t>
    </r>
    <r>
      <rPr>
        <sz val="12"/>
        <rFont val="仿宋"/>
        <charset val="134"/>
      </rPr>
      <t>亩，羊养殖数量</t>
    </r>
    <r>
      <rPr>
        <sz val="12"/>
        <rFont val="Times New Roman"/>
        <charset val="134"/>
      </rPr>
      <t>84</t>
    </r>
    <r>
      <rPr>
        <sz val="12"/>
        <rFont val="仿宋"/>
        <charset val="134"/>
      </rPr>
      <t>只，经济作物种植面积</t>
    </r>
    <r>
      <rPr>
        <sz val="12"/>
        <rFont val="Times New Roman"/>
        <charset val="134"/>
      </rPr>
      <t>18</t>
    </r>
    <r>
      <rPr>
        <sz val="12"/>
        <rFont val="仿宋"/>
        <charset val="134"/>
      </rPr>
      <t>亩</t>
    </r>
  </si>
  <si>
    <r>
      <rPr>
        <sz val="12"/>
        <rFont val="仿宋"/>
        <charset val="134"/>
      </rPr>
      <t>锦屏街道吴庄村</t>
    </r>
    <r>
      <rPr>
        <sz val="12"/>
        <rFont val="Times New Roman"/>
        <charset val="134"/>
      </rPr>
      <t>2025</t>
    </r>
    <r>
      <rPr>
        <sz val="12"/>
        <rFont val="仿宋"/>
        <charset val="134"/>
      </rPr>
      <t>年特色种养殖补贴到户项目</t>
    </r>
  </si>
  <si>
    <r>
      <rPr>
        <sz val="12"/>
        <rFont val="仿宋"/>
        <charset val="134"/>
      </rPr>
      <t>锦屏街道</t>
    </r>
    <r>
      <rPr>
        <sz val="12"/>
        <rFont val="Times New Roman"/>
        <charset val="134"/>
      </rPr>
      <t xml:space="preserve">
</t>
    </r>
    <r>
      <rPr>
        <sz val="12"/>
        <rFont val="仿宋"/>
        <charset val="134"/>
      </rPr>
      <t>陈海棠</t>
    </r>
  </si>
  <si>
    <t>锦屏街道</t>
  </si>
  <si>
    <t>吴庄村</t>
  </si>
  <si>
    <r>
      <rPr>
        <sz val="12"/>
        <rFont val="仿宋"/>
        <charset val="134"/>
      </rPr>
      <t>养羊</t>
    </r>
    <r>
      <rPr>
        <sz val="12"/>
        <rFont val="Times New Roman"/>
        <charset val="134"/>
      </rPr>
      <t>38</t>
    </r>
    <r>
      <rPr>
        <sz val="12"/>
        <rFont val="仿宋"/>
        <charset val="134"/>
      </rPr>
      <t>只，蔬菜大棚</t>
    </r>
    <r>
      <rPr>
        <sz val="12"/>
        <rFont val="Times New Roman"/>
        <charset val="134"/>
      </rPr>
      <t>10</t>
    </r>
    <r>
      <rPr>
        <sz val="12"/>
        <rFont val="仿宋"/>
        <charset val="134"/>
      </rPr>
      <t>亩</t>
    </r>
    <r>
      <rPr>
        <sz val="12"/>
        <rFont val="Times New Roman"/>
        <charset val="134"/>
      </rPr>
      <t>,</t>
    </r>
    <r>
      <rPr>
        <sz val="12"/>
        <rFont val="仿宋"/>
        <charset val="134"/>
      </rPr>
      <t>大棚西瓜</t>
    </r>
    <r>
      <rPr>
        <sz val="12"/>
        <rFont val="Times New Roman"/>
        <charset val="134"/>
      </rPr>
      <t>2</t>
    </r>
    <r>
      <rPr>
        <sz val="12"/>
        <rFont val="仿宋"/>
        <charset val="134"/>
      </rPr>
      <t>亩，大棚葡萄</t>
    </r>
    <r>
      <rPr>
        <sz val="12"/>
        <rFont val="Times New Roman"/>
        <charset val="134"/>
      </rPr>
      <t>2</t>
    </r>
    <r>
      <rPr>
        <sz val="12"/>
        <rFont val="仿宋"/>
        <charset val="134"/>
      </rPr>
      <t>亩，梨树</t>
    </r>
    <r>
      <rPr>
        <sz val="12"/>
        <rFont val="Times New Roman"/>
        <charset val="134"/>
      </rPr>
      <t>9.6</t>
    </r>
    <r>
      <rPr>
        <sz val="12"/>
        <rFont val="仿宋"/>
        <charset val="134"/>
      </rPr>
      <t>亩，洋葱</t>
    </r>
    <r>
      <rPr>
        <sz val="12"/>
        <rFont val="Times New Roman"/>
        <charset val="134"/>
      </rPr>
      <t>9.3</t>
    </r>
    <r>
      <rPr>
        <sz val="12"/>
        <rFont val="仿宋"/>
        <charset val="134"/>
      </rPr>
      <t>亩</t>
    </r>
  </si>
  <si>
    <r>
      <rPr>
        <sz val="12"/>
        <rFont val="仿宋"/>
        <charset val="134"/>
      </rPr>
      <t>锦屏街道毛郢孜社区</t>
    </r>
    <r>
      <rPr>
        <sz val="12"/>
        <rFont val="Times New Roman"/>
        <charset val="134"/>
      </rPr>
      <t>2025</t>
    </r>
    <r>
      <rPr>
        <sz val="12"/>
        <rFont val="仿宋"/>
        <charset val="134"/>
      </rPr>
      <t>年特色种养殖补贴到户项目</t>
    </r>
  </si>
  <si>
    <t>毛郢孜社区</t>
  </si>
  <si>
    <r>
      <rPr>
        <sz val="12"/>
        <rFont val="仿宋"/>
        <charset val="134"/>
      </rPr>
      <t>桃树</t>
    </r>
    <r>
      <rPr>
        <sz val="12"/>
        <rFont val="Times New Roman"/>
        <charset val="134"/>
      </rPr>
      <t>0.8</t>
    </r>
    <r>
      <rPr>
        <sz val="12"/>
        <rFont val="仿宋"/>
        <charset val="134"/>
      </rPr>
      <t>亩，大棚蔬菜</t>
    </r>
    <r>
      <rPr>
        <sz val="12"/>
        <rFont val="Times New Roman"/>
        <charset val="134"/>
      </rPr>
      <t>1.5</t>
    </r>
    <r>
      <rPr>
        <sz val="12"/>
        <rFont val="仿宋"/>
        <charset val="134"/>
      </rPr>
      <t>亩，养羊</t>
    </r>
    <r>
      <rPr>
        <sz val="12"/>
        <rFont val="Times New Roman"/>
        <charset val="134"/>
      </rPr>
      <t>36</t>
    </r>
    <r>
      <rPr>
        <sz val="12"/>
        <rFont val="仿宋"/>
        <charset val="134"/>
      </rPr>
      <t>只</t>
    </r>
  </si>
  <si>
    <r>
      <rPr>
        <sz val="12"/>
        <rFont val="仿宋"/>
        <charset val="134"/>
      </rPr>
      <t>锦屏街道马楼社区</t>
    </r>
    <r>
      <rPr>
        <sz val="12"/>
        <rFont val="Times New Roman"/>
        <charset val="134"/>
      </rPr>
      <t>2025</t>
    </r>
    <r>
      <rPr>
        <sz val="12"/>
        <rFont val="仿宋"/>
        <charset val="134"/>
      </rPr>
      <t>年特色种养殖补贴到户项目</t>
    </r>
  </si>
  <si>
    <t>马楼社区</t>
  </si>
  <si>
    <r>
      <rPr>
        <sz val="12"/>
        <rFont val="仿宋"/>
        <charset val="134"/>
      </rPr>
      <t>大棚蔬菜</t>
    </r>
    <r>
      <rPr>
        <sz val="12"/>
        <rFont val="Times New Roman"/>
        <charset val="134"/>
      </rPr>
      <t>5</t>
    </r>
    <r>
      <rPr>
        <sz val="12"/>
        <rFont val="仿宋"/>
        <charset val="134"/>
      </rPr>
      <t>亩，大棚草莓</t>
    </r>
    <r>
      <rPr>
        <sz val="12"/>
        <rFont val="Times New Roman"/>
        <charset val="134"/>
      </rPr>
      <t>1.5</t>
    </r>
    <r>
      <rPr>
        <sz val="12"/>
        <rFont val="仿宋"/>
        <charset val="134"/>
      </rPr>
      <t>亩，大棚桃</t>
    </r>
    <r>
      <rPr>
        <sz val="12"/>
        <rFont val="Times New Roman"/>
        <charset val="134"/>
      </rPr>
      <t>6.6</t>
    </r>
  </si>
  <si>
    <r>
      <rPr>
        <sz val="12"/>
        <rFont val="仿宋"/>
        <charset val="134"/>
      </rPr>
      <t>锦屏街道房庄社区</t>
    </r>
    <r>
      <rPr>
        <sz val="12"/>
        <rFont val="Times New Roman"/>
        <charset val="134"/>
      </rPr>
      <t>2025</t>
    </r>
    <r>
      <rPr>
        <sz val="12"/>
        <rFont val="仿宋"/>
        <charset val="134"/>
      </rPr>
      <t>年特色种养殖补贴到户项目</t>
    </r>
  </si>
  <si>
    <t>房庄社区</t>
  </si>
  <si>
    <r>
      <rPr>
        <sz val="12"/>
        <rFont val="仿宋"/>
        <charset val="134"/>
      </rPr>
      <t>桃</t>
    </r>
    <r>
      <rPr>
        <sz val="12"/>
        <rFont val="Times New Roman"/>
        <charset val="134"/>
      </rPr>
      <t>4.7</t>
    </r>
    <r>
      <rPr>
        <sz val="12"/>
        <rFont val="仿宋"/>
        <charset val="134"/>
      </rPr>
      <t>，葡萄</t>
    </r>
    <r>
      <rPr>
        <sz val="12"/>
        <rFont val="Times New Roman"/>
        <charset val="134"/>
      </rPr>
      <t>4</t>
    </r>
    <r>
      <rPr>
        <sz val="12"/>
        <rFont val="仿宋"/>
        <charset val="134"/>
      </rPr>
      <t>亩，香椿</t>
    </r>
    <r>
      <rPr>
        <sz val="12"/>
        <rFont val="Times New Roman"/>
        <charset val="134"/>
      </rPr>
      <t>3</t>
    </r>
    <r>
      <rPr>
        <sz val="12"/>
        <rFont val="仿宋"/>
        <charset val="134"/>
      </rPr>
      <t>亩，养羊</t>
    </r>
    <r>
      <rPr>
        <sz val="12"/>
        <rFont val="Times New Roman"/>
        <charset val="134"/>
      </rPr>
      <t>45</t>
    </r>
    <r>
      <rPr>
        <sz val="12"/>
        <rFont val="仿宋"/>
        <charset val="134"/>
      </rPr>
      <t>只</t>
    </r>
  </si>
  <si>
    <r>
      <rPr>
        <sz val="12"/>
        <rFont val="仿宋"/>
        <charset val="134"/>
      </rPr>
      <t>锦屏街道李台社区</t>
    </r>
    <r>
      <rPr>
        <sz val="12"/>
        <rFont val="Times New Roman"/>
        <charset val="134"/>
      </rPr>
      <t>2025</t>
    </r>
    <r>
      <rPr>
        <sz val="12"/>
        <rFont val="仿宋"/>
        <charset val="134"/>
      </rPr>
      <t>年特色种养殖补贴到户项目</t>
    </r>
  </si>
  <si>
    <t>李台社区</t>
  </si>
  <si>
    <r>
      <rPr>
        <sz val="12"/>
        <rFont val="仿宋"/>
        <charset val="134"/>
      </rPr>
      <t>养羊</t>
    </r>
    <r>
      <rPr>
        <sz val="12"/>
        <rFont val="Times New Roman"/>
        <charset val="134"/>
      </rPr>
      <t>30</t>
    </r>
    <r>
      <rPr>
        <sz val="12"/>
        <rFont val="仿宋"/>
        <charset val="134"/>
      </rPr>
      <t>只</t>
    </r>
  </si>
  <si>
    <r>
      <rPr>
        <sz val="12"/>
        <rFont val="仿宋"/>
        <charset val="134"/>
      </rPr>
      <t>萧县杨楼镇冯场村</t>
    </r>
    <r>
      <rPr>
        <sz val="12"/>
        <rFont val="Times New Roman"/>
        <charset val="134"/>
      </rPr>
      <t>2025</t>
    </r>
    <r>
      <rPr>
        <sz val="12"/>
        <rFont val="仿宋"/>
        <charset val="134"/>
      </rPr>
      <t>年特色种养殖补贴到户项目</t>
    </r>
  </si>
  <si>
    <r>
      <rPr>
        <sz val="12"/>
        <rFont val="仿宋"/>
        <charset val="134"/>
      </rPr>
      <t>杨楼镇</t>
    </r>
    <r>
      <rPr>
        <sz val="12"/>
        <rFont val="Times New Roman"/>
        <charset val="134"/>
      </rPr>
      <t xml:space="preserve">
</t>
    </r>
    <r>
      <rPr>
        <sz val="12"/>
        <rFont val="仿宋"/>
        <charset val="134"/>
      </rPr>
      <t>孙铎</t>
    </r>
  </si>
  <si>
    <t>杨楼镇</t>
  </si>
  <si>
    <t>冯场村</t>
  </si>
  <si>
    <r>
      <rPr>
        <sz val="12"/>
        <rFont val="仿宋"/>
        <charset val="134"/>
      </rPr>
      <t>瓜果蔬菜种植面积</t>
    </r>
    <r>
      <rPr>
        <sz val="12"/>
        <rFont val="Times New Roman"/>
        <charset val="134"/>
      </rPr>
      <t>50.7</t>
    </r>
    <r>
      <rPr>
        <sz val="12"/>
        <rFont val="仿宋"/>
        <charset val="134"/>
      </rPr>
      <t>亩，羊养殖数量</t>
    </r>
    <r>
      <rPr>
        <sz val="12"/>
        <rFont val="Times New Roman"/>
        <charset val="134"/>
      </rPr>
      <t>300</t>
    </r>
    <r>
      <rPr>
        <sz val="12"/>
        <rFont val="仿宋"/>
        <charset val="134"/>
      </rPr>
      <t>只，猪养殖数量</t>
    </r>
    <r>
      <rPr>
        <sz val="12"/>
        <rFont val="Times New Roman"/>
        <charset val="134"/>
      </rPr>
      <t>8</t>
    </r>
    <r>
      <rPr>
        <sz val="12"/>
        <rFont val="仿宋"/>
        <charset val="134"/>
      </rPr>
      <t>头</t>
    </r>
  </si>
  <si>
    <r>
      <rPr>
        <sz val="12"/>
        <rFont val="仿宋"/>
        <charset val="134"/>
      </rPr>
      <t>萧县杨楼镇郜洼村</t>
    </r>
    <r>
      <rPr>
        <sz val="12"/>
        <rFont val="Times New Roman"/>
        <charset val="134"/>
      </rPr>
      <t>2025</t>
    </r>
    <r>
      <rPr>
        <sz val="12"/>
        <rFont val="仿宋"/>
        <charset val="134"/>
      </rPr>
      <t>年特色种养殖补贴到户项目</t>
    </r>
  </si>
  <si>
    <t>郜洼村</t>
  </si>
  <si>
    <r>
      <rPr>
        <sz val="12"/>
        <rFont val="仿宋"/>
        <charset val="134"/>
      </rPr>
      <t>瓜果蔬菜种植面积</t>
    </r>
    <r>
      <rPr>
        <sz val="12"/>
        <rFont val="Times New Roman"/>
        <charset val="134"/>
      </rPr>
      <t>128</t>
    </r>
    <r>
      <rPr>
        <sz val="12"/>
        <rFont val="仿宋"/>
        <charset val="134"/>
      </rPr>
      <t>亩，羊养殖数</t>
    </r>
    <r>
      <rPr>
        <sz val="12"/>
        <rFont val="Times New Roman"/>
        <charset val="134"/>
      </rPr>
      <t>206</t>
    </r>
    <r>
      <rPr>
        <sz val="12"/>
        <rFont val="仿宋"/>
        <charset val="134"/>
      </rPr>
      <t>只，猪养殖数量</t>
    </r>
    <r>
      <rPr>
        <sz val="12"/>
        <rFont val="Times New Roman"/>
        <charset val="134"/>
      </rPr>
      <t>16</t>
    </r>
    <r>
      <rPr>
        <sz val="12"/>
        <rFont val="仿宋"/>
        <charset val="134"/>
      </rPr>
      <t>头，经济作物种植面积</t>
    </r>
    <r>
      <rPr>
        <sz val="12"/>
        <rFont val="Times New Roman"/>
        <charset val="134"/>
      </rPr>
      <t>2</t>
    </r>
    <r>
      <rPr>
        <sz val="12"/>
        <rFont val="仿宋"/>
        <charset val="134"/>
      </rPr>
      <t>亩。</t>
    </r>
  </si>
  <si>
    <r>
      <rPr>
        <sz val="12"/>
        <rFont val="仿宋"/>
        <charset val="134"/>
      </rPr>
      <t>萧县杨楼镇黄庙村</t>
    </r>
    <r>
      <rPr>
        <sz val="12"/>
        <rFont val="Times New Roman"/>
        <charset val="134"/>
      </rPr>
      <t>2025</t>
    </r>
    <r>
      <rPr>
        <sz val="12"/>
        <rFont val="仿宋"/>
        <charset val="134"/>
      </rPr>
      <t>年特色种养殖补贴到户项目</t>
    </r>
  </si>
  <si>
    <t>黄庙村</t>
  </si>
  <si>
    <r>
      <rPr>
        <sz val="12"/>
        <rFont val="仿宋"/>
        <charset val="134"/>
      </rPr>
      <t>瓜果蔬菜种植面积</t>
    </r>
    <r>
      <rPr>
        <sz val="12"/>
        <rFont val="Times New Roman"/>
        <charset val="134"/>
      </rPr>
      <t>22.4</t>
    </r>
    <r>
      <rPr>
        <sz val="12"/>
        <rFont val="仿宋"/>
        <charset val="134"/>
      </rPr>
      <t>亩，羊养殖数量</t>
    </r>
    <r>
      <rPr>
        <sz val="12"/>
        <rFont val="Times New Roman"/>
        <charset val="134"/>
      </rPr>
      <t>93</t>
    </r>
    <r>
      <rPr>
        <sz val="12"/>
        <rFont val="仿宋"/>
        <charset val="134"/>
      </rPr>
      <t>只，猪养殖数量</t>
    </r>
    <r>
      <rPr>
        <sz val="12"/>
        <rFont val="Times New Roman"/>
        <charset val="134"/>
      </rPr>
      <t>8</t>
    </r>
    <r>
      <rPr>
        <sz val="12"/>
        <rFont val="仿宋"/>
        <charset val="134"/>
      </rPr>
      <t>头，鹅养殖数量</t>
    </r>
    <r>
      <rPr>
        <sz val="12"/>
        <rFont val="Times New Roman"/>
        <charset val="134"/>
      </rPr>
      <t>260</t>
    </r>
    <r>
      <rPr>
        <sz val="12"/>
        <rFont val="仿宋"/>
        <charset val="134"/>
      </rPr>
      <t>羽</t>
    </r>
  </si>
  <si>
    <r>
      <rPr>
        <sz val="12"/>
        <rFont val="仿宋"/>
        <charset val="134"/>
      </rPr>
      <t>萧县杨楼镇刘庄村</t>
    </r>
    <r>
      <rPr>
        <sz val="12"/>
        <rFont val="Times New Roman"/>
        <charset val="134"/>
      </rPr>
      <t>2025</t>
    </r>
    <r>
      <rPr>
        <sz val="12"/>
        <rFont val="仿宋"/>
        <charset val="134"/>
      </rPr>
      <t>年特色种养殖补贴到户项目</t>
    </r>
  </si>
  <si>
    <t>刘庄村</t>
  </si>
  <si>
    <r>
      <rPr>
        <sz val="12"/>
        <rFont val="Times New Roman"/>
        <charset val="134"/>
      </rPr>
      <t>2025</t>
    </r>
    <r>
      <rPr>
        <sz val="12"/>
        <rFont val="仿宋"/>
        <charset val="134"/>
      </rPr>
      <t>年</t>
    </r>
    <r>
      <rPr>
        <sz val="12"/>
        <rFont val="Times New Roman"/>
        <charset val="134"/>
      </rPr>
      <t>12</t>
    </r>
    <r>
      <rPr>
        <sz val="12"/>
        <rFont val="仿宋"/>
        <charset val="134"/>
      </rPr>
      <t>月</t>
    </r>
    <r>
      <rPr>
        <sz val="12"/>
        <rFont val="Times New Roman"/>
        <charset val="134"/>
      </rPr>
      <t>30</t>
    </r>
    <r>
      <rPr>
        <sz val="12"/>
        <rFont val="仿宋"/>
        <charset val="134"/>
      </rPr>
      <t>日前</t>
    </r>
  </si>
  <si>
    <r>
      <rPr>
        <sz val="12"/>
        <rFont val="仿宋"/>
        <charset val="134"/>
      </rPr>
      <t>瓜果蔬菜种植面</t>
    </r>
    <r>
      <rPr>
        <sz val="12"/>
        <rFont val="Times New Roman"/>
        <charset val="134"/>
      </rPr>
      <t>96.85</t>
    </r>
    <r>
      <rPr>
        <sz val="12"/>
        <rFont val="仿宋"/>
        <charset val="134"/>
      </rPr>
      <t>亩，羊养殖数量</t>
    </r>
    <r>
      <rPr>
        <sz val="12"/>
        <rFont val="Times New Roman"/>
        <charset val="134"/>
      </rPr>
      <t>97</t>
    </r>
    <r>
      <rPr>
        <sz val="12"/>
        <rFont val="仿宋"/>
        <charset val="134"/>
      </rPr>
      <t>只。</t>
    </r>
  </si>
  <si>
    <r>
      <rPr>
        <sz val="12"/>
        <rFont val="仿宋"/>
        <charset val="134"/>
      </rPr>
      <t>萧县杨楼镇路套村</t>
    </r>
    <r>
      <rPr>
        <sz val="12"/>
        <rFont val="Times New Roman"/>
        <charset val="134"/>
      </rPr>
      <t>2025</t>
    </r>
    <r>
      <rPr>
        <sz val="12"/>
        <rFont val="仿宋"/>
        <charset val="134"/>
      </rPr>
      <t>年特色种养殖补贴到户项目</t>
    </r>
  </si>
  <si>
    <t>路套村</t>
  </si>
  <si>
    <r>
      <rPr>
        <sz val="12"/>
        <rFont val="仿宋"/>
        <charset val="134"/>
      </rPr>
      <t>瓜果蔬菜种植面积</t>
    </r>
    <r>
      <rPr>
        <sz val="12"/>
        <rFont val="Times New Roman"/>
        <charset val="134"/>
      </rPr>
      <t>44.3</t>
    </r>
    <r>
      <rPr>
        <sz val="12"/>
        <rFont val="仿宋"/>
        <charset val="134"/>
      </rPr>
      <t>亩，羊养殖数量</t>
    </r>
    <r>
      <rPr>
        <sz val="12"/>
        <rFont val="Times New Roman"/>
        <charset val="134"/>
      </rPr>
      <t>44</t>
    </r>
    <r>
      <rPr>
        <sz val="12"/>
        <rFont val="仿宋"/>
        <charset val="134"/>
      </rPr>
      <t>只，猪养殖数量</t>
    </r>
    <r>
      <rPr>
        <sz val="12"/>
        <rFont val="Times New Roman"/>
        <charset val="134"/>
      </rPr>
      <t>3</t>
    </r>
    <r>
      <rPr>
        <sz val="12"/>
        <rFont val="仿宋"/>
        <charset val="134"/>
      </rPr>
      <t>头，种植蔬菜大棚面积</t>
    </r>
    <r>
      <rPr>
        <sz val="12"/>
        <rFont val="Times New Roman"/>
        <charset val="134"/>
      </rPr>
      <t>14.8</t>
    </r>
    <r>
      <rPr>
        <sz val="12"/>
        <rFont val="仿宋"/>
        <charset val="134"/>
      </rPr>
      <t>亩。</t>
    </r>
  </si>
  <si>
    <r>
      <rPr>
        <sz val="12"/>
        <rFont val="仿宋"/>
        <charset val="134"/>
      </rPr>
      <t>萧县杨楼镇孟庄村</t>
    </r>
    <r>
      <rPr>
        <sz val="12"/>
        <rFont val="Times New Roman"/>
        <charset val="134"/>
      </rPr>
      <t>2025</t>
    </r>
    <r>
      <rPr>
        <sz val="12"/>
        <rFont val="仿宋"/>
        <charset val="134"/>
      </rPr>
      <t>年特色种养殖补贴到户项目</t>
    </r>
  </si>
  <si>
    <t>孟庄村</t>
  </si>
  <si>
    <r>
      <rPr>
        <sz val="12"/>
        <rFont val="仿宋"/>
        <charset val="134"/>
      </rPr>
      <t>瓜果蔬菜种植面积</t>
    </r>
    <r>
      <rPr>
        <sz val="12"/>
        <rFont val="Times New Roman"/>
        <charset val="134"/>
      </rPr>
      <t>130.2</t>
    </r>
    <r>
      <rPr>
        <sz val="12"/>
        <rFont val="仿宋"/>
        <charset val="134"/>
      </rPr>
      <t>亩，羊养殖数量</t>
    </r>
    <r>
      <rPr>
        <sz val="12"/>
        <rFont val="Times New Roman"/>
        <charset val="134"/>
      </rPr>
      <t>233</t>
    </r>
    <r>
      <rPr>
        <sz val="12"/>
        <rFont val="仿宋"/>
        <charset val="134"/>
      </rPr>
      <t>只，养殖牛</t>
    </r>
    <r>
      <rPr>
        <sz val="12"/>
        <rFont val="Times New Roman"/>
        <charset val="134"/>
      </rPr>
      <t>8</t>
    </r>
    <r>
      <rPr>
        <sz val="12"/>
        <rFont val="仿宋"/>
        <charset val="134"/>
      </rPr>
      <t>头，猪养殖数量</t>
    </r>
    <r>
      <rPr>
        <sz val="12"/>
        <rFont val="Times New Roman"/>
        <charset val="134"/>
      </rPr>
      <t>58</t>
    </r>
    <r>
      <rPr>
        <sz val="12"/>
        <rFont val="仿宋"/>
        <charset val="134"/>
      </rPr>
      <t>头，种植蔬菜大棚面积</t>
    </r>
    <r>
      <rPr>
        <sz val="12"/>
        <rFont val="Times New Roman"/>
        <charset val="134"/>
      </rPr>
      <t>5</t>
    </r>
    <r>
      <rPr>
        <sz val="12"/>
        <rFont val="仿宋"/>
        <charset val="134"/>
      </rPr>
      <t>亩，鱼塘</t>
    </r>
    <r>
      <rPr>
        <sz val="12"/>
        <rFont val="Times New Roman"/>
        <charset val="134"/>
      </rPr>
      <t>6</t>
    </r>
    <r>
      <rPr>
        <sz val="12"/>
        <rFont val="仿宋"/>
        <charset val="134"/>
      </rPr>
      <t>亩。</t>
    </r>
  </si>
  <si>
    <r>
      <rPr>
        <sz val="12"/>
        <rFont val="仿宋"/>
        <charset val="134"/>
      </rPr>
      <t>萧县杨楼镇裴庄村</t>
    </r>
    <r>
      <rPr>
        <sz val="12"/>
        <rFont val="Times New Roman"/>
        <charset val="134"/>
      </rPr>
      <t>2025</t>
    </r>
    <r>
      <rPr>
        <sz val="12"/>
        <rFont val="仿宋"/>
        <charset val="134"/>
      </rPr>
      <t>年特色种养殖补贴到户项目</t>
    </r>
  </si>
  <si>
    <t>裴庄村</t>
  </si>
  <si>
    <r>
      <rPr>
        <sz val="12"/>
        <rFont val="仿宋"/>
        <charset val="134"/>
      </rPr>
      <t>瓜果蔬菜种植面</t>
    </r>
    <r>
      <rPr>
        <sz val="12"/>
        <rFont val="Times New Roman"/>
        <charset val="134"/>
      </rPr>
      <t>112</t>
    </r>
    <r>
      <rPr>
        <sz val="12"/>
        <rFont val="仿宋"/>
        <charset val="134"/>
      </rPr>
      <t>亩，羊养殖数量</t>
    </r>
    <r>
      <rPr>
        <sz val="12"/>
        <rFont val="Times New Roman"/>
        <charset val="134"/>
      </rPr>
      <t>268</t>
    </r>
    <r>
      <rPr>
        <sz val="12"/>
        <rFont val="仿宋"/>
        <charset val="134"/>
      </rPr>
      <t>只。猪养殖数量</t>
    </r>
    <r>
      <rPr>
        <sz val="12"/>
        <rFont val="Times New Roman"/>
        <charset val="134"/>
      </rPr>
      <t>22</t>
    </r>
    <r>
      <rPr>
        <sz val="12"/>
        <rFont val="仿宋"/>
        <charset val="134"/>
      </rPr>
      <t>只</t>
    </r>
  </si>
  <si>
    <r>
      <rPr>
        <sz val="12"/>
        <rFont val="仿宋"/>
        <charset val="134"/>
      </rPr>
      <t>萧县杨楼镇孙庄社区</t>
    </r>
    <r>
      <rPr>
        <sz val="12"/>
        <rFont val="Times New Roman"/>
        <charset val="134"/>
      </rPr>
      <t>2025</t>
    </r>
    <r>
      <rPr>
        <sz val="12"/>
        <rFont val="仿宋"/>
        <charset val="134"/>
      </rPr>
      <t>年特色种养殖补贴到户项目</t>
    </r>
  </si>
  <si>
    <t>孙庄社区</t>
  </si>
  <si>
    <r>
      <rPr>
        <sz val="12"/>
        <rFont val="仿宋"/>
        <charset val="134"/>
      </rPr>
      <t>瓜果蔬菜种植面积</t>
    </r>
    <r>
      <rPr>
        <sz val="12"/>
        <rFont val="Times New Roman"/>
        <charset val="134"/>
      </rPr>
      <t>25.6</t>
    </r>
    <r>
      <rPr>
        <sz val="12"/>
        <rFont val="仿宋"/>
        <charset val="134"/>
      </rPr>
      <t>亩，羊养殖数量</t>
    </r>
    <r>
      <rPr>
        <sz val="12"/>
        <rFont val="Times New Roman"/>
        <charset val="134"/>
      </rPr>
      <t>98</t>
    </r>
    <r>
      <rPr>
        <sz val="12"/>
        <rFont val="仿宋"/>
        <charset val="134"/>
      </rPr>
      <t>只。</t>
    </r>
  </si>
  <si>
    <r>
      <rPr>
        <sz val="12"/>
        <rFont val="仿宋"/>
        <charset val="134"/>
      </rPr>
      <t>萧县杨楼镇新廷社区</t>
    </r>
    <r>
      <rPr>
        <sz val="12"/>
        <rFont val="Times New Roman"/>
        <charset val="134"/>
      </rPr>
      <t>2025</t>
    </r>
    <r>
      <rPr>
        <sz val="12"/>
        <rFont val="仿宋"/>
        <charset val="134"/>
      </rPr>
      <t>年特色种养殖补贴到户项目</t>
    </r>
  </si>
  <si>
    <t>新廷社区</t>
  </si>
  <si>
    <r>
      <rPr>
        <sz val="12"/>
        <rFont val="仿宋"/>
        <charset val="134"/>
      </rPr>
      <t>羊养殖数量</t>
    </r>
    <r>
      <rPr>
        <sz val="12"/>
        <rFont val="Times New Roman"/>
        <charset val="134"/>
      </rPr>
      <t>60</t>
    </r>
    <r>
      <rPr>
        <sz val="12"/>
        <rFont val="仿宋"/>
        <charset val="134"/>
      </rPr>
      <t>只，猪养殖数量</t>
    </r>
    <r>
      <rPr>
        <sz val="12"/>
        <rFont val="Times New Roman"/>
        <charset val="134"/>
      </rPr>
      <t>10</t>
    </r>
    <r>
      <rPr>
        <sz val="12"/>
        <rFont val="仿宋"/>
        <charset val="134"/>
      </rPr>
      <t>头</t>
    </r>
  </si>
  <si>
    <r>
      <rPr>
        <sz val="12"/>
        <rFont val="仿宋"/>
        <charset val="134"/>
      </rPr>
      <t>萧县杨楼镇杨楼社区</t>
    </r>
    <r>
      <rPr>
        <sz val="12"/>
        <rFont val="Times New Roman"/>
        <charset val="134"/>
      </rPr>
      <t>2025</t>
    </r>
    <r>
      <rPr>
        <sz val="12"/>
        <rFont val="仿宋"/>
        <charset val="134"/>
      </rPr>
      <t>年特色种养殖补贴到户项目</t>
    </r>
  </si>
  <si>
    <t>杨楼社区</t>
  </si>
  <si>
    <r>
      <rPr>
        <sz val="12"/>
        <rFont val="仿宋"/>
        <charset val="134"/>
      </rPr>
      <t>瓜果蔬菜种植面积</t>
    </r>
    <r>
      <rPr>
        <sz val="12"/>
        <rFont val="Times New Roman"/>
        <charset val="134"/>
      </rPr>
      <t>17.9</t>
    </r>
    <r>
      <rPr>
        <sz val="12"/>
        <rFont val="仿宋"/>
        <charset val="134"/>
      </rPr>
      <t>亩，羊养殖数量</t>
    </r>
    <r>
      <rPr>
        <sz val="12"/>
        <rFont val="Times New Roman"/>
        <charset val="134"/>
      </rPr>
      <t>279</t>
    </r>
    <r>
      <rPr>
        <sz val="12"/>
        <rFont val="仿宋"/>
        <charset val="134"/>
      </rPr>
      <t>只，猪养殖数量</t>
    </r>
    <r>
      <rPr>
        <sz val="12"/>
        <rFont val="Times New Roman"/>
        <charset val="134"/>
      </rPr>
      <t>54</t>
    </r>
    <r>
      <rPr>
        <sz val="12"/>
        <rFont val="仿宋"/>
        <charset val="134"/>
      </rPr>
      <t>头，牛养殖</t>
    </r>
    <r>
      <rPr>
        <sz val="12"/>
        <rFont val="Times New Roman"/>
        <charset val="134"/>
      </rPr>
      <t>4</t>
    </r>
    <r>
      <rPr>
        <sz val="12"/>
        <rFont val="仿宋"/>
        <charset val="134"/>
      </rPr>
      <t>头</t>
    </r>
  </si>
  <si>
    <r>
      <rPr>
        <sz val="12"/>
        <rFont val="仿宋"/>
        <charset val="134"/>
      </rPr>
      <t>萧县杨楼镇余洼村</t>
    </r>
    <r>
      <rPr>
        <sz val="12"/>
        <rFont val="Times New Roman"/>
        <charset val="134"/>
      </rPr>
      <t>2025</t>
    </r>
    <r>
      <rPr>
        <sz val="12"/>
        <rFont val="仿宋"/>
        <charset val="134"/>
      </rPr>
      <t>年特色种养殖补贴到户项目</t>
    </r>
  </si>
  <si>
    <t>余洼村</t>
  </si>
  <si>
    <r>
      <rPr>
        <sz val="12"/>
        <rFont val="仿宋"/>
        <charset val="134"/>
      </rPr>
      <t>瓜果蔬菜种植面积</t>
    </r>
    <r>
      <rPr>
        <sz val="12"/>
        <rFont val="Times New Roman"/>
        <charset val="134"/>
      </rPr>
      <t>21</t>
    </r>
    <r>
      <rPr>
        <sz val="12"/>
        <rFont val="仿宋"/>
        <charset val="134"/>
      </rPr>
      <t>亩，羊养殖数量</t>
    </r>
    <r>
      <rPr>
        <sz val="12"/>
        <rFont val="Times New Roman"/>
        <charset val="134"/>
      </rPr>
      <t>304</t>
    </r>
    <r>
      <rPr>
        <sz val="12"/>
        <rFont val="仿宋"/>
        <charset val="134"/>
      </rPr>
      <t>只，猪养殖数量</t>
    </r>
    <r>
      <rPr>
        <sz val="12"/>
        <rFont val="Times New Roman"/>
        <charset val="134"/>
      </rPr>
      <t>50</t>
    </r>
    <r>
      <rPr>
        <sz val="12"/>
        <rFont val="仿宋"/>
        <charset val="134"/>
      </rPr>
      <t>头</t>
    </r>
    <r>
      <rPr>
        <sz val="12"/>
        <rFont val="Times New Roman"/>
        <charset val="134"/>
      </rPr>
      <t>.</t>
    </r>
  </si>
  <si>
    <r>
      <rPr>
        <sz val="12"/>
        <rFont val="仿宋"/>
        <charset val="134"/>
      </rPr>
      <t>萧县杨楼镇张口社区</t>
    </r>
    <r>
      <rPr>
        <sz val="12"/>
        <rFont val="Times New Roman"/>
        <charset val="134"/>
      </rPr>
      <t>2025</t>
    </r>
    <r>
      <rPr>
        <sz val="12"/>
        <rFont val="仿宋"/>
        <charset val="134"/>
      </rPr>
      <t>年特色种养殖补贴到户项目</t>
    </r>
  </si>
  <si>
    <t>张口社区</t>
  </si>
  <si>
    <r>
      <rPr>
        <sz val="12"/>
        <rFont val="仿宋"/>
        <charset val="134"/>
      </rPr>
      <t>经济作物种植面积</t>
    </r>
    <r>
      <rPr>
        <sz val="12"/>
        <rFont val="Times New Roman"/>
        <charset val="134"/>
      </rPr>
      <t>34.5</t>
    </r>
    <r>
      <rPr>
        <sz val="12"/>
        <rFont val="仿宋"/>
        <charset val="134"/>
      </rPr>
      <t>亩，花卉种植面积</t>
    </r>
    <r>
      <rPr>
        <sz val="12"/>
        <rFont val="Times New Roman"/>
        <charset val="134"/>
      </rPr>
      <t>4</t>
    </r>
    <r>
      <rPr>
        <sz val="12"/>
        <rFont val="仿宋"/>
        <charset val="134"/>
      </rPr>
      <t>亩，瓜果蔬菜种植面积</t>
    </r>
    <r>
      <rPr>
        <sz val="12"/>
        <rFont val="Times New Roman"/>
        <charset val="134"/>
      </rPr>
      <t>4</t>
    </r>
    <r>
      <rPr>
        <sz val="12"/>
        <rFont val="仿宋"/>
        <charset val="134"/>
      </rPr>
      <t>亩，羊养殖数量</t>
    </r>
    <r>
      <rPr>
        <sz val="12"/>
        <rFont val="Times New Roman"/>
        <charset val="134"/>
      </rPr>
      <t>230</t>
    </r>
    <r>
      <rPr>
        <sz val="12"/>
        <rFont val="仿宋"/>
        <charset val="134"/>
      </rPr>
      <t>只、猪</t>
    </r>
    <r>
      <rPr>
        <sz val="12"/>
        <rFont val="Times New Roman"/>
        <charset val="134"/>
      </rPr>
      <t>28</t>
    </r>
    <r>
      <rPr>
        <sz val="12"/>
        <rFont val="仿宋"/>
        <charset val="134"/>
      </rPr>
      <t>头。</t>
    </r>
  </si>
  <si>
    <r>
      <rPr>
        <sz val="12"/>
        <rFont val="仿宋"/>
        <charset val="134"/>
      </rPr>
      <t>萧县杨楼镇郝集社区</t>
    </r>
    <r>
      <rPr>
        <sz val="12"/>
        <rFont val="Times New Roman"/>
        <charset val="134"/>
      </rPr>
      <t>2025</t>
    </r>
    <r>
      <rPr>
        <sz val="12"/>
        <rFont val="仿宋"/>
        <charset val="134"/>
      </rPr>
      <t>年特色种养殖补贴到户项目</t>
    </r>
  </si>
  <si>
    <t>郝集社区</t>
  </si>
  <si>
    <r>
      <rPr>
        <sz val="12"/>
        <rFont val="仿宋"/>
        <charset val="134"/>
      </rPr>
      <t>瓜果蔬菜种植面积</t>
    </r>
    <r>
      <rPr>
        <sz val="12"/>
        <rFont val="Times New Roman"/>
        <charset val="134"/>
      </rPr>
      <t>30.3</t>
    </r>
    <r>
      <rPr>
        <sz val="12"/>
        <rFont val="仿宋"/>
        <charset val="134"/>
      </rPr>
      <t>亩，羊养殖数量</t>
    </r>
    <r>
      <rPr>
        <sz val="12"/>
        <rFont val="Times New Roman"/>
        <charset val="134"/>
      </rPr>
      <t>291</t>
    </r>
    <r>
      <rPr>
        <sz val="12"/>
        <rFont val="仿宋"/>
        <charset val="134"/>
      </rPr>
      <t>只，猪养殖数量</t>
    </r>
    <r>
      <rPr>
        <sz val="12"/>
        <rFont val="Times New Roman"/>
        <charset val="134"/>
      </rPr>
      <t>16</t>
    </r>
    <r>
      <rPr>
        <sz val="12"/>
        <rFont val="仿宋"/>
        <charset val="134"/>
      </rPr>
      <t>头。</t>
    </r>
  </si>
  <si>
    <r>
      <rPr>
        <sz val="12"/>
        <rFont val="仿宋"/>
        <charset val="134"/>
      </rPr>
      <t>萧县杨楼镇尹庄村</t>
    </r>
    <r>
      <rPr>
        <sz val="12"/>
        <rFont val="Times New Roman"/>
        <charset val="134"/>
      </rPr>
      <t>2025</t>
    </r>
    <r>
      <rPr>
        <sz val="12"/>
        <rFont val="仿宋"/>
        <charset val="134"/>
      </rPr>
      <t>年特色种养殖补贴到户项目</t>
    </r>
  </si>
  <si>
    <t>尹庄村</t>
  </si>
  <si>
    <r>
      <rPr>
        <sz val="12"/>
        <rFont val="仿宋"/>
        <charset val="134"/>
      </rPr>
      <t>瓜果蔬菜种植面积</t>
    </r>
    <r>
      <rPr>
        <sz val="12"/>
        <rFont val="Times New Roman"/>
        <charset val="134"/>
      </rPr>
      <t>45.2</t>
    </r>
    <r>
      <rPr>
        <sz val="12"/>
        <rFont val="仿宋"/>
        <charset val="134"/>
      </rPr>
      <t>亩，羊养殖数量</t>
    </r>
    <r>
      <rPr>
        <sz val="12"/>
        <rFont val="Times New Roman"/>
        <charset val="134"/>
      </rPr>
      <t>343</t>
    </r>
    <r>
      <rPr>
        <sz val="12"/>
        <rFont val="仿宋"/>
        <charset val="134"/>
      </rPr>
      <t>只，牛养殖数量</t>
    </r>
    <r>
      <rPr>
        <sz val="12"/>
        <rFont val="Times New Roman"/>
        <charset val="134"/>
      </rPr>
      <t>2</t>
    </r>
    <r>
      <rPr>
        <sz val="12"/>
        <rFont val="仿宋"/>
        <charset val="134"/>
      </rPr>
      <t>头</t>
    </r>
  </si>
  <si>
    <r>
      <rPr>
        <sz val="12"/>
        <rFont val="仿宋"/>
        <charset val="134"/>
      </rPr>
      <t>萧县庄里镇栾庄村</t>
    </r>
    <r>
      <rPr>
        <sz val="12"/>
        <rFont val="Times New Roman"/>
        <charset val="134"/>
      </rPr>
      <t>2025</t>
    </r>
    <r>
      <rPr>
        <sz val="12"/>
        <rFont val="仿宋"/>
        <charset val="134"/>
      </rPr>
      <t>年特色种养殖补贴到户项目</t>
    </r>
  </si>
  <si>
    <r>
      <rPr>
        <sz val="12"/>
        <rFont val="仿宋"/>
        <charset val="134"/>
      </rPr>
      <t>庄里镇</t>
    </r>
    <r>
      <rPr>
        <sz val="12"/>
        <rFont val="Times New Roman"/>
        <charset val="134"/>
      </rPr>
      <t xml:space="preserve">
</t>
    </r>
    <r>
      <rPr>
        <sz val="12"/>
        <rFont val="仿宋"/>
        <charset val="134"/>
      </rPr>
      <t>孟卫东</t>
    </r>
  </si>
  <si>
    <t>庄里镇</t>
  </si>
  <si>
    <t>栾庄村</t>
  </si>
  <si>
    <r>
      <rPr>
        <sz val="12"/>
        <rFont val="仿宋"/>
        <charset val="134"/>
      </rPr>
      <t>经济作物种植面积</t>
    </r>
    <r>
      <rPr>
        <sz val="12"/>
        <rFont val="Times New Roman"/>
        <charset val="134"/>
      </rPr>
      <t>36.5</t>
    </r>
    <r>
      <rPr>
        <sz val="12"/>
        <rFont val="仿宋"/>
        <charset val="134"/>
      </rPr>
      <t>亩，养殖羊</t>
    </r>
    <r>
      <rPr>
        <sz val="12"/>
        <rFont val="Times New Roman"/>
        <charset val="134"/>
      </rPr>
      <t>77</t>
    </r>
    <r>
      <rPr>
        <sz val="12"/>
        <rFont val="仿宋"/>
        <charset val="134"/>
      </rPr>
      <t>只</t>
    </r>
  </si>
  <si>
    <r>
      <rPr>
        <sz val="12"/>
        <rFont val="仿宋"/>
        <charset val="134"/>
      </rPr>
      <t>萧县庄里镇陶墟村</t>
    </r>
    <r>
      <rPr>
        <sz val="12"/>
        <rFont val="Times New Roman"/>
        <charset val="134"/>
      </rPr>
      <t>2025</t>
    </r>
    <r>
      <rPr>
        <sz val="12"/>
        <rFont val="仿宋"/>
        <charset val="134"/>
      </rPr>
      <t>年特色种养殖补贴到户项目</t>
    </r>
  </si>
  <si>
    <t>陶墟村</t>
  </si>
  <si>
    <r>
      <rPr>
        <sz val="12"/>
        <rFont val="仿宋"/>
        <charset val="134"/>
      </rPr>
      <t>瓜果蔬菜种植面积</t>
    </r>
    <r>
      <rPr>
        <sz val="12"/>
        <rFont val="Times New Roman"/>
        <charset val="134"/>
      </rPr>
      <t>10</t>
    </r>
    <r>
      <rPr>
        <sz val="12"/>
        <rFont val="仿宋"/>
        <charset val="134"/>
      </rPr>
      <t>亩，羊养殖数量</t>
    </r>
    <r>
      <rPr>
        <sz val="12"/>
        <rFont val="Times New Roman"/>
        <charset val="134"/>
      </rPr>
      <t>294</t>
    </r>
    <r>
      <rPr>
        <sz val="12"/>
        <rFont val="仿宋"/>
        <charset val="134"/>
      </rPr>
      <t>只，猪养殖数量</t>
    </r>
    <r>
      <rPr>
        <sz val="12"/>
        <rFont val="Times New Roman"/>
        <charset val="134"/>
      </rPr>
      <t>5</t>
    </r>
    <r>
      <rPr>
        <sz val="12"/>
        <rFont val="仿宋"/>
        <charset val="134"/>
      </rPr>
      <t>头</t>
    </r>
  </si>
  <si>
    <r>
      <rPr>
        <sz val="12"/>
        <rFont val="仿宋"/>
        <charset val="134"/>
      </rPr>
      <t>萧县庄里镇大蔡村</t>
    </r>
    <r>
      <rPr>
        <sz val="12"/>
        <rFont val="Times New Roman"/>
        <charset val="134"/>
      </rPr>
      <t>2025</t>
    </r>
    <r>
      <rPr>
        <sz val="12"/>
        <rFont val="仿宋"/>
        <charset val="134"/>
      </rPr>
      <t>年特色种养殖补贴到户项目</t>
    </r>
  </si>
  <si>
    <t>大蔡村</t>
  </si>
  <si>
    <r>
      <rPr>
        <sz val="12"/>
        <rFont val="仿宋"/>
        <charset val="134"/>
      </rPr>
      <t>经济作物种植面积</t>
    </r>
    <r>
      <rPr>
        <sz val="12"/>
        <rFont val="Times New Roman"/>
        <charset val="134"/>
      </rPr>
      <t>82</t>
    </r>
    <r>
      <rPr>
        <sz val="12"/>
        <rFont val="仿宋"/>
        <charset val="134"/>
      </rPr>
      <t>亩，养殖山羊</t>
    </r>
    <r>
      <rPr>
        <sz val="12"/>
        <rFont val="Times New Roman"/>
        <charset val="134"/>
      </rPr>
      <t>110</t>
    </r>
    <r>
      <rPr>
        <sz val="12"/>
        <rFont val="仿宋"/>
        <charset val="134"/>
      </rPr>
      <t>只</t>
    </r>
  </si>
  <si>
    <t>以产业补助的形式对脱贫户及监测户进行补助，鼓励发展特色产业，激发脱贫户及监测户内生动力，增加脱贫户及监测户收入</t>
  </si>
  <si>
    <r>
      <rPr>
        <sz val="12"/>
        <rFont val="仿宋"/>
        <charset val="134"/>
      </rPr>
      <t>萧县庄里镇庄里村</t>
    </r>
    <r>
      <rPr>
        <sz val="12"/>
        <rFont val="Times New Roman"/>
        <charset val="134"/>
      </rPr>
      <t>2025</t>
    </r>
    <r>
      <rPr>
        <sz val="12"/>
        <rFont val="仿宋"/>
        <charset val="134"/>
      </rPr>
      <t>特色种养殖补贴到户项目</t>
    </r>
  </si>
  <si>
    <t>庄里村</t>
  </si>
  <si>
    <r>
      <rPr>
        <sz val="12"/>
        <rFont val="仿宋"/>
        <charset val="134"/>
      </rPr>
      <t>瓜果蔬菜种植面积</t>
    </r>
    <r>
      <rPr>
        <sz val="12"/>
        <rFont val="Times New Roman"/>
        <charset val="134"/>
      </rPr>
      <t>50</t>
    </r>
    <r>
      <rPr>
        <sz val="12"/>
        <rFont val="仿宋"/>
        <charset val="134"/>
      </rPr>
      <t>亩，肉羊养殖数量</t>
    </r>
    <r>
      <rPr>
        <sz val="12"/>
        <rFont val="Times New Roman"/>
        <charset val="134"/>
      </rPr>
      <t>120</t>
    </r>
    <r>
      <rPr>
        <sz val="12"/>
        <rFont val="仿宋"/>
        <charset val="134"/>
      </rPr>
      <t>只</t>
    </r>
  </si>
  <si>
    <r>
      <rPr>
        <sz val="12"/>
        <rFont val="仿宋"/>
        <charset val="134"/>
      </rPr>
      <t>萧县庄里镇黄山村</t>
    </r>
    <r>
      <rPr>
        <sz val="12"/>
        <rFont val="Times New Roman"/>
        <charset val="134"/>
      </rPr>
      <t>2025</t>
    </r>
    <r>
      <rPr>
        <sz val="12"/>
        <rFont val="仿宋"/>
        <charset val="134"/>
      </rPr>
      <t>年特色种养殖补贴到户项目</t>
    </r>
  </si>
  <si>
    <t>黄山村</t>
  </si>
  <si>
    <r>
      <rPr>
        <sz val="12"/>
        <rFont val="仿宋"/>
        <charset val="134"/>
      </rPr>
      <t>羊养殖数量</t>
    </r>
    <r>
      <rPr>
        <sz val="12"/>
        <rFont val="Times New Roman"/>
        <charset val="134"/>
      </rPr>
      <t>168</t>
    </r>
    <r>
      <rPr>
        <sz val="12"/>
        <rFont val="仿宋"/>
        <charset val="134"/>
      </rPr>
      <t>只，蜜蜂养殖数量</t>
    </r>
    <r>
      <rPr>
        <sz val="12"/>
        <rFont val="Times New Roman"/>
        <charset val="134"/>
      </rPr>
      <t>28</t>
    </r>
    <r>
      <rPr>
        <sz val="12"/>
        <rFont val="仿宋"/>
        <charset val="134"/>
      </rPr>
      <t>箱，经济作物种植面积</t>
    </r>
    <r>
      <rPr>
        <sz val="12"/>
        <rFont val="Times New Roman"/>
        <charset val="134"/>
      </rPr>
      <t>35</t>
    </r>
    <r>
      <rPr>
        <sz val="12"/>
        <rFont val="仿宋"/>
        <charset val="134"/>
      </rPr>
      <t>亩。</t>
    </r>
  </si>
  <si>
    <r>
      <rPr>
        <sz val="12"/>
        <rFont val="仿宋"/>
        <charset val="134"/>
      </rPr>
      <t>萧县庄里镇城阳社区</t>
    </r>
    <r>
      <rPr>
        <sz val="12"/>
        <rFont val="Times New Roman"/>
        <charset val="134"/>
      </rPr>
      <t>2025</t>
    </r>
    <r>
      <rPr>
        <sz val="12"/>
        <rFont val="仿宋"/>
        <charset val="134"/>
      </rPr>
      <t>年特色种养殖补贴到户项目</t>
    </r>
  </si>
  <si>
    <t>城阳社区</t>
  </si>
  <si>
    <r>
      <rPr>
        <sz val="12"/>
        <rFont val="仿宋"/>
        <charset val="134"/>
      </rPr>
      <t>瓜果蔬菜种植面积</t>
    </r>
    <r>
      <rPr>
        <sz val="12"/>
        <rFont val="Times New Roman"/>
        <charset val="134"/>
      </rPr>
      <t>82.25</t>
    </r>
    <r>
      <rPr>
        <sz val="12"/>
        <rFont val="仿宋"/>
        <charset val="134"/>
      </rPr>
      <t>亩，羊养殖数</t>
    </r>
    <r>
      <rPr>
        <sz val="12"/>
        <rFont val="Times New Roman"/>
        <charset val="134"/>
      </rPr>
      <t>122</t>
    </r>
    <r>
      <rPr>
        <sz val="12"/>
        <rFont val="仿宋"/>
        <charset val="134"/>
      </rPr>
      <t>只，猪养殖数量</t>
    </r>
    <r>
      <rPr>
        <sz val="12"/>
        <rFont val="Times New Roman"/>
        <charset val="134"/>
      </rPr>
      <t>3</t>
    </r>
    <r>
      <rPr>
        <sz val="12"/>
        <rFont val="仿宋"/>
        <charset val="134"/>
      </rPr>
      <t>头</t>
    </r>
    <r>
      <rPr>
        <sz val="12"/>
        <rFont val="Times New Roman"/>
        <charset val="134"/>
      </rPr>
      <t>,</t>
    </r>
    <r>
      <rPr>
        <sz val="12"/>
        <rFont val="仿宋"/>
        <charset val="134"/>
      </rPr>
      <t>大棚蔬菜</t>
    </r>
    <r>
      <rPr>
        <sz val="12"/>
        <rFont val="Times New Roman"/>
        <charset val="134"/>
      </rPr>
      <t>2</t>
    </r>
    <r>
      <rPr>
        <sz val="12"/>
        <rFont val="仿宋"/>
        <charset val="134"/>
      </rPr>
      <t>亩</t>
    </r>
  </si>
  <si>
    <r>
      <rPr>
        <sz val="12"/>
        <rFont val="仿宋"/>
        <charset val="134"/>
      </rPr>
      <t>萧县庄里镇尠沟村</t>
    </r>
    <r>
      <rPr>
        <sz val="12"/>
        <rFont val="Times New Roman"/>
        <charset val="134"/>
      </rPr>
      <t>2025</t>
    </r>
    <r>
      <rPr>
        <sz val="12"/>
        <rFont val="仿宋"/>
        <charset val="134"/>
      </rPr>
      <t>年特色种养殖补贴到户项目</t>
    </r>
  </si>
  <si>
    <t>尠沟村</t>
  </si>
  <si>
    <r>
      <rPr>
        <sz val="12"/>
        <rFont val="仿宋"/>
        <charset val="134"/>
      </rPr>
      <t>瓜果蔬菜种植面积</t>
    </r>
    <r>
      <rPr>
        <sz val="12"/>
        <rFont val="Times New Roman"/>
        <charset val="134"/>
      </rPr>
      <t>20</t>
    </r>
    <r>
      <rPr>
        <sz val="12"/>
        <rFont val="仿宋"/>
        <charset val="134"/>
      </rPr>
      <t>亩，羊养殖数</t>
    </r>
    <r>
      <rPr>
        <sz val="12"/>
        <rFont val="Times New Roman"/>
        <charset val="134"/>
      </rPr>
      <t>88</t>
    </r>
    <r>
      <rPr>
        <sz val="12"/>
        <rFont val="仿宋"/>
        <charset val="134"/>
      </rPr>
      <t>只，猪养殖数量</t>
    </r>
    <r>
      <rPr>
        <sz val="12"/>
        <rFont val="Times New Roman"/>
        <charset val="134"/>
      </rPr>
      <t>15</t>
    </r>
    <r>
      <rPr>
        <sz val="12"/>
        <rFont val="仿宋"/>
        <charset val="134"/>
      </rPr>
      <t>头</t>
    </r>
    <r>
      <rPr>
        <sz val="12"/>
        <rFont val="Times New Roman"/>
        <charset val="134"/>
      </rPr>
      <t>,</t>
    </r>
    <r>
      <rPr>
        <sz val="12"/>
        <rFont val="仿宋"/>
        <charset val="134"/>
      </rPr>
      <t>牛养殖数量</t>
    </r>
    <r>
      <rPr>
        <sz val="12"/>
        <rFont val="Times New Roman"/>
        <charset val="134"/>
      </rPr>
      <t>10</t>
    </r>
    <r>
      <rPr>
        <sz val="12"/>
        <rFont val="仿宋"/>
        <charset val="134"/>
      </rPr>
      <t>头，蜜蜂</t>
    </r>
    <r>
      <rPr>
        <sz val="12"/>
        <rFont val="Times New Roman"/>
        <charset val="134"/>
      </rPr>
      <t>20</t>
    </r>
    <r>
      <rPr>
        <sz val="12"/>
        <rFont val="仿宋"/>
        <charset val="134"/>
      </rPr>
      <t>箱</t>
    </r>
  </si>
  <si>
    <r>
      <rPr>
        <sz val="12"/>
        <rFont val="仿宋"/>
        <charset val="134"/>
      </rPr>
      <t>萧县庄里镇高庄村</t>
    </r>
    <r>
      <rPr>
        <sz val="12"/>
        <rFont val="Times New Roman"/>
        <charset val="134"/>
      </rPr>
      <t>2025</t>
    </r>
    <r>
      <rPr>
        <sz val="12"/>
        <rFont val="仿宋"/>
        <charset val="134"/>
      </rPr>
      <t>年特色种养殖补贴到户项目</t>
    </r>
  </si>
  <si>
    <r>
      <rPr>
        <sz val="12"/>
        <rFont val="仿宋"/>
        <charset val="134"/>
      </rPr>
      <t>养殖养羊</t>
    </r>
    <r>
      <rPr>
        <sz val="12"/>
        <rFont val="Times New Roman"/>
        <charset val="134"/>
      </rPr>
      <t>170</t>
    </r>
    <r>
      <rPr>
        <sz val="12"/>
        <rFont val="仿宋"/>
        <charset val="134"/>
      </rPr>
      <t>只，种植杏树</t>
    </r>
    <r>
      <rPr>
        <sz val="12"/>
        <rFont val="Times New Roman"/>
        <charset val="134"/>
      </rPr>
      <t>140</t>
    </r>
    <r>
      <rPr>
        <sz val="12"/>
        <rFont val="仿宋"/>
        <charset val="134"/>
      </rPr>
      <t>亩</t>
    </r>
  </si>
  <si>
    <r>
      <rPr>
        <sz val="12"/>
        <rFont val="仿宋"/>
        <charset val="134"/>
      </rPr>
      <t>萧县丁里镇郭庄社区</t>
    </r>
    <r>
      <rPr>
        <sz val="12"/>
        <rFont val="Times New Roman"/>
        <charset val="134"/>
      </rPr>
      <t>2025</t>
    </r>
    <r>
      <rPr>
        <sz val="12"/>
        <rFont val="仿宋"/>
        <charset val="134"/>
      </rPr>
      <t>年特色种养殖补贴到户项目</t>
    </r>
  </si>
  <si>
    <r>
      <rPr>
        <sz val="12"/>
        <rFont val="仿宋"/>
        <charset val="134"/>
      </rPr>
      <t>丁里镇</t>
    </r>
    <r>
      <rPr>
        <sz val="12"/>
        <rFont val="Times New Roman"/>
        <charset val="134"/>
      </rPr>
      <t xml:space="preserve">
</t>
    </r>
    <r>
      <rPr>
        <sz val="12"/>
        <rFont val="仿宋"/>
        <charset val="134"/>
      </rPr>
      <t>欧阳星</t>
    </r>
  </si>
  <si>
    <t>丁里镇</t>
  </si>
  <si>
    <r>
      <rPr>
        <sz val="12"/>
        <rFont val="仿宋"/>
        <charset val="134"/>
      </rPr>
      <t>瓜果蔬菜种植面积</t>
    </r>
    <r>
      <rPr>
        <sz val="12"/>
        <rFont val="Times New Roman"/>
        <charset val="134"/>
      </rPr>
      <t>22.5</t>
    </r>
    <r>
      <rPr>
        <sz val="12"/>
        <rFont val="仿宋"/>
        <charset val="134"/>
      </rPr>
      <t>亩，羊养殖数量</t>
    </r>
    <r>
      <rPr>
        <sz val="12"/>
        <rFont val="Times New Roman"/>
        <charset val="134"/>
      </rPr>
      <t>111</t>
    </r>
    <r>
      <rPr>
        <sz val="12"/>
        <rFont val="仿宋"/>
        <charset val="134"/>
      </rPr>
      <t>只</t>
    </r>
  </si>
  <si>
    <r>
      <rPr>
        <sz val="12"/>
        <rFont val="仿宋"/>
        <charset val="134"/>
      </rPr>
      <t>萧县丁里镇胜利社区</t>
    </r>
    <r>
      <rPr>
        <sz val="12"/>
        <rFont val="Times New Roman"/>
        <charset val="134"/>
      </rPr>
      <t>2025</t>
    </r>
    <r>
      <rPr>
        <sz val="12"/>
        <rFont val="仿宋"/>
        <charset val="134"/>
      </rPr>
      <t>年特色种养殖补贴到户项目</t>
    </r>
  </si>
  <si>
    <t>胜利社区</t>
  </si>
  <si>
    <r>
      <rPr>
        <sz val="12"/>
        <rFont val="仿宋"/>
        <charset val="134"/>
      </rPr>
      <t>羊养殖数量</t>
    </r>
    <r>
      <rPr>
        <sz val="12"/>
        <rFont val="Times New Roman"/>
        <charset val="134"/>
      </rPr>
      <t>60</t>
    </r>
    <r>
      <rPr>
        <sz val="12"/>
        <rFont val="仿宋"/>
        <charset val="134"/>
      </rPr>
      <t>只，水果（桃树）</t>
    </r>
    <r>
      <rPr>
        <sz val="12"/>
        <rFont val="Times New Roman"/>
        <charset val="134"/>
      </rPr>
      <t>1.7</t>
    </r>
    <r>
      <rPr>
        <sz val="12"/>
        <rFont val="仿宋"/>
        <charset val="134"/>
      </rPr>
      <t>亩</t>
    </r>
  </si>
  <si>
    <r>
      <rPr>
        <sz val="12"/>
        <rFont val="仿宋"/>
        <charset val="134"/>
      </rPr>
      <t>萧县丁里镇瓦子口村</t>
    </r>
    <r>
      <rPr>
        <sz val="12"/>
        <rFont val="Times New Roman"/>
        <charset val="134"/>
      </rPr>
      <t>2025</t>
    </r>
    <r>
      <rPr>
        <sz val="12"/>
        <rFont val="仿宋"/>
        <charset val="134"/>
      </rPr>
      <t>年特色种养殖补贴到户项目</t>
    </r>
  </si>
  <si>
    <t>瓦子口村</t>
  </si>
  <si>
    <r>
      <rPr>
        <sz val="12"/>
        <rFont val="仿宋"/>
        <charset val="134"/>
      </rPr>
      <t>果树种植面积</t>
    </r>
    <r>
      <rPr>
        <sz val="12"/>
        <rFont val="Times New Roman"/>
        <charset val="134"/>
      </rPr>
      <t>16</t>
    </r>
    <r>
      <rPr>
        <sz val="12"/>
        <rFont val="仿宋"/>
        <charset val="134"/>
      </rPr>
      <t>亩，羊养殖数量</t>
    </r>
    <r>
      <rPr>
        <sz val="12"/>
        <rFont val="Times New Roman"/>
        <charset val="134"/>
      </rPr>
      <t>77</t>
    </r>
    <r>
      <rPr>
        <sz val="12"/>
        <rFont val="仿宋"/>
        <charset val="134"/>
      </rPr>
      <t>只，牛养殖数量</t>
    </r>
    <r>
      <rPr>
        <sz val="12"/>
        <rFont val="Times New Roman"/>
        <charset val="134"/>
      </rPr>
      <t>2</t>
    </r>
    <r>
      <rPr>
        <sz val="12"/>
        <rFont val="仿宋"/>
        <charset val="134"/>
      </rPr>
      <t>头</t>
    </r>
  </si>
  <si>
    <r>
      <rPr>
        <sz val="12"/>
        <rFont val="仿宋"/>
        <charset val="134"/>
      </rPr>
      <t>萧县丁里镇张山头村</t>
    </r>
    <r>
      <rPr>
        <sz val="12"/>
        <rFont val="Times New Roman"/>
        <charset val="134"/>
      </rPr>
      <t>2025</t>
    </r>
    <r>
      <rPr>
        <sz val="12"/>
        <rFont val="仿宋"/>
        <charset val="134"/>
      </rPr>
      <t>年特色种养殖补贴到户项目</t>
    </r>
  </si>
  <si>
    <t>张山头村</t>
  </si>
  <si>
    <r>
      <rPr>
        <sz val="12"/>
        <rFont val="仿宋"/>
        <charset val="134"/>
      </rPr>
      <t>发展特色种养业豌豆</t>
    </r>
    <r>
      <rPr>
        <sz val="12"/>
        <rFont val="Times New Roman"/>
        <charset val="134"/>
      </rPr>
      <t>24</t>
    </r>
    <r>
      <rPr>
        <sz val="12"/>
        <rFont val="仿宋"/>
        <charset val="134"/>
      </rPr>
      <t>亩，杏</t>
    </r>
    <r>
      <rPr>
        <sz val="12"/>
        <rFont val="Times New Roman"/>
        <charset val="134"/>
      </rPr>
      <t>2</t>
    </r>
    <r>
      <rPr>
        <sz val="12"/>
        <rFont val="仿宋"/>
        <charset val="134"/>
      </rPr>
      <t>亩，羊</t>
    </r>
    <r>
      <rPr>
        <sz val="12"/>
        <rFont val="Times New Roman"/>
        <charset val="134"/>
      </rPr>
      <t>268</t>
    </r>
    <r>
      <rPr>
        <sz val="12"/>
        <rFont val="仿宋"/>
        <charset val="134"/>
      </rPr>
      <t>只</t>
    </r>
  </si>
  <si>
    <r>
      <rPr>
        <sz val="12"/>
        <rFont val="仿宋"/>
        <charset val="134"/>
      </rPr>
      <t>萧县丁里镇丁里社区</t>
    </r>
    <r>
      <rPr>
        <sz val="12"/>
        <rFont val="Times New Roman"/>
        <charset val="134"/>
      </rPr>
      <t>2025</t>
    </r>
    <r>
      <rPr>
        <sz val="12"/>
        <rFont val="仿宋"/>
        <charset val="134"/>
      </rPr>
      <t>年特色种养殖补贴到户项目</t>
    </r>
  </si>
  <si>
    <t>丁里社区</t>
  </si>
  <si>
    <r>
      <rPr>
        <sz val="12"/>
        <rFont val="仿宋"/>
        <charset val="134"/>
      </rPr>
      <t>蔬菜种植面积</t>
    </r>
    <r>
      <rPr>
        <sz val="12"/>
        <rFont val="Times New Roman"/>
        <charset val="134"/>
      </rPr>
      <t>22.5</t>
    </r>
    <r>
      <rPr>
        <sz val="12"/>
        <rFont val="仿宋"/>
        <charset val="134"/>
      </rPr>
      <t>亩，果树种植面积</t>
    </r>
    <r>
      <rPr>
        <sz val="12"/>
        <rFont val="Times New Roman"/>
        <charset val="134"/>
      </rPr>
      <t>3.2</t>
    </r>
    <r>
      <rPr>
        <sz val="12"/>
        <rFont val="仿宋"/>
        <charset val="134"/>
      </rPr>
      <t>亩，羊养殖数量</t>
    </r>
    <r>
      <rPr>
        <sz val="12"/>
        <rFont val="Times New Roman"/>
        <charset val="134"/>
      </rPr>
      <t>117</t>
    </r>
    <r>
      <rPr>
        <sz val="12"/>
        <rFont val="仿宋"/>
        <charset val="134"/>
      </rPr>
      <t>只</t>
    </r>
  </si>
  <si>
    <r>
      <rPr>
        <sz val="12"/>
        <rFont val="仿宋"/>
        <charset val="134"/>
      </rPr>
      <t>萧县丁里镇武寺村</t>
    </r>
    <r>
      <rPr>
        <sz val="12"/>
        <rFont val="Times New Roman"/>
        <charset val="134"/>
      </rPr>
      <t>2025</t>
    </r>
    <r>
      <rPr>
        <sz val="12"/>
        <rFont val="仿宋"/>
        <charset val="134"/>
      </rPr>
      <t>年特色种养殖补贴到户项目</t>
    </r>
  </si>
  <si>
    <t>武寺村</t>
  </si>
  <si>
    <r>
      <rPr>
        <sz val="12"/>
        <rFont val="仿宋"/>
        <charset val="134"/>
      </rPr>
      <t>蔬菜种植面积</t>
    </r>
    <r>
      <rPr>
        <sz val="12"/>
        <rFont val="Times New Roman"/>
        <charset val="134"/>
      </rPr>
      <t>59.6</t>
    </r>
    <r>
      <rPr>
        <sz val="12"/>
        <rFont val="仿宋"/>
        <charset val="134"/>
      </rPr>
      <t>亩，果树种植面积</t>
    </r>
    <r>
      <rPr>
        <sz val="12"/>
        <rFont val="Times New Roman"/>
        <charset val="134"/>
      </rPr>
      <t>5</t>
    </r>
    <r>
      <rPr>
        <sz val="12"/>
        <rFont val="仿宋"/>
        <charset val="134"/>
      </rPr>
      <t>亩，羊养殖数量</t>
    </r>
    <r>
      <rPr>
        <sz val="12"/>
        <rFont val="Times New Roman"/>
        <charset val="134"/>
      </rPr>
      <t>75</t>
    </r>
    <r>
      <rPr>
        <sz val="12"/>
        <rFont val="仿宋"/>
        <charset val="134"/>
      </rPr>
      <t>只，猪养殖数量</t>
    </r>
    <r>
      <rPr>
        <sz val="12"/>
        <rFont val="Times New Roman"/>
        <charset val="134"/>
      </rPr>
      <t>3</t>
    </r>
    <r>
      <rPr>
        <sz val="12"/>
        <rFont val="仿宋"/>
        <charset val="134"/>
      </rPr>
      <t>头</t>
    </r>
  </si>
  <si>
    <r>
      <rPr>
        <sz val="12"/>
        <rFont val="仿宋"/>
        <charset val="134"/>
      </rPr>
      <t>萧县丁里镇河头村</t>
    </r>
    <r>
      <rPr>
        <sz val="12"/>
        <rFont val="Times New Roman"/>
        <charset val="134"/>
      </rPr>
      <t>2025</t>
    </r>
    <r>
      <rPr>
        <sz val="12"/>
        <rFont val="仿宋"/>
        <charset val="134"/>
      </rPr>
      <t>年特色种养殖补贴到户项目</t>
    </r>
  </si>
  <si>
    <t>河头村</t>
  </si>
  <si>
    <r>
      <rPr>
        <sz val="12"/>
        <rFont val="仿宋"/>
        <charset val="134"/>
      </rPr>
      <t>蔬菜种植面积</t>
    </r>
    <r>
      <rPr>
        <sz val="12"/>
        <rFont val="Times New Roman"/>
        <charset val="134"/>
      </rPr>
      <t>82.1</t>
    </r>
    <r>
      <rPr>
        <sz val="12"/>
        <rFont val="仿宋"/>
        <charset val="134"/>
      </rPr>
      <t>亩，羊养殖数量</t>
    </r>
    <r>
      <rPr>
        <sz val="12"/>
        <rFont val="Times New Roman"/>
        <charset val="134"/>
      </rPr>
      <t>205</t>
    </r>
    <r>
      <rPr>
        <sz val="12"/>
        <rFont val="仿宋"/>
        <charset val="134"/>
      </rPr>
      <t>只</t>
    </r>
  </si>
  <si>
    <r>
      <rPr>
        <sz val="12"/>
        <rFont val="仿宋"/>
        <charset val="134"/>
      </rPr>
      <t>萧县丁里镇许堂社区</t>
    </r>
    <r>
      <rPr>
        <sz val="12"/>
        <rFont val="Times New Roman"/>
        <charset val="134"/>
      </rPr>
      <t>2025</t>
    </r>
    <r>
      <rPr>
        <sz val="12"/>
        <rFont val="仿宋"/>
        <charset val="134"/>
      </rPr>
      <t>年特色种养业补贴到户项目</t>
    </r>
  </si>
  <si>
    <t>许堂社区</t>
  </si>
  <si>
    <r>
      <rPr>
        <sz val="12"/>
        <rFont val="仿宋"/>
        <charset val="134"/>
      </rPr>
      <t>蔬菜种植面积</t>
    </r>
    <r>
      <rPr>
        <sz val="12"/>
        <rFont val="Times New Roman"/>
        <charset val="134"/>
      </rPr>
      <t>28</t>
    </r>
    <r>
      <rPr>
        <sz val="12"/>
        <rFont val="仿宋"/>
        <charset val="134"/>
      </rPr>
      <t>亩，羊养殖数量</t>
    </r>
    <r>
      <rPr>
        <sz val="12"/>
        <rFont val="Times New Roman"/>
        <charset val="134"/>
      </rPr>
      <t>140</t>
    </r>
    <r>
      <rPr>
        <sz val="12"/>
        <rFont val="仿宋"/>
        <charset val="134"/>
      </rPr>
      <t>只</t>
    </r>
  </si>
  <si>
    <t>（二）高质量庭院经济</t>
  </si>
  <si>
    <t>萧县刘套镇管粥集村庭院经济项目（种植葡萄、水晶梨）</t>
  </si>
  <si>
    <r>
      <rPr>
        <sz val="12"/>
        <rFont val="仿宋"/>
        <charset val="134"/>
      </rPr>
      <t>扶持</t>
    </r>
    <r>
      <rPr>
        <sz val="12"/>
        <rFont val="Times New Roman"/>
        <charset val="134"/>
      </rPr>
      <t>26</t>
    </r>
    <r>
      <rPr>
        <sz val="12"/>
        <rFont val="仿宋"/>
        <charset val="134"/>
      </rPr>
      <t>户农户发展庭院经济</t>
    </r>
  </si>
  <si>
    <t>通过实施庭院经济种植业发展项目，实现群众自我发展增收目标。</t>
  </si>
  <si>
    <r>
      <rPr>
        <sz val="12"/>
        <rFont val="仿宋"/>
        <charset val="134"/>
      </rPr>
      <t>种植水晶梨</t>
    </r>
    <r>
      <rPr>
        <sz val="12"/>
        <rFont val="Times New Roman"/>
        <charset val="134"/>
      </rPr>
      <t>35</t>
    </r>
    <r>
      <rPr>
        <sz val="12"/>
        <rFont val="仿宋"/>
        <charset val="134"/>
      </rPr>
      <t>亩，葡萄</t>
    </r>
    <r>
      <rPr>
        <sz val="12"/>
        <rFont val="Times New Roman"/>
        <charset val="134"/>
      </rPr>
      <t>30</t>
    </r>
    <r>
      <rPr>
        <sz val="12"/>
        <rFont val="仿宋"/>
        <charset val="134"/>
      </rPr>
      <t>亩。</t>
    </r>
  </si>
  <si>
    <r>
      <rPr>
        <sz val="12"/>
        <rFont val="仿宋"/>
        <charset val="134"/>
      </rPr>
      <t>项目验收合格率</t>
    </r>
    <r>
      <rPr>
        <sz val="12"/>
        <rFont val="Times New Roman"/>
        <charset val="134"/>
      </rPr>
      <t>100%</t>
    </r>
  </si>
  <si>
    <t>萧县刘套镇张庄村庭院经济项目（种植药用玫瑰）</t>
  </si>
  <si>
    <r>
      <rPr>
        <sz val="12"/>
        <rFont val="仿宋"/>
        <charset val="134"/>
      </rPr>
      <t>扶持</t>
    </r>
    <r>
      <rPr>
        <sz val="12"/>
        <rFont val="Times New Roman"/>
        <charset val="134"/>
      </rPr>
      <t>20</t>
    </r>
    <r>
      <rPr>
        <sz val="12"/>
        <rFont val="仿宋"/>
        <charset val="134"/>
      </rPr>
      <t>户农户发展庭院经济</t>
    </r>
  </si>
  <si>
    <r>
      <rPr>
        <sz val="12"/>
        <rFont val="仿宋"/>
        <charset val="134"/>
      </rPr>
      <t>种植药用玫瑰</t>
    </r>
    <r>
      <rPr>
        <sz val="12"/>
        <rFont val="Times New Roman"/>
        <charset val="134"/>
      </rPr>
      <t>20</t>
    </r>
    <r>
      <rPr>
        <sz val="12"/>
        <rFont val="仿宋"/>
        <charset val="134"/>
      </rPr>
      <t>亩</t>
    </r>
  </si>
  <si>
    <t>杜楼镇杜庄行政村大张庄自然村庭院经济项目</t>
  </si>
  <si>
    <t>杜庄村</t>
  </si>
  <si>
    <t>栽植ф4薄壳山核桃3000棵，包括购买苗木，栽植管护等</t>
  </si>
  <si>
    <t>栽植ф4薄壳山核桃3000棵</t>
  </si>
  <si>
    <r>
      <rPr>
        <sz val="12"/>
        <rFont val="仿宋"/>
        <charset val="134"/>
      </rPr>
      <t>项目验收合格率</t>
    </r>
    <r>
      <rPr>
        <sz val="12"/>
        <rFont val="仿宋"/>
        <charset val="134"/>
      </rPr>
      <t>98</t>
    </r>
    <r>
      <rPr>
        <sz val="12"/>
        <rFont val="仿宋"/>
        <charset val="0"/>
      </rPr>
      <t>%</t>
    </r>
  </si>
  <si>
    <r>
      <rPr>
        <sz val="12"/>
        <rFont val="仿宋"/>
        <charset val="134"/>
      </rPr>
      <t>项目完成及时率</t>
    </r>
    <r>
      <rPr>
        <sz val="12"/>
        <rFont val="仿宋"/>
        <charset val="134"/>
      </rPr>
      <t>98</t>
    </r>
    <r>
      <rPr>
        <sz val="12"/>
        <rFont val="仿宋"/>
        <charset val="0"/>
      </rPr>
      <t>%</t>
    </r>
  </si>
  <si>
    <t>以免费供种协助栽种的形式，帮助户家发展庭院经济，拓展户家经济收入来源</t>
  </si>
  <si>
    <t>杜楼镇彭村行政村彭村、所里、高小楼、插花寿自然村庭院经济项目</t>
  </si>
  <si>
    <t>栽植板栗70亩，包括购买苗木，栽植管护等</t>
  </si>
  <si>
    <t>栽植板栗70亩</t>
  </si>
  <si>
    <t>项目申报、实施过程监督、竣工后项目所在地受益</t>
  </si>
  <si>
    <t>改善村内村居环境，提升农户及脱贫人口收入</t>
  </si>
  <si>
    <t>酒店镇李庄村庭院经济山楂树种植项目</t>
  </si>
  <si>
    <r>
      <rPr>
        <sz val="12"/>
        <rFont val="仿宋"/>
        <charset val="134"/>
      </rPr>
      <t>扶持</t>
    </r>
    <r>
      <rPr>
        <sz val="12"/>
        <rFont val="Times New Roman"/>
        <charset val="134"/>
      </rPr>
      <t>950</t>
    </r>
    <r>
      <rPr>
        <sz val="12"/>
        <rFont val="仿宋"/>
        <charset val="134"/>
      </rPr>
      <t>户（脱贫户</t>
    </r>
    <r>
      <rPr>
        <sz val="12"/>
        <rFont val="Times New Roman"/>
        <charset val="134"/>
      </rPr>
      <t>270</t>
    </r>
    <r>
      <rPr>
        <sz val="12"/>
        <rFont val="仿宋"/>
        <charset val="134"/>
      </rPr>
      <t>户）发展庭院经济山楂树</t>
    </r>
  </si>
  <si>
    <r>
      <rPr>
        <sz val="12"/>
        <rFont val="仿宋"/>
        <charset val="134"/>
      </rPr>
      <t>扶持</t>
    </r>
    <r>
      <rPr>
        <sz val="12"/>
        <rFont val="Times New Roman"/>
        <charset val="134"/>
      </rPr>
      <t>950</t>
    </r>
    <r>
      <rPr>
        <sz val="12"/>
        <rFont val="仿宋"/>
        <charset val="134"/>
      </rPr>
      <t>户发展庭院经济山楂树</t>
    </r>
  </si>
  <si>
    <t>酒店镇李庄村庭院经济黄花菜种植项目</t>
  </si>
  <si>
    <r>
      <rPr>
        <sz val="12"/>
        <rFont val="仿宋"/>
        <charset val="134"/>
      </rPr>
      <t>扶持</t>
    </r>
    <r>
      <rPr>
        <sz val="12"/>
        <rFont val="Times New Roman"/>
        <charset val="134"/>
      </rPr>
      <t>1000</t>
    </r>
    <r>
      <rPr>
        <sz val="12"/>
        <rFont val="仿宋"/>
        <charset val="134"/>
      </rPr>
      <t>户（脱贫户</t>
    </r>
    <r>
      <rPr>
        <sz val="12"/>
        <rFont val="Times New Roman"/>
        <charset val="134"/>
      </rPr>
      <t>280</t>
    </r>
    <r>
      <rPr>
        <sz val="12"/>
        <rFont val="仿宋"/>
        <charset val="134"/>
      </rPr>
      <t>户）发展庭院经济黄花菜</t>
    </r>
  </si>
  <si>
    <r>
      <rPr>
        <sz val="12"/>
        <rFont val="仿宋"/>
        <charset val="134"/>
      </rPr>
      <t>扶持</t>
    </r>
    <r>
      <rPr>
        <sz val="12"/>
        <rFont val="Times New Roman"/>
        <charset val="134"/>
      </rPr>
      <t>1000</t>
    </r>
    <r>
      <rPr>
        <sz val="12"/>
        <rFont val="仿宋"/>
        <charset val="134"/>
      </rPr>
      <t>户发展庭院经济黄花菜</t>
    </r>
  </si>
  <si>
    <r>
      <rPr>
        <sz val="12"/>
        <rFont val="仿宋"/>
        <charset val="134"/>
      </rPr>
      <t>萧县青龙集镇张鲁庄村庭</t>
    </r>
    <r>
      <rPr>
        <sz val="12"/>
        <rFont val="Times New Roman"/>
        <charset val="134"/>
      </rPr>
      <t xml:space="preserve">
</t>
    </r>
    <r>
      <rPr>
        <sz val="12"/>
        <rFont val="仿宋"/>
        <charset val="134"/>
      </rPr>
      <t>院经济项目</t>
    </r>
  </si>
  <si>
    <r>
      <rPr>
        <sz val="12"/>
        <rFont val="仿宋"/>
        <charset val="134"/>
      </rPr>
      <t>扶持</t>
    </r>
    <r>
      <rPr>
        <sz val="12"/>
        <rFont val="Times New Roman"/>
        <charset val="134"/>
      </rPr>
      <t>100</t>
    </r>
    <r>
      <rPr>
        <sz val="12"/>
        <rFont val="仿宋"/>
        <charset val="134"/>
      </rPr>
      <t>农户发展庭院经济</t>
    </r>
  </si>
  <si>
    <r>
      <rPr>
        <sz val="12"/>
        <rFont val="仿宋"/>
        <charset val="134"/>
      </rPr>
      <t>种植软籽石榴</t>
    </r>
    <r>
      <rPr>
        <sz val="12"/>
        <rFont val="Times New Roman"/>
        <charset val="134"/>
      </rPr>
      <t xml:space="preserve">
1000</t>
    </r>
    <r>
      <rPr>
        <sz val="12"/>
        <rFont val="仿宋"/>
        <charset val="134"/>
      </rPr>
      <t>棵、</t>
    </r>
    <r>
      <rPr>
        <sz val="12"/>
        <rFont val="Times New Roman"/>
        <charset val="134"/>
      </rPr>
      <t xml:space="preserve">
</t>
    </r>
    <r>
      <rPr>
        <sz val="12"/>
        <rFont val="仿宋"/>
        <charset val="134"/>
      </rPr>
      <t>冬枣</t>
    </r>
    <r>
      <rPr>
        <sz val="12"/>
        <rFont val="Times New Roman"/>
        <charset val="134"/>
      </rPr>
      <t>1000</t>
    </r>
    <r>
      <rPr>
        <sz val="12"/>
        <rFont val="仿宋"/>
        <charset val="134"/>
      </rPr>
      <t>棵</t>
    </r>
  </si>
  <si>
    <t>萧县石林乡石林村庭院经济项目</t>
  </si>
  <si>
    <t>扶持495农户发展庭院经济</t>
  </si>
  <si>
    <r>
      <rPr>
        <sz val="12"/>
        <rFont val="仿宋"/>
        <charset val="134"/>
      </rPr>
      <t>枣树种植数量</t>
    </r>
    <r>
      <rPr>
        <sz val="12"/>
        <rFont val="Times New Roman"/>
        <charset val="134"/>
      </rPr>
      <t>7000</t>
    </r>
    <r>
      <rPr>
        <sz val="12"/>
        <rFont val="仿宋"/>
        <charset val="134"/>
      </rPr>
      <t>棵</t>
    </r>
  </si>
  <si>
    <t>萧县石林乡朱大楼村庭院经济项目</t>
  </si>
  <si>
    <t>扶持560农户发展庭院经济</t>
  </si>
  <si>
    <r>
      <rPr>
        <sz val="12"/>
        <rFont val="仿宋"/>
        <charset val="134"/>
      </rPr>
      <t>石榴树种植数量</t>
    </r>
    <r>
      <rPr>
        <sz val="12"/>
        <rFont val="Times New Roman"/>
        <charset val="134"/>
      </rPr>
      <t>3000</t>
    </r>
    <r>
      <rPr>
        <sz val="12"/>
        <rFont val="仿宋"/>
        <charset val="134"/>
      </rPr>
      <t>棵、矮化冬枣种植数量</t>
    </r>
    <r>
      <rPr>
        <sz val="12"/>
        <rFont val="Times New Roman"/>
        <charset val="134"/>
      </rPr>
      <t>8000</t>
    </r>
    <r>
      <rPr>
        <sz val="12"/>
        <rFont val="仿宋"/>
        <charset val="134"/>
      </rPr>
      <t>棵</t>
    </r>
  </si>
  <si>
    <t>萧县石林乡李庄村庭院经济项目</t>
  </si>
  <si>
    <t>扶持300农户发展庭院经济</t>
  </si>
  <si>
    <r>
      <rPr>
        <sz val="12"/>
        <rFont val="仿宋"/>
        <charset val="134"/>
      </rPr>
      <t>羊养殖</t>
    </r>
    <r>
      <rPr>
        <sz val="12"/>
        <rFont val="Times New Roman"/>
        <charset val="134"/>
      </rPr>
      <t>900</t>
    </r>
    <r>
      <rPr>
        <sz val="12"/>
        <rFont val="仿宋"/>
        <charset val="134"/>
      </rPr>
      <t>只</t>
    </r>
  </si>
  <si>
    <t>萧县孙圩子镇港河村2025年庭院经济项目</t>
  </si>
  <si>
    <t>扶持356农户发展庭院经济</t>
  </si>
  <si>
    <t>食用菌20万棒</t>
  </si>
  <si>
    <t>萧县孙圩子镇孙圩子村2025年庭院经济项目</t>
  </si>
  <si>
    <r>
      <rPr>
        <sz val="12"/>
        <rFont val="仿宋"/>
        <charset val="134"/>
      </rPr>
      <t>扶持</t>
    </r>
    <r>
      <rPr>
        <sz val="12"/>
        <rFont val="Times New Roman"/>
        <charset val="134"/>
      </rPr>
      <t>200</t>
    </r>
    <r>
      <rPr>
        <sz val="12"/>
        <rFont val="仿宋"/>
        <charset val="134"/>
      </rPr>
      <t>户农户发展庭院经济</t>
    </r>
  </si>
  <si>
    <r>
      <rPr>
        <sz val="12"/>
        <rFont val="Times New Roman"/>
        <charset val="134"/>
      </rPr>
      <t>2025</t>
    </r>
    <r>
      <rPr>
        <sz val="12"/>
        <rFont val="仿宋"/>
        <charset val="134"/>
      </rPr>
      <t>年</t>
    </r>
    <r>
      <rPr>
        <sz val="12"/>
        <rFont val="Times New Roman"/>
        <charset val="134"/>
      </rPr>
      <t>12</t>
    </r>
    <r>
      <rPr>
        <sz val="12"/>
        <rFont val="仿宋"/>
        <charset val="134"/>
      </rPr>
      <t>月</t>
    </r>
    <r>
      <rPr>
        <sz val="12"/>
        <rFont val="Times New Roman"/>
        <charset val="134"/>
      </rPr>
      <t>31</t>
    </r>
    <r>
      <rPr>
        <sz val="12"/>
        <rFont val="仿宋"/>
        <charset val="134"/>
      </rPr>
      <t>号前</t>
    </r>
  </si>
  <si>
    <t>柿子树200棵，石榴树700棵，杏树300棵，养殖羊600只</t>
  </si>
  <si>
    <t>萧县孙圩子镇王庄村2025年庭院经济项目</t>
  </si>
  <si>
    <r>
      <rPr>
        <sz val="12"/>
        <rFont val="仿宋"/>
        <charset val="134"/>
      </rPr>
      <t>发展</t>
    </r>
    <r>
      <rPr>
        <sz val="12"/>
        <rFont val="Times New Roman"/>
        <charset val="134"/>
      </rPr>
      <t>270</t>
    </r>
    <r>
      <rPr>
        <sz val="12"/>
        <rFont val="仿宋"/>
        <charset val="134"/>
      </rPr>
      <t>户农户发展庭院经济</t>
    </r>
  </si>
  <si>
    <t>种植葡萄770棵，养殖白山羊1200只</t>
  </si>
  <si>
    <t>萧县孙圩子镇徐里村2025年庭院经济项目</t>
  </si>
  <si>
    <r>
      <rPr>
        <sz val="12"/>
        <rFont val="仿宋"/>
        <charset val="134"/>
      </rPr>
      <t>扶持</t>
    </r>
    <r>
      <rPr>
        <sz val="12"/>
        <rFont val="Times New Roman"/>
        <charset val="134"/>
      </rPr>
      <t>280</t>
    </r>
    <r>
      <rPr>
        <sz val="12"/>
        <rFont val="仿宋"/>
        <charset val="134"/>
      </rPr>
      <t>户农户发展庭院经济</t>
    </r>
  </si>
  <si>
    <t>种植石榴树1100棵，樱桃树300棵，杏树500棵，柿子树200棵，养殖白山羊560只</t>
  </si>
  <si>
    <t>萧县孙圩子镇徐双楼村2025年庭院经济项目</t>
  </si>
  <si>
    <r>
      <rPr>
        <sz val="12"/>
        <rFont val="仿宋"/>
        <charset val="134"/>
      </rPr>
      <t>扶持</t>
    </r>
    <r>
      <rPr>
        <sz val="12"/>
        <rFont val="Times New Roman"/>
        <charset val="134"/>
      </rPr>
      <t>100</t>
    </r>
    <r>
      <rPr>
        <sz val="12"/>
        <rFont val="仿宋"/>
        <charset val="134"/>
      </rPr>
      <t>户农户发展庭院经济</t>
    </r>
  </si>
  <si>
    <t>徐双楼村建设标准化大棚等相关设施，购置菌种基料等，发展“菌菇种植”项目</t>
  </si>
  <si>
    <t>萧县孙圩子镇程蒋山村2025年庭院经济项目</t>
  </si>
  <si>
    <r>
      <rPr>
        <sz val="12"/>
        <rFont val="仿宋"/>
        <charset val="134"/>
      </rPr>
      <t>扶持</t>
    </r>
    <r>
      <rPr>
        <sz val="12"/>
        <rFont val="Times New Roman"/>
        <charset val="134"/>
      </rPr>
      <t>190</t>
    </r>
    <r>
      <rPr>
        <sz val="12"/>
        <rFont val="仿宋"/>
        <charset val="134"/>
      </rPr>
      <t>户农户发展庭院经济</t>
    </r>
  </si>
  <si>
    <t>种植辣椒6亩，柿子树180棵，石榴树600棵，杏树200棵，养殖羊600只</t>
  </si>
  <si>
    <r>
      <rPr>
        <sz val="12"/>
        <rFont val="Times New Roman"/>
        <charset val="134"/>
      </rPr>
      <t>2025</t>
    </r>
    <r>
      <rPr>
        <sz val="12"/>
        <rFont val="仿宋"/>
        <charset val="134"/>
      </rPr>
      <t>年李庄村庭院经济补助项目</t>
    </r>
  </si>
  <si>
    <r>
      <rPr>
        <sz val="12"/>
        <rFont val="仿宋"/>
        <charset val="134"/>
      </rPr>
      <t>扶持</t>
    </r>
    <r>
      <rPr>
        <sz val="12"/>
        <rFont val="Times New Roman"/>
        <charset val="134"/>
      </rPr>
      <t>59</t>
    </r>
    <r>
      <rPr>
        <sz val="12"/>
        <rFont val="仿宋"/>
        <charset val="134"/>
      </rPr>
      <t>户农户发展庭院经济。</t>
    </r>
  </si>
  <si>
    <r>
      <rPr>
        <sz val="12"/>
        <rFont val="仿宋"/>
        <charset val="134"/>
      </rPr>
      <t>利用闲置房屋及村内院内空闲土地约</t>
    </r>
    <r>
      <rPr>
        <sz val="12"/>
        <rFont val="Times New Roman"/>
        <charset val="134"/>
      </rPr>
      <t>5</t>
    </r>
    <r>
      <rPr>
        <sz val="12"/>
        <rFont val="仿宋"/>
        <charset val="134"/>
      </rPr>
      <t>亩，露天蔬菜、大蒜等种植带动农户发展庭院种植</t>
    </r>
  </si>
  <si>
    <t>萧县新庄镇小集子村庭院经济项目</t>
  </si>
  <si>
    <t>扶持350户农户发展庭院经济。</t>
  </si>
  <si>
    <r>
      <rPr>
        <sz val="12"/>
        <rFont val="仿宋"/>
        <charset val="134"/>
      </rPr>
      <t>利用闲置房屋及村内空闲土地约</t>
    </r>
    <r>
      <rPr>
        <sz val="12"/>
        <rFont val="Times New Roman"/>
        <charset val="134"/>
      </rPr>
      <t>285</t>
    </r>
    <r>
      <rPr>
        <sz val="12"/>
        <rFont val="仿宋"/>
        <charset val="134"/>
      </rPr>
      <t>亩，种植软籽石榴</t>
    </r>
    <r>
      <rPr>
        <sz val="12"/>
        <rFont val="Times New Roman"/>
        <charset val="134"/>
      </rPr>
      <t>135</t>
    </r>
    <r>
      <rPr>
        <sz val="12"/>
        <rFont val="仿宋"/>
        <charset val="134"/>
      </rPr>
      <t>亩，种植杏树</t>
    </r>
    <r>
      <rPr>
        <sz val="12"/>
        <rFont val="Times New Roman"/>
        <charset val="134"/>
      </rPr>
      <t>50</t>
    </r>
    <r>
      <rPr>
        <sz val="12"/>
        <rFont val="仿宋"/>
        <charset val="134"/>
      </rPr>
      <t>亩，核桃树</t>
    </r>
    <r>
      <rPr>
        <sz val="12"/>
        <rFont val="Times New Roman"/>
        <charset val="134"/>
      </rPr>
      <t xml:space="preserve">  100</t>
    </r>
    <r>
      <rPr>
        <sz val="12"/>
        <rFont val="仿宋"/>
        <charset val="134"/>
      </rPr>
      <t>亩，带动全村农户发展庭院经济，同时打造一村一品特色产业，实现农户增收的目标。</t>
    </r>
  </si>
  <si>
    <r>
      <rPr>
        <sz val="12"/>
        <rFont val="Times New Roman"/>
        <charset val="134"/>
      </rPr>
      <t>2025</t>
    </r>
    <r>
      <rPr>
        <sz val="12"/>
        <rFont val="仿宋"/>
        <charset val="134"/>
      </rPr>
      <t>年张庄寨镇王柳元村庭院经济项目</t>
    </r>
  </si>
  <si>
    <t>扶持85户农户发展庭院经济。</t>
  </si>
  <si>
    <r>
      <rPr>
        <sz val="12"/>
        <rFont val="仿宋"/>
        <charset val="134"/>
      </rPr>
      <t>发展赤松茸等庭院种植作物</t>
    </r>
    <r>
      <rPr>
        <sz val="12"/>
        <rFont val="Times New Roman"/>
        <charset val="134"/>
      </rPr>
      <t>20</t>
    </r>
    <r>
      <rPr>
        <sz val="12"/>
        <rFont val="仿宋"/>
        <charset val="134"/>
      </rPr>
      <t>亩</t>
    </r>
  </si>
  <si>
    <r>
      <rPr>
        <sz val="12"/>
        <rFont val="Times New Roman"/>
        <charset val="134"/>
      </rPr>
      <t>2025</t>
    </r>
    <r>
      <rPr>
        <sz val="12"/>
        <rFont val="仿宋"/>
        <charset val="134"/>
      </rPr>
      <t>年张庄寨镇张新集村庭院经济项目</t>
    </r>
  </si>
  <si>
    <r>
      <rPr>
        <sz val="12"/>
        <rFont val="仿宋"/>
        <charset val="134"/>
      </rPr>
      <t>发展辣椒等庭院种植石榴树</t>
    </r>
    <r>
      <rPr>
        <sz val="12"/>
        <rFont val="Times New Roman"/>
        <charset val="134"/>
      </rPr>
      <t>100</t>
    </r>
    <r>
      <rPr>
        <sz val="12"/>
        <rFont val="仿宋"/>
        <charset val="134"/>
      </rPr>
      <t>亩</t>
    </r>
  </si>
  <si>
    <r>
      <rPr>
        <sz val="12"/>
        <rFont val="Times New Roman"/>
        <charset val="134"/>
      </rPr>
      <t>2025</t>
    </r>
    <r>
      <rPr>
        <sz val="12"/>
        <rFont val="仿宋"/>
        <charset val="134"/>
      </rPr>
      <t>年张庄寨镇海青村庭院经济项目</t>
    </r>
  </si>
  <si>
    <t>扶持123户农户发展庭院经济。</t>
  </si>
  <si>
    <r>
      <rPr>
        <sz val="12"/>
        <rFont val="仿宋"/>
        <charset val="134"/>
      </rPr>
      <t>发展梨树等庭院种植作物</t>
    </r>
    <r>
      <rPr>
        <sz val="12"/>
        <rFont val="Times New Roman"/>
        <charset val="134"/>
      </rPr>
      <t>20</t>
    </r>
    <r>
      <rPr>
        <sz val="12"/>
        <rFont val="仿宋"/>
        <charset val="134"/>
      </rPr>
      <t>亩</t>
    </r>
  </si>
  <si>
    <r>
      <rPr>
        <sz val="12"/>
        <rFont val="Times New Roman"/>
        <charset val="134"/>
      </rPr>
      <t>2025</t>
    </r>
    <r>
      <rPr>
        <sz val="12"/>
        <rFont val="仿宋"/>
        <charset val="134"/>
      </rPr>
      <t>年张庄寨镇寿楼村庭院经济项目</t>
    </r>
  </si>
  <si>
    <t>扶持107户农户发展庭院经济。</t>
  </si>
  <si>
    <r>
      <rPr>
        <sz val="12"/>
        <rFont val="仿宋"/>
        <charset val="134"/>
      </rPr>
      <t>发展平菇、葡萄等庭院种植作物</t>
    </r>
    <r>
      <rPr>
        <sz val="12"/>
        <rFont val="Times New Roman"/>
        <charset val="134"/>
      </rPr>
      <t>10</t>
    </r>
    <r>
      <rPr>
        <sz val="12"/>
        <rFont val="仿宋"/>
        <charset val="134"/>
      </rPr>
      <t>万棵</t>
    </r>
  </si>
  <si>
    <r>
      <rPr>
        <sz val="12"/>
        <rFont val="Times New Roman"/>
        <charset val="134"/>
      </rPr>
      <t>2025</t>
    </r>
    <r>
      <rPr>
        <sz val="12"/>
        <rFont val="仿宋"/>
        <charset val="134"/>
      </rPr>
      <t>年张庄寨镇武楼村庭院经济项目</t>
    </r>
  </si>
  <si>
    <t>扶持162户农户发展庭院经济。</t>
  </si>
  <si>
    <r>
      <rPr>
        <sz val="12"/>
        <rFont val="仿宋"/>
        <charset val="134"/>
      </rPr>
      <t>发展桃树等庭院种植作物</t>
    </r>
    <r>
      <rPr>
        <sz val="12"/>
        <rFont val="Times New Roman"/>
        <charset val="134"/>
      </rPr>
      <t>100</t>
    </r>
    <r>
      <rPr>
        <sz val="12"/>
        <rFont val="仿宋"/>
        <charset val="134"/>
      </rPr>
      <t>亩</t>
    </r>
  </si>
  <si>
    <r>
      <rPr>
        <sz val="12"/>
        <rFont val="Times New Roman"/>
        <charset val="134"/>
      </rPr>
      <t>2025</t>
    </r>
    <r>
      <rPr>
        <sz val="12"/>
        <rFont val="仿宋"/>
        <charset val="134"/>
      </rPr>
      <t>年张庄寨镇张庄寨社区庭院经济项目</t>
    </r>
  </si>
  <si>
    <t>扶持135户农户发展庭院经济。</t>
  </si>
  <si>
    <r>
      <rPr>
        <sz val="12"/>
        <rFont val="仿宋"/>
        <charset val="134"/>
      </rPr>
      <t>发展桃树等庭院种植作物</t>
    </r>
    <r>
      <rPr>
        <sz val="12"/>
        <rFont val="Times New Roman"/>
        <charset val="134"/>
      </rPr>
      <t>20</t>
    </r>
    <r>
      <rPr>
        <sz val="12"/>
        <rFont val="仿宋"/>
        <charset val="134"/>
      </rPr>
      <t>亩</t>
    </r>
  </si>
  <si>
    <r>
      <rPr>
        <sz val="12"/>
        <rFont val="Times New Roman"/>
        <charset val="134"/>
      </rPr>
      <t>2025</t>
    </r>
    <r>
      <rPr>
        <sz val="12"/>
        <rFont val="仿宋"/>
        <charset val="134"/>
      </rPr>
      <t>年张庄寨镇白楼村庭院经济项目</t>
    </r>
  </si>
  <si>
    <t>扶持160户农户发展庭院经济。</t>
  </si>
  <si>
    <r>
      <rPr>
        <sz val="12"/>
        <rFont val="仿宋"/>
        <charset val="134"/>
      </rPr>
      <t>发展枣树等庭院种植作物</t>
    </r>
    <r>
      <rPr>
        <sz val="12"/>
        <rFont val="Times New Roman"/>
        <charset val="134"/>
      </rPr>
      <t>30</t>
    </r>
    <r>
      <rPr>
        <sz val="12"/>
        <rFont val="仿宋"/>
        <charset val="134"/>
      </rPr>
      <t>亩</t>
    </r>
  </si>
  <si>
    <r>
      <rPr>
        <sz val="12"/>
        <rFont val="Times New Roman"/>
        <charset val="134"/>
      </rPr>
      <t>2025</t>
    </r>
    <r>
      <rPr>
        <sz val="12"/>
        <rFont val="仿宋"/>
        <charset val="134"/>
      </rPr>
      <t>年张庄寨镇崔口村庭院经济项目</t>
    </r>
  </si>
  <si>
    <t>扶持106户农户发展庭院经济。</t>
  </si>
  <si>
    <r>
      <rPr>
        <sz val="12"/>
        <rFont val="仿宋"/>
        <charset val="134"/>
      </rPr>
      <t>发展枣树等庭院种植作物</t>
    </r>
    <r>
      <rPr>
        <sz val="12"/>
        <rFont val="Times New Roman"/>
        <charset val="134"/>
      </rPr>
      <t>33</t>
    </r>
    <r>
      <rPr>
        <sz val="12"/>
        <rFont val="仿宋"/>
        <charset val="134"/>
      </rPr>
      <t>亩</t>
    </r>
  </si>
  <si>
    <r>
      <rPr>
        <sz val="12"/>
        <rFont val="Times New Roman"/>
        <charset val="134"/>
      </rPr>
      <t>2025</t>
    </r>
    <r>
      <rPr>
        <sz val="12"/>
        <rFont val="仿宋"/>
        <charset val="134"/>
      </rPr>
      <t>年张庄寨镇王衍庄村庭院经济项目</t>
    </r>
  </si>
  <si>
    <t>扶持318户农户发展庭院经济。</t>
  </si>
  <si>
    <r>
      <rPr>
        <sz val="12"/>
        <rFont val="仿宋"/>
        <charset val="134"/>
      </rPr>
      <t>发展辣椒等庭院种植作物</t>
    </r>
    <r>
      <rPr>
        <sz val="12"/>
        <rFont val="Times New Roman"/>
        <charset val="134"/>
      </rPr>
      <t>76</t>
    </r>
    <r>
      <rPr>
        <sz val="12"/>
        <rFont val="仿宋"/>
        <charset val="134"/>
      </rPr>
      <t>亩</t>
    </r>
  </si>
  <si>
    <r>
      <rPr>
        <sz val="12"/>
        <rFont val="Times New Roman"/>
        <charset val="134"/>
      </rPr>
      <t>2025</t>
    </r>
    <r>
      <rPr>
        <sz val="12"/>
        <rFont val="仿宋"/>
        <charset val="134"/>
      </rPr>
      <t>年张庄寨镇河西村庭院经济项目</t>
    </r>
  </si>
  <si>
    <r>
      <rPr>
        <sz val="12"/>
        <rFont val="仿宋"/>
        <charset val="134"/>
      </rPr>
      <t>发展石榴树等庭院种植作物</t>
    </r>
    <r>
      <rPr>
        <sz val="12"/>
        <rFont val="Times New Roman"/>
        <charset val="134"/>
      </rPr>
      <t>30</t>
    </r>
    <r>
      <rPr>
        <sz val="12"/>
        <rFont val="仿宋"/>
        <charset val="134"/>
      </rPr>
      <t>亩</t>
    </r>
  </si>
  <si>
    <r>
      <rPr>
        <sz val="12"/>
        <rFont val="Times New Roman"/>
        <charset val="134"/>
      </rPr>
      <t>2025</t>
    </r>
    <r>
      <rPr>
        <sz val="12"/>
        <rFont val="仿宋"/>
        <charset val="134"/>
      </rPr>
      <t>年张庄寨镇申河村庭院经济项目</t>
    </r>
  </si>
  <si>
    <t>扶持102户农户发展庭院经济。</t>
  </si>
  <si>
    <r>
      <rPr>
        <sz val="12"/>
        <rFont val="仿宋"/>
        <charset val="134"/>
      </rPr>
      <t>发展石榴树等庭院种植作物</t>
    </r>
    <r>
      <rPr>
        <sz val="12"/>
        <rFont val="Times New Roman"/>
        <charset val="134"/>
      </rPr>
      <t>15</t>
    </r>
    <r>
      <rPr>
        <sz val="12"/>
        <rFont val="仿宋"/>
        <charset val="134"/>
      </rPr>
      <t>亩</t>
    </r>
  </si>
  <si>
    <t>萧县赵庄镇吴集村庭院经济（黄花菜）项目</t>
  </si>
  <si>
    <t>扶持243户农户发展庭院经济。</t>
  </si>
  <si>
    <r>
      <rPr>
        <sz val="12"/>
        <rFont val="仿宋"/>
        <charset val="134"/>
      </rPr>
      <t>黄花菜种植</t>
    </r>
    <r>
      <rPr>
        <sz val="12"/>
        <rFont val="Times New Roman"/>
        <charset val="134"/>
      </rPr>
      <t>460</t>
    </r>
    <r>
      <rPr>
        <sz val="12"/>
        <rFont val="仿宋"/>
        <charset val="134"/>
      </rPr>
      <t>亩</t>
    </r>
  </si>
  <si>
    <t>萧县杨楼镇冯场村发展庭院经济项目</t>
  </si>
  <si>
    <t>扶持68户农户发展庭院经济。</t>
  </si>
  <si>
    <r>
      <rPr>
        <sz val="12"/>
        <rFont val="仿宋"/>
        <charset val="134"/>
      </rPr>
      <t>种植一季大蒜</t>
    </r>
    <r>
      <rPr>
        <sz val="12"/>
        <rFont val="Times New Roman"/>
        <charset val="134"/>
      </rPr>
      <t>15</t>
    </r>
    <r>
      <rPr>
        <sz val="12"/>
        <rFont val="仿宋"/>
        <charset val="134"/>
      </rPr>
      <t>亩，一季花生</t>
    </r>
    <r>
      <rPr>
        <sz val="12"/>
        <rFont val="Times New Roman"/>
        <charset val="134"/>
      </rPr>
      <t>15</t>
    </r>
    <r>
      <rPr>
        <sz val="12"/>
        <rFont val="仿宋"/>
        <charset val="134"/>
      </rPr>
      <t>亩</t>
    </r>
  </si>
  <si>
    <t>萧县杨楼镇路套村庭院经济项目</t>
  </si>
  <si>
    <r>
      <rPr>
        <sz val="12"/>
        <rFont val="仿宋"/>
        <charset val="134"/>
      </rPr>
      <t>扶持5</t>
    </r>
    <r>
      <rPr>
        <sz val="12"/>
        <rFont val="Times New Roman"/>
        <charset val="134"/>
      </rPr>
      <t>7</t>
    </r>
    <r>
      <rPr>
        <sz val="12"/>
        <rFont val="仿宋"/>
        <charset val="134"/>
      </rPr>
      <t>户农户发展庭院经济。</t>
    </r>
  </si>
  <si>
    <r>
      <rPr>
        <sz val="12"/>
        <rFont val="仿宋"/>
        <charset val="134"/>
      </rPr>
      <t>扶持关庄自然村</t>
    </r>
    <r>
      <rPr>
        <sz val="12"/>
        <rFont val="Times New Roman"/>
        <charset val="134"/>
      </rPr>
      <t>57</t>
    </r>
    <r>
      <rPr>
        <sz val="12"/>
        <rFont val="仿宋"/>
        <charset val="134"/>
      </rPr>
      <t>农户发展特色种植大蒜、花生，</t>
    </r>
  </si>
  <si>
    <t>萧县杨楼镇尹庄村庭院经济项目</t>
  </si>
  <si>
    <t>扶持117户农户发展庭院经济。</t>
  </si>
  <si>
    <r>
      <rPr>
        <sz val="12"/>
        <rFont val="仿宋"/>
        <charset val="134"/>
      </rPr>
      <t>种植金银花</t>
    </r>
    <r>
      <rPr>
        <sz val="12"/>
        <rFont val="Times New Roman"/>
        <charset val="134"/>
      </rPr>
      <t>36</t>
    </r>
    <r>
      <rPr>
        <sz val="12"/>
        <rFont val="仿宋"/>
        <charset val="134"/>
      </rPr>
      <t>亩</t>
    </r>
  </si>
  <si>
    <t>王寨镇齐庄村庭院经济项目</t>
  </si>
  <si>
    <t>扶持150户农户发展庭院经济</t>
  </si>
  <si>
    <t>王寨镇杨集村庭院经济项目</t>
  </si>
  <si>
    <t>扶持180户农户发展庭院经济</t>
  </si>
  <si>
    <t>萧县青龙集镇青龙集村庭院经济项目</t>
  </si>
  <si>
    <r>
      <rPr>
        <sz val="12"/>
        <rFont val="仿宋"/>
        <charset val="134"/>
      </rPr>
      <t>扶持</t>
    </r>
    <r>
      <rPr>
        <sz val="12"/>
        <rFont val="Times New Roman"/>
        <charset val="134"/>
      </rPr>
      <t>200</t>
    </r>
    <r>
      <rPr>
        <sz val="12"/>
        <rFont val="仿宋"/>
        <charset val="134"/>
      </rPr>
      <t>农户发展庭院经济</t>
    </r>
  </si>
  <si>
    <t>扶持200农户发展庭院经济</t>
  </si>
  <si>
    <t>萧县石林乡陶楼村庭院经济项目</t>
  </si>
  <si>
    <t>扶持225农户发展庭院经济</t>
  </si>
  <si>
    <r>
      <rPr>
        <sz val="12"/>
        <rFont val="仿宋"/>
        <charset val="134"/>
      </rPr>
      <t>2025</t>
    </r>
    <r>
      <rPr>
        <sz val="12"/>
        <rFont val="宋体"/>
        <charset val="134"/>
      </rPr>
      <t>年小桥村庭院经济项目</t>
    </r>
  </si>
  <si>
    <t xml:space="preserve">利用闲置房屋及村内院内空闲土地约80亩，用于大蒜、油菜、果树等种植，带动120户脱贫人口（含监测帮扶对象）发展庭院经济。 </t>
  </si>
  <si>
    <t>萧县孙圩子镇马庄村2025年庭院经济发展项目</t>
  </si>
  <si>
    <t>孙圩子镇
张康</t>
  </si>
  <si>
    <t>扶持80户农户发展庭院经济</t>
  </si>
  <si>
    <t>2025年12月底前</t>
  </si>
  <si>
    <t>项目验收合格率100%</t>
  </si>
  <si>
    <t>项目完成及时率100%</t>
  </si>
  <si>
    <t>受益人口满意度≥95%</t>
  </si>
  <si>
    <t>酒店镇旗杆村庭院经济山楂种植项目</t>
  </si>
  <si>
    <t>扶持215户农户发展庭院经济</t>
  </si>
  <si>
    <t>杜楼镇孟窑行政村庭院经济项目</t>
  </si>
  <si>
    <t>孟窑村</t>
  </si>
  <si>
    <t xml:space="preserve"> 否</t>
  </si>
  <si>
    <t>扶持100户农户发展庭院经济</t>
  </si>
  <si>
    <t>杜楼镇八庄行政村庭院经济项目</t>
  </si>
  <si>
    <t>杜楼镇小圩子行政村庭院经济项目</t>
  </si>
  <si>
    <t>小圩子村</t>
  </si>
  <si>
    <t>杜楼镇纵袁庄村庭院经济项目</t>
  </si>
  <si>
    <t>纵袁庄</t>
  </si>
  <si>
    <r>
      <rPr>
        <sz val="12"/>
        <rFont val="Times New Roman"/>
        <charset val="134"/>
      </rPr>
      <t>2025</t>
    </r>
    <r>
      <rPr>
        <sz val="12"/>
        <rFont val="仿宋"/>
        <charset val="134"/>
      </rPr>
      <t>年张庄寨镇洪河村庭院经济项目</t>
    </r>
  </si>
  <si>
    <t>扶持152户农户发展庭院经济。</t>
  </si>
  <si>
    <r>
      <rPr>
        <sz val="12"/>
        <rFont val="Times New Roman"/>
        <charset val="134"/>
      </rPr>
      <t>2025</t>
    </r>
    <r>
      <rPr>
        <sz val="12"/>
        <rFont val="仿宋"/>
        <charset val="134"/>
      </rPr>
      <t>年张庄寨镇杭子村庭院经济项目</t>
    </r>
  </si>
  <si>
    <t>2025年大屯镇瓦房村庭院经济项目</t>
  </si>
  <si>
    <t>利用户家空置土地35亩种植三樱椒</t>
  </si>
  <si>
    <t>（三 ）乡村产业发展</t>
  </si>
  <si>
    <t>萧县智慧农业产业园（一期）项目</t>
  </si>
  <si>
    <t>续建</t>
  </si>
  <si>
    <t>县农业农村局
欧阳宁
萧县锦安农业发展有限公司
吴昊天</t>
  </si>
  <si>
    <t>项目总占地面积约643.7亩，项目规划总建筑面积约22万平米。2025年计划投入衔接资金1亿元用于建设日光温室、智能化玻璃温室、连栋温室、宽体拱棚、水产温室等配套基础设施。</t>
  </si>
  <si>
    <r>
      <rPr>
        <sz val="12"/>
        <rFont val="Times New Roman"/>
        <charset val="134"/>
      </rPr>
      <t>2026</t>
    </r>
    <r>
      <rPr>
        <sz val="12"/>
        <rFont val="仿宋"/>
        <charset val="134"/>
      </rPr>
      <t>年</t>
    </r>
    <r>
      <rPr>
        <sz val="12"/>
        <rFont val="Times New Roman"/>
        <charset val="134"/>
      </rPr>
      <t>11</t>
    </r>
    <r>
      <rPr>
        <sz val="12"/>
        <rFont val="仿宋"/>
        <charset val="134"/>
      </rPr>
      <t>月底前</t>
    </r>
  </si>
  <si>
    <t>通过项目实施，有助于推进萧县绿色农产品生产加工供应基地建设，促进当地经济发展，提升了萧县区域竞争力，同时，能缓解当地就业压力，解决农村地区剩余劳动力等问题，起到了很大的社会效益和价值，打造萧县预制菜产业，实现带动村集体、脱贫户、监测对象增收的目标。</t>
  </si>
  <si>
    <t>建设内容包括9栋日光温室、1栋智能化玻璃温室、3栋连栋温室、12座宽体拱棚、15栋水产温室等配套基础设施。</t>
  </si>
  <si>
    <t>≥6%</t>
  </si>
  <si>
    <t>项目申报、实施过程监督、建成后受益</t>
  </si>
  <si>
    <t>以土地流转、就业务工、收益分红、带动生产等方式促进脱贫人口（含监测帮扶对象）及一般农户增收，同时增加村集体收入。</t>
  </si>
  <si>
    <t>萧县生态循环产业建设项目（安徽省萧县畜禽屠宰总厂建设项目）</t>
  </si>
  <si>
    <t>县农业农村局
欧阳宁
萧县乡投农业发展有限公司 
吴昊天</t>
  </si>
  <si>
    <t>食品工业园</t>
  </si>
  <si>
    <t>项目计划总投资1.2亿元，建筑面积 49738.05平方米，用于建设标准化屠宰厂，主要建设内容包括屠宰、分割、冷藏车间、生产车间、生产研发中心、制冷机房、锅炉房、待宰圈、生产检疫中心、急宰间、焚烧间、病畜间、废弃物存集库房、污水处理站；并配套屠宰设备，并辅助建设给排水、变配电、消防、信息化、空调通风等辅助工程。</t>
  </si>
  <si>
    <r>
      <rPr>
        <sz val="12"/>
        <rFont val="Times New Roman"/>
        <charset val="134"/>
      </rPr>
      <t>2027</t>
    </r>
    <r>
      <rPr>
        <sz val="12"/>
        <rFont val="仿宋"/>
        <charset val="134"/>
      </rPr>
      <t>年</t>
    </r>
    <r>
      <rPr>
        <sz val="12"/>
        <rFont val="Times New Roman"/>
        <charset val="134"/>
      </rPr>
      <t>2</t>
    </r>
    <r>
      <rPr>
        <sz val="12"/>
        <rFont val="仿宋"/>
        <charset val="134"/>
      </rPr>
      <t>月底前</t>
    </r>
  </si>
  <si>
    <t>通过项目的实施，进一步丰富萧县的产业结构，能提升定点屠宰场的综合处理能力，推动萧县畜牧业和肉类加工业的健康发展，提高整个屠宰行业的竞争力，同时，还能提供更多的就业机会，缓解当地就业压力，带动脱贫户、监测对象增收的目标。</t>
  </si>
  <si>
    <r>
      <rPr>
        <sz val="12"/>
        <rFont val="仿宋"/>
        <charset val="134"/>
      </rPr>
      <t>建设</t>
    </r>
    <r>
      <rPr>
        <sz val="12"/>
        <rFont val="Times New Roman"/>
        <charset val="134"/>
      </rPr>
      <t>2</t>
    </r>
    <r>
      <rPr>
        <sz val="12"/>
        <rFont val="仿宋"/>
        <charset val="134"/>
      </rPr>
      <t>处屠宰、分割、冷藏车间</t>
    </r>
    <r>
      <rPr>
        <sz val="12"/>
        <rFont val="Times New Roman"/>
        <charset val="134"/>
      </rPr>
      <t xml:space="preserve"> </t>
    </r>
    <r>
      <rPr>
        <sz val="12"/>
        <rFont val="仿宋"/>
        <charset val="134"/>
      </rPr>
      <t>、</t>
    </r>
    <r>
      <rPr>
        <sz val="12"/>
        <rFont val="Times New Roman"/>
        <charset val="134"/>
      </rPr>
      <t>2</t>
    </r>
    <r>
      <rPr>
        <sz val="12"/>
        <rFont val="仿宋"/>
        <charset val="134"/>
      </rPr>
      <t>处生产车间、生产研发中心</t>
    </r>
    <r>
      <rPr>
        <sz val="12"/>
        <rFont val="Times New Roman"/>
        <charset val="134"/>
      </rPr>
      <t xml:space="preserve"> </t>
    </r>
    <r>
      <rPr>
        <sz val="12"/>
        <rFont val="仿宋"/>
        <charset val="134"/>
      </rPr>
      <t>、制冷机房、锅炉房、</t>
    </r>
    <r>
      <rPr>
        <sz val="12"/>
        <rFont val="Times New Roman"/>
        <charset val="134"/>
      </rPr>
      <t>2</t>
    </r>
    <r>
      <rPr>
        <sz val="12"/>
        <rFont val="仿宋"/>
        <charset val="134"/>
      </rPr>
      <t>处待宰圈、生产检疫中心</t>
    </r>
  </si>
  <si>
    <t>项目的实施能为当地农村剩余劳动力提供大量的就业机会，同时，该项目将带动加工业、运输业等相关产业的发展，促进萧县产业结构高质量发展。</t>
  </si>
  <si>
    <t>官桥镇沈峪桃花溪谷田园综合体提升项目</t>
  </si>
  <si>
    <t>县农业农村局
欧阳宁
萧县乡投农业发展有限公司
 吴昊天</t>
  </si>
  <si>
    <t>沈峪村</t>
  </si>
  <si>
    <t>项目计划总投资约1000万元，主要建设农耕文化广场，水库改造提升，配套建设码头、环水库步道，民宿改造提升、道路改造、五小园建设及相关附属设施建设。其中衔接资金计划投入300万元，主要用于建设内容主要包括民宿改造提升、道路改造、五小园建设及相关附属设施建设。</t>
  </si>
  <si>
    <t>通过项目的实施，提升当地旅游行业高质量发展，增加当地及附近人口就业机会，实现带动村集体和脱贫人口增收的目标。</t>
  </si>
  <si>
    <t>建设民宿、道路、五小园建设及相关附属设施建设。</t>
  </si>
  <si>
    <t>项目申报、实施过程监督、完成后受益</t>
  </si>
  <si>
    <t>项目的实施，能给当地居民带来可观的收入，还能提供大量的就业机会，同时，能带动当地旅游业的发展，吸引更多的游客。</t>
  </si>
  <si>
    <t>沈峪村一二三产融合发展项目</t>
  </si>
  <si>
    <t>项目计划总投资约6000万元，主要建设商铺改造、美食街改造工程、营地类建设工程、田园农耕文化体验园，民宿改造提升、河道治理、道路改造、智慧大棚等相关附属设施建设等。其中衔接资金计划投入600万元，主要用于实施民宿改造提升、河道治理、道路改造、智慧大棚等相关附属设施建设。</t>
  </si>
  <si>
    <t>建设内容：民宿改造提升、河道治理、道路改造、智慧大棚等相关附属设施建设。</t>
  </si>
  <si>
    <t>萧县杜楼镇红庙村粮食储备及小工坊多功能厂房建设项目</t>
  </si>
  <si>
    <r>
      <rPr>
        <sz val="12"/>
        <rFont val="仿宋"/>
        <charset val="134"/>
      </rPr>
      <t>钢结构厂房两座分别占地</t>
    </r>
    <r>
      <rPr>
        <sz val="12"/>
        <rFont val="Times New Roman"/>
        <charset val="134"/>
      </rPr>
      <t>300</t>
    </r>
    <r>
      <rPr>
        <sz val="12"/>
        <rFont val="仿宋"/>
        <charset val="134"/>
      </rPr>
      <t>平方、</t>
    </r>
    <r>
      <rPr>
        <sz val="12"/>
        <rFont val="Times New Roman"/>
        <charset val="134"/>
      </rPr>
      <t>360</t>
    </r>
    <r>
      <rPr>
        <sz val="12"/>
        <rFont val="仿宋"/>
        <charset val="134"/>
      </rPr>
      <t>平方。配套厂房地面硬化、挡墙、屋顶翻新等工程。</t>
    </r>
  </si>
  <si>
    <r>
      <rPr>
        <sz val="12"/>
        <rFont val="Times New Roman"/>
        <charset val="134"/>
      </rPr>
      <t>2025</t>
    </r>
    <r>
      <rPr>
        <sz val="12"/>
        <rFont val="宋体"/>
        <charset val="134"/>
      </rPr>
      <t>年</t>
    </r>
    <r>
      <rPr>
        <sz val="12"/>
        <rFont val="Times New Roman"/>
        <charset val="134"/>
      </rPr>
      <t>12</t>
    </r>
    <r>
      <rPr>
        <sz val="12"/>
        <rFont val="宋体"/>
        <charset val="134"/>
      </rPr>
      <t>月底</t>
    </r>
  </si>
  <si>
    <t>通过项目的实施，带动村集体和脱贫人口（含监测帮扶对象）及一般农户劳动增收。</t>
  </si>
  <si>
    <r>
      <rPr>
        <sz val="12"/>
        <rFont val="仿宋"/>
        <charset val="134"/>
      </rPr>
      <t>新建厂房</t>
    </r>
    <r>
      <rPr>
        <sz val="12"/>
        <rFont val="Times New Roman"/>
        <charset val="134"/>
      </rPr>
      <t>760</t>
    </r>
    <r>
      <rPr>
        <sz val="12"/>
        <rFont val="仿宋"/>
        <charset val="134"/>
      </rPr>
      <t>平方</t>
    </r>
  </si>
  <si>
    <t>以带动务工就业、发展生产、收益分红等方式促进脱贫人口（含监测帮扶对象）及一般农户发展增收，同时增加村集体收入</t>
  </si>
  <si>
    <t>杜楼镇杜庄村粮食储备项目</t>
  </si>
  <si>
    <r>
      <rPr>
        <sz val="12"/>
        <rFont val="仿宋"/>
        <charset val="134"/>
      </rPr>
      <t>新建厂房</t>
    </r>
    <r>
      <rPr>
        <sz val="12"/>
        <rFont val="Times New Roman"/>
        <charset val="134"/>
      </rPr>
      <t>3960</t>
    </r>
    <r>
      <rPr>
        <sz val="12"/>
        <rFont val="仿宋"/>
        <charset val="134"/>
      </rPr>
      <t>平方米，地面硬化、管网、照明及相关附属配套设施。</t>
    </r>
  </si>
  <si>
    <r>
      <rPr>
        <sz val="12"/>
        <rFont val="仿宋"/>
        <charset val="134"/>
      </rPr>
      <t>新建厂房</t>
    </r>
    <r>
      <rPr>
        <sz val="12"/>
        <rFont val="Times New Roman"/>
        <charset val="134"/>
      </rPr>
      <t>3960</t>
    </r>
    <r>
      <rPr>
        <sz val="12"/>
        <rFont val="仿宋"/>
        <charset val="134"/>
      </rPr>
      <t>平方</t>
    </r>
  </si>
  <si>
    <r>
      <rPr>
        <sz val="12"/>
        <rFont val="仿宋"/>
        <charset val="134"/>
      </rPr>
      <t>以就业务工、收益分红等方式促进脱贫人口</t>
    </r>
    <r>
      <rPr>
        <sz val="12"/>
        <rFont val="Times New Roman"/>
        <charset val="134"/>
      </rPr>
      <t xml:space="preserve"> (</t>
    </r>
    <r>
      <rPr>
        <sz val="12"/>
        <rFont val="仿宋"/>
        <charset val="134"/>
      </rPr>
      <t>含监测帮扶对象</t>
    </r>
    <r>
      <rPr>
        <sz val="12"/>
        <rFont val="Times New Roman"/>
        <charset val="134"/>
      </rPr>
      <t xml:space="preserve"> )</t>
    </r>
    <r>
      <rPr>
        <sz val="12"/>
        <rFont val="仿宋"/>
        <charset val="134"/>
      </rPr>
      <t>及一般农户发展增收，同时增加村集体收入</t>
    </r>
  </si>
  <si>
    <t>杜楼镇红庙村富民工坊项目</t>
  </si>
  <si>
    <t>新建厂房约1800平方，及相关配套设施。</t>
  </si>
  <si>
    <r>
      <rPr>
        <sz val="12"/>
        <rFont val="方正仿宋_GBK"/>
        <charset val="134"/>
      </rPr>
      <t>项目申报、实施过程监督、竣工后项目所在地受益</t>
    </r>
  </si>
  <si>
    <t>以带动务工就业、发展农业生产、收益分红等方式促进脱贫人口（含监测帮扶对象）及一般农户发展增收</t>
  </si>
  <si>
    <t>杜楼镇朱解庄村富民工坊项目</t>
  </si>
  <si>
    <r>
      <rPr>
        <sz val="12"/>
        <rFont val="方正仿宋_GBK"/>
        <charset val="134"/>
      </rPr>
      <t>新建</t>
    </r>
  </si>
  <si>
    <t>新建钢结构厂房约1400平方，及相关配套设施。</t>
  </si>
  <si>
    <t>萧县酒店镇酒店村西瓜育苗大棚发展项目</t>
  </si>
  <si>
    <r>
      <rPr>
        <sz val="12"/>
        <rFont val="仿宋"/>
        <charset val="134"/>
      </rPr>
      <t>新建西瓜育苗大棚（</t>
    </r>
    <r>
      <rPr>
        <sz val="12"/>
        <rFont val="Times New Roman"/>
        <charset val="134"/>
      </rPr>
      <t>5*100</t>
    </r>
    <r>
      <rPr>
        <sz val="12"/>
        <rFont val="仿宋"/>
        <charset val="134"/>
      </rPr>
      <t>米）</t>
    </r>
    <r>
      <rPr>
        <sz val="12"/>
        <rFont val="Times New Roman"/>
        <charset val="134"/>
      </rPr>
      <t>5</t>
    </r>
    <r>
      <rPr>
        <sz val="12"/>
        <rFont val="仿宋"/>
        <charset val="134"/>
      </rPr>
      <t>座，育苗床等设备</t>
    </r>
  </si>
  <si>
    <r>
      <rPr>
        <sz val="12"/>
        <rFont val="仿宋"/>
        <charset val="134"/>
      </rPr>
      <t>建设西瓜育苗大棚</t>
    </r>
    <r>
      <rPr>
        <sz val="12"/>
        <rFont val="Times New Roman"/>
        <charset val="134"/>
      </rPr>
      <t>5</t>
    </r>
    <r>
      <rPr>
        <sz val="12"/>
        <rFont val="仿宋"/>
        <charset val="134"/>
      </rPr>
      <t>座</t>
    </r>
  </si>
  <si>
    <t>以提供就业岗位的形式，增加脱贫户收入，完善镇域西瓜种植特色产业配套设施，实现带动农户发展、村集体持续增收</t>
  </si>
  <si>
    <t>酒店镇申河村智能水肥一体化灌溉设施项目</t>
  </si>
  <si>
    <t>酒店镇
梁新梅</t>
  </si>
  <si>
    <t xml:space="preserve">是 </t>
  </si>
  <si>
    <t>新建100亩水肥一体化灌溉及相关配套设施</t>
  </si>
  <si>
    <t>以务工的形式，带动75户脱贫户增收</t>
  </si>
  <si>
    <t>带动参与就业务工、资产收益、集体收益二次分红等，促进脱贫人口（含监测帮扶对象）及一般农户增收</t>
  </si>
  <si>
    <t>萧县酒店镇西赵楼村西瓜育苗大棚建设项目</t>
  </si>
  <si>
    <r>
      <rPr>
        <sz val="12"/>
        <rFont val="仿宋"/>
        <charset val="134"/>
      </rPr>
      <t>新建西瓜育苗大棚</t>
    </r>
    <r>
      <rPr>
        <sz val="12"/>
        <rFont val="Times New Roman"/>
        <charset val="134"/>
      </rPr>
      <t>4</t>
    </r>
    <r>
      <rPr>
        <sz val="12"/>
        <rFont val="仿宋"/>
        <charset val="134"/>
      </rPr>
      <t>座，移动育苗床等附属设施及道路改建</t>
    </r>
  </si>
  <si>
    <r>
      <rPr>
        <sz val="12"/>
        <rFont val="仿宋"/>
        <charset val="134"/>
      </rPr>
      <t>建设西瓜育苗大棚</t>
    </r>
    <r>
      <rPr>
        <sz val="12"/>
        <rFont val="Times New Roman"/>
        <charset val="134"/>
      </rPr>
      <t>4</t>
    </r>
    <r>
      <rPr>
        <sz val="12"/>
        <rFont val="仿宋"/>
        <charset val="134"/>
      </rPr>
      <t>座</t>
    </r>
  </si>
  <si>
    <r>
      <rPr>
        <sz val="12"/>
        <rFont val="Times New Roman"/>
        <charset val="134"/>
      </rPr>
      <t>2025</t>
    </r>
    <r>
      <rPr>
        <sz val="12"/>
        <rFont val="仿宋"/>
        <charset val="134"/>
      </rPr>
      <t>年刘套镇三大家村特色产业发展项目</t>
    </r>
  </si>
  <si>
    <t>刘套镇
惠圣前</t>
  </si>
  <si>
    <r>
      <rPr>
        <sz val="12"/>
        <rFont val="仿宋"/>
        <charset val="134"/>
      </rPr>
      <t>新建钢结构厂房</t>
    </r>
    <r>
      <rPr>
        <sz val="12"/>
        <rFont val="Times New Roman"/>
        <charset val="134"/>
      </rPr>
      <t>2000</t>
    </r>
    <r>
      <rPr>
        <sz val="12"/>
        <rFont val="仿宋"/>
        <charset val="134"/>
      </rPr>
      <t>平方及地坪等配套设施，用于临时储存黄储。</t>
    </r>
  </si>
  <si>
    <r>
      <rPr>
        <sz val="12"/>
        <rFont val="仿宋"/>
        <charset val="134"/>
      </rPr>
      <t>建成钢结构厂房</t>
    </r>
    <r>
      <rPr>
        <sz val="12"/>
        <rFont val="Times New Roman"/>
        <charset val="134"/>
      </rPr>
      <t>2000</t>
    </r>
    <r>
      <rPr>
        <sz val="12"/>
        <rFont val="仿宋"/>
        <charset val="134"/>
      </rPr>
      <t>平方</t>
    </r>
  </si>
  <si>
    <t>以就业务工、收益分红等方式促进脱贫人口（含监测帮扶对象）及一般农户发展增收，同时增加村集体收入</t>
  </si>
  <si>
    <r>
      <rPr>
        <sz val="12"/>
        <rFont val="Times New Roman"/>
        <charset val="134"/>
      </rPr>
      <t>2025</t>
    </r>
    <r>
      <rPr>
        <sz val="12"/>
        <rFont val="仿宋"/>
        <charset val="134"/>
      </rPr>
      <t>年刘套村养殖基地建设项目</t>
    </r>
  </si>
  <si>
    <r>
      <rPr>
        <sz val="12"/>
        <rFont val="仿宋"/>
        <charset val="134"/>
      </rPr>
      <t>新建</t>
    </r>
    <r>
      <rPr>
        <sz val="12"/>
        <rFont val="Times New Roman"/>
        <charset val="134"/>
      </rPr>
      <t>16000</t>
    </r>
    <r>
      <rPr>
        <sz val="12"/>
        <rFont val="仿宋"/>
        <charset val="134"/>
      </rPr>
      <t>平方钢结构养殖厂房，饲料加工机械、铲车等配套配套等用于鸭子养殖。</t>
    </r>
  </si>
  <si>
    <t>新建16000平方钢结构养殖厂房</t>
  </si>
  <si>
    <t>以产业补助的形式对脱贫户进行补助，鼓励发展特色产业，激发脱贫人口内生动力，扩大种殖规模，增加脱贫户收入</t>
  </si>
  <si>
    <r>
      <rPr>
        <sz val="12"/>
        <rFont val="Times New Roman"/>
        <charset val="134"/>
      </rPr>
      <t>2025</t>
    </r>
    <r>
      <rPr>
        <sz val="12"/>
        <rFont val="仿宋"/>
        <charset val="134"/>
      </rPr>
      <t>年刘套镇管粥集村特色产业发展项目</t>
    </r>
  </si>
  <si>
    <r>
      <rPr>
        <sz val="12"/>
        <rFont val="仿宋"/>
        <charset val="134"/>
      </rPr>
      <t>在管粥集村建设有机蔬菜种植基地（并轮作主粮种植），建设内容：插地钢架大棚</t>
    </r>
    <r>
      <rPr>
        <sz val="12"/>
        <rFont val="Times New Roman"/>
        <charset val="134"/>
      </rPr>
      <t>250</t>
    </r>
    <r>
      <rPr>
        <sz val="12"/>
        <rFont val="仿宋"/>
        <charset val="134"/>
      </rPr>
      <t>亩，大棚肩高为</t>
    </r>
    <r>
      <rPr>
        <sz val="12"/>
        <rFont val="Times New Roman"/>
        <charset val="134"/>
      </rPr>
      <t>2</t>
    </r>
    <r>
      <rPr>
        <sz val="12"/>
        <rFont val="仿宋"/>
        <charset val="134"/>
      </rPr>
      <t>米，顶高</t>
    </r>
    <r>
      <rPr>
        <sz val="12"/>
        <rFont val="Times New Roman"/>
        <charset val="134"/>
      </rPr>
      <t>3.5</t>
    </r>
    <r>
      <rPr>
        <sz val="12"/>
        <rFont val="仿宋"/>
        <charset val="134"/>
      </rPr>
      <t>米，跨度</t>
    </r>
    <r>
      <rPr>
        <sz val="12"/>
        <rFont val="Times New Roman"/>
        <charset val="134"/>
      </rPr>
      <t>8</t>
    </r>
    <r>
      <rPr>
        <sz val="12"/>
        <rFont val="仿宋"/>
        <charset val="134"/>
      </rPr>
      <t>米，长度不超过</t>
    </r>
    <r>
      <rPr>
        <sz val="12"/>
        <rFont val="Times New Roman"/>
        <charset val="134"/>
      </rPr>
      <t>65</t>
    </r>
    <r>
      <rPr>
        <sz val="12"/>
        <rFont val="仿宋"/>
        <charset val="134"/>
      </rPr>
      <t>米，两头留门宽</t>
    </r>
    <r>
      <rPr>
        <sz val="12"/>
        <rFont val="Times New Roman"/>
        <charset val="134"/>
      </rPr>
      <t>2</t>
    </r>
    <r>
      <rPr>
        <sz val="12"/>
        <rFont val="仿宋"/>
        <charset val="134"/>
      </rPr>
      <t>米</t>
    </r>
    <r>
      <rPr>
        <sz val="12"/>
        <rFont val="Times New Roman"/>
        <charset val="134"/>
      </rPr>
      <t>*</t>
    </r>
    <r>
      <rPr>
        <sz val="12"/>
        <rFont val="仿宋"/>
        <charset val="134"/>
      </rPr>
      <t>高</t>
    </r>
    <r>
      <rPr>
        <sz val="12"/>
        <rFont val="Times New Roman"/>
        <charset val="134"/>
      </rPr>
      <t>2</t>
    </r>
    <r>
      <rPr>
        <sz val="12"/>
        <rFont val="仿宋"/>
        <charset val="134"/>
      </rPr>
      <t>米，棚间距为</t>
    </r>
    <r>
      <rPr>
        <sz val="12"/>
        <rFont val="Times New Roman"/>
        <charset val="134"/>
      </rPr>
      <t>1.5</t>
    </r>
    <r>
      <rPr>
        <sz val="12"/>
        <rFont val="仿宋"/>
        <charset val="134"/>
      </rPr>
      <t>米，端面膜可拆卸安装防虫网，内部安装吊喷和滴灌带接口设施等。建设田间机耕道路</t>
    </r>
    <r>
      <rPr>
        <sz val="12"/>
        <rFont val="Times New Roman"/>
        <charset val="134"/>
      </rPr>
      <t>800</t>
    </r>
    <r>
      <rPr>
        <sz val="12"/>
        <rFont val="仿宋"/>
        <charset val="134"/>
      </rPr>
      <t>米，水肥一体化设施，基地内部排水设施，基地围挡</t>
    </r>
    <r>
      <rPr>
        <sz val="12"/>
        <rFont val="Times New Roman"/>
        <charset val="134"/>
      </rPr>
      <t>2000</t>
    </r>
    <r>
      <rPr>
        <sz val="12"/>
        <rFont val="仿宋"/>
        <charset val="134"/>
      </rPr>
      <t>米，进行土地平整，安装变压器及电力设施，进行土壤改良和地力提升等。</t>
    </r>
    <r>
      <rPr>
        <sz val="12"/>
        <rFont val="Times New Roman"/>
        <charset val="134"/>
      </rPr>
      <t>300</t>
    </r>
    <r>
      <rPr>
        <sz val="12"/>
        <rFont val="仿宋"/>
        <charset val="134"/>
      </rPr>
      <t>亩基地规划种植夏季冷凉蔬菜，以叶类蔬菜为主，预计每亩产出不低于</t>
    </r>
    <r>
      <rPr>
        <sz val="12"/>
        <rFont val="Times New Roman"/>
        <charset val="134"/>
      </rPr>
      <t>5</t>
    </r>
    <r>
      <rPr>
        <sz val="12"/>
        <rFont val="仿宋"/>
        <charset val="134"/>
      </rPr>
      <t>吨，可实现年产量</t>
    </r>
    <r>
      <rPr>
        <sz val="12"/>
        <rFont val="Times New Roman"/>
        <charset val="134"/>
      </rPr>
      <t>1250</t>
    </r>
    <r>
      <rPr>
        <sz val="12"/>
        <rFont val="仿宋"/>
        <charset val="134"/>
      </rPr>
      <t>吨，实现年销售收入</t>
    </r>
    <r>
      <rPr>
        <sz val="12"/>
        <rFont val="Times New Roman"/>
        <charset val="134"/>
      </rPr>
      <t>1800</t>
    </r>
    <r>
      <rPr>
        <sz val="12"/>
        <rFont val="仿宋"/>
        <charset val="134"/>
      </rPr>
      <t>万元。同时为周边农户提供不低于</t>
    </r>
    <r>
      <rPr>
        <sz val="12"/>
        <rFont val="Times New Roman"/>
        <charset val="134"/>
      </rPr>
      <t>120</t>
    </r>
    <r>
      <rPr>
        <sz val="12"/>
        <rFont val="仿宋"/>
        <charset val="134"/>
      </rPr>
      <t>个就业岗位，基地用工优先录用脱贫劳动力，人均月收入</t>
    </r>
    <r>
      <rPr>
        <sz val="12"/>
        <rFont val="Times New Roman"/>
        <charset val="134"/>
      </rPr>
      <t>3000-4000</t>
    </r>
    <r>
      <rPr>
        <sz val="12"/>
        <rFont val="仿宋"/>
        <charset val="134"/>
      </rPr>
      <t>元，预计带动农户增收</t>
    </r>
    <r>
      <rPr>
        <sz val="12"/>
        <rFont val="Times New Roman"/>
        <charset val="134"/>
      </rPr>
      <t>450</t>
    </r>
    <r>
      <rPr>
        <sz val="12"/>
        <rFont val="仿宋"/>
        <charset val="134"/>
      </rPr>
      <t>万元。通过土地流转带动农户增收</t>
    </r>
    <r>
      <rPr>
        <sz val="12"/>
        <rFont val="Times New Roman"/>
        <charset val="134"/>
      </rPr>
      <t>26</t>
    </r>
    <r>
      <rPr>
        <sz val="12"/>
        <rFont val="仿宋"/>
        <charset val="134"/>
      </rPr>
      <t>万元。</t>
    </r>
  </si>
  <si>
    <r>
      <rPr>
        <sz val="12"/>
        <rFont val="仿宋"/>
        <charset val="134"/>
      </rPr>
      <t>新建插地钢架大棚</t>
    </r>
    <r>
      <rPr>
        <sz val="12"/>
        <rFont val="Times New Roman"/>
        <charset val="134"/>
      </rPr>
      <t>250</t>
    </r>
    <r>
      <rPr>
        <sz val="12"/>
        <rFont val="仿宋"/>
        <charset val="134"/>
      </rPr>
      <t>亩，及内部安装吊喷和滴灌带接口设施等。新建设田间机耕道路</t>
    </r>
    <r>
      <rPr>
        <sz val="12"/>
        <rFont val="Times New Roman"/>
        <charset val="134"/>
      </rPr>
      <t>800</t>
    </r>
    <r>
      <rPr>
        <sz val="12"/>
        <rFont val="仿宋"/>
        <charset val="134"/>
      </rPr>
      <t>米。</t>
    </r>
  </si>
  <si>
    <r>
      <rPr>
        <sz val="12"/>
        <rFont val="仿宋"/>
        <charset val="134"/>
      </rPr>
      <t>项目建成后，援建资金形成的资产产权归村集体所有，出租给意向合作企业使用。投资回收期按</t>
    </r>
    <r>
      <rPr>
        <sz val="12"/>
        <rFont val="Times New Roman"/>
        <charset val="134"/>
      </rPr>
      <t>20</t>
    </r>
    <r>
      <rPr>
        <sz val="12"/>
        <rFont val="仿宋"/>
        <charset val="134"/>
      </rPr>
      <t>年计，经营期不低于</t>
    </r>
    <r>
      <rPr>
        <sz val="12"/>
        <rFont val="Times New Roman"/>
        <charset val="134"/>
      </rPr>
      <t>20</t>
    </r>
    <r>
      <rPr>
        <sz val="12"/>
        <rFont val="仿宋"/>
        <charset val="134"/>
      </rPr>
      <t>年，资产收入每年按照帮扶资金投入额不低于银行贷款同期利率收取租金，作为利益联结行政村的村集体收益。</t>
    </r>
  </si>
  <si>
    <t>2025年刘套镇李圩村特色产业发展项目</t>
  </si>
  <si>
    <t>刘套镇
李磊</t>
  </si>
  <si>
    <t>8667平方钢结构厂房，以及配套加工设备</t>
  </si>
  <si>
    <t>8667平方钢结构厂房，以及配套加工设备。</t>
  </si>
  <si>
    <t>以提供就业岗位的形式，增加脱贫户（含监测对象）收入，激发脱贫户（含监测对象）内生动力，同时增加村集体收入</t>
  </si>
  <si>
    <t>管粥集村水果购销大棚</t>
  </si>
  <si>
    <r>
      <rPr>
        <sz val="12"/>
        <rFont val="仿宋"/>
        <charset val="134"/>
      </rPr>
      <t>建设标准钢构大棚</t>
    </r>
    <r>
      <rPr>
        <sz val="12"/>
        <rFont val="Times New Roman"/>
        <charset val="134"/>
      </rPr>
      <t>2000</t>
    </r>
    <r>
      <rPr>
        <sz val="12"/>
        <rFont val="仿宋"/>
        <charset val="134"/>
      </rPr>
      <t>平方，叉车、托板、</t>
    </r>
    <r>
      <rPr>
        <sz val="12"/>
        <rFont val="Times New Roman"/>
        <charset val="134"/>
      </rPr>
      <t>50</t>
    </r>
    <r>
      <rPr>
        <sz val="12"/>
        <rFont val="仿宋"/>
        <charset val="134"/>
      </rPr>
      <t>吨地磅、</t>
    </r>
    <r>
      <rPr>
        <sz val="12"/>
        <rFont val="Times New Roman"/>
        <charset val="134"/>
      </rPr>
      <t>700</t>
    </r>
    <r>
      <rPr>
        <sz val="12"/>
        <rFont val="仿宋"/>
        <charset val="134"/>
      </rPr>
      <t>平方保鲜冷库</t>
    </r>
    <r>
      <rPr>
        <sz val="12"/>
        <rFont val="Times New Roman"/>
        <charset val="134"/>
      </rPr>
      <t>1</t>
    </r>
    <r>
      <rPr>
        <sz val="12"/>
        <rFont val="仿宋"/>
        <charset val="134"/>
      </rPr>
      <t>座及相关配套设施等。</t>
    </r>
  </si>
  <si>
    <r>
      <rPr>
        <sz val="12"/>
        <rFont val="仿宋"/>
        <charset val="134"/>
      </rPr>
      <t>建设钢构厂房</t>
    </r>
    <r>
      <rPr>
        <sz val="12"/>
        <rFont val="Times New Roman"/>
        <charset val="134"/>
      </rPr>
      <t>2000</t>
    </r>
    <r>
      <rPr>
        <sz val="12"/>
        <rFont val="仿宋"/>
        <charset val="134"/>
      </rPr>
      <t>平方米、叉车、托板、</t>
    </r>
    <r>
      <rPr>
        <sz val="12"/>
        <rFont val="Times New Roman"/>
        <charset val="134"/>
      </rPr>
      <t>50</t>
    </r>
    <r>
      <rPr>
        <sz val="12"/>
        <rFont val="仿宋"/>
        <charset val="134"/>
      </rPr>
      <t>吨地磅及相关配套设施等。</t>
    </r>
  </si>
  <si>
    <t>以就业务工、收益分红等方式促进脱贫人口（含监测帮扶对象）及一般农户发展增收，同时增加村集体收入。</t>
  </si>
  <si>
    <t>许破楼村钢结构大棚建设项目</t>
  </si>
  <si>
    <r>
      <rPr>
        <sz val="12"/>
        <rFont val="仿宋"/>
        <charset val="134"/>
      </rPr>
      <t>新建钢结构大棚</t>
    </r>
    <r>
      <rPr>
        <sz val="12"/>
        <rFont val="Times New Roman"/>
        <charset val="134"/>
      </rPr>
      <t>1200</t>
    </r>
    <r>
      <rPr>
        <sz val="12"/>
        <rFont val="仿宋"/>
        <charset val="134"/>
      </rPr>
      <t>平方</t>
    </r>
  </si>
  <si>
    <r>
      <rPr>
        <sz val="12"/>
        <rFont val="仿宋"/>
        <charset val="134"/>
      </rPr>
      <t>新建厂房钢构棚</t>
    </r>
    <r>
      <rPr>
        <sz val="12"/>
        <rFont val="Times New Roman"/>
        <charset val="134"/>
      </rPr>
      <t>1200</t>
    </r>
    <r>
      <rPr>
        <sz val="12"/>
        <rFont val="仿宋"/>
        <charset val="134"/>
      </rPr>
      <t>平方</t>
    </r>
  </si>
  <si>
    <t>项目申报、实施过程务工和监督、竣工后受益</t>
  </si>
  <si>
    <t>以带动发展加工业、务工就业，收益分红等方式促进脱贫人口（含监测帮扶对象）及一般农户发展增收，同时增加村集体收入</t>
  </si>
  <si>
    <t>马井镇曲里铺村食用菌菌种车间建设项目</t>
  </si>
  <si>
    <t>建设芦笋和食用菌菌种生产车间2500平方米，仓储车间2500平方米，及相关附属设施。</t>
  </si>
  <si>
    <t>建设食用菌菌种车间，及配套设施</t>
  </si>
  <si>
    <t>以提供就业岗位的形式，增加脱贫户收入，激发脱贫户内生动力，同时增加村集体收入</t>
  </si>
  <si>
    <t>马井镇吴瓦房村标准化生产基地项目</t>
  </si>
  <si>
    <r>
      <rPr>
        <sz val="12"/>
        <rFont val="仿宋"/>
        <charset val="134"/>
      </rPr>
      <t>建设标准化生产基地，项目区面积约</t>
    </r>
    <r>
      <rPr>
        <sz val="12"/>
        <rFont val="Times New Roman"/>
        <charset val="134"/>
      </rPr>
      <t>2000</t>
    </r>
    <r>
      <rPr>
        <sz val="12"/>
        <rFont val="仿宋"/>
        <charset val="134"/>
      </rPr>
      <t>平方米，及配套设施，计划总投资</t>
    </r>
    <r>
      <rPr>
        <sz val="12"/>
        <rFont val="Times New Roman"/>
        <charset val="134"/>
      </rPr>
      <t>500</t>
    </r>
    <r>
      <rPr>
        <sz val="12"/>
        <rFont val="仿宋"/>
        <charset val="134"/>
      </rPr>
      <t>万元</t>
    </r>
  </si>
  <si>
    <r>
      <rPr>
        <sz val="12"/>
        <rFont val="仿宋"/>
        <charset val="134"/>
      </rPr>
      <t>建设标准化厂房</t>
    </r>
    <r>
      <rPr>
        <sz val="12"/>
        <rFont val="Times New Roman"/>
        <charset val="134"/>
      </rPr>
      <t>2000</t>
    </r>
    <r>
      <rPr>
        <sz val="12"/>
        <rFont val="仿宋"/>
        <charset val="134"/>
      </rPr>
      <t>平方米，及配套道路长</t>
    </r>
    <r>
      <rPr>
        <sz val="12"/>
        <rFont val="Times New Roman"/>
        <charset val="134"/>
      </rPr>
      <t>50</t>
    </r>
    <r>
      <rPr>
        <sz val="12"/>
        <rFont val="仿宋"/>
        <charset val="134"/>
      </rPr>
      <t>米宽</t>
    </r>
    <r>
      <rPr>
        <sz val="12"/>
        <rFont val="Times New Roman"/>
        <charset val="134"/>
      </rPr>
      <t>40</t>
    </r>
    <r>
      <rPr>
        <sz val="12"/>
        <rFont val="仿宋"/>
        <charset val="134"/>
      </rPr>
      <t>米，购买机器设备，排水排污设施、场房周边绿化。</t>
    </r>
  </si>
  <si>
    <t>萧县青龙集镇路口村冷库及蔬菜深加工配套设施项目</t>
  </si>
  <si>
    <r>
      <rPr>
        <sz val="12"/>
        <rFont val="Times New Roman"/>
        <charset val="134"/>
      </rPr>
      <t>6</t>
    </r>
    <r>
      <rPr>
        <sz val="12"/>
        <rFont val="仿宋"/>
        <charset val="134"/>
      </rPr>
      <t>米高，</t>
    </r>
    <r>
      <rPr>
        <sz val="12"/>
        <rFont val="Times New Roman"/>
        <charset val="134"/>
      </rPr>
      <t>3.5</t>
    </r>
    <r>
      <rPr>
        <sz val="12"/>
        <rFont val="仿宋"/>
        <charset val="134"/>
      </rPr>
      <t>吨合力电动叉车</t>
    </r>
    <r>
      <rPr>
        <sz val="12"/>
        <rFont val="Times New Roman"/>
        <charset val="134"/>
      </rPr>
      <t>1</t>
    </r>
    <r>
      <rPr>
        <sz val="12"/>
        <rFont val="仿宋"/>
        <charset val="134"/>
      </rPr>
      <t>台，</t>
    </r>
    <r>
      <rPr>
        <sz val="12"/>
        <rFont val="Times New Roman"/>
        <charset val="134"/>
      </rPr>
      <t>3</t>
    </r>
    <r>
      <rPr>
        <sz val="12"/>
        <rFont val="仿宋"/>
        <charset val="134"/>
      </rPr>
      <t>吨手推叉车</t>
    </r>
    <r>
      <rPr>
        <sz val="12"/>
        <rFont val="Times New Roman"/>
        <charset val="134"/>
      </rPr>
      <t>4</t>
    </r>
    <r>
      <rPr>
        <sz val="12"/>
        <rFont val="仿宋"/>
        <charset val="134"/>
      </rPr>
      <t>台，托盘</t>
    </r>
    <r>
      <rPr>
        <sz val="12"/>
        <rFont val="Times New Roman"/>
        <charset val="134"/>
      </rPr>
      <t>1.26</t>
    </r>
    <r>
      <rPr>
        <sz val="12"/>
        <rFont val="仿宋"/>
        <charset val="134"/>
      </rPr>
      <t>米</t>
    </r>
    <r>
      <rPr>
        <sz val="12"/>
        <rFont val="Times New Roman"/>
        <charset val="134"/>
      </rPr>
      <t>*1.26</t>
    </r>
    <r>
      <rPr>
        <sz val="12"/>
        <rFont val="仿宋"/>
        <charset val="134"/>
      </rPr>
      <t>米</t>
    </r>
    <r>
      <rPr>
        <sz val="12"/>
        <rFont val="Times New Roman"/>
        <charset val="134"/>
      </rPr>
      <t>1200</t>
    </r>
    <r>
      <rPr>
        <sz val="12"/>
        <rFont val="仿宋"/>
        <charset val="134"/>
      </rPr>
      <t>个，冷冻库活动货架</t>
    </r>
    <r>
      <rPr>
        <sz val="12"/>
        <rFont val="Times New Roman"/>
        <charset val="134"/>
      </rPr>
      <t>8</t>
    </r>
    <r>
      <rPr>
        <sz val="12"/>
        <rFont val="仿宋"/>
        <charset val="134"/>
      </rPr>
      <t>米</t>
    </r>
    <r>
      <rPr>
        <sz val="12"/>
        <rFont val="Times New Roman"/>
        <charset val="134"/>
      </rPr>
      <t>*3</t>
    </r>
    <r>
      <rPr>
        <sz val="12"/>
        <rFont val="仿宋"/>
        <charset val="134"/>
      </rPr>
      <t>层（两个冷冻库），蔬菜筐</t>
    </r>
    <r>
      <rPr>
        <sz val="12"/>
        <rFont val="Times New Roman"/>
        <charset val="134"/>
      </rPr>
      <t>0.4m*0.6m*0.4m</t>
    </r>
    <r>
      <rPr>
        <sz val="12"/>
        <rFont val="仿宋"/>
        <charset val="134"/>
      </rPr>
      <t>米</t>
    </r>
    <r>
      <rPr>
        <sz val="12"/>
        <rFont val="Times New Roman"/>
        <charset val="134"/>
      </rPr>
      <t>43200</t>
    </r>
    <r>
      <rPr>
        <sz val="12"/>
        <rFont val="仿宋"/>
        <charset val="134"/>
      </rPr>
      <t>个，变压器</t>
    </r>
    <r>
      <rPr>
        <sz val="12"/>
        <rFont val="Times New Roman"/>
        <charset val="134"/>
      </rPr>
      <t>250kw</t>
    </r>
    <r>
      <rPr>
        <sz val="12"/>
        <rFont val="仿宋"/>
        <charset val="134"/>
      </rPr>
      <t>一套</t>
    </r>
  </si>
  <si>
    <r>
      <rPr>
        <sz val="12"/>
        <rFont val="仿宋"/>
        <charset val="134"/>
      </rPr>
      <t>以就业务工、收益分红等方式促进脱贫人口（含监测帮扶对象）</t>
    </r>
    <r>
      <rPr>
        <sz val="12"/>
        <rFont val="Times New Roman"/>
        <charset val="134"/>
      </rPr>
      <t>20</t>
    </r>
    <r>
      <rPr>
        <sz val="12"/>
        <rFont val="仿宋"/>
        <charset val="134"/>
      </rPr>
      <t>户，</t>
    </r>
    <r>
      <rPr>
        <sz val="12"/>
        <rFont val="Times New Roman"/>
        <charset val="134"/>
      </rPr>
      <t>56</t>
    </r>
    <r>
      <rPr>
        <sz val="12"/>
        <rFont val="仿宋"/>
        <charset val="134"/>
      </rPr>
      <t>人及一般农户</t>
    </r>
    <r>
      <rPr>
        <sz val="12"/>
        <rFont val="Times New Roman"/>
        <charset val="134"/>
      </rPr>
      <t>35</t>
    </r>
    <r>
      <rPr>
        <sz val="12"/>
        <rFont val="仿宋"/>
        <charset val="134"/>
      </rPr>
      <t>户，</t>
    </r>
    <r>
      <rPr>
        <sz val="12"/>
        <rFont val="Times New Roman"/>
        <charset val="134"/>
      </rPr>
      <t>72</t>
    </r>
    <r>
      <rPr>
        <sz val="12"/>
        <rFont val="仿宋"/>
        <charset val="134"/>
      </rPr>
      <t>人发展增加家庭收入，同是增加村集体经济收入</t>
    </r>
  </si>
  <si>
    <t>萧县石林乡石林村辣椒制种钢构大棚建设项目</t>
  </si>
  <si>
    <r>
      <rPr>
        <sz val="12"/>
        <rFont val="仿宋"/>
        <charset val="134"/>
      </rPr>
      <t>建设辣椒制种钢构大棚</t>
    </r>
    <r>
      <rPr>
        <sz val="12"/>
        <rFont val="Times New Roman"/>
        <charset val="134"/>
      </rPr>
      <t>20</t>
    </r>
    <r>
      <rPr>
        <sz val="12"/>
        <rFont val="仿宋"/>
        <charset val="134"/>
      </rPr>
      <t>座及其配套设施</t>
    </r>
  </si>
  <si>
    <r>
      <rPr>
        <sz val="12"/>
        <rFont val="仿宋"/>
        <charset val="134"/>
      </rPr>
      <t>建设辣椒制种种植大棚</t>
    </r>
    <r>
      <rPr>
        <sz val="12"/>
        <rFont val="Times New Roman"/>
        <charset val="134"/>
      </rPr>
      <t>20</t>
    </r>
    <r>
      <rPr>
        <sz val="12"/>
        <rFont val="仿宋"/>
        <charset val="134"/>
      </rPr>
      <t>座</t>
    </r>
  </si>
  <si>
    <t>萧县石林乡李庄村大棚升级改造项目</t>
  </si>
  <si>
    <t>改建</t>
  </si>
  <si>
    <r>
      <rPr>
        <sz val="12"/>
        <rFont val="仿宋"/>
        <charset val="134"/>
      </rPr>
      <t>对</t>
    </r>
    <r>
      <rPr>
        <sz val="12"/>
        <rFont val="Times New Roman"/>
        <charset val="134"/>
      </rPr>
      <t>18</t>
    </r>
    <r>
      <rPr>
        <sz val="12"/>
        <rFont val="仿宋"/>
        <charset val="134"/>
      </rPr>
      <t>个小棚、</t>
    </r>
    <r>
      <rPr>
        <sz val="12"/>
        <rFont val="Times New Roman"/>
        <charset val="134"/>
      </rPr>
      <t>2</t>
    </r>
    <r>
      <rPr>
        <sz val="12"/>
        <rFont val="仿宋"/>
        <charset val="134"/>
      </rPr>
      <t>个大棚升级改造（更换保温棉被、薄膜等）</t>
    </r>
  </si>
  <si>
    <r>
      <rPr>
        <sz val="12"/>
        <rFont val="Times New Roman"/>
        <charset val="134"/>
      </rPr>
      <t>18</t>
    </r>
    <r>
      <rPr>
        <sz val="12"/>
        <rFont val="仿宋"/>
        <charset val="134"/>
      </rPr>
      <t>个小棚、</t>
    </r>
    <r>
      <rPr>
        <sz val="12"/>
        <rFont val="Times New Roman"/>
        <charset val="134"/>
      </rPr>
      <t>2</t>
    </r>
    <r>
      <rPr>
        <sz val="12"/>
        <rFont val="仿宋"/>
        <charset val="134"/>
      </rPr>
      <t>个大棚升级改造</t>
    </r>
  </si>
  <si>
    <t>萧县石林乡李庄村蔬果冷藏保鲜冷库建设项目</t>
  </si>
  <si>
    <r>
      <rPr>
        <sz val="12"/>
        <rFont val="仿宋"/>
        <charset val="134"/>
      </rPr>
      <t>新建</t>
    </r>
    <r>
      <rPr>
        <sz val="12"/>
        <rFont val="Times New Roman"/>
        <charset val="134"/>
      </rPr>
      <t>500</t>
    </r>
    <r>
      <rPr>
        <sz val="12"/>
        <rFont val="仿宋"/>
        <charset val="134"/>
      </rPr>
      <t>立方米冷库及配套相关附属设施。其中主机房</t>
    </r>
    <r>
      <rPr>
        <sz val="12"/>
        <rFont val="Times New Roman"/>
        <charset val="134"/>
      </rPr>
      <t>60</t>
    </r>
    <r>
      <rPr>
        <sz val="12"/>
        <rFont val="仿宋"/>
        <charset val="134"/>
      </rPr>
      <t>平方米、储氨库</t>
    </r>
    <r>
      <rPr>
        <sz val="12"/>
        <rFont val="Times New Roman"/>
        <charset val="134"/>
      </rPr>
      <t>80</t>
    </r>
    <r>
      <rPr>
        <sz val="12"/>
        <rFont val="仿宋"/>
        <charset val="134"/>
      </rPr>
      <t>平方、办公室</t>
    </r>
    <r>
      <rPr>
        <sz val="12"/>
        <rFont val="Times New Roman"/>
        <charset val="134"/>
      </rPr>
      <t>60</t>
    </r>
    <r>
      <rPr>
        <sz val="12"/>
        <rFont val="仿宋"/>
        <charset val="134"/>
      </rPr>
      <t>平方、电控室及变电与配电间以及充电、发电机房</t>
    </r>
    <r>
      <rPr>
        <sz val="12"/>
        <rFont val="Times New Roman"/>
        <charset val="134"/>
      </rPr>
      <t>30</t>
    </r>
    <r>
      <rPr>
        <sz val="12"/>
        <rFont val="仿宋"/>
        <charset val="134"/>
      </rPr>
      <t>平方，配套制冷设备，保温设备，控制系统，防护设施，冷库辅助设备包括叉车、冷鲜厢等</t>
    </r>
  </si>
  <si>
    <r>
      <rPr>
        <sz val="12"/>
        <rFont val="仿宋"/>
        <charset val="134"/>
      </rPr>
      <t>建设果蔬冷藏库</t>
    </r>
    <r>
      <rPr>
        <sz val="12"/>
        <rFont val="Times New Roman"/>
        <charset val="134"/>
      </rPr>
      <t>500</t>
    </r>
    <r>
      <rPr>
        <sz val="12"/>
        <rFont val="仿宋"/>
        <charset val="134"/>
      </rPr>
      <t>立方米</t>
    </r>
  </si>
  <si>
    <t>萧县孙圩子镇王庄村产业发展“粮食烘干加工厂”项目</t>
  </si>
  <si>
    <r>
      <rPr>
        <sz val="12"/>
        <rFont val="仿宋"/>
        <charset val="134"/>
      </rPr>
      <t>新建</t>
    </r>
    <r>
      <rPr>
        <sz val="12"/>
        <rFont val="Times New Roman"/>
        <charset val="134"/>
      </rPr>
      <t>“</t>
    </r>
    <r>
      <rPr>
        <sz val="12"/>
        <rFont val="仿宋"/>
        <charset val="134"/>
      </rPr>
      <t>粮食烘干加工厂</t>
    </r>
    <r>
      <rPr>
        <sz val="12"/>
        <rFont val="Times New Roman"/>
        <charset val="134"/>
      </rPr>
      <t>”</t>
    </r>
    <r>
      <rPr>
        <sz val="12"/>
        <rFont val="仿宋"/>
        <charset val="134"/>
      </rPr>
      <t>设备、配套设施及相关附属设施等。</t>
    </r>
  </si>
  <si>
    <t>萧县孙圩子镇徐双楼村产业发展“粮食烘干加工厂”项目</t>
  </si>
  <si>
    <t>以就业务工、收益分红、带动生产、帮助产销对接等方式促进脱贫人口（含监测帮扶对象）及一般农户发展增收，同时增加村集体收入</t>
  </si>
  <si>
    <t>萧县孙圩子镇马庄村黄储项目</t>
  </si>
  <si>
    <r>
      <rPr>
        <sz val="12"/>
        <rFont val="Times New Roman"/>
        <charset val="134"/>
      </rPr>
      <t>1</t>
    </r>
    <r>
      <rPr>
        <sz val="12"/>
        <rFont val="仿宋"/>
        <charset val="134"/>
      </rPr>
      <t>、打包机三台</t>
    </r>
    <r>
      <rPr>
        <sz val="12"/>
        <rFont val="Times New Roman"/>
        <charset val="134"/>
      </rPr>
      <t>15</t>
    </r>
    <r>
      <rPr>
        <sz val="12"/>
        <rFont val="仿宋"/>
        <charset val="134"/>
      </rPr>
      <t>万；</t>
    </r>
    <r>
      <rPr>
        <sz val="12"/>
        <rFont val="Times New Roman"/>
        <charset val="134"/>
      </rPr>
      <t>2</t>
    </r>
    <r>
      <rPr>
        <sz val="12"/>
        <rFont val="仿宋"/>
        <charset val="134"/>
      </rPr>
      <t>、装载机二台</t>
    </r>
    <r>
      <rPr>
        <sz val="12"/>
        <rFont val="Times New Roman"/>
        <charset val="134"/>
      </rPr>
      <t>15</t>
    </r>
    <r>
      <rPr>
        <sz val="12"/>
        <rFont val="仿宋"/>
        <charset val="134"/>
      </rPr>
      <t>万；</t>
    </r>
    <r>
      <rPr>
        <sz val="12"/>
        <rFont val="Times New Roman"/>
        <charset val="134"/>
      </rPr>
      <t>3</t>
    </r>
    <r>
      <rPr>
        <sz val="12"/>
        <rFont val="仿宋"/>
        <charset val="134"/>
      </rPr>
      <t>、青储玉米收割机二台</t>
    </r>
    <r>
      <rPr>
        <sz val="12"/>
        <rFont val="Times New Roman"/>
        <charset val="134"/>
      </rPr>
      <t>70</t>
    </r>
    <r>
      <rPr>
        <sz val="12"/>
        <rFont val="仿宋"/>
        <charset val="134"/>
      </rPr>
      <t>万。预计</t>
    </r>
    <r>
      <rPr>
        <sz val="12"/>
        <rFont val="Times New Roman"/>
        <charset val="134"/>
      </rPr>
      <t>100</t>
    </r>
    <r>
      <rPr>
        <sz val="12"/>
        <rFont val="仿宋"/>
        <charset val="134"/>
      </rPr>
      <t>万元。</t>
    </r>
  </si>
  <si>
    <t>王寨镇张楼粮食烘干设备项目</t>
  </si>
  <si>
    <r>
      <rPr>
        <sz val="12"/>
        <rFont val="仿宋"/>
        <charset val="134"/>
      </rPr>
      <t>一座粮食烘干设备其中包括生产配套及配套厂棚等，占地</t>
    </r>
    <r>
      <rPr>
        <sz val="12"/>
        <rFont val="Times New Roman"/>
        <charset val="134"/>
      </rPr>
      <t>3000</t>
    </r>
    <r>
      <rPr>
        <sz val="12"/>
        <rFont val="仿宋"/>
        <charset val="134"/>
      </rPr>
      <t>平方米</t>
    </r>
  </si>
  <si>
    <r>
      <rPr>
        <sz val="12"/>
        <rFont val="仿宋"/>
        <charset val="134"/>
      </rPr>
      <t>建设粮食仓储一座</t>
    </r>
    <r>
      <rPr>
        <sz val="12"/>
        <rFont val="Times New Roman"/>
        <charset val="134"/>
      </rPr>
      <t>1500</t>
    </r>
    <r>
      <rPr>
        <sz val="12"/>
        <rFont val="仿宋"/>
        <charset val="134"/>
      </rPr>
      <t>平方米，配套烘干等相关设施</t>
    </r>
  </si>
  <si>
    <t>以提供就业岗位或土地流转的形式，增加脱贫户收入，激发脱贫户内生动力，同时增加村集体收入</t>
  </si>
  <si>
    <t>吴河涯村仓储建设项目</t>
  </si>
  <si>
    <r>
      <rPr>
        <sz val="12"/>
        <rFont val="仿宋"/>
        <charset val="134"/>
      </rPr>
      <t>建设粮食仓储一座及铲车</t>
    </r>
    <r>
      <rPr>
        <sz val="12"/>
        <rFont val="Times New Roman"/>
        <charset val="134"/>
      </rPr>
      <t>.</t>
    </r>
    <r>
      <rPr>
        <sz val="12"/>
        <rFont val="仿宋"/>
        <charset val="134"/>
      </rPr>
      <t>地磅</t>
    </r>
    <r>
      <rPr>
        <sz val="12"/>
        <rFont val="Times New Roman"/>
        <charset val="134"/>
      </rPr>
      <t>.</t>
    </r>
    <r>
      <rPr>
        <sz val="12"/>
        <rFont val="仿宋"/>
        <charset val="134"/>
      </rPr>
      <t>烘干设备</t>
    </r>
    <r>
      <rPr>
        <sz val="12"/>
        <rFont val="Times New Roman"/>
        <charset val="134"/>
      </rPr>
      <t>.</t>
    </r>
    <r>
      <rPr>
        <sz val="12"/>
        <rFont val="仿宋"/>
        <charset val="134"/>
      </rPr>
      <t>脱粒机</t>
    </r>
    <r>
      <rPr>
        <sz val="12"/>
        <rFont val="Times New Roman"/>
        <charset val="134"/>
      </rPr>
      <t>.</t>
    </r>
    <r>
      <rPr>
        <sz val="12"/>
        <rFont val="仿宋"/>
        <charset val="134"/>
      </rPr>
      <t>筛选机</t>
    </r>
    <r>
      <rPr>
        <sz val="12"/>
        <rFont val="Times New Roman"/>
        <charset val="134"/>
      </rPr>
      <t>.</t>
    </r>
    <r>
      <rPr>
        <sz val="12"/>
        <rFont val="仿宋"/>
        <charset val="134"/>
      </rPr>
      <t>输送带等配套设施，提高粮食质量，壮大村集体经济收入，带动脱贫人口（含监测帮扶对象）及一般农户发展增收</t>
    </r>
  </si>
  <si>
    <r>
      <rPr>
        <sz val="12"/>
        <rFont val="仿宋"/>
        <charset val="134"/>
      </rPr>
      <t>脱贫人口加入合作社、村集体经济人数</t>
    </r>
    <r>
      <rPr>
        <sz val="12"/>
        <rFont val="Times New Roman"/>
        <charset val="134"/>
      </rPr>
      <t>3</t>
    </r>
    <r>
      <rPr>
        <sz val="12"/>
        <rFont val="仿宋"/>
        <charset val="134"/>
      </rPr>
      <t>人</t>
    </r>
  </si>
  <si>
    <t>闫集镇高楼村特色产业发展项目</t>
  </si>
  <si>
    <r>
      <rPr>
        <sz val="11"/>
        <rFont val="仿宋"/>
        <charset val="134"/>
      </rPr>
      <t>新建羊舍</t>
    </r>
    <r>
      <rPr>
        <sz val="11"/>
        <rFont val="Times New Roman"/>
        <charset val="134"/>
      </rPr>
      <t>2000</t>
    </r>
    <r>
      <rPr>
        <sz val="11"/>
        <rFont val="仿宋"/>
        <charset val="134"/>
      </rPr>
      <t>平方米及配套设施，用于发展白山羊养殖</t>
    </r>
  </si>
  <si>
    <r>
      <rPr>
        <sz val="10"/>
        <rFont val="Times New Roman"/>
        <charset val="134"/>
      </rPr>
      <t>2025</t>
    </r>
    <r>
      <rPr>
        <sz val="10"/>
        <rFont val="仿宋"/>
        <charset val="134"/>
      </rPr>
      <t>年</t>
    </r>
    <r>
      <rPr>
        <sz val="10"/>
        <rFont val="Times New Roman"/>
        <charset val="134"/>
      </rPr>
      <t>12</t>
    </r>
    <r>
      <rPr>
        <sz val="10"/>
        <rFont val="仿宋"/>
        <charset val="134"/>
      </rPr>
      <t>月</t>
    </r>
    <r>
      <rPr>
        <sz val="10"/>
        <rFont val="Times New Roman"/>
        <charset val="134"/>
      </rPr>
      <t>31</t>
    </r>
    <r>
      <rPr>
        <sz val="10"/>
        <rFont val="仿宋"/>
        <charset val="134"/>
      </rPr>
      <t>日前</t>
    </r>
  </si>
  <si>
    <r>
      <rPr>
        <sz val="11"/>
        <rFont val="仿宋"/>
        <charset val="134"/>
      </rPr>
      <t>建成羊舍</t>
    </r>
    <r>
      <rPr>
        <sz val="11"/>
        <rFont val="Times New Roman"/>
        <charset val="134"/>
      </rPr>
      <t>2000</t>
    </r>
    <r>
      <rPr>
        <sz val="11"/>
        <rFont val="仿宋"/>
        <charset val="134"/>
      </rPr>
      <t>平方米，带动脱贫人口</t>
    </r>
    <r>
      <rPr>
        <sz val="11"/>
        <rFont val="Times New Roman"/>
        <charset val="134"/>
      </rPr>
      <t>20</t>
    </r>
    <r>
      <rPr>
        <sz val="11"/>
        <rFont val="仿宋"/>
        <charset val="134"/>
      </rPr>
      <t>人加入合作社</t>
    </r>
  </si>
  <si>
    <t>以就业务工、土地流转等方式促进脱贫人口（含监测帮扶对象）及一般农户发展增收，同时增加村集体收入</t>
  </si>
  <si>
    <t>2025年闫集镇塘沃涯村特色产业发展项目</t>
  </si>
  <si>
    <r>
      <rPr>
        <sz val="11"/>
        <rFont val="仿宋"/>
        <charset val="134"/>
      </rPr>
      <t>新建</t>
    </r>
    <r>
      <rPr>
        <sz val="11"/>
        <rFont val="Times New Roman"/>
        <charset val="134"/>
      </rPr>
      <t>800</t>
    </r>
    <r>
      <rPr>
        <sz val="11"/>
        <rFont val="仿宋"/>
        <charset val="134"/>
      </rPr>
      <t>平方粮食临时储放点、日烘干</t>
    </r>
    <r>
      <rPr>
        <sz val="11"/>
        <rFont val="Times New Roman"/>
        <charset val="134"/>
      </rPr>
      <t>100</t>
    </r>
    <r>
      <rPr>
        <sz val="11"/>
        <rFont val="仿宋"/>
        <charset val="134"/>
      </rPr>
      <t>吨粮食烘干设备</t>
    </r>
  </si>
  <si>
    <r>
      <rPr>
        <sz val="11"/>
        <rFont val="仿宋"/>
        <charset val="134"/>
      </rPr>
      <t>新建</t>
    </r>
    <r>
      <rPr>
        <sz val="11"/>
        <rFont val="Times New Roman"/>
        <charset val="134"/>
      </rPr>
      <t>800</t>
    </r>
    <r>
      <rPr>
        <sz val="11"/>
        <rFont val="仿宋"/>
        <charset val="134"/>
      </rPr>
      <t>平方粮食储放点</t>
    </r>
  </si>
  <si>
    <t>以提供就业岗位或产业分红的形式，增加已脱贫户收入，激发脱贫户内生动力，同时增加村集体收入</t>
  </si>
  <si>
    <t>闫集镇塘沃涯村特色产业发展项目</t>
  </si>
  <si>
    <r>
      <rPr>
        <sz val="11"/>
        <rFont val="仿宋"/>
        <charset val="134"/>
      </rPr>
      <t>建设蔬菜大棚</t>
    </r>
    <r>
      <rPr>
        <sz val="11"/>
        <rFont val="Times New Roman"/>
        <charset val="134"/>
      </rPr>
      <t>30</t>
    </r>
    <r>
      <rPr>
        <sz val="11"/>
        <rFont val="仿宋"/>
        <charset val="134"/>
      </rPr>
      <t>亩</t>
    </r>
  </si>
  <si>
    <t>祖楼镇孙楼村新建保鲜冷藏库项目</t>
  </si>
  <si>
    <r>
      <rPr>
        <sz val="12"/>
        <rFont val="仿宋"/>
        <charset val="134"/>
      </rPr>
      <t>新建设</t>
    </r>
    <r>
      <rPr>
        <sz val="12"/>
        <rFont val="Times New Roman"/>
        <charset val="134"/>
      </rPr>
      <t>1</t>
    </r>
    <r>
      <rPr>
        <sz val="12"/>
        <rFont val="仿宋"/>
        <charset val="134"/>
      </rPr>
      <t>栋冷藏库，长约</t>
    </r>
    <r>
      <rPr>
        <sz val="12"/>
        <rFont val="Times New Roman"/>
        <charset val="134"/>
      </rPr>
      <t>28</t>
    </r>
    <r>
      <rPr>
        <sz val="12"/>
        <rFont val="仿宋"/>
        <charset val="134"/>
      </rPr>
      <t>米长，</t>
    </r>
    <r>
      <rPr>
        <sz val="12"/>
        <rFont val="Times New Roman"/>
        <charset val="134"/>
      </rPr>
      <t>6</t>
    </r>
    <r>
      <rPr>
        <sz val="12"/>
        <rFont val="仿宋"/>
        <charset val="134"/>
      </rPr>
      <t>米宽，</t>
    </r>
    <r>
      <rPr>
        <sz val="12"/>
        <rFont val="Times New Roman"/>
        <charset val="134"/>
      </rPr>
      <t>3</t>
    </r>
    <r>
      <rPr>
        <sz val="12"/>
        <rFont val="仿宋"/>
        <charset val="134"/>
      </rPr>
      <t>米高，约</t>
    </r>
    <r>
      <rPr>
        <sz val="12"/>
        <rFont val="Times New Roman"/>
        <charset val="134"/>
      </rPr>
      <t>504</t>
    </r>
    <r>
      <rPr>
        <sz val="12"/>
        <rFont val="仿宋"/>
        <charset val="134"/>
      </rPr>
      <t>立方，用于贮藏蔬菜。</t>
    </r>
  </si>
  <si>
    <r>
      <rPr>
        <sz val="12"/>
        <rFont val="Times New Roman"/>
        <charset val="134"/>
      </rPr>
      <t>2025</t>
    </r>
    <r>
      <rPr>
        <sz val="12"/>
        <rFont val="仿宋"/>
        <charset val="134"/>
      </rPr>
      <t>年</t>
    </r>
    <r>
      <rPr>
        <sz val="12"/>
        <rFont val="Times New Roman"/>
        <charset val="134"/>
      </rPr>
      <t>12</t>
    </r>
    <r>
      <rPr>
        <sz val="12"/>
        <rFont val="仿宋"/>
        <charset val="134"/>
      </rPr>
      <t>月底</t>
    </r>
    <r>
      <rPr>
        <sz val="12"/>
        <rFont val="Times New Roman"/>
        <charset val="134"/>
      </rPr>
      <t xml:space="preserve">
</t>
    </r>
  </si>
  <si>
    <r>
      <rPr>
        <sz val="12"/>
        <rFont val="仿宋"/>
        <charset val="134"/>
      </rPr>
      <t>冷藏库容积</t>
    </r>
    <r>
      <rPr>
        <sz val="12"/>
        <rFont val="Times New Roman"/>
        <charset val="134"/>
      </rPr>
      <t>504</t>
    </r>
    <r>
      <rPr>
        <sz val="12"/>
        <rFont val="仿宋"/>
        <charset val="134"/>
      </rPr>
      <t>立方</t>
    </r>
  </si>
  <si>
    <t>以务工就业对脱贫户进行带动，并鼓励发展特色产业，激发脱贫人口内生动力，增加脱贫户收入</t>
  </si>
  <si>
    <t>祖楼镇孙楼村暖棚建设项目</t>
  </si>
  <si>
    <r>
      <rPr>
        <sz val="12"/>
        <rFont val="仿宋"/>
        <charset val="134"/>
      </rPr>
      <t>新建设</t>
    </r>
    <r>
      <rPr>
        <sz val="12"/>
        <rFont val="Times New Roman"/>
        <charset val="134"/>
      </rPr>
      <t>1</t>
    </r>
    <r>
      <rPr>
        <sz val="12"/>
        <rFont val="仿宋"/>
        <charset val="134"/>
      </rPr>
      <t>栋半边形智能暖棚，大棚长约</t>
    </r>
    <r>
      <rPr>
        <sz val="12"/>
        <rFont val="Times New Roman"/>
        <charset val="134"/>
      </rPr>
      <t>90</t>
    </r>
    <r>
      <rPr>
        <sz val="12"/>
        <rFont val="仿宋"/>
        <charset val="134"/>
      </rPr>
      <t>米长，</t>
    </r>
    <r>
      <rPr>
        <sz val="12"/>
        <rFont val="Times New Roman"/>
        <charset val="134"/>
      </rPr>
      <t>12</t>
    </r>
    <r>
      <rPr>
        <sz val="12"/>
        <rFont val="仿宋"/>
        <charset val="134"/>
      </rPr>
      <t>米宽，</t>
    </r>
    <r>
      <rPr>
        <sz val="12"/>
        <rFont val="Times New Roman"/>
        <charset val="134"/>
      </rPr>
      <t>4.5</t>
    </r>
    <r>
      <rPr>
        <sz val="12"/>
        <rFont val="仿宋"/>
        <charset val="134"/>
      </rPr>
      <t>米高，包含配套供暖、降温、喷淋、排水、工具房及相关设施，同步建设</t>
    </r>
    <r>
      <rPr>
        <sz val="12"/>
        <rFont val="Times New Roman"/>
        <charset val="134"/>
      </rPr>
      <t>1</t>
    </r>
    <r>
      <rPr>
        <sz val="12"/>
        <rFont val="仿宋"/>
        <charset val="134"/>
      </rPr>
      <t>栋拱形暖棚，大棚长约</t>
    </r>
    <r>
      <rPr>
        <sz val="12"/>
        <rFont val="Times New Roman"/>
        <charset val="134"/>
      </rPr>
      <t>100</t>
    </r>
    <r>
      <rPr>
        <sz val="12"/>
        <rFont val="仿宋"/>
        <charset val="134"/>
      </rPr>
      <t>米长，</t>
    </r>
    <r>
      <rPr>
        <sz val="12"/>
        <rFont val="Times New Roman"/>
        <charset val="134"/>
      </rPr>
      <t>13</t>
    </r>
    <r>
      <rPr>
        <sz val="12"/>
        <rFont val="仿宋"/>
        <charset val="134"/>
      </rPr>
      <t>米宽，</t>
    </r>
    <r>
      <rPr>
        <sz val="12"/>
        <rFont val="Times New Roman"/>
        <charset val="134"/>
      </rPr>
      <t>4.5</t>
    </r>
    <r>
      <rPr>
        <sz val="12"/>
        <rFont val="仿宋"/>
        <charset val="134"/>
      </rPr>
      <t>米高，包含配套供暖、降温、喷淋、排水、工具房及相关设施，村内开展自主经营。</t>
    </r>
  </si>
  <si>
    <r>
      <rPr>
        <sz val="12"/>
        <rFont val="Times New Roman"/>
        <charset val="134"/>
      </rPr>
      <t>1</t>
    </r>
    <r>
      <rPr>
        <sz val="12"/>
        <rFont val="仿宋"/>
        <charset val="134"/>
      </rPr>
      <t>栋半边形智能暖棚、</t>
    </r>
    <r>
      <rPr>
        <sz val="12"/>
        <rFont val="Times New Roman"/>
        <charset val="134"/>
      </rPr>
      <t>1</t>
    </r>
    <r>
      <rPr>
        <sz val="12"/>
        <rFont val="仿宋"/>
        <charset val="134"/>
      </rPr>
      <t>栋拱形暖棚</t>
    </r>
  </si>
  <si>
    <t>萧县黄口镇徐洼社区农副产品深加工及配套设施建设</t>
  </si>
  <si>
    <r>
      <rPr>
        <sz val="12"/>
        <rFont val="仿宋"/>
        <charset val="134"/>
      </rPr>
      <t>新建厂房</t>
    </r>
    <r>
      <rPr>
        <sz val="12"/>
        <rFont val="Times New Roman"/>
        <charset val="134"/>
      </rPr>
      <t>2000</t>
    </r>
    <r>
      <rPr>
        <sz val="12"/>
        <rFont val="仿宋"/>
        <charset val="134"/>
      </rPr>
      <t>平方米，其中包含</t>
    </r>
    <r>
      <rPr>
        <sz val="12"/>
        <rFont val="Times New Roman"/>
        <charset val="134"/>
      </rPr>
      <t>1000</t>
    </r>
    <r>
      <rPr>
        <sz val="12"/>
        <rFont val="仿宋"/>
        <charset val="134"/>
      </rPr>
      <t>吨冷库一个，净菜、梨加工、包装、生产等相关配套设施</t>
    </r>
  </si>
  <si>
    <t>通过财政资金投入，项目收益分红、务工等带动脱贫户增收，激发脱贫户内生动力，同时增加村集体收入</t>
  </si>
  <si>
    <t>黄口镇邵庄村制冰及果蔬保鲜存储项目</t>
  </si>
  <si>
    <t>制冰车间及设备（日产20吨块冰生产设备1套、吹瓶机1套、灌装机2台、600㎡辅助材料仓库等），存储量达1000吨果蔬保鲜存储车间1200㎡及配套设施（果蔬初加工生产线）。</t>
  </si>
  <si>
    <r>
      <rPr>
        <sz val="12"/>
        <rFont val="仿宋"/>
        <charset val="134"/>
      </rPr>
      <t>黄口镇邵庄村</t>
    </r>
    <r>
      <rPr>
        <sz val="12"/>
        <rFont val="Times New Roman"/>
        <charset val="134"/>
      </rPr>
      <t>50</t>
    </r>
    <r>
      <rPr>
        <sz val="12"/>
        <rFont val="仿宋"/>
        <charset val="134"/>
      </rPr>
      <t>亩高温果蔬大棚建设项目</t>
    </r>
  </si>
  <si>
    <r>
      <rPr>
        <sz val="12"/>
        <rFont val="仿宋"/>
        <charset val="134"/>
      </rPr>
      <t>村集体建设</t>
    </r>
    <r>
      <rPr>
        <sz val="12"/>
        <rFont val="Times New Roman"/>
        <charset val="134"/>
      </rPr>
      <t>50</t>
    </r>
    <r>
      <rPr>
        <sz val="12"/>
        <rFont val="仿宋"/>
        <charset val="134"/>
      </rPr>
      <t>亩高温大棚及变压器、水肥一体机、砂石路、水井等配套设施</t>
    </r>
  </si>
  <si>
    <r>
      <rPr>
        <sz val="12"/>
        <rFont val="仿宋"/>
        <charset val="134"/>
      </rPr>
      <t>建设</t>
    </r>
    <r>
      <rPr>
        <sz val="12"/>
        <rFont val="Times New Roman"/>
        <charset val="134"/>
      </rPr>
      <t>50</t>
    </r>
    <r>
      <rPr>
        <sz val="12"/>
        <rFont val="仿宋"/>
        <charset val="134"/>
      </rPr>
      <t>亩高温大棚及变压器、水肥一体机、砂石路、水井等配套设施</t>
    </r>
  </si>
  <si>
    <r>
      <rPr>
        <sz val="12"/>
        <rFont val="仿宋"/>
        <charset val="134"/>
      </rPr>
      <t>以务工的形式，带动</t>
    </r>
    <r>
      <rPr>
        <sz val="12"/>
        <rFont val="Times New Roman"/>
        <charset val="134"/>
      </rPr>
      <t>60</t>
    </r>
    <r>
      <rPr>
        <sz val="12"/>
        <rFont val="仿宋"/>
        <charset val="134"/>
      </rPr>
      <t>户脱贫户增收</t>
    </r>
  </si>
  <si>
    <t>黄口镇马常庄村面粉厂项目</t>
  </si>
  <si>
    <r>
      <rPr>
        <sz val="12"/>
        <rFont val="仿宋"/>
        <charset val="134"/>
      </rPr>
      <t>新建面粉厂房及相关配套设施，建筑面积</t>
    </r>
    <r>
      <rPr>
        <sz val="12"/>
        <rFont val="Times New Roman"/>
        <charset val="134"/>
      </rPr>
      <t>1000m2</t>
    </r>
  </si>
  <si>
    <t>通过项目的实施，带动村集体和脱贫人口持续增收的目标。</t>
  </si>
  <si>
    <t>2025年萧县黄口镇杨阁村产业发展项目</t>
  </si>
  <si>
    <r>
      <rPr>
        <sz val="12"/>
        <rFont val="仿宋"/>
        <charset val="134"/>
      </rPr>
      <t>新建</t>
    </r>
    <r>
      <rPr>
        <sz val="12"/>
        <rFont val="Times New Roman"/>
        <charset val="134"/>
      </rPr>
      <t>2000</t>
    </r>
    <r>
      <rPr>
        <sz val="12"/>
        <rFont val="仿宋"/>
        <charset val="134"/>
      </rPr>
      <t>㎡农副产品加工标准化钢构厂房</t>
    </r>
    <r>
      <rPr>
        <sz val="12"/>
        <rFont val="Times New Roman"/>
        <charset val="134"/>
      </rPr>
      <t>(</t>
    </r>
    <r>
      <rPr>
        <sz val="12"/>
        <rFont val="仿宋"/>
        <charset val="134"/>
      </rPr>
      <t>地坪、混凝土</t>
    </r>
    <r>
      <rPr>
        <sz val="12"/>
        <rFont val="Times New Roman"/>
        <charset val="134"/>
      </rPr>
      <t>+</t>
    </r>
    <r>
      <rPr>
        <sz val="12"/>
        <rFont val="仿宋"/>
        <charset val="134"/>
      </rPr>
      <t>环氧地坪漆、</t>
    </r>
    <r>
      <rPr>
        <sz val="12"/>
        <rFont val="Times New Roman"/>
        <charset val="134"/>
      </rPr>
      <t>3</t>
    </r>
    <r>
      <rPr>
        <sz val="12"/>
        <rFont val="仿宋"/>
        <charset val="134"/>
      </rPr>
      <t>吨叉车、晾晒场晾晒架、变压器、干贡菜盒式连续包装机、水贡菜给袋式真空包装机、泡发流水线、巴氏杀菌线、冷却流水线、风干流水线、蒸汽发生器及相关电力设备配套设施；污水处理设备</t>
    </r>
    <r>
      <rPr>
        <sz val="12"/>
        <rFont val="Times New Roman"/>
        <charset val="134"/>
      </rPr>
      <t>+</t>
    </r>
    <r>
      <rPr>
        <sz val="12"/>
        <rFont val="仿宋"/>
        <charset val="134"/>
      </rPr>
      <t>净化池及</t>
    </r>
    <r>
      <rPr>
        <sz val="12"/>
        <rFont val="Times New Roman"/>
        <charset val="134"/>
      </rPr>
      <t>2</t>
    </r>
    <r>
      <rPr>
        <sz val="12"/>
        <rFont val="仿宋"/>
        <charset val="134"/>
      </rPr>
      <t>千米污水管道，建设道路长</t>
    </r>
    <r>
      <rPr>
        <sz val="12"/>
        <rFont val="Times New Roman"/>
        <charset val="134"/>
      </rPr>
      <t>500</t>
    </r>
    <r>
      <rPr>
        <sz val="12"/>
        <rFont val="仿宋"/>
        <charset val="134"/>
      </rPr>
      <t>米、宽</t>
    </r>
    <r>
      <rPr>
        <sz val="12"/>
        <rFont val="Times New Roman"/>
        <charset val="134"/>
      </rPr>
      <t>4</t>
    </r>
    <r>
      <rPr>
        <sz val="12"/>
        <rFont val="仿宋"/>
        <charset val="134"/>
      </rPr>
      <t>米、厚</t>
    </r>
    <r>
      <rPr>
        <sz val="12"/>
        <rFont val="Times New Roman"/>
        <charset val="134"/>
      </rPr>
      <t>20</t>
    </r>
    <r>
      <rPr>
        <sz val="12"/>
        <rFont val="仿宋"/>
        <charset val="134"/>
      </rPr>
      <t>厘米，</t>
    </r>
    <r>
      <rPr>
        <sz val="12"/>
        <rFont val="Times New Roman"/>
        <charset val="134"/>
      </rPr>
      <t>20</t>
    </r>
    <r>
      <rPr>
        <sz val="12"/>
        <rFont val="仿宋"/>
        <charset val="134"/>
      </rPr>
      <t>盏路灯，大门，围墙等及相关配套建设）</t>
    </r>
  </si>
  <si>
    <t>张村葡萄园二期配套设施项目</t>
  </si>
  <si>
    <t>园区修建排水沟2320米，修建园区生产路长670米，宽2-5米，厚15㎝。</t>
  </si>
  <si>
    <t>通过项目的实施，完善产业配套设施条件，提升园区承载能力,带动村集体和脱贫人口持续增收的目标。</t>
  </si>
  <si>
    <t>修建排水沟2320米，修建园区生产路长670米，宽2-5米，厚15㎝。</t>
  </si>
  <si>
    <t>白土镇欧盘村鲥鱼养殖项目</t>
  </si>
  <si>
    <t>欧盘村</t>
  </si>
  <si>
    <r>
      <rPr>
        <sz val="12"/>
        <rFont val="仿宋"/>
        <charset val="134"/>
      </rPr>
      <t>新建连栋温室大棚</t>
    </r>
    <r>
      <rPr>
        <sz val="12"/>
        <rFont val="Times New Roman"/>
        <charset val="134"/>
      </rPr>
      <t>20000</t>
    </r>
    <r>
      <rPr>
        <sz val="12"/>
        <rFont val="仿宋"/>
        <charset val="134"/>
      </rPr>
      <t>平方</t>
    </r>
    <r>
      <rPr>
        <sz val="12"/>
        <rFont val="Times New Roman"/>
        <charset val="134"/>
      </rPr>
      <t xml:space="preserve">
</t>
    </r>
    <r>
      <rPr>
        <sz val="12"/>
        <rFont val="仿宋"/>
        <charset val="134"/>
      </rPr>
      <t>，鲥鱼塘</t>
    </r>
    <r>
      <rPr>
        <sz val="12"/>
        <rFont val="Times New Roman"/>
        <charset val="134"/>
      </rPr>
      <t>5</t>
    </r>
    <r>
      <rPr>
        <sz val="12"/>
        <rFont val="仿宋"/>
        <charset val="134"/>
      </rPr>
      <t>个，占地约</t>
    </r>
    <r>
      <rPr>
        <sz val="12"/>
        <rFont val="Times New Roman"/>
        <charset val="134"/>
      </rPr>
      <t>30</t>
    </r>
    <r>
      <rPr>
        <sz val="12"/>
        <rFont val="仿宋"/>
        <charset val="134"/>
      </rPr>
      <t>亩，深水井</t>
    </r>
    <r>
      <rPr>
        <sz val="12"/>
        <rFont val="Times New Roman"/>
        <charset val="134"/>
      </rPr>
      <t xml:space="preserve">
</t>
    </r>
    <r>
      <rPr>
        <sz val="12"/>
        <rFont val="仿宋"/>
        <charset val="134"/>
      </rPr>
      <t>、排水沟、生产路及鲥鱼塘配套设施</t>
    </r>
    <r>
      <rPr>
        <sz val="12"/>
        <rFont val="Times New Roman"/>
        <charset val="134"/>
      </rPr>
      <t xml:space="preserve">
</t>
    </r>
    <r>
      <rPr>
        <sz val="12"/>
        <rFont val="仿宋"/>
        <charset val="134"/>
      </rPr>
      <t>，用于鲥鱼养殖。</t>
    </r>
  </si>
  <si>
    <r>
      <rPr>
        <sz val="12"/>
        <rFont val="仿宋"/>
        <charset val="134"/>
      </rPr>
      <t>新建连栋温室大棚</t>
    </r>
    <r>
      <rPr>
        <sz val="12"/>
        <rFont val="Times New Roman"/>
        <charset val="134"/>
      </rPr>
      <t>20000</t>
    </r>
    <r>
      <rPr>
        <sz val="12"/>
        <rFont val="仿宋"/>
        <charset val="134"/>
      </rPr>
      <t>平方</t>
    </r>
  </si>
  <si>
    <t>萧县赵庄镇三座楼村特色产业发展项目</t>
  </si>
  <si>
    <r>
      <rPr>
        <sz val="12"/>
        <rFont val="仿宋"/>
        <charset val="134"/>
      </rPr>
      <t>完善已实施的</t>
    </r>
    <r>
      <rPr>
        <sz val="12"/>
        <rFont val="Times New Roman"/>
        <charset val="134"/>
      </rPr>
      <t>2019</t>
    </r>
    <r>
      <rPr>
        <sz val="12"/>
        <rFont val="仿宋"/>
        <charset val="134"/>
      </rPr>
      <t>年三座楼村大棚项目，对</t>
    </r>
    <r>
      <rPr>
        <sz val="12"/>
        <rFont val="Times New Roman"/>
        <charset val="134"/>
      </rPr>
      <t>40</t>
    </r>
    <r>
      <rPr>
        <sz val="12"/>
        <rFont val="仿宋"/>
        <charset val="134"/>
      </rPr>
      <t>个低温棚覆盖二层保温膜，更换大棚塑料纸。</t>
    </r>
  </si>
  <si>
    <r>
      <rPr>
        <sz val="12"/>
        <rFont val="仿宋"/>
        <charset val="134"/>
      </rPr>
      <t>修缮</t>
    </r>
    <r>
      <rPr>
        <sz val="12"/>
        <rFont val="Times New Roman"/>
        <charset val="134"/>
      </rPr>
      <t>40</t>
    </r>
    <r>
      <rPr>
        <sz val="12"/>
        <rFont val="仿宋"/>
        <charset val="134"/>
      </rPr>
      <t>个温室大棚</t>
    </r>
  </si>
  <si>
    <t>以土地流转、就业务工、收益分红、带动生产等方式促进脱贫人口（含监测帮扶对象）及一般农户发展增收，同时增加村集体收入</t>
  </si>
  <si>
    <t>萧县赵庄镇三座楼村冷库项目</t>
  </si>
  <si>
    <r>
      <rPr>
        <sz val="12"/>
        <rFont val="仿宋"/>
        <charset val="134"/>
      </rPr>
      <t>建设冷库</t>
    </r>
    <r>
      <rPr>
        <sz val="12"/>
        <rFont val="Times New Roman"/>
        <charset val="134"/>
      </rPr>
      <t>1500</t>
    </r>
    <r>
      <rPr>
        <sz val="12"/>
        <rFont val="仿宋"/>
        <charset val="134"/>
      </rPr>
      <t>平方米，冷库设备，围墙、看护房、地磅称、变压器、线路等</t>
    </r>
  </si>
  <si>
    <r>
      <rPr>
        <sz val="12"/>
        <rFont val="仿宋"/>
        <charset val="134"/>
      </rPr>
      <t>建设冷库</t>
    </r>
    <r>
      <rPr>
        <sz val="12"/>
        <rFont val="Times New Roman"/>
        <charset val="134"/>
      </rPr>
      <t>1500</t>
    </r>
    <r>
      <rPr>
        <sz val="12"/>
        <rFont val="仿宋"/>
        <charset val="134"/>
      </rPr>
      <t>平方米</t>
    </r>
  </si>
  <si>
    <t>萧县赵庄镇桃园村标准厂房建设项目</t>
  </si>
  <si>
    <r>
      <rPr>
        <sz val="12"/>
        <rFont val="仿宋"/>
        <charset val="134"/>
      </rPr>
      <t>新建标准化厂房</t>
    </r>
    <r>
      <rPr>
        <sz val="12"/>
        <rFont val="Times New Roman"/>
        <charset val="134"/>
      </rPr>
      <t>1</t>
    </r>
    <r>
      <rPr>
        <sz val="12"/>
        <rFont val="仿宋"/>
        <charset val="134"/>
      </rPr>
      <t>座，建设面积</t>
    </r>
    <r>
      <rPr>
        <sz val="12"/>
        <rFont val="Times New Roman"/>
        <charset val="134"/>
      </rPr>
      <t>1600</t>
    </r>
    <r>
      <rPr>
        <sz val="12"/>
        <rFont val="仿宋"/>
        <charset val="134"/>
      </rPr>
      <t>平方米，主体结构采用钢结构框架，包含排水设施供电、地面硬化等配套设施。</t>
    </r>
  </si>
  <si>
    <r>
      <rPr>
        <sz val="12"/>
        <rFont val="仿宋"/>
        <charset val="134"/>
      </rPr>
      <t>建设标准化厂房面积</t>
    </r>
    <r>
      <rPr>
        <sz val="12"/>
        <rFont val="Times New Roman"/>
        <charset val="134"/>
      </rPr>
      <t>1600</t>
    </r>
    <r>
      <rPr>
        <sz val="12"/>
        <rFont val="仿宋"/>
        <charset val="134"/>
      </rPr>
      <t>平方米</t>
    </r>
  </si>
  <si>
    <t>萧县赵庄镇吴集村特色产业发展项目</t>
  </si>
  <si>
    <r>
      <rPr>
        <sz val="12"/>
        <rFont val="仿宋"/>
        <charset val="134"/>
      </rPr>
      <t>新建温室蔬菜大棚及配套设施，占地约</t>
    </r>
    <r>
      <rPr>
        <sz val="12"/>
        <rFont val="Times New Roman"/>
        <charset val="134"/>
      </rPr>
      <t>30</t>
    </r>
    <r>
      <rPr>
        <sz val="12"/>
        <rFont val="仿宋"/>
        <charset val="134"/>
      </rPr>
      <t>亩</t>
    </r>
  </si>
  <si>
    <r>
      <rPr>
        <sz val="12"/>
        <rFont val="仿宋"/>
        <charset val="134"/>
      </rPr>
      <t>建成蔬菜大棚</t>
    </r>
    <r>
      <rPr>
        <sz val="12"/>
        <rFont val="Times New Roman"/>
        <charset val="134"/>
      </rPr>
      <t>30</t>
    </r>
    <r>
      <rPr>
        <sz val="12"/>
        <rFont val="仿宋"/>
        <charset val="134"/>
      </rPr>
      <t>亩</t>
    </r>
  </si>
  <si>
    <t>萧县赵庄镇吴蒋庄村辣椒制种产业基地项目</t>
  </si>
  <si>
    <r>
      <rPr>
        <sz val="12"/>
        <rFont val="仿宋"/>
        <charset val="134"/>
      </rPr>
      <t>新建</t>
    </r>
    <r>
      <rPr>
        <sz val="12"/>
        <rFont val="Times New Roman"/>
        <charset val="134"/>
      </rPr>
      <t>10</t>
    </r>
    <r>
      <rPr>
        <sz val="12"/>
        <rFont val="仿宋"/>
        <charset val="134"/>
      </rPr>
      <t>栋</t>
    </r>
    <r>
      <rPr>
        <sz val="12"/>
        <rFont val="Times New Roman"/>
        <charset val="134"/>
      </rPr>
      <t>15</t>
    </r>
    <r>
      <rPr>
        <sz val="12"/>
        <rFont val="仿宋"/>
        <charset val="134"/>
      </rPr>
      <t>亩半边形智能暖棚，配套供暖、降温、喷淋、工具房及相关设施。每栋大棚长约</t>
    </r>
    <r>
      <rPr>
        <sz val="12"/>
        <rFont val="Times New Roman"/>
        <charset val="134"/>
      </rPr>
      <t>70</t>
    </r>
    <r>
      <rPr>
        <sz val="12"/>
        <rFont val="仿宋"/>
        <charset val="134"/>
      </rPr>
      <t>米，</t>
    </r>
    <r>
      <rPr>
        <sz val="12"/>
        <rFont val="Times New Roman"/>
        <charset val="134"/>
      </rPr>
      <t>12</t>
    </r>
    <r>
      <rPr>
        <sz val="12"/>
        <rFont val="仿宋"/>
        <charset val="134"/>
      </rPr>
      <t>米宽，</t>
    </r>
    <r>
      <rPr>
        <sz val="12"/>
        <rFont val="Times New Roman"/>
        <charset val="134"/>
      </rPr>
      <t>4.5</t>
    </r>
    <r>
      <rPr>
        <sz val="12"/>
        <rFont val="仿宋"/>
        <charset val="134"/>
      </rPr>
      <t>米高。</t>
    </r>
  </si>
  <si>
    <t>圣泉镇岗子村水产养殖项目</t>
  </si>
  <si>
    <r>
      <rPr>
        <sz val="12"/>
        <rFont val="仿宋"/>
        <charset val="134"/>
      </rPr>
      <t>预计承包</t>
    </r>
    <r>
      <rPr>
        <sz val="12"/>
        <rFont val="Times New Roman"/>
        <charset val="134"/>
      </rPr>
      <t>30</t>
    </r>
    <r>
      <rPr>
        <sz val="12"/>
        <rFont val="仿宋"/>
        <charset val="134"/>
      </rPr>
      <t>亩池塘养殖水产，带动周边脱贫户务工就业</t>
    </r>
  </si>
  <si>
    <r>
      <rPr>
        <sz val="12"/>
        <rFont val="仿宋"/>
        <charset val="134"/>
      </rPr>
      <t>养殖水产</t>
    </r>
    <r>
      <rPr>
        <sz val="12"/>
        <rFont val="Times New Roman"/>
        <charset val="134"/>
      </rPr>
      <t>30</t>
    </r>
    <r>
      <rPr>
        <sz val="12"/>
        <rFont val="仿宋"/>
        <charset val="134"/>
      </rPr>
      <t>亩</t>
    </r>
  </si>
  <si>
    <t>以承包池塘的形式发展水产养殖，带动周边群众务工就业</t>
  </si>
  <si>
    <t>圣泉镇营子社区仓储厂房建设项目</t>
  </si>
  <si>
    <r>
      <rPr>
        <sz val="12"/>
        <rFont val="仿宋"/>
        <charset val="134"/>
      </rPr>
      <t>营子社区和企业联营新建仓储厂房</t>
    </r>
    <r>
      <rPr>
        <sz val="12"/>
        <rFont val="Times New Roman"/>
        <charset val="134"/>
      </rPr>
      <t>2</t>
    </r>
    <r>
      <rPr>
        <sz val="12"/>
        <rFont val="仿宋"/>
        <charset val="134"/>
      </rPr>
      <t>个及相关配套设施，用于储存粮食作物，占地面积</t>
    </r>
    <r>
      <rPr>
        <sz val="12"/>
        <rFont val="Times New Roman"/>
        <charset val="134"/>
      </rPr>
      <t>4200</t>
    </r>
    <r>
      <rPr>
        <sz val="12"/>
        <rFont val="仿宋"/>
        <charset val="134"/>
      </rPr>
      <t>平方米</t>
    </r>
  </si>
  <si>
    <r>
      <rPr>
        <sz val="12"/>
        <rFont val="仿宋"/>
        <charset val="134"/>
      </rPr>
      <t>新建仓储厂房</t>
    </r>
    <r>
      <rPr>
        <sz val="12"/>
        <rFont val="Times New Roman"/>
        <charset val="134"/>
      </rPr>
      <t>2</t>
    </r>
    <r>
      <rPr>
        <sz val="12"/>
        <rFont val="仿宋"/>
        <charset val="134"/>
      </rPr>
      <t>个，储存粮食作物，占地面积</t>
    </r>
    <r>
      <rPr>
        <sz val="12"/>
        <rFont val="Times New Roman"/>
        <charset val="134"/>
      </rPr>
      <t>4200</t>
    </r>
    <r>
      <rPr>
        <sz val="12"/>
        <rFont val="仿宋"/>
        <charset val="134"/>
      </rPr>
      <t>平方米</t>
    </r>
  </si>
  <si>
    <t>通过财政资金投入，发展村级产业，增加村集体收入，项目收益量化、务工等带动脱贫户增收</t>
  </si>
  <si>
    <t>圣泉镇单楼行政村马路自然村钢构厂房项目</t>
  </si>
  <si>
    <r>
      <rPr>
        <sz val="12"/>
        <rFont val="仿宋"/>
        <charset val="134"/>
      </rPr>
      <t>钢构厂房</t>
    </r>
    <r>
      <rPr>
        <sz val="12"/>
        <rFont val="Times New Roman"/>
        <charset val="134"/>
      </rPr>
      <t>2</t>
    </r>
    <r>
      <rPr>
        <sz val="12"/>
        <rFont val="仿宋"/>
        <charset val="134"/>
      </rPr>
      <t>栋，各</t>
    </r>
    <r>
      <rPr>
        <sz val="12"/>
        <rFont val="Times New Roman"/>
        <charset val="134"/>
      </rPr>
      <t>1500</t>
    </r>
    <r>
      <rPr>
        <sz val="12"/>
        <rFont val="仿宋"/>
        <charset val="134"/>
      </rPr>
      <t>平方</t>
    </r>
  </si>
  <si>
    <r>
      <rPr>
        <sz val="12"/>
        <rFont val="仿宋"/>
        <charset val="134"/>
      </rPr>
      <t>新建</t>
    </r>
    <r>
      <rPr>
        <sz val="12"/>
        <rFont val="Times New Roman"/>
        <charset val="134"/>
      </rPr>
      <t>1500</t>
    </r>
    <r>
      <rPr>
        <sz val="12"/>
        <rFont val="仿宋"/>
        <charset val="134"/>
      </rPr>
      <t>平方钢构厂房及相关配套设备，利用经营纺织厂，实现增强村民收入</t>
    </r>
  </si>
  <si>
    <t>萧县官桥镇赵楼村水稻加工厂房项目</t>
  </si>
  <si>
    <r>
      <rPr>
        <sz val="12"/>
        <rFont val="仿宋"/>
        <charset val="134"/>
      </rPr>
      <t>官桥镇</t>
    </r>
    <r>
      <rPr>
        <sz val="12"/>
        <rFont val="Times New Roman"/>
        <charset val="0"/>
      </rPr>
      <t xml:space="preserve">
</t>
    </r>
    <r>
      <rPr>
        <sz val="12"/>
        <rFont val="仿宋"/>
        <charset val="134"/>
      </rPr>
      <t>张伟建</t>
    </r>
  </si>
  <si>
    <r>
      <rPr>
        <sz val="12"/>
        <rFont val="仿宋"/>
        <charset val="134"/>
      </rPr>
      <t>建设农产品加工钢构厂房</t>
    </r>
    <r>
      <rPr>
        <sz val="12"/>
        <rFont val="Times New Roman"/>
        <charset val="134"/>
      </rPr>
      <t>1000</t>
    </r>
    <r>
      <rPr>
        <sz val="12"/>
        <rFont val="仿宋"/>
        <charset val="134"/>
      </rPr>
      <t>平方米（</t>
    </r>
    <r>
      <rPr>
        <sz val="12"/>
        <rFont val="Times New Roman"/>
        <charset val="134"/>
      </rPr>
      <t>2</t>
    </r>
    <r>
      <rPr>
        <sz val="12"/>
        <rFont val="仿宋"/>
        <charset val="134"/>
      </rPr>
      <t>个），采购水稻脱粒包装设备等配套设施（播种机、旋耕耙、</t>
    </r>
    <r>
      <rPr>
        <sz val="12"/>
        <rFont val="Times New Roman"/>
        <charset val="134"/>
      </rPr>
      <t>1804</t>
    </r>
    <r>
      <rPr>
        <sz val="12"/>
        <rFont val="仿宋"/>
        <charset val="134"/>
      </rPr>
      <t>拖拉机、粉碎机、脱粒机），展销办公一体化</t>
    </r>
  </si>
  <si>
    <r>
      <rPr>
        <sz val="12"/>
        <rFont val="仿宋"/>
        <charset val="134"/>
      </rPr>
      <t>建设农产品加工厂房</t>
    </r>
    <r>
      <rPr>
        <sz val="12"/>
        <rFont val="Times New Roman"/>
        <charset val="134"/>
      </rPr>
      <t>1000</t>
    </r>
    <r>
      <rPr>
        <sz val="12"/>
        <rFont val="仿宋"/>
        <charset val="134"/>
      </rPr>
      <t>平方米（</t>
    </r>
    <r>
      <rPr>
        <sz val="12"/>
        <rFont val="Times New Roman"/>
        <charset val="134"/>
      </rPr>
      <t>2</t>
    </r>
    <r>
      <rPr>
        <sz val="12"/>
        <rFont val="仿宋"/>
        <charset val="134"/>
      </rPr>
      <t>个）</t>
    </r>
  </si>
  <si>
    <t>萧县芸嶺鲜生绿色有机食品生产基地项目</t>
  </si>
  <si>
    <t xml:space="preserve">官桥镇
张伟建 </t>
  </si>
  <si>
    <t>总占地约560亩，新建插地薄膜温室约500座（每座约480㎡长60米宽8米，并建设水肥一体化系统、机耕道路、主排水沟和支排水沟、电力设施、围栏等配套设施。新建约5500平方米有机蔬菜冷藏库和蔬菜分拣包装冷藏库一幢，配套物资仓库、机房、配电室、设施房、装卸货平台、月台、水电、围栏和场地硬化等附属工程。</t>
  </si>
  <si>
    <t>通过项目的实施，带动村集体和脱贫人口
（含监测帮扶对象）及一般农户劳动增收。</t>
  </si>
  <si>
    <t xml:space="preserve">1、建设插地薄膜温室500座及水肥一体化、机耕路等配套设施；               2、建设蔬菜分拣包装仓储冷链物流5500平方米及相关等配套设施；                                          </t>
  </si>
  <si>
    <t>项目申报、实施过程监督、竣工后项目所在地受益。</t>
  </si>
  <si>
    <t xml:space="preserve">以带动务工就业、发展农业生产、收益分红等方式促进脱贫人口（含监测帮扶对象）及一般农户发展增收。             </t>
  </si>
  <si>
    <t>萧县官桥镇吴集村特色养殖大棚项目</t>
  </si>
  <si>
    <r>
      <rPr>
        <sz val="12"/>
        <rFont val="仿宋"/>
        <charset val="134"/>
      </rPr>
      <t>盘活村内闲置地、沟塘建大棚及其配套设施，养青蛙，龙虾等共计</t>
    </r>
    <r>
      <rPr>
        <sz val="12"/>
        <rFont val="Times New Roman"/>
        <charset val="134"/>
      </rPr>
      <t>25</t>
    </r>
    <r>
      <rPr>
        <sz val="12"/>
        <rFont val="仿宋"/>
        <charset val="134"/>
      </rPr>
      <t>亩。</t>
    </r>
  </si>
  <si>
    <t>盘活25亩农户的空地和沟塘。</t>
  </si>
  <si>
    <t>盘活闲置资产资源、带动务工就业、带动产业发展</t>
  </si>
  <si>
    <t>萧县官桥镇吴集孟村农业示范园</t>
  </si>
  <si>
    <r>
      <rPr>
        <sz val="12"/>
        <rFont val="仿宋"/>
        <charset val="134"/>
      </rPr>
      <t>依托竹园提升改造，建设吊桥一座，建设观光采摘大棚约</t>
    </r>
    <r>
      <rPr>
        <sz val="12"/>
        <rFont val="Times New Roman"/>
        <charset val="134"/>
      </rPr>
      <t>30</t>
    </r>
    <r>
      <rPr>
        <sz val="12"/>
        <rFont val="仿宋"/>
        <charset val="134"/>
      </rPr>
      <t>亩，用于种植羊肚菌、赤松茸等菌类作物，建设小菜园</t>
    </r>
    <r>
      <rPr>
        <sz val="12"/>
        <rFont val="Times New Roman"/>
        <charset val="134"/>
      </rPr>
      <t>10</t>
    </r>
    <r>
      <rPr>
        <sz val="12"/>
        <rFont val="仿宋"/>
        <charset val="134"/>
      </rPr>
      <t>亩用于种植蔬菜、草莓、桃等果蔬，采购菌菇、果树以及其他附属配套设施，修路</t>
    </r>
    <r>
      <rPr>
        <sz val="12"/>
        <rFont val="Times New Roman"/>
        <charset val="134"/>
      </rPr>
      <t>2</t>
    </r>
    <r>
      <rPr>
        <sz val="12"/>
        <rFont val="仿宋"/>
        <charset val="134"/>
      </rPr>
      <t>公里。</t>
    </r>
  </si>
  <si>
    <r>
      <rPr>
        <sz val="12"/>
        <rFont val="仿宋"/>
        <charset val="134"/>
      </rPr>
      <t>建设观光采摘大棚约</t>
    </r>
    <r>
      <rPr>
        <sz val="12"/>
        <rFont val="Times New Roman"/>
        <charset val="134"/>
      </rPr>
      <t>30</t>
    </r>
    <r>
      <rPr>
        <sz val="12"/>
        <rFont val="仿宋"/>
        <charset val="134"/>
      </rPr>
      <t>亩，小菜园</t>
    </r>
    <r>
      <rPr>
        <sz val="12"/>
        <rFont val="Times New Roman"/>
        <charset val="134"/>
      </rPr>
      <t>10</t>
    </r>
    <r>
      <rPr>
        <sz val="12"/>
        <rFont val="仿宋"/>
        <charset val="134"/>
      </rPr>
      <t>亩以及附属配套设施</t>
    </r>
  </si>
  <si>
    <t>萧县杨楼镇冯场村白山羊养殖场建设项目</t>
  </si>
  <si>
    <r>
      <rPr>
        <sz val="12"/>
        <rFont val="仿宋"/>
        <charset val="134"/>
      </rPr>
      <t>新建养殖场约</t>
    </r>
    <r>
      <rPr>
        <sz val="12"/>
        <rFont val="Times New Roman"/>
        <charset val="134"/>
      </rPr>
      <t>1000</t>
    </r>
    <r>
      <rPr>
        <sz val="12"/>
        <rFont val="仿宋"/>
        <charset val="134"/>
      </rPr>
      <t>平方米</t>
    </r>
    <r>
      <rPr>
        <sz val="12"/>
        <rFont val="Times New Roman"/>
        <charset val="134"/>
      </rPr>
      <t>*2</t>
    </r>
    <r>
      <rPr>
        <sz val="12"/>
        <rFont val="仿宋"/>
        <charset val="134"/>
      </rPr>
      <t>，购置运输车</t>
    </r>
    <r>
      <rPr>
        <sz val="12"/>
        <rFont val="Times New Roman"/>
        <charset val="134"/>
      </rPr>
      <t>1</t>
    </r>
    <r>
      <rPr>
        <sz val="12"/>
        <rFont val="仿宋"/>
        <charset val="134"/>
      </rPr>
      <t>辆、铲车</t>
    </r>
    <r>
      <rPr>
        <sz val="12"/>
        <rFont val="Times New Roman"/>
        <charset val="134"/>
      </rPr>
      <t>1</t>
    </r>
    <r>
      <rPr>
        <sz val="12"/>
        <rFont val="仿宋"/>
        <charset val="134"/>
      </rPr>
      <t>辆、饲料储存库房</t>
    </r>
    <r>
      <rPr>
        <sz val="12"/>
        <rFont val="Times New Roman"/>
        <charset val="134"/>
      </rPr>
      <t>200</t>
    </r>
    <r>
      <rPr>
        <sz val="12"/>
        <rFont val="仿宋"/>
        <charset val="134"/>
      </rPr>
      <t>平方米，及相关配套、设施。</t>
    </r>
  </si>
  <si>
    <r>
      <rPr>
        <sz val="12"/>
        <rFont val="仿宋"/>
        <charset val="134"/>
      </rPr>
      <t>新建养殖场约</t>
    </r>
    <r>
      <rPr>
        <sz val="12"/>
        <rFont val="Times New Roman"/>
        <charset val="134"/>
      </rPr>
      <t>1000</t>
    </r>
    <r>
      <rPr>
        <sz val="12"/>
        <rFont val="仿宋"/>
        <charset val="134"/>
      </rPr>
      <t>平方米</t>
    </r>
    <r>
      <rPr>
        <sz val="12"/>
        <rFont val="Times New Roman"/>
        <charset val="134"/>
      </rPr>
      <t>*2</t>
    </r>
  </si>
  <si>
    <t>萧县杨楼镇冯场村帽子加工厂建设项目</t>
  </si>
  <si>
    <r>
      <rPr>
        <sz val="12"/>
        <rFont val="仿宋"/>
        <charset val="134"/>
      </rPr>
      <t>新建帽子加工厂约</t>
    </r>
    <r>
      <rPr>
        <sz val="12"/>
        <rFont val="Times New Roman"/>
        <charset val="134"/>
      </rPr>
      <t>3000</t>
    </r>
    <r>
      <rPr>
        <sz val="12"/>
        <rFont val="仿宋"/>
        <charset val="134"/>
      </rPr>
      <t>平方米，占地</t>
    </r>
    <r>
      <rPr>
        <sz val="12"/>
        <rFont val="Times New Roman"/>
        <charset val="134"/>
      </rPr>
      <t>1500</t>
    </r>
    <r>
      <rPr>
        <sz val="12"/>
        <rFont val="仿宋"/>
        <charset val="134"/>
      </rPr>
      <t>平方米，上下两层，叉车一辆、货车两辆及相关配套设施。</t>
    </r>
  </si>
  <si>
    <r>
      <rPr>
        <sz val="12"/>
        <rFont val="仿宋"/>
        <charset val="134"/>
      </rPr>
      <t>新建帽子加工厂约</t>
    </r>
    <r>
      <rPr>
        <sz val="12"/>
        <rFont val="Times New Roman"/>
        <charset val="134"/>
      </rPr>
      <t>3000</t>
    </r>
    <r>
      <rPr>
        <sz val="12"/>
        <rFont val="仿宋"/>
        <charset val="134"/>
      </rPr>
      <t>平方米</t>
    </r>
  </si>
  <si>
    <t>萧县杨楼镇冯场村农资生产厂库建设项目</t>
  </si>
  <si>
    <r>
      <rPr>
        <sz val="12"/>
        <rFont val="仿宋"/>
        <charset val="134"/>
      </rPr>
      <t>新建农资生产厂库约</t>
    </r>
    <r>
      <rPr>
        <sz val="12"/>
        <rFont val="Times New Roman"/>
        <charset val="134"/>
      </rPr>
      <t>900</t>
    </r>
    <r>
      <rPr>
        <sz val="12"/>
        <rFont val="仿宋"/>
        <charset val="134"/>
      </rPr>
      <t>平方米，塔吊、叉车一台、铲车一辆、货车两辆及相关配套设施。</t>
    </r>
  </si>
  <si>
    <r>
      <rPr>
        <sz val="12"/>
        <rFont val="仿宋"/>
        <charset val="134"/>
      </rPr>
      <t>新建农资生产厂房约</t>
    </r>
    <r>
      <rPr>
        <sz val="12"/>
        <rFont val="Times New Roman"/>
        <charset val="134"/>
      </rPr>
      <t>900</t>
    </r>
    <r>
      <rPr>
        <sz val="12"/>
        <rFont val="仿宋"/>
        <charset val="134"/>
      </rPr>
      <t>平方米，购置相关设备</t>
    </r>
  </si>
  <si>
    <t>萧县杨楼镇路套村白山羊养殖场建设项目</t>
  </si>
  <si>
    <r>
      <rPr>
        <sz val="12"/>
        <rFont val="仿宋"/>
        <charset val="134"/>
      </rPr>
      <t>新建养殖场月</t>
    </r>
    <r>
      <rPr>
        <sz val="12"/>
        <rFont val="Times New Roman"/>
        <charset val="134"/>
      </rPr>
      <t>1000</t>
    </r>
    <r>
      <rPr>
        <sz val="12"/>
        <rFont val="仿宋"/>
        <charset val="134"/>
      </rPr>
      <t>平方米*2，购置运输车</t>
    </r>
    <r>
      <rPr>
        <sz val="12"/>
        <rFont val="Times New Roman"/>
        <charset val="134"/>
      </rPr>
      <t>1</t>
    </r>
    <r>
      <rPr>
        <sz val="12"/>
        <rFont val="仿宋"/>
        <charset val="134"/>
      </rPr>
      <t>辆、铲车一辆、饲料储存库房</t>
    </r>
    <r>
      <rPr>
        <sz val="12"/>
        <rFont val="Times New Roman"/>
        <charset val="134"/>
      </rPr>
      <t>200</t>
    </r>
    <r>
      <rPr>
        <sz val="12"/>
        <rFont val="仿宋"/>
        <charset val="134"/>
      </rPr>
      <t>平方米，及相关配套、设施</t>
    </r>
  </si>
  <si>
    <r>
      <rPr>
        <sz val="12"/>
        <rFont val="仿宋"/>
        <charset val="134"/>
      </rPr>
      <t>新建养殖场</t>
    </r>
    <r>
      <rPr>
        <sz val="12"/>
        <rFont val="Times New Roman"/>
        <charset val="134"/>
      </rPr>
      <t>1000</t>
    </r>
    <r>
      <rPr>
        <sz val="12"/>
        <rFont val="仿宋"/>
        <charset val="134"/>
      </rPr>
      <t>平方米，购置运输车</t>
    </r>
    <r>
      <rPr>
        <sz val="12"/>
        <rFont val="Times New Roman"/>
        <charset val="134"/>
      </rPr>
      <t>1</t>
    </r>
    <r>
      <rPr>
        <sz val="12"/>
        <rFont val="仿宋"/>
        <charset val="134"/>
      </rPr>
      <t>辆、铲车一辆、饲料储存库房</t>
    </r>
    <r>
      <rPr>
        <sz val="12"/>
        <rFont val="Times New Roman"/>
        <charset val="134"/>
      </rPr>
      <t>200</t>
    </r>
    <r>
      <rPr>
        <sz val="12"/>
        <rFont val="仿宋"/>
        <charset val="134"/>
      </rPr>
      <t>平方米，及相关配套、设施</t>
    </r>
  </si>
  <si>
    <t>萧县杨楼镇路套村特色产业发展项目</t>
  </si>
  <si>
    <r>
      <rPr>
        <sz val="12"/>
        <rFont val="仿宋"/>
        <charset val="134"/>
      </rPr>
      <t>建设蔬菜钢结构大棚</t>
    </r>
    <r>
      <rPr>
        <sz val="12"/>
        <rFont val="Times New Roman"/>
        <charset val="134"/>
      </rPr>
      <t>30</t>
    </r>
    <r>
      <rPr>
        <sz val="12"/>
        <rFont val="仿宋"/>
        <charset val="134"/>
      </rPr>
      <t>个，占地</t>
    </r>
    <r>
      <rPr>
        <sz val="12"/>
        <rFont val="Times New Roman"/>
        <charset val="134"/>
      </rPr>
      <t>30</t>
    </r>
    <r>
      <rPr>
        <sz val="12"/>
        <rFont val="仿宋"/>
        <charset val="134"/>
      </rPr>
      <t>亩，</t>
    </r>
    <r>
      <rPr>
        <sz val="12"/>
        <rFont val="Times New Roman"/>
        <charset val="134"/>
      </rPr>
      <t>3.5</t>
    </r>
    <r>
      <rPr>
        <sz val="12"/>
        <rFont val="仿宋"/>
        <charset val="134"/>
      </rPr>
      <t>米高，</t>
    </r>
    <r>
      <rPr>
        <sz val="12"/>
        <rFont val="Times New Roman"/>
        <charset val="134"/>
      </rPr>
      <t>8</t>
    </r>
    <r>
      <rPr>
        <sz val="12"/>
        <rFont val="仿宋"/>
        <charset val="134"/>
      </rPr>
      <t>米宽，</t>
    </r>
    <r>
      <rPr>
        <sz val="12"/>
        <rFont val="Times New Roman"/>
        <charset val="134"/>
      </rPr>
      <t>90</t>
    </r>
    <r>
      <rPr>
        <sz val="12"/>
        <rFont val="仿宋"/>
        <charset val="134"/>
      </rPr>
      <t>米长，边高</t>
    </r>
    <r>
      <rPr>
        <sz val="12"/>
        <rFont val="Times New Roman"/>
        <charset val="134"/>
      </rPr>
      <t>2</t>
    </r>
    <r>
      <rPr>
        <sz val="12"/>
        <rFont val="仿宋"/>
        <charset val="134"/>
      </rPr>
      <t>米，卷膜机，滴灌，机井</t>
    </r>
    <r>
      <rPr>
        <sz val="12"/>
        <rFont val="Times New Roman"/>
        <charset val="134"/>
      </rPr>
      <t>1</t>
    </r>
    <r>
      <rPr>
        <sz val="12"/>
        <rFont val="仿宋"/>
        <charset val="134"/>
      </rPr>
      <t>台配套，监控，大棚王</t>
    </r>
    <r>
      <rPr>
        <sz val="12"/>
        <rFont val="Times New Roman"/>
        <charset val="134"/>
      </rPr>
      <t>2</t>
    </r>
    <r>
      <rPr>
        <sz val="12"/>
        <rFont val="仿宋"/>
        <charset val="134"/>
      </rPr>
      <t>台，自卸机动三轮车</t>
    </r>
    <r>
      <rPr>
        <sz val="12"/>
        <rFont val="Times New Roman"/>
        <charset val="134"/>
      </rPr>
      <t>2</t>
    </r>
    <r>
      <rPr>
        <sz val="12"/>
        <rFont val="仿宋"/>
        <charset val="134"/>
      </rPr>
      <t>台，自卸农用三轮车</t>
    </r>
    <r>
      <rPr>
        <sz val="12"/>
        <rFont val="Times New Roman"/>
        <charset val="134"/>
      </rPr>
      <t>2</t>
    </r>
    <r>
      <rPr>
        <sz val="12"/>
        <rFont val="仿宋"/>
        <charset val="134"/>
      </rPr>
      <t>辆，道路硬化宽</t>
    </r>
    <r>
      <rPr>
        <sz val="12"/>
        <rFont val="Times New Roman"/>
        <charset val="134"/>
      </rPr>
      <t>3</t>
    </r>
    <r>
      <rPr>
        <sz val="12"/>
        <rFont val="仿宋"/>
        <charset val="134"/>
      </rPr>
      <t>米，长</t>
    </r>
    <r>
      <rPr>
        <sz val="12"/>
        <rFont val="Times New Roman"/>
        <charset val="134"/>
      </rPr>
      <t>500</t>
    </r>
    <r>
      <rPr>
        <sz val="12"/>
        <rFont val="仿宋"/>
        <charset val="134"/>
      </rPr>
      <t>米及相关保温覆盖膜配套等</t>
    </r>
  </si>
  <si>
    <r>
      <rPr>
        <sz val="12"/>
        <rFont val="仿宋"/>
        <charset val="134"/>
      </rPr>
      <t>建成蔬菜钢结构大棚</t>
    </r>
    <r>
      <rPr>
        <sz val="12"/>
        <rFont val="Times New Roman"/>
        <charset val="134"/>
      </rPr>
      <t>30</t>
    </r>
    <r>
      <rPr>
        <sz val="12"/>
        <rFont val="仿宋"/>
        <charset val="134"/>
      </rPr>
      <t>个，占地</t>
    </r>
    <r>
      <rPr>
        <sz val="12"/>
        <rFont val="Times New Roman"/>
        <charset val="134"/>
      </rPr>
      <t>31</t>
    </r>
    <r>
      <rPr>
        <sz val="12"/>
        <rFont val="仿宋"/>
        <charset val="134"/>
      </rPr>
      <t>亩及相关配套</t>
    </r>
  </si>
  <si>
    <t>萧县杨楼镇路套村水稻种植项目</t>
  </si>
  <si>
    <r>
      <rPr>
        <sz val="12"/>
        <rFont val="仿宋"/>
        <charset val="134"/>
      </rPr>
      <t>种植水稻</t>
    </r>
    <r>
      <rPr>
        <sz val="12"/>
        <rFont val="Times New Roman"/>
        <charset val="134"/>
      </rPr>
      <t>300</t>
    </r>
    <r>
      <rPr>
        <sz val="12"/>
        <rFont val="仿宋"/>
        <charset val="134"/>
      </rPr>
      <t>亩，架三项四线电线</t>
    </r>
    <r>
      <rPr>
        <sz val="12"/>
        <rFont val="Times New Roman"/>
        <charset val="134"/>
      </rPr>
      <t>8</t>
    </r>
    <r>
      <rPr>
        <sz val="12"/>
        <rFont val="仿宋"/>
        <charset val="134"/>
      </rPr>
      <t>千米，</t>
    </r>
    <r>
      <rPr>
        <sz val="12"/>
        <rFont val="Times New Roman"/>
        <charset val="134"/>
      </rPr>
      <t>50</t>
    </r>
    <r>
      <rPr>
        <sz val="12"/>
        <rFont val="仿宋"/>
        <charset val="134"/>
      </rPr>
      <t>米深机井</t>
    </r>
    <r>
      <rPr>
        <sz val="12"/>
        <rFont val="Times New Roman"/>
        <charset val="134"/>
      </rPr>
      <t>6</t>
    </r>
    <r>
      <rPr>
        <sz val="12"/>
        <rFont val="仿宋"/>
        <charset val="134"/>
      </rPr>
      <t>眼，配套井房，翻水站</t>
    </r>
    <r>
      <rPr>
        <sz val="12"/>
        <rFont val="Times New Roman"/>
        <charset val="134"/>
      </rPr>
      <t>2</t>
    </r>
    <r>
      <rPr>
        <sz val="12"/>
        <rFont val="仿宋"/>
        <charset val="134"/>
      </rPr>
      <t>个，配套水渠</t>
    </r>
    <r>
      <rPr>
        <sz val="12"/>
        <rFont val="Times New Roman"/>
        <charset val="134"/>
      </rPr>
      <t>3</t>
    </r>
    <r>
      <rPr>
        <sz val="12"/>
        <rFont val="仿宋"/>
        <charset val="134"/>
      </rPr>
      <t>公里，机井配套、挖机</t>
    </r>
    <r>
      <rPr>
        <sz val="12"/>
        <rFont val="Times New Roman"/>
        <charset val="134"/>
      </rPr>
      <t>1</t>
    </r>
    <r>
      <rPr>
        <sz val="12"/>
        <rFont val="仿宋"/>
        <charset val="134"/>
      </rPr>
      <t>台、插秧机</t>
    </r>
    <r>
      <rPr>
        <sz val="12"/>
        <rFont val="Times New Roman"/>
        <charset val="134"/>
      </rPr>
      <t>1</t>
    </r>
    <r>
      <rPr>
        <sz val="12"/>
        <rFont val="仿宋"/>
        <charset val="134"/>
      </rPr>
      <t>台。</t>
    </r>
    <r>
      <rPr>
        <sz val="12"/>
        <rFont val="Times New Roman"/>
        <charset val="134"/>
      </rPr>
      <t>4</t>
    </r>
    <r>
      <rPr>
        <sz val="12"/>
        <rFont val="仿宋"/>
        <charset val="134"/>
      </rPr>
      <t>米宽硬化道路</t>
    </r>
    <r>
      <rPr>
        <sz val="12"/>
        <rFont val="Times New Roman"/>
        <charset val="134"/>
      </rPr>
      <t>2</t>
    </r>
    <r>
      <rPr>
        <sz val="12"/>
        <rFont val="仿宋"/>
        <charset val="134"/>
      </rPr>
      <t>公里，</t>
    </r>
    <r>
      <rPr>
        <sz val="12"/>
        <rFont val="Times New Roman"/>
        <charset val="134"/>
      </rPr>
      <t>8</t>
    </r>
    <r>
      <rPr>
        <sz val="12"/>
        <rFont val="仿宋"/>
        <charset val="134"/>
      </rPr>
      <t>寸水泵</t>
    </r>
    <r>
      <rPr>
        <sz val="12"/>
        <rFont val="Times New Roman"/>
        <charset val="134"/>
      </rPr>
      <t>4</t>
    </r>
    <r>
      <rPr>
        <sz val="12"/>
        <rFont val="仿宋"/>
        <charset val="134"/>
      </rPr>
      <t>个，四驱</t>
    </r>
    <r>
      <rPr>
        <sz val="12"/>
        <rFont val="Times New Roman"/>
        <charset val="134"/>
      </rPr>
      <t>1804</t>
    </r>
    <r>
      <rPr>
        <sz val="12"/>
        <rFont val="仿宋"/>
        <charset val="134"/>
      </rPr>
      <t>拖拉机</t>
    </r>
    <r>
      <rPr>
        <sz val="12"/>
        <rFont val="Times New Roman"/>
        <charset val="134"/>
      </rPr>
      <t>2</t>
    </r>
    <r>
      <rPr>
        <sz val="12"/>
        <rFont val="仿宋"/>
        <charset val="134"/>
      </rPr>
      <t>台，配套桨子、坝、深耕犁，整平机</t>
    </r>
    <r>
      <rPr>
        <sz val="12"/>
        <rFont val="Times New Roman"/>
        <charset val="134"/>
      </rPr>
      <t>1</t>
    </r>
    <r>
      <rPr>
        <sz val="12"/>
        <rFont val="仿宋"/>
        <charset val="134"/>
      </rPr>
      <t>台，自卸机动三轮车</t>
    </r>
    <r>
      <rPr>
        <sz val="12"/>
        <rFont val="Times New Roman"/>
        <charset val="134"/>
      </rPr>
      <t>2</t>
    </r>
    <r>
      <rPr>
        <sz val="12"/>
        <rFont val="仿宋"/>
        <charset val="134"/>
      </rPr>
      <t>辆，收割机</t>
    </r>
    <r>
      <rPr>
        <sz val="12"/>
        <rFont val="Times New Roman"/>
        <charset val="134"/>
      </rPr>
      <t>2</t>
    </r>
    <r>
      <rPr>
        <sz val="12"/>
        <rFont val="仿宋"/>
        <charset val="134"/>
      </rPr>
      <t>台，监控设备一套，太阳能杀虫灯</t>
    </r>
    <r>
      <rPr>
        <sz val="12"/>
        <rFont val="Times New Roman"/>
        <charset val="134"/>
      </rPr>
      <t>50</t>
    </r>
    <r>
      <rPr>
        <sz val="12"/>
        <rFont val="仿宋"/>
        <charset val="134"/>
      </rPr>
      <t>个</t>
    </r>
  </si>
  <si>
    <r>
      <rPr>
        <sz val="12"/>
        <rFont val="仿宋"/>
        <charset val="134"/>
      </rPr>
      <t>种植水稻</t>
    </r>
    <r>
      <rPr>
        <sz val="12"/>
        <rFont val="Times New Roman"/>
        <charset val="134"/>
      </rPr>
      <t>301</t>
    </r>
    <r>
      <rPr>
        <sz val="12"/>
        <rFont val="仿宋"/>
        <charset val="134"/>
      </rPr>
      <t>亩及相关配套设施</t>
    </r>
  </si>
  <si>
    <t>萧县杨楼镇路套行政村标准化厂房建设</t>
  </si>
  <si>
    <r>
      <rPr>
        <sz val="12"/>
        <rFont val="仿宋"/>
        <charset val="134"/>
      </rPr>
      <t>新建标准结构厂房约</t>
    </r>
    <r>
      <rPr>
        <sz val="12"/>
        <rFont val="Times New Roman"/>
        <charset val="134"/>
      </rPr>
      <t>1600</t>
    </r>
    <r>
      <rPr>
        <sz val="12"/>
        <rFont val="仿宋"/>
        <charset val="134"/>
      </rPr>
      <t>平方米，上下两层，上层约</t>
    </r>
    <r>
      <rPr>
        <sz val="12"/>
        <rFont val="Times New Roman"/>
        <charset val="134"/>
      </rPr>
      <t>4</t>
    </r>
    <r>
      <rPr>
        <sz val="12"/>
        <rFont val="仿宋"/>
        <charset val="134"/>
      </rPr>
      <t>米高，下层约高</t>
    </r>
    <r>
      <rPr>
        <sz val="12"/>
        <rFont val="Times New Roman"/>
        <charset val="134"/>
      </rPr>
      <t>6</t>
    </r>
    <r>
      <rPr>
        <sz val="12"/>
        <rFont val="仿宋"/>
        <charset val="134"/>
      </rPr>
      <t>米，铲车、室内外地坪、自卸机动三轮车</t>
    </r>
    <r>
      <rPr>
        <sz val="12"/>
        <rFont val="Times New Roman"/>
        <charset val="134"/>
      </rPr>
      <t>2</t>
    </r>
    <r>
      <rPr>
        <sz val="12"/>
        <rFont val="仿宋"/>
        <charset val="134"/>
      </rPr>
      <t>辆，四驱</t>
    </r>
    <r>
      <rPr>
        <sz val="12"/>
        <rFont val="Times New Roman"/>
        <charset val="134"/>
      </rPr>
      <t>1804</t>
    </r>
    <r>
      <rPr>
        <sz val="12"/>
        <rFont val="仿宋"/>
        <charset val="134"/>
      </rPr>
      <t>拖拉机</t>
    </r>
    <r>
      <rPr>
        <sz val="12"/>
        <rFont val="Times New Roman"/>
        <charset val="134"/>
      </rPr>
      <t>2</t>
    </r>
    <r>
      <rPr>
        <sz val="12"/>
        <rFont val="仿宋"/>
        <charset val="134"/>
      </rPr>
      <t>台挖机</t>
    </r>
    <r>
      <rPr>
        <sz val="12"/>
        <rFont val="Times New Roman"/>
        <charset val="134"/>
      </rPr>
      <t>1</t>
    </r>
    <r>
      <rPr>
        <sz val="12"/>
        <rFont val="仿宋"/>
        <charset val="134"/>
      </rPr>
      <t>台，监控、下水管道、地坪、货运电梯、地磅相关配套设施。</t>
    </r>
  </si>
  <si>
    <r>
      <rPr>
        <sz val="12"/>
        <rFont val="仿宋"/>
        <charset val="134"/>
      </rPr>
      <t>新建标准结构厂房约</t>
    </r>
    <r>
      <rPr>
        <sz val="12"/>
        <rFont val="Times New Roman"/>
        <charset val="134"/>
      </rPr>
      <t>1601</t>
    </r>
    <r>
      <rPr>
        <sz val="12"/>
        <rFont val="仿宋"/>
        <charset val="134"/>
      </rPr>
      <t>平方米及相关配套设施</t>
    </r>
  </si>
  <si>
    <r>
      <rPr>
        <sz val="12"/>
        <rFont val="仿宋"/>
        <charset val="134"/>
      </rPr>
      <t>萧县杨楼镇裴庄村</t>
    </r>
    <r>
      <rPr>
        <sz val="12"/>
        <rFont val="Times New Roman"/>
        <charset val="134"/>
      </rPr>
      <t>“</t>
    </r>
    <r>
      <rPr>
        <sz val="12"/>
        <rFont val="仿宋"/>
        <charset val="134"/>
      </rPr>
      <t>老花庄</t>
    </r>
    <r>
      <rPr>
        <sz val="12"/>
        <rFont val="Times New Roman"/>
        <charset val="134"/>
      </rPr>
      <t>”</t>
    </r>
    <r>
      <rPr>
        <sz val="12"/>
        <rFont val="仿宋"/>
        <charset val="134"/>
      </rPr>
      <t>大蒜种植、育种示范基地项目</t>
    </r>
  </si>
  <si>
    <r>
      <rPr>
        <sz val="12"/>
        <rFont val="仿宋"/>
        <charset val="134"/>
      </rPr>
      <t>新建大蒜高标准示范基地</t>
    </r>
    <r>
      <rPr>
        <sz val="12"/>
        <rFont val="Times New Roman"/>
        <charset val="134"/>
      </rPr>
      <t>500</t>
    </r>
    <r>
      <rPr>
        <sz val="12"/>
        <rFont val="仿宋"/>
        <charset val="134"/>
      </rPr>
      <t>亩，包含土地深耕平整，机井及其配套电力设施，，地坪等大蒜生产加工配套附属设施</t>
    </r>
    <r>
      <rPr>
        <sz val="12"/>
        <rFont val="Times New Roman"/>
        <charset val="134"/>
      </rPr>
      <t>;</t>
    </r>
    <r>
      <rPr>
        <sz val="12"/>
        <rFont val="仿宋"/>
        <charset val="134"/>
      </rPr>
      <t>及滴灌、喷淋等附属配套设施</t>
    </r>
    <r>
      <rPr>
        <sz val="12"/>
        <rFont val="Times New Roman"/>
        <charset val="134"/>
      </rPr>
      <t>:</t>
    </r>
    <r>
      <rPr>
        <sz val="12"/>
        <rFont val="仿宋"/>
        <charset val="134"/>
      </rPr>
      <t>优质蒜种</t>
    </r>
    <r>
      <rPr>
        <sz val="12"/>
        <rFont val="Times New Roman"/>
        <charset val="134"/>
      </rPr>
      <t>17</t>
    </r>
    <r>
      <rPr>
        <sz val="12"/>
        <rFont val="仿宋"/>
        <charset val="134"/>
      </rPr>
      <t>万斤</t>
    </r>
    <r>
      <rPr>
        <sz val="12"/>
        <rFont val="Times New Roman"/>
        <charset val="134"/>
      </rPr>
      <t>;</t>
    </r>
    <r>
      <rPr>
        <sz val="12"/>
        <rFont val="仿宋"/>
        <charset val="134"/>
      </rPr>
      <t>有机菌肥</t>
    </r>
    <r>
      <rPr>
        <sz val="12"/>
        <rFont val="Times New Roman"/>
        <charset val="134"/>
      </rPr>
      <t>50</t>
    </r>
    <r>
      <rPr>
        <sz val="12"/>
        <rFont val="仿宋"/>
        <charset val="134"/>
      </rPr>
      <t>吨，</t>
    </r>
    <r>
      <rPr>
        <sz val="12"/>
        <rFont val="Times New Roman"/>
        <charset val="134"/>
      </rPr>
      <t>2</t>
    </r>
    <r>
      <rPr>
        <sz val="12"/>
        <rFont val="仿宋"/>
        <charset val="134"/>
      </rPr>
      <t>吨运输三轮车</t>
    </r>
    <r>
      <rPr>
        <sz val="12"/>
        <rFont val="Times New Roman"/>
        <charset val="134"/>
      </rPr>
      <t>2</t>
    </r>
    <r>
      <rPr>
        <sz val="12"/>
        <rFont val="仿宋"/>
        <charset val="134"/>
      </rPr>
      <t>辆，</t>
    </r>
    <r>
      <rPr>
        <sz val="12"/>
        <rFont val="Times New Roman"/>
        <charset val="134"/>
      </rPr>
      <t>5</t>
    </r>
    <r>
      <rPr>
        <sz val="12"/>
        <rFont val="仿宋"/>
        <charset val="134"/>
      </rPr>
      <t>吨铲车</t>
    </r>
    <r>
      <rPr>
        <sz val="12"/>
        <rFont val="Times New Roman"/>
        <charset val="134"/>
      </rPr>
      <t>1</t>
    </r>
    <r>
      <rPr>
        <sz val="12"/>
        <rFont val="仿宋"/>
        <charset val="134"/>
      </rPr>
      <t>台。四驱</t>
    </r>
    <r>
      <rPr>
        <sz val="12"/>
        <rFont val="Times New Roman"/>
        <charset val="134"/>
      </rPr>
      <t>210</t>
    </r>
    <r>
      <rPr>
        <sz val="12"/>
        <rFont val="仿宋"/>
        <charset val="134"/>
      </rPr>
      <t>马力拖拉机及二台及配套，激光土地平整机一套。</t>
    </r>
  </si>
  <si>
    <r>
      <rPr>
        <sz val="12"/>
        <rFont val="仿宋"/>
        <charset val="134"/>
      </rPr>
      <t>杨楼镇郝集社区建设白莲藕（</t>
    </r>
    <r>
      <rPr>
        <sz val="12"/>
        <rFont val="Times New Roman"/>
        <charset val="134"/>
      </rPr>
      <t>150</t>
    </r>
    <r>
      <rPr>
        <sz val="12"/>
        <rFont val="仿宋"/>
        <charset val="134"/>
      </rPr>
      <t>亩）</t>
    </r>
  </si>
  <si>
    <r>
      <rPr>
        <sz val="12"/>
        <rFont val="仿宋"/>
        <charset val="134"/>
      </rPr>
      <t>建设白莲藕（</t>
    </r>
    <r>
      <rPr>
        <sz val="12"/>
        <rFont val="Times New Roman"/>
        <charset val="134"/>
      </rPr>
      <t>150</t>
    </r>
    <r>
      <rPr>
        <sz val="12"/>
        <rFont val="仿宋"/>
        <charset val="134"/>
      </rPr>
      <t>亩）观光旅游项目及相关配套设施（机井</t>
    </r>
    <r>
      <rPr>
        <sz val="12"/>
        <rFont val="Times New Roman"/>
        <charset val="134"/>
      </rPr>
      <t>8</t>
    </r>
    <r>
      <rPr>
        <sz val="12"/>
        <rFont val="仿宋"/>
        <charset val="134"/>
      </rPr>
      <t>眼</t>
    </r>
    <r>
      <rPr>
        <sz val="12"/>
        <rFont val="Times New Roman"/>
        <charset val="134"/>
      </rPr>
      <t>44</t>
    </r>
    <r>
      <rPr>
        <sz val="12"/>
        <rFont val="仿宋"/>
        <charset val="134"/>
      </rPr>
      <t>万，藕池围挡高</t>
    </r>
    <r>
      <rPr>
        <sz val="12"/>
        <rFont val="Times New Roman"/>
        <charset val="134"/>
      </rPr>
      <t>1.5</t>
    </r>
    <r>
      <rPr>
        <sz val="12"/>
        <rFont val="仿宋"/>
        <charset val="134"/>
      </rPr>
      <t>米，</t>
    </r>
    <r>
      <rPr>
        <sz val="12"/>
        <rFont val="Times New Roman"/>
        <charset val="134"/>
      </rPr>
      <t>572</t>
    </r>
    <r>
      <rPr>
        <sz val="12"/>
        <rFont val="仿宋"/>
        <charset val="134"/>
      </rPr>
      <t>米</t>
    </r>
    <r>
      <rPr>
        <sz val="12"/>
        <rFont val="Times New Roman"/>
        <charset val="134"/>
      </rPr>
      <t>11.5</t>
    </r>
    <r>
      <rPr>
        <sz val="12"/>
        <rFont val="仿宋"/>
        <charset val="134"/>
      </rPr>
      <t>万，藕池观光路长</t>
    </r>
    <r>
      <rPr>
        <sz val="12"/>
        <rFont val="Times New Roman"/>
        <charset val="134"/>
      </rPr>
      <t>672</t>
    </r>
    <r>
      <rPr>
        <sz val="12"/>
        <rFont val="仿宋"/>
        <charset val="134"/>
      </rPr>
      <t>米，宽</t>
    </r>
    <r>
      <rPr>
        <sz val="12"/>
        <rFont val="Times New Roman"/>
        <charset val="134"/>
      </rPr>
      <t>3</t>
    </r>
    <r>
      <rPr>
        <sz val="12"/>
        <rFont val="仿宋"/>
        <charset val="134"/>
      </rPr>
      <t>米</t>
    </r>
    <r>
      <rPr>
        <sz val="12"/>
        <rFont val="Times New Roman"/>
        <charset val="134"/>
      </rPr>
      <t>22</t>
    </r>
    <r>
      <rPr>
        <sz val="12"/>
        <rFont val="仿宋"/>
        <charset val="134"/>
      </rPr>
      <t>万，藕池观光亭</t>
    </r>
    <r>
      <rPr>
        <sz val="12"/>
        <rFont val="Times New Roman"/>
        <charset val="134"/>
      </rPr>
      <t>2</t>
    </r>
    <r>
      <rPr>
        <sz val="12"/>
        <rFont val="仿宋"/>
        <charset val="134"/>
      </rPr>
      <t>个</t>
    </r>
    <r>
      <rPr>
        <sz val="12"/>
        <rFont val="Times New Roman"/>
        <charset val="134"/>
      </rPr>
      <t>10</t>
    </r>
    <r>
      <rPr>
        <sz val="12"/>
        <rFont val="仿宋"/>
        <charset val="134"/>
      </rPr>
      <t>万等，坑塘整治机械费</t>
    </r>
    <r>
      <rPr>
        <sz val="12"/>
        <rFont val="Times New Roman"/>
        <charset val="134"/>
      </rPr>
      <t>40</t>
    </r>
    <r>
      <rPr>
        <sz val="12"/>
        <rFont val="仿宋"/>
        <charset val="134"/>
      </rPr>
      <t>万，藕苗及种植人工费</t>
    </r>
    <r>
      <rPr>
        <sz val="12"/>
        <rFont val="Times New Roman"/>
        <charset val="134"/>
      </rPr>
      <t>60</t>
    </r>
    <r>
      <rPr>
        <sz val="12"/>
        <rFont val="仿宋"/>
        <charset val="134"/>
      </rPr>
      <t>万，对藕塘进行翻新开挖）</t>
    </r>
  </si>
  <si>
    <r>
      <rPr>
        <sz val="12"/>
        <rFont val="仿宋"/>
        <charset val="134"/>
      </rPr>
      <t>建设白莲藕</t>
    </r>
    <r>
      <rPr>
        <sz val="12"/>
        <rFont val="Times New Roman"/>
        <charset val="134"/>
      </rPr>
      <t>150</t>
    </r>
    <r>
      <rPr>
        <sz val="12"/>
        <rFont val="仿宋"/>
        <charset val="134"/>
      </rPr>
      <t>亩</t>
    </r>
  </si>
  <si>
    <t>杨楼镇尹庄村金银花深加工建设项目</t>
  </si>
  <si>
    <r>
      <rPr>
        <sz val="12"/>
        <rFont val="仿宋"/>
        <charset val="134"/>
      </rPr>
      <t>金银花深加工车间及配套设施，位于张庄小学东南角，东西宽</t>
    </r>
    <r>
      <rPr>
        <sz val="12"/>
        <rFont val="Times New Roman"/>
        <charset val="134"/>
      </rPr>
      <t>24</t>
    </r>
    <r>
      <rPr>
        <sz val="12"/>
        <rFont val="仿宋"/>
        <charset val="134"/>
      </rPr>
      <t>米，南北长</t>
    </r>
    <r>
      <rPr>
        <sz val="12"/>
        <rFont val="Times New Roman"/>
        <charset val="134"/>
      </rPr>
      <t>42</t>
    </r>
    <r>
      <rPr>
        <sz val="12"/>
        <rFont val="仿宋"/>
        <charset val="134"/>
      </rPr>
      <t>米，地面平整，</t>
    </r>
    <r>
      <rPr>
        <sz val="12"/>
        <rFont val="Times New Roman"/>
        <charset val="134"/>
      </rPr>
      <t>1000</t>
    </r>
    <r>
      <rPr>
        <sz val="12"/>
        <rFont val="仿宋"/>
        <charset val="134"/>
      </rPr>
      <t>平方米带</t>
    </r>
    <r>
      <rPr>
        <sz val="12"/>
        <rFont val="Times New Roman"/>
        <charset val="134"/>
      </rPr>
      <t>16</t>
    </r>
    <r>
      <rPr>
        <sz val="12"/>
        <rFont val="仿宋"/>
        <charset val="134"/>
      </rPr>
      <t>吨行车库房，金银花筛选、烘干杀青一体化设备（日产</t>
    </r>
    <r>
      <rPr>
        <sz val="12"/>
        <rFont val="Times New Roman"/>
        <charset val="134"/>
      </rPr>
      <t>2</t>
    </r>
    <r>
      <rPr>
        <sz val="12"/>
        <rFont val="仿宋"/>
        <charset val="134"/>
      </rPr>
      <t>吨以上</t>
    </r>
    <r>
      <rPr>
        <sz val="12"/>
        <rFont val="Times New Roman"/>
        <charset val="134"/>
      </rPr>
      <t>),</t>
    </r>
    <r>
      <rPr>
        <sz val="12"/>
        <rFont val="仿宋"/>
        <charset val="134"/>
      </rPr>
      <t>配套设施（铲车，叉车等），萃取灌装以及后期的污水处理设备及配套设施。</t>
    </r>
  </si>
  <si>
    <r>
      <rPr>
        <sz val="12"/>
        <rFont val="仿宋"/>
        <charset val="134"/>
      </rPr>
      <t>建成东西宽</t>
    </r>
    <r>
      <rPr>
        <sz val="12"/>
        <rFont val="Times New Roman"/>
        <charset val="134"/>
      </rPr>
      <t>24</t>
    </r>
    <r>
      <rPr>
        <sz val="12"/>
        <rFont val="仿宋"/>
        <charset val="134"/>
      </rPr>
      <t>米，南北长</t>
    </r>
    <r>
      <rPr>
        <sz val="12"/>
        <rFont val="Times New Roman"/>
        <charset val="134"/>
      </rPr>
      <t>42</t>
    </r>
    <r>
      <rPr>
        <sz val="12"/>
        <rFont val="仿宋"/>
        <charset val="134"/>
      </rPr>
      <t>米，</t>
    </r>
    <r>
      <rPr>
        <sz val="12"/>
        <rFont val="Times New Roman"/>
        <charset val="134"/>
      </rPr>
      <t>1000</t>
    </r>
    <r>
      <rPr>
        <sz val="12"/>
        <rFont val="仿宋"/>
        <charset val="134"/>
      </rPr>
      <t>平方米带</t>
    </r>
    <r>
      <rPr>
        <sz val="12"/>
        <rFont val="Times New Roman"/>
        <charset val="134"/>
      </rPr>
      <t>16</t>
    </r>
    <r>
      <rPr>
        <sz val="12"/>
        <rFont val="仿宋"/>
        <charset val="134"/>
      </rPr>
      <t>吨行车库房</t>
    </r>
  </si>
  <si>
    <t>杨楼镇尹庄村厂房建设项目</t>
  </si>
  <si>
    <r>
      <rPr>
        <sz val="12"/>
        <rFont val="仿宋"/>
        <charset val="134"/>
      </rPr>
      <t>建设</t>
    </r>
    <r>
      <rPr>
        <sz val="12"/>
        <rFont val="Times New Roman"/>
        <charset val="134"/>
      </rPr>
      <t>1000</t>
    </r>
    <r>
      <rPr>
        <sz val="12"/>
        <rFont val="仿宋"/>
        <charset val="134"/>
      </rPr>
      <t>平方米木材深加工车间，变压器配套配电，消防，排水及相关地坪配套等设施。</t>
    </r>
  </si>
  <si>
    <r>
      <rPr>
        <sz val="12"/>
        <rFont val="仿宋"/>
        <charset val="134"/>
      </rPr>
      <t>建成</t>
    </r>
    <r>
      <rPr>
        <sz val="12"/>
        <rFont val="Times New Roman"/>
        <charset val="134"/>
      </rPr>
      <t>1000</t>
    </r>
    <r>
      <rPr>
        <sz val="12"/>
        <rFont val="仿宋"/>
        <charset val="134"/>
      </rPr>
      <t>平方米木材深加工车间，带动脱贫人口（含监测帮扶对象）及一般农户发展增收，增加村集体经济收入。</t>
    </r>
  </si>
  <si>
    <t>萧县庄里镇陶墟村中药材种植项目（种植白芷）</t>
  </si>
  <si>
    <r>
      <rPr>
        <sz val="12"/>
        <rFont val="仿宋"/>
        <charset val="134"/>
      </rPr>
      <t>发展白芷中药材种植约</t>
    </r>
    <r>
      <rPr>
        <sz val="12"/>
        <rFont val="Times New Roman"/>
        <charset val="134"/>
      </rPr>
      <t>200</t>
    </r>
    <r>
      <rPr>
        <sz val="12"/>
        <rFont val="仿宋"/>
        <charset val="134"/>
      </rPr>
      <t>亩</t>
    </r>
  </si>
  <si>
    <r>
      <rPr>
        <sz val="12"/>
        <rFont val="仿宋"/>
        <charset val="134"/>
      </rPr>
      <t>发展白芷中药材种植</t>
    </r>
    <r>
      <rPr>
        <sz val="12"/>
        <rFont val="Times New Roman"/>
        <charset val="134"/>
      </rPr>
      <t>200</t>
    </r>
    <r>
      <rPr>
        <sz val="12"/>
        <rFont val="仿宋"/>
        <charset val="134"/>
      </rPr>
      <t>亩</t>
    </r>
  </si>
  <si>
    <t>带动务工就业、带动产业发展</t>
  </si>
  <si>
    <t>庄里镇大蔡村食用菌种植项目</t>
  </si>
  <si>
    <r>
      <rPr>
        <sz val="12"/>
        <rFont val="仿宋"/>
        <charset val="134"/>
      </rPr>
      <t>扩大发展食用羊肚菌种植</t>
    </r>
    <r>
      <rPr>
        <sz val="12"/>
        <rFont val="Times New Roman"/>
        <charset val="134"/>
      </rPr>
      <t>10</t>
    </r>
    <r>
      <rPr>
        <sz val="12"/>
        <rFont val="仿宋"/>
        <charset val="134"/>
      </rPr>
      <t>亩，通过村党组织领办合作社带动村集体经济发展。</t>
    </r>
  </si>
  <si>
    <r>
      <rPr>
        <sz val="12"/>
        <rFont val="仿宋"/>
        <charset val="134"/>
      </rPr>
      <t>扩大发展食用羊肚菌种植</t>
    </r>
    <r>
      <rPr>
        <sz val="12"/>
        <rFont val="Times New Roman"/>
        <charset val="134"/>
      </rPr>
      <t>10</t>
    </r>
    <r>
      <rPr>
        <sz val="12"/>
        <rFont val="仿宋"/>
        <charset val="134"/>
      </rPr>
      <t>亩</t>
    </r>
  </si>
  <si>
    <t>带动参与就业务工、资产收益，促进脱贫人口（含监测帮扶对象）及一般农户增收</t>
  </si>
  <si>
    <t>庄里镇农机农资农技综合服务中心配套设施项目</t>
  </si>
  <si>
    <t>提升农机农资农技综合服务中心服务设施，购置电商及其它配套设施</t>
  </si>
  <si>
    <t>购置电商及其它配套设施</t>
  </si>
  <si>
    <t>参与项目申报、实施过程监督、竣工后受益</t>
  </si>
  <si>
    <t>以带动务工就业、村集体经济收入二次分配、发展生产等方式促进脱贫人口（含监测帮扶对象）及一般农户发展增收，同时增加村集体收入</t>
  </si>
  <si>
    <t>萧县庄里镇庄里村特色民宿改造项目</t>
  </si>
  <si>
    <r>
      <rPr>
        <sz val="12"/>
        <rFont val="仿宋"/>
        <charset val="134"/>
      </rPr>
      <t>依托绿色低碳数字产业园项目核心区，改建特色民宿</t>
    </r>
    <r>
      <rPr>
        <sz val="12"/>
        <rFont val="Times New Roman"/>
        <charset val="134"/>
      </rPr>
      <t>15</t>
    </r>
    <r>
      <rPr>
        <sz val="12"/>
        <rFont val="仿宋"/>
        <charset val="134"/>
      </rPr>
      <t>套，及水、电等其它配套设施。</t>
    </r>
  </si>
  <si>
    <r>
      <rPr>
        <sz val="12"/>
        <rFont val="仿宋"/>
        <charset val="134"/>
      </rPr>
      <t>改建特色民宿</t>
    </r>
    <r>
      <rPr>
        <sz val="12"/>
        <rFont val="Times New Roman"/>
        <charset val="134"/>
      </rPr>
      <t>15</t>
    </r>
    <r>
      <rPr>
        <sz val="12"/>
        <rFont val="仿宋"/>
        <charset val="134"/>
      </rPr>
      <t>套</t>
    </r>
  </si>
  <si>
    <t>以带动务工就业、村集体经济收入二次分配、发展生产、资产收益等方式促进脱贫人口（含监测帮扶对象）及一般农户发展增收，同时增加村集体收入</t>
  </si>
  <si>
    <t>萧县庄里镇栾庄村生态石磨面粉厂提升项目</t>
  </si>
  <si>
    <r>
      <rPr>
        <sz val="12"/>
        <rFont val="仿宋"/>
        <charset val="134"/>
      </rPr>
      <t>包括整改提升厂房</t>
    </r>
    <r>
      <rPr>
        <sz val="12"/>
        <rFont val="Times New Roman"/>
        <charset val="134"/>
      </rPr>
      <t>2000</t>
    </r>
    <r>
      <rPr>
        <sz val="12"/>
        <rFont val="仿宋"/>
        <charset val="134"/>
      </rPr>
      <t>平方米，加工设备</t>
    </r>
    <r>
      <rPr>
        <sz val="12"/>
        <rFont val="Times New Roman"/>
        <charset val="134"/>
      </rPr>
      <t>3</t>
    </r>
    <r>
      <rPr>
        <sz val="12"/>
        <rFont val="仿宋"/>
        <charset val="134"/>
      </rPr>
      <t>套，及配套设施建设</t>
    </r>
  </si>
  <si>
    <r>
      <rPr>
        <sz val="12"/>
        <rFont val="仿宋"/>
        <charset val="134"/>
      </rPr>
      <t>整改提升厂房</t>
    </r>
    <r>
      <rPr>
        <sz val="12"/>
        <rFont val="Times New Roman"/>
        <charset val="134"/>
      </rPr>
      <t>2000</t>
    </r>
    <r>
      <rPr>
        <sz val="12"/>
        <rFont val="仿宋"/>
        <charset val="134"/>
      </rPr>
      <t>平方米，加工设备</t>
    </r>
    <r>
      <rPr>
        <sz val="12"/>
        <rFont val="Times New Roman"/>
        <charset val="134"/>
      </rPr>
      <t>3</t>
    </r>
    <r>
      <rPr>
        <sz val="12"/>
        <rFont val="仿宋"/>
        <charset val="134"/>
      </rPr>
      <t>套</t>
    </r>
  </si>
  <si>
    <t>萧县庄里镇皖北白山羊智慧养殖基地项目</t>
  </si>
  <si>
    <r>
      <rPr>
        <sz val="12"/>
        <rFont val="仿宋"/>
        <charset val="134"/>
      </rPr>
      <t>建设现代化羊舍</t>
    </r>
    <r>
      <rPr>
        <sz val="12"/>
        <rFont val="Times New Roman"/>
        <charset val="134"/>
      </rPr>
      <t>7</t>
    </r>
    <r>
      <rPr>
        <sz val="12"/>
        <rFont val="仿宋"/>
        <charset val="134"/>
      </rPr>
      <t>间、青储库</t>
    </r>
    <r>
      <rPr>
        <sz val="12"/>
        <rFont val="Times New Roman"/>
        <charset val="134"/>
      </rPr>
      <t>1</t>
    </r>
    <r>
      <rPr>
        <sz val="12"/>
        <rFont val="仿宋"/>
        <charset val="134"/>
      </rPr>
      <t>个，干草棚</t>
    </r>
    <r>
      <rPr>
        <sz val="12"/>
        <rFont val="Times New Roman"/>
        <charset val="134"/>
      </rPr>
      <t>1</t>
    </r>
    <r>
      <rPr>
        <sz val="12"/>
        <rFont val="仿宋"/>
        <charset val="134"/>
      </rPr>
      <t>座（其中包括机修间）、精料库</t>
    </r>
    <r>
      <rPr>
        <sz val="12"/>
        <rFont val="Times New Roman"/>
        <charset val="134"/>
      </rPr>
      <t>1</t>
    </r>
    <r>
      <rPr>
        <sz val="12"/>
        <rFont val="仿宋"/>
        <charset val="134"/>
      </rPr>
      <t>个、小围栏饲养区</t>
    </r>
    <r>
      <rPr>
        <sz val="12"/>
        <rFont val="Times New Roman"/>
        <charset val="134"/>
      </rPr>
      <t>1</t>
    </r>
    <r>
      <rPr>
        <sz val="12"/>
        <rFont val="仿宋"/>
        <charset val="134"/>
      </rPr>
      <t>处、水电、应急污水池、雨污分流设施等，占地约</t>
    </r>
    <r>
      <rPr>
        <sz val="12"/>
        <rFont val="Times New Roman"/>
        <charset val="134"/>
      </rPr>
      <t>66</t>
    </r>
    <r>
      <rPr>
        <sz val="12"/>
        <rFont val="仿宋"/>
        <charset val="134"/>
      </rPr>
      <t>亩</t>
    </r>
  </si>
  <si>
    <r>
      <rPr>
        <sz val="12"/>
        <rFont val="仿宋"/>
        <charset val="134"/>
      </rPr>
      <t>新建现代化羊舍</t>
    </r>
    <r>
      <rPr>
        <sz val="12"/>
        <rFont val="Times New Roman"/>
        <charset val="134"/>
      </rPr>
      <t>7</t>
    </r>
    <r>
      <rPr>
        <sz val="12"/>
        <rFont val="仿宋"/>
        <charset val="134"/>
      </rPr>
      <t>间、青储库</t>
    </r>
    <r>
      <rPr>
        <sz val="12"/>
        <rFont val="Times New Roman"/>
        <charset val="134"/>
      </rPr>
      <t>1</t>
    </r>
    <r>
      <rPr>
        <sz val="12"/>
        <rFont val="仿宋"/>
        <charset val="134"/>
      </rPr>
      <t>个，干草棚</t>
    </r>
    <r>
      <rPr>
        <sz val="12"/>
        <rFont val="Times New Roman"/>
        <charset val="134"/>
      </rPr>
      <t>1</t>
    </r>
    <r>
      <rPr>
        <sz val="12"/>
        <rFont val="仿宋"/>
        <charset val="134"/>
      </rPr>
      <t>座（其中包括机修间）、精料库</t>
    </r>
    <r>
      <rPr>
        <sz val="12"/>
        <rFont val="Times New Roman"/>
        <charset val="134"/>
      </rPr>
      <t>1</t>
    </r>
    <r>
      <rPr>
        <sz val="12"/>
        <rFont val="仿宋"/>
        <charset val="134"/>
      </rPr>
      <t>个、小围栏饲养区</t>
    </r>
    <r>
      <rPr>
        <sz val="12"/>
        <rFont val="Times New Roman"/>
        <charset val="134"/>
      </rPr>
      <t>1</t>
    </r>
    <r>
      <rPr>
        <sz val="12"/>
        <rFont val="仿宋"/>
        <charset val="134"/>
      </rPr>
      <t>处、水电、应急污水池、雨污分流设施等，占地约</t>
    </r>
    <r>
      <rPr>
        <sz val="12"/>
        <rFont val="Times New Roman"/>
        <charset val="134"/>
      </rPr>
      <t>66</t>
    </r>
    <r>
      <rPr>
        <sz val="12"/>
        <rFont val="仿宋"/>
        <charset val="134"/>
      </rPr>
      <t>亩</t>
    </r>
  </si>
  <si>
    <t>萧县庄里镇城阳社区面粉加工厂</t>
  </si>
  <si>
    <r>
      <rPr>
        <sz val="12"/>
        <rFont val="仿宋"/>
        <charset val="134"/>
      </rPr>
      <t>新建</t>
    </r>
    <r>
      <rPr>
        <sz val="12"/>
        <rFont val="Times New Roman"/>
        <charset val="134"/>
      </rPr>
      <t>350</t>
    </r>
    <r>
      <rPr>
        <sz val="12"/>
        <rFont val="仿宋"/>
        <charset val="134"/>
      </rPr>
      <t>平方米面粉加工厂及其附属配套设施（包括厂房</t>
    </r>
    <r>
      <rPr>
        <sz val="12"/>
        <rFont val="Times New Roman"/>
        <charset val="134"/>
      </rPr>
      <t>350</t>
    </r>
    <r>
      <rPr>
        <sz val="12"/>
        <rFont val="仿宋"/>
        <charset val="134"/>
      </rPr>
      <t>平方米，加工机械等其他配套设施）</t>
    </r>
  </si>
  <si>
    <r>
      <rPr>
        <sz val="12"/>
        <rFont val="仿宋"/>
        <charset val="134"/>
      </rPr>
      <t>厂房</t>
    </r>
    <r>
      <rPr>
        <sz val="12"/>
        <rFont val="Times New Roman"/>
        <charset val="134"/>
      </rPr>
      <t>350</t>
    </r>
    <r>
      <rPr>
        <sz val="12"/>
        <rFont val="仿宋"/>
        <charset val="134"/>
      </rPr>
      <t>平方米，加工机械等其他配套设施</t>
    </r>
  </si>
  <si>
    <t>萧县绿色低碳数字产业园周边环境提升项目</t>
  </si>
  <si>
    <t>庄里村、城阳社区</t>
  </si>
  <si>
    <r>
      <rPr>
        <sz val="12"/>
        <rFont val="仿宋"/>
        <charset val="134"/>
      </rPr>
      <t>倒流河（蒋桥至白米山桥段）治理约</t>
    </r>
    <r>
      <rPr>
        <sz val="12"/>
        <rFont val="Times New Roman"/>
        <charset val="134"/>
      </rPr>
      <t>1500</t>
    </r>
    <r>
      <rPr>
        <sz val="12"/>
        <rFont val="仿宋"/>
        <charset val="134"/>
      </rPr>
      <t>米，含清淤、护坡；新建彩虹桥</t>
    </r>
    <r>
      <rPr>
        <sz val="12"/>
        <rFont val="Times New Roman"/>
        <charset val="134"/>
      </rPr>
      <t>2</t>
    </r>
    <r>
      <rPr>
        <sz val="12"/>
        <rFont val="仿宋"/>
        <charset val="134"/>
      </rPr>
      <t>座（长</t>
    </r>
    <r>
      <rPr>
        <sz val="12"/>
        <rFont val="Times New Roman"/>
        <charset val="134"/>
      </rPr>
      <t>20</t>
    </r>
    <r>
      <rPr>
        <sz val="12"/>
        <rFont val="仿宋"/>
        <charset val="134"/>
      </rPr>
      <t>米、宽</t>
    </r>
    <r>
      <rPr>
        <sz val="12"/>
        <rFont val="Times New Roman"/>
        <charset val="134"/>
      </rPr>
      <t>3</t>
    </r>
    <r>
      <rPr>
        <sz val="12"/>
        <rFont val="仿宋"/>
        <charset val="134"/>
      </rPr>
      <t>米）；路面硬化约</t>
    </r>
    <r>
      <rPr>
        <sz val="12"/>
        <rFont val="Times New Roman"/>
        <charset val="134"/>
      </rPr>
      <t>3000</t>
    </r>
    <r>
      <rPr>
        <sz val="12"/>
        <rFont val="仿宋"/>
        <charset val="134"/>
      </rPr>
      <t>平方米等</t>
    </r>
  </si>
  <si>
    <r>
      <rPr>
        <sz val="12"/>
        <rFont val="仿宋"/>
        <charset val="134"/>
      </rPr>
      <t>倒流河治理</t>
    </r>
    <r>
      <rPr>
        <sz val="12"/>
        <rFont val="Times New Roman"/>
        <charset val="134"/>
      </rPr>
      <t>1500</t>
    </r>
    <r>
      <rPr>
        <sz val="12"/>
        <rFont val="仿宋"/>
        <charset val="134"/>
      </rPr>
      <t>米，彩虹桥</t>
    </r>
    <r>
      <rPr>
        <sz val="12"/>
        <rFont val="Times New Roman"/>
        <charset val="134"/>
      </rPr>
      <t>2</t>
    </r>
    <r>
      <rPr>
        <sz val="12"/>
        <rFont val="仿宋"/>
        <charset val="134"/>
      </rPr>
      <t>座，路面硬化</t>
    </r>
    <r>
      <rPr>
        <sz val="12"/>
        <rFont val="Times New Roman"/>
        <charset val="134"/>
      </rPr>
      <t>3000</t>
    </r>
    <r>
      <rPr>
        <sz val="12"/>
        <rFont val="仿宋"/>
        <charset val="134"/>
      </rPr>
      <t>平方米</t>
    </r>
  </si>
  <si>
    <t>庄里镇扳倒泉纯净水厂</t>
  </si>
  <si>
    <r>
      <rPr>
        <sz val="12"/>
        <rFont val="仿宋"/>
        <charset val="134"/>
      </rPr>
      <t>新建纯净水厂</t>
    </r>
    <r>
      <rPr>
        <sz val="12"/>
        <rFont val="Times New Roman"/>
        <charset val="134"/>
      </rPr>
      <t>1</t>
    </r>
    <r>
      <rPr>
        <sz val="12"/>
        <rFont val="仿宋"/>
        <charset val="134"/>
      </rPr>
      <t>座，建设年产</t>
    </r>
    <r>
      <rPr>
        <sz val="12"/>
        <rFont val="Times New Roman"/>
        <charset val="134"/>
      </rPr>
      <t>2</t>
    </r>
    <r>
      <rPr>
        <sz val="12"/>
        <rFont val="仿宋"/>
        <charset val="134"/>
      </rPr>
      <t>万吨的纯净水厂，厂房占地约</t>
    </r>
    <r>
      <rPr>
        <sz val="12"/>
        <rFont val="Times New Roman"/>
        <charset val="134"/>
      </rPr>
      <t>1000</t>
    </r>
    <r>
      <rPr>
        <sz val="12"/>
        <rFont val="仿宋"/>
        <charset val="134"/>
      </rPr>
      <t>平方米、仓库</t>
    </r>
    <r>
      <rPr>
        <sz val="12"/>
        <rFont val="Times New Roman"/>
        <charset val="134"/>
      </rPr>
      <t>500</t>
    </r>
    <r>
      <rPr>
        <sz val="12"/>
        <rFont val="仿宋"/>
        <charset val="134"/>
      </rPr>
      <t>平方米、设备</t>
    </r>
    <r>
      <rPr>
        <sz val="12"/>
        <rFont val="Times New Roman"/>
        <charset val="134"/>
      </rPr>
      <t>1</t>
    </r>
    <r>
      <rPr>
        <sz val="12"/>
        <rFont val="仿宋"/>
        <charset val="134"/>
      </rPr>
      <t>套，水、电等及其它配套设施</t>
    </r>
  </si>
  <si>
    <r>
      <rPr>
        <sz val="12"/>
        <rFont val="仿宋"/>
        <charset val="134"/>
      </rPr>
      <t>新建纯净水厂</t>
    </r>
    <r>
      <rPr>
        <sz val="12"/>
        <rFont val="Times New Roman"/>
        <charset val="134"/>
      </rPr>
      <t>1</t>
    </r>
    <r>
      <rPr>
        <sz val="12"/>
        <rFont val="仿宋"/>
        <charset val="134"/>
      </rPr>
      <t>座，厂房占地约</t>
    </r>
    <r>
      <rPr>
        <sz val="12"/>
        <rFont val="Times New Roman"/>
        <charset val="134"/>
      </rPr>
      <t>1000</t>
    </r>
    <r>
      <rPr>
        <sz val="12"/>
        <rFont val="仿宋"/>
        <charset val="134"/>
      </rPr>
      <t>平方米、仓库</t>
    </r>
    <r>
      <rPr>
        <sz val="12"/>
        <rFont val="Times New Roman"/>
        <charset val="134"/>
      </rPr>
      <t>500</t>
    </r>
    <r>
      <rPr>
        <sz val="12"/>
        <rFont val="仿宋"/>
        <charset val="134"/>
      </rPr>
      <t>平方米、设备</t>
    </r>
    <r>
      <rPr>
        <sz val="12"/>
        <rFont val="Times New Roman"/>
        <charset val="134"/>
      </rPr>
      <t>1</t>
    </r>
    <r>
      <rPr>
        <sz val="12"/>
        <rFont val="仿宋"/>
        <charset val="134"/>
      </rPr>
      <t>套</t>
    </r>
  </si>
  <si>
    <t>萧县丁里镇河头村胡萝卜粗加工项目</t>
  </si>
  <si>
    <r>
      <rPr>
        <sz val="12"/>
        <rFont val="仿宋"/>
        <charset val="134"/>
      </rPr>
      <t>设备</t>
    </r>
    <r>
      <rPr>
        <sz val="12"/>
        <rFont val="Times New Roman"/>
        <charset val="134"/>
      </rPr>
      <t>5</t>
    </r>
    <r>
      <rPr>
        <sz val="12"/>
        <rFont val="仿宋"/>
        <charset val="134"/>
      </rPr>
      <t>套（清洗机、冰池、传送带、分拣盒、包装设备，清洗设备包括水井，水泵，水管，打包机）叉车一台托盘架（</t>
    </r>
    <r>
      <rPr>
        <sz val="12"/>
        <rFont val="Times New Roman"/>
        <charset val="134"/>
      </rPr>
      <t>500</t>
    </r>
    <r>
      <rPr>
        <sz val="12"/>
        <rFont val="仿宋"/>
        <charset val="134"/>
      </rPr>
      <t>个），建设</t>
    </r>
    <r>
      <rPr>
        <sz val="12"/>
        <rFont val="Times New Roman"/>
        <charset val="134"/>
      </rPr>
      <t>5</t>
    </r>
    <r>
      <rPr>
        <sz val="12"/>
        <rFont val="仿宋"/>
        <charset val="134"/>
      </rPr>
      <t>个微型污水处理池</t>
    </r>
  </si>
  <si>
    <t>萧县丁里镇河头村特色手工制香项目</t>
  </si>
  <si>
    <r>
      <rPr>
        <sz val="12"/>
        <rFont val="仿宋"/>
        <charset val="134"/>
      </rPr>
      <t>厂房建设（设备房、包装房、展厅、工作室等、配套设施等）计</t>
    </r>
    <r>
      <rPr>
        <sz val="12"/>
        <rFont val="Times New Roman"/>
        <charset val="134"/>
      </rPr>
      <t>1400</t>
    </r>
    <r>
      <rPr>
        <sz val="12"/>
        <rFont val="仿宋"/>
        <charset val="134"/>
      </rPr>
      <t>平方，</t>
    </r>
  </si>
  <si>
    <t>以提供就业岗位、提供技术的形式，增加脱贫户收入，激发脱贫户内生动力，同时增加村集体收入</t>
  </si>
  <si>
    <t>萧县丁里镇河头村服装纺织生产基地配套项目</t>
  </si>
  <si>
    <r>
      <rPr>
        <sz val="12"/>
        <rFont val="仿宋"/>
        <charset val="134"/>
      </rPr>
      <t>丁里镇</t>
    </r>
    <r>
      <rPr>
        <sz val="12"/>
        <rFont val="Times New Roman"/>
        <charset val="0"/>
      </rPr>
      <t xml:space="preserve">
</t>
    </r>
    <r>
      <rPr>
        <sz val="12"/>
        <rFont val="仿宋"/>
        <charset val="134"/>
      </rPr>
      <t>欧阳星</t>
    </r>
  </si>
  <si>
    <r>
      <rPr>
        <sz val="12"/>
        <rFont val="仿宋"/>
        <charset val="134"/>
      </rPr>
      <t>缝纫机设备</t>
    </r>
    <r>
      <rPr>
        <sz val="12"/>
        <rFont val="Times New Roman"/>
        <charset val="134"/>
      </rPr>
      <t>60</t>
    </r>
    <r>
      <rPr>
        <sz val="12"/>
        <rFont val="仿宋"/>
        <charset val="134"/>
      </rPr>
      <t>套（板凳</t>
    </r>
    <r>
      <rPr>
        <sz val="12"/>
        <rFont val="Times New Roman"/>
        <charset val="134"/>
      </rPr>
      <t>80</t>
    </r>
    <r>
      <rPr>
        <sz val="12"/>
        <rFont val="仿宋"/>
        <charset val="134"/>
      </rPr>
      <t>个、桌子</t>
    </r>
    <r>
      <rPr>
        <sz val="12"/>
        <rFont val="Times New Roman"/>
        <charset val="134"/>
      </rPr>
      <t>60</t>
    </r>
    <r>
      <rPr>
        <sz val="12"/>
        <rFont val="仿宋"/>
        <charset val="134"/>
      </rPr>
      <t>个、消防设备</t>
    </r>
    <r>
      <rPr>
        <sz val="12"/>
        <rFont val="Times New Roman"/>
        <charset val="134"/>
      </rPr>
      <t>3</t>
    </r>
    <r>
      <rPr>
        <sz val="12"/>
        <rFont val="仿宋"/>
        <charset val="134"/>
      </rPr>
      <t>套、线路改造等）锁边机</t>
    </r>
    <r>
      <rPr>
        <sz val="12"/>
        <rFont val="Times New Roman"/>
        <charset val="134"/>
      </rPr>
      <t>6</t>
    </r>
    <r>
      <rPr>
        <sz val="12"/>
        <rFont val="仿宋"/>
        <charset val="134"/>
      </rPr>
      <t>台</t>
    </r>
  </si>
  <si>
    <r>
      <rPr>
        <sz val="12"/>
        <rFont val="Times New Roman"/>
        <charset val="0"/>
      </rPr>
      <t>2025</t>
    </r>
    <r>
      <rPr>
        <sz val="12"/>
        <rFont val="仿宋"/>
        <charset val="0"/>
      </rPr>
      <t>年</t>
    </r>
    <r>
      <rPr>
        <sz val="12"/>
        <rFont val="Times New Roman"/>
        <charset val="0"/>
      </rPr>
      <t>12</t>
    </r>
    <r>
      <rPr>
        <sz val="12"/>
        <rFont val="仿宋"/>
        <charset val="0"/>
      </rPr>
      <t>月</t>
    </r>
    <r>
      <rPr>
        <sz val="12"/>
        <rFont val="Times New Roman"/>
        <charset val="0"/>
      </rPr>
      <t>15</t>
    </r>
    <r>
      <rPr>
        <sz val="12"/>
        <rFont val="仿宋"/>
        <charset val="0"/>
      </rPr>
      <t>日前</t>
    </r>
  </si>
  <si>
    <t>萧县丁里镇武寺村2025年旱改水项目</t>
  </si>
  <si>
    <t>丁里镇
欧阳星</t>
  </si>
  <si>
    <t>武寺村2025年旱改水项目，改用面积300亩含基础设施：泵房2个，水泵6台，变压器1台，三相电1100米，12米电线杆19根，600cm管道1600米，阀门32个及土地整平等</t>
  </si>
  <si>
    <t>改善脱贫人口（含监测帮扶对象）及一般农户生产生活设施条件</t>
  </si>
  <si>
    <t>丁里社区富民工坊项目</t>
  </si>
  <si>
    <t xml:space="preserve">新建丁里社区富民工坊3000平方米，及相关配套设施。
</t>
  </si>
  <si>
    <r>
      <rPr>
        <sz val="10"/>
        <rFont val="Times New Roman"/>
        <charset val="0"/>
      </rPr>
      <t>2025</t>
    </r>
    <r>
      <rPr>
        <sz val="10"/>
        <rFont val="仿宋"/>
        <charset val="134"/>
      </rPr>
      <t>年</t>
    </r>
    <r>
      <rPr>
        <sz val="10"/>
        <rFont val="Times New Roman"/>
        <charset val="0"/>
      </rPr>
      <t>12</t>
    </r>
    <r>
      <rPr>
        <sz val="10"/>
        <rFont val="仿宋"/>
        <charset val="134"/>
      </rPr>
      <t>月</t>
    </r>
    <r>
      <rPr>
        <sz val="10"/>
        <rFont val="Times New Roman"/>
        <charset val="0"/>
      </rPr>
      <t>15</t>
    </r>
    <r>
      <rPr>
        <sz val="10"/>
        <rFont val="仿宋"/>
        <charset val="134"/>
      </rPr>
      <t>日前</t>
    </r>
  </si>
  <si>
    <t>带动周边农户及脱贫户（含监测户）自主发展种养殖、务工增加经济收入。</t>
  </si>
  <si>
    <r>
      <rPr>
        <sz val="12"/>
        <rFont val="仿宋"/>
        <charset val="134"/>
      </rPr>
      <t>萧县丁里镇郝桥自然村及孙小林子自然村建设</t>
    </r>
    <r>
      <rPr>
        <sz val="12"/>
        <rFont val="Times New Roman"/>
        <charset val="134"/>
      </rPr>
      <t>“</t>
    </r>
    <r>
      <rPr>
        <sz val="12"/>
        <rFont val="仿宋"/>
        <charset val="134"/>
      </rPr>
      <t>五小园</t>
    </r>
    <r>
      <rPr>
        <sz val="12"/>
        <rFont val="Times New Roman"/>
        <charset val="134"/>
      </rPr>
      <t>”</t>
    </r>
    <r>
      <rPr>
        <sz val="12"/>
        <rFont val="仿宋"/>
        <charset val="134"/>
      </rPr>
      <t>打造生态宜居和美乡村</t>
    </r>
  </si>
  <si>
    <r>
      <rPr>
        <sz val="12"/>
        <rFont val="仿宋"/>
        <charset val="134"/>
      </rPr>
      <t>建设</t>
    </r>
    <r>
      <rPr>
        <sz val="12"/>
        <rFont val="Times New Roman"/>
        <charset val="134"/>
      </rPr>
      <t>“</t>
    </r>
    <r>
      <rPr>
        <sz val="12"/>
        <rFont val="仿宋"/>
        <charset val="134"/>
      </rPr>
      <t>五小园</t>
    </r>
    <r>
      <rPr>
        <sz val="12"/>
        <rFont val="Times New Roman"/>
        <charset val="134"/>
      </rPr>
      <t>”</t>
    </r>
    <r>
      <rPr>
        <sz val="12"/>
        <rFont val="仿宋"/>
        <charset val="134"/>
      </rPr>
      <t>打造生态宜居和美乡村，以</t>
    </r>
    <r>
      <rPr>
        <sz val="12"/>
        <rFont val="Times New Roman"/>
        <charset val="134"/>
      </rPr>
      <t>“</t>
    </r>
    <r>
      <rPr>
        <sz val="12"/>
        <rFont val="仿宋"/>
        <charset val="134"/>
      </rPr>
      <t>一村一景</t>
    </r>
    <r>
      <rPr>
        <sz val="12"/>
        <rFont val="Times New Roman"/>
        <charset val="134"/>
      </rPr>
      <t>”</t>
    </r>
    <r>
      <rPr>
        <sz val="12"/>
        <rFont val="仿宋"/>
        <charset val="134"/>
      </rPr>
      <t>助力乡村振兴</t>
    </r>
  </si>
  <si>
    <r>
      <rPr>
        <sz val="12"/>
        <rFont val="仿宋"/>
        <charset val="134"/>
      </rPr>
      <t>建设内容庭院经济、利用空闲地种植各类果树、栽种绿化植物，小菜园、小公园、小广场、小禽园等打造生态宜居和美乡村，以</t>
    </r>
    <r>
      <rPr>
        <sz val="12"/>
        <rFont val="Times New Roman"/>
        <charset val="134"/>
      </rPr>
      <t>“</t>
    </r>
    <r>
      <rPr>
        <sz val="12"/>
        <rFont val="仿宋"/>
        <charset val="134"/>
      </rPr>
      <t>一村一景</t>
    </r>
    <r>
      <rPr>
        <sz val="12"/>
        <rFont val="Times New Roman"/>
        <charset val="134"/>
      </rPr>
      <t>”</t>
    </r>
    <r>
      <rPr>
        <sz val="12"/>
        <rFont val="仿宋"/>
        <charset val="134"/>
      </rPr>
      <t>助力乡村振兴</t>
    </r>
  </si>
  <si>
    <r>
      <rPr>
        <sz val="12"/>
        <rFont val="仿宋"/>
        <charset val="134"/>
      </rPr>
      <t>积极引导群众参与建设五小园，并实施长效管护机制，以</t>
    </r>
    <r>
      <rPr>
        <sz val="12"/>
        <rFont val="Times New Roman"/>
        <charset val="134"/>
      </rPr>
      <t>“</t>
    </r>
    <r>
      <rPr>
        <sz val="12"/>
        <rFont val="仿宋"/>
        <charset val="134"/>
      </rPr>
      <t>一村一景</t>
    </r>
    <r>
      <rPr>
        <sz val="12"/>
        <rFont val="Times New Roman"/>
        <charset val="134"/>
      </rPr>
      <t>”</t>
    </r>
    <r>
      <rPr>
        <sz val="12"/>
        <rFont val="仿宋"/>
        <charset val="134"/>
      </rPr>
      <t>助力乡村振兴，</t>
    </r>
  </si>
  <si>
    <t>萧县永堌镇许岗子村粮食仓储基地建设项目</t>
  </si>
  <si>
    <r>
      <rPr>
        <sz val="12"/>
        <rFont val="仿宋"/>
        <charset val="134"/>
      </rPr>
      <t>新建</t>
    </r>
    <r>
      <rPr>
        <sz val="12"/>
        <rFont val="Times New Roman"/>
        <charset val="134"/>
      </rPr>
      <t>1000</t>
    </r>
    <r>
      <rPr>
        <sz val="12"/>
        <rFont val="仿宋"/>
        <charset val="134"/>
      </rPr>
      <t>平方粮食仓储，地坪</t>
    </r>
    <r>
      <rPr>
        <sz val="12"/>
        <rFont val="Times New Roman"/>
        <charset val="134"/>
      </rPr>
      <t>2000</t>
    </r>
    <r>
      <rPr>
        <sz val="12"/>
        <rFont val="仿宋"/>
        <charset val="134"/>
      </rPr>
      <t>平方、铲车</t>
    </r>
    <r>
      <rPr>
        <sz val="12"/>
        <rFont val="Times New Roman"/>
        <charset val="134"/>
      </rPr>
      <t>1</t>
    </r>
    <r>
      <rPr>
        <sz val="12"/>
        <rFont val="仿宋"/>
        <charset val="134"/>
      </rPr>
      <t>台、变压器等相关配套设施</t>
    </r>
  </si>
  <si>
    <r>
      <rPr>
        <sz val="12"/>
        <rFont val="仿宋"/>
        <charset val="134"/>
      </rPr>
      <t>新建</t>
    </r>
    <r>
      <rPr>
        <sz val="12"/>
        <rFont val="Times New Roman"/>
        <charset val="134"/>
      </rPr>
      <t>1000</t>
    </r>
    <r>
      <rPr>
        <sz val="12"/>
        <rFont val="仿宋"/>
        <charset val="134"/>
      </rPr>
      <t>平方粮食仓储，地坪</t>
    </r>
    <r>
      <rPr>
        <sz val="12"/>
        <rFont val="Times New Roman"/>
        <charset val="134"/>
      </rPr>
      <t>2000</t>
    </r>
    <r>
      <rPr>
        <sz val="12"/>
        <rFont val="仿宋"/>
        <charset val="134"/>
      </rPr>
      <t>平方、铲车</t>
    </r>
    <r>
      <rPr>
        <sz val="12"/>
        <rFont val="Times New Roman"/>
        <charset val="134"/>
      </rPr>
      <t>1</t>
    </r>
    <r>
      <rPr>
        <sz val="12"/>
        <rFont val="仿宋"/>
        <charset val="134"/>
      </rPr>
      <t>台、变压器等</t>
    </r>
  </si>
  <si>
    <t>以道路建设的形式，改善村内基础设施条件，提升脱贫人口出行水平</t>
  </si>
  <si>
    <r>
      <rPr>
        <sz val="12"/>
        <rFont val="仿宋"/>
        <charset val="134"/>
      </rPr>
      <t>萧县永堌镇</t>
    </r>
    <r>
      <rPr>
        <sz val="12"/>
        <rFont val="Times New Roman"/>
        <charset val="134"/>
      </rPr>
      <t>2025</t>
    </r>
    <r>
      <rPr>
        <sz val="12"/>
        <rFont val="仿宋"/>
        <charset val="134"/>
      </rPr>
      <t>年现代特色农业种养综合（金蝉养殖）示范园</t>
    </r>
  </si>
  <si>
    <r>
      <rPr>
        <sz val="12"/>
        <rFont val="仿宋"/>
        <charset val="134"/>
      </rPr>
      <t>窦庄村以村现有</t>
    </r>
    <r>
      <rPr>
        <sz val="12"/>
        <rFont val="Times New Roman"/>
        <charset val="134"/>
      </rPr>
      <t>80</t>
    </r>
    <r>
      <rPr>
        <sz val="12"/>
        <rFont val="仿宋"/>
        <charset val="134"/>
      </rPr>
      <t>亩林地因地制宜建设打造现代特色农业种养示范园。</t>
    </r>
  </si>
  <si>
    <r>
      <rPr>
        <sz val="12"/>
        <rFont val="仿宋"/>
        <charset val="134"/>
      </rPr>
      <t>建设</t>
    </r>
    <r>
      <rPr>
        <sz val="12"/>
        <rFont val="Times New Roman"/>
        <charset val="134"/>
      </rPr>
      <t>80</t>
    </r>
    <r>
      <rPr>
        <sz val="12"/>
        <rFont val="仿宋"/>
        <charset val="134"/>
      </rPr>
      <t>亩现代特色农业种养示范园</t>
    </r>
  </si>
  <si>
    <t>永堌镇窦庄村粮油加工厂项目</t>
  </si>
  <si>
    <t>新建原料库500平方，场地回填1500立方；晾晒场700平方，场地水道800米。</t>
  </si>
  <si>
    <t>（四）特色产业奖补</t>
  </si>
  <si>
    <t>畜牧、水产高质量发展项目</t>
  </si>
  <si>
    <r>
      <rPr>
        <sz val="12"/>
        <rFont val="仿宋"/>
        <charset val="134"/>
      </rPr>
      <t>县农业农村局</t>
    </r>
    <r>
      <rPr>
        <sz val="12"/>
        <rFont val="Times New Roman"/>
        <charset val="134"/>
      </rPr>
      <t xml:space="preserve">
</t>
    </r>
    <r>
      <rPr>
        <sz val="12"/>
        <rFont val="仿宋"/>
        <charset val="134"/>
      </rPr>
      <t>欧阳宁</t>
    </r>
  </si>
  <si>
    <t>各乡镇（街道）</t>
  </si>
  <si>
    <t>支持全县养殖户家畜入保，支持全县新建（扩建）规模畜禽、水产养殖场。支持开展品牌建设。</t>
  </si>
  <si>
    <r>
      <rPr>
        <sz val="12"/>
        <rFont val="Times New Roman"/>
        <charset val="134"/>
      </rPr>
      <t xml:space="preserve">1. </t>
    </r>
    <r>
      <rPr>
        <sz val="12"/>
        <rFont val="仿宋"/>
        <charset val="134"/>
      </rPr>
      <t>提高养殖效率和质量。</t>
    </r>
    <r>
      <rPr>
        <sz val="12"/>
        <rFont val="Times New Roman"/>
        <charset val="134"/>
      </rPr>
      <t xml:space="preserve">
2. </t>
    </r>
    <r>
      <rPr>
        <sz val="12"/>
        <rFont val="仿宋"/>
        <charset val="134"/>
      </rPr>
      <t>促进产业升级和转型。</t>
    </r>
    <r>
      <rPr>
        <sz val="12"/>
        <rFont val="Times New Roman"/>
        <charset val="134"/>
      </rPr>
      <t xml:space="preserve">
</t>
    </r>
    <r>
      <rPr>
        <sz val="12"/>
        <rFont val="仿宋"/>
        <charset val="134"/>
      </rPr>
      <t>项目有助于推动全县养殖业的产业升级和转型。可以提高整个行业的生产水平，促进养殖业向规模化、标准化和集约化方向发展。这不仅有助于提高产品的市场竞争力，还能吸引更多的投资和技术人才进入养殖业。</t>
    </r>
    <r>
      <rPr>
        <sz val="12"/>
        <rFont val="Times New Roman"/>
        <charset val="134"/>
      </rPr>
      <t xml:space="preserve">
3. </t>
    </r>
    <r>
      <rPr>
        <sz val="12"/>
        <rFont val="仿宋"/>
        <charset val="134"/>
      </rPr>
      <t>增加农民收入和就业机会。项目实施后，养殖业的发展将直接带动当地农民收入的增长。通过提供技术支持和资金扶持，可以帮助农民提高养殖效益，增加收入来源。此外，养殖业的发展还会创造更多的就业机会，尤其是在产业链的上下游环节。</t>
    </r>
    <r>
      <rPr>
        <sz val="12"/>
        <rFont val="Times New Roman"/>
        <charset val="134"/>
      </rPr>
      <t xml:space="preserve">
4.</t>
    </r>
    <r>
      <rPr>
        <sz val="12"/>
        <rFont val="仿宋"/>
        <charset val="134"/>
      </rPr>
      <t>改善生态环境和促进可持续发展。通过采用生态的养殖方式，可以减少对环境的污染，保护当地的自然资源和生态系统。这不仅有助于维护生态平衡。项目实施后对全县养殖业的意义重大，不仅能够提高养殖效率和质量，促进产业升级和转型，增加农民收入和就业机会，还能够改善生态环境和促进可持续发展。这些变化将共同推动全县畜牧、水产业高质量发展。</t>
    </r>
  </si>
  <si>
    <r>
      <rPr>
        <sz val="12"/>
        <rFont val="Times New Roman"/>
        <charset val="134"/>
      </rPr>
      <t>1.</t>
    </r>
    <r>
      <rPr>
        <sz val="12"/>
        <rFont val="仿宋"/>
        <charset val="134"/>
      </rPr>
      <t>针对畜牧水产、肉牛产业及试点性保险进行补贴，金额</t>
    </r>
    <r>
      <rPr>
        <sz val="12"/>
        <rFont val="Times New Roman"/>
        <charset val="134"/>
      </rPr>
      <t>480</t>
    </r>
    <r>
      <rPr>
        <sz val="12"/>
        <rFont val="仿宋"/>
        <charset val="134"/>
      </rPr>
      <t>万元。</t>
    </r>
    <r>
      <rPr>
        <sz val="12"/>
        <rFont val="Times New Roman"/>
        <charset val="134"/>
      </rPr>
      <t xml:space="preserve">         2.</t>
    </r>
    <r>
      <rPr>
        <sz val="12"/>
        <rFont val="仿宋"/>
        <charset val="134"/>
      </rPr>
      <t>针对新建（扩建）圈舍面积</t>
    </r>
    <r>
      <rPr>
        <sz val="12"/>
        <rFont val="Times New Roman"/>
        <charset val="134"/>
      </rPr>
      <t>1000</t>
    </r>
    <r>
      <rPr>
        <sz val="12"/>
        <rFont val="仿宋"/>
        <charset val="134"/>
      </rPr>
      <t>平方米以上的，给予新建（扩建）场圈舍及其舍内必要的配套设施总投资额不超过</t>
    </r>
    <r>
      <rPr>
        <sz val="12"/>
        <rFont val="Times New Roman"/>
        <charset val="134"/>
      </rPr>
      <t>30 %</t>
    </r>
    <r>
      <rPr>
        <sz val="12"/>
        <rFont val="仿宋"/>
        <charset val="134"/>
      </rPr>
      <t>的补贴</t>
    </r>
    <r>
      <rPr>
        <sz val="12"/>
        <rFont val="Times New Roman"/>
        <charset val="134"/>
      </rPr>
      <t>,</t>
    </r>
    <r>
      <rPr>
        <sz val="12"/>
        <rFont val="仿宋"/>
        <charset val="134"/>
      </rPr>
      <t>单场补贴金额不超过</t>
    </r>
    <r>
      <rPr>
        <sz val="12"/>
        <rFont val="Times New Roman"/>
        <charset val="134"/>
      </rPr>
      <t>100</t>
    </r>
    <r>
      <rPr>
        <sz val="12"/>
        <rFont val="仿宋"/>
        <charset val="134"/>
      </rPr>
      <t>万元，总金额</t>
    </r>
    <r>
      <rPr>
        <sz val="12"/>
        <rFont val="Times New Roman"/>
        <charset val="134"/>
      </rPr>
      <t>400</t>
    </r>
    <r>
      <rPr>
        <sz val="12"/>
        <rFont val="仿宋"/>
        <charset val="134"/>
      </rPr>
      <t>万元。</t>
    </r>
    <r>
      <rPr>
        <sz val="12"/>
        <rFont val="Times New Roman"/>
        <charset val="134"/>
      </rPr>
      <t xml:space="preserve">       3.</t>
    </r>
    <r>
      <rPr>
        <sz val="12"/>
        <rFont val="仿宋"/>
        <charset val="134"/>
      </rPr>
      <t>针对新增智能化、信息化、粪污资源化利用设施设备，对新增加投资额不超过</t>
    </r>
    <r>
      <rPr>
        <sz val="12"/>
        <rFont val="Times New Roman"/>
        <charset val="134"/>
      </rPr>
      <t>30%</t>
    </r>
    <r>
      <rPr>
        <sz val="12"/>
        <rFont val="仿宋"/>
        <charset val="134"/>
      </rPr>
      <t>的补贴，总金额</t>
    </r>
    <r>
      <rPr>
        <sz val="12"/>
        <rFont val="Times New Roman"/>
        <charset val="134"/>
      </rPr>
      <t>100</t>
    </r>
    <r>
      <rPr>
        <sz val="12"/>
        <rFont val="仿宋"/>
        <charset val="134"/>
      </rPr>
      <t>万元。</t>
    </r>
    <r>
      <rPr>
        <sz val="12"/>
        <rFont val="Times New Roman"/>
        <charset val="134"/>
      </rPr>
      <t xml:space="preserve">                                                        4.</t>
    </r>
    <r>
      <rPr>
        <sz val="12"/>
        <rFont val="仿宋"/>
        <charset val="134"/>
      </rPr>
      <t>支持品牌创建</t>
    </r>
    <r>
      <rPr>
        <sz val="12"/>
        <rFont val="Times New Roman"/>
        <charset val="134"/>
      </rPr>
      <t>20</t>
    </r>
    <r>
      <rPr>
        <sz val="12"/>
        <rFont val="仿宋"/>
        <charset val="134"/>
      </rPr>
      <t>万元。</t>
    </r>
    <r>
      <rPr>
        <sz val="12"/>
        <rFont val="Times New Roman"/>
        <charset val="134"/>
      </rPr>
      <t xml:space="preserve">                     </t>
    </r>
    <r>
      <rPr>
        <sz val="12"/>
        <rFont val="仿宋"/>
        <charset val="134"/>
      </rPr>
      <t>以上指标根据实际情况调剂使用。</t>
    </r>
  </si>
  <si>
    <t>参与产业发展，完成后受益</t>
  </si>
  <si>
    <t>支持发展产业</t>
  </si>
  <si>
    <t>（五）易地搬迁后续扶持</t>
  </si>
  <si>
    <t>杨楼镇新廷社区乡村振兴产业园设施提升项目</t>
  </si>
  <si>
    <t>县发展改革委</t>
  </si>
  <si>
    <t>杨楼镇
孙铎</t>
  </si>
  <si>
    <r>
      <rPr>
        <sz val="12"/>
        <rFont val="仿宋"/>
        <charset val="134"/>
      </rPr>
      <t>依托新廷社区乡村振兴产业园，对</t>
    </r>
    <r>
      <rPr>
        <sz val="12"/>
        <rFont val="Times New Roman"/>
        <charset val="134"/>
      </rPr>
      <t>70</t>
    </r>
    <r>
      <rPr>
        <sz val="12"/>
        <rFont val="仿宋"/>
        <charset val="134"/>
      </rPr>
      <t>亩葡萄大棚进行整体提升，完善配套设施，提升综合效益。</t>
    </r>
  </si>
  <si>
    <r>
      <rPr>
        <sz val="12"/>
        <rFont val="仿宋"/>
        <charset val="134"/>
      </rPr>
      <t>依托新廷社区乡村振兴产业园，对</t>
    </r>
    <r>
      <rPr>
        <sz val="12"/>
        <rFont val="Times New Roman"/>
        <charset val="134"/>
      </rPr>
      <t>70</t>
    </r>
    <r>
      <rPr>
        <sz val="12"/>
        <rFont val="仿宋"/>
        <charset val="134"/>
      </rPr>
      <t>亩葡萄大棚进行整体提升，完善配套设施，提升综合效益。带动村集体和脱贫人口（含监测帮扶对象）及一般农户劳动增收。</t>
    </r>
  </si>
  <si>
    <r>
      <rPr>
        <sz val="12"/>
        <rFont val="仿宋"/>
        <charset val="134"/>
      </rPr>
      <t>对</t>
    </r>
    <r>
      <rPr>
        <sz val="12"/>
        <rFont val="Times New Roman"/>
        <charset val="134"/>
      </rPr>
      <t>70</t>
    </r>
    <r>
      <rPr>
        <sz val="12"/>
        <rFont val="仿宋"/>
        <charset val="134"/>
      </rPr>
      <t>亩葡萄大棚进行整体提升，完善配套设施。</t>
    </r>
  </si>
  <si>
    <t>（六）发展新型农村集体经济</t>
  </si>
  <si>
    <t>萧县新庄镇小集子村党组织领办合作社项目</t>
  </si>
  <si>
    <t>新庄镇
杨宜成</t>
  </si>
  <si>
    <t>小集子村党组织领办合作社红薯种植项目，建设钢架棚15座，600㎡简易仓储棚1座。</t>
  </si>
  <si>
    <t>通过项目的实施，带动村集体经济增收，带动5户监测户和10户贫困户务工。走出一条适合农村发展、实现强村富民的新路子。</t>
  </si>
  <si>
    <t>建设钢架棚15座，小型冷库100平方米1座，红薯加工生产线1条，铲车1台，拖拉机1台及旋耕机、开沟机等配套设施。</t>
  </si>
  <si>
    <t>萧县黄口镇邵庄村高温大棚项目</t>
  </si>
  <si>
    <t>黄口镇
张全振</t>
  </si>
  <si>
    <t>村集体建设24亩共20个高温大棚及水井、水泵等配套设施</t>
  </si>
  <si>
    <t>通过项目的实施，带动村集体经济增收3万元，带动监测户和贫困户务工。</t>
  </si>
  <si>
    <t>建设高温大棚设施20个</t>
  </si>
  <si>
    <t>黄口镇暗楼村党组织领办合作社项目</t>
  </si>
  <si>
    <t>黄口镇 
 张全振</t>
  </si>
  <si>
    <t>村集体建设20个高温大棚及水井、水泵等配套设施</t>
  </si>
  <si>
    <t>通过项目的实施，实现村集体和农户“双增收”。</t>
  </si>
  <si>
    <t>以提供就业岗位或产业分红的形式，增加群众收入，激发群众内生动力，同时增加村集体收入</t>
  </si>
  <si>
    <t>萧县马井镇黄楼村厂房建设项目</t>
  </si>
  <si>
    <t>马井镇
王伟强</t>
  </si>
  <si>
    <t>建设800平米钢构厂房及地面硬化。</t>
  </si>
  <si>
    <t>通过项目的实施，带动村集体经济增收5万元，带动20户脱贫户务工，通过厂房出租实现村集体和农户“双增收”。</t>
  </si>
  <si>
    <t>建设800平米钢构厂房及地面硬化</t>
  </si>
  <si>
    <t>萧县大屯镇许楼村发展特色产业项目</t>
  </si>
  <si>
    <t>大屯镇
刘文芝</t>
  </si>
  <si>
    <t>发展特色产业项目，计划种植中草药作物200亩，扶持资金用于购买种子化肥农药等物料。</t>
  </si>
  <si>
    <t>通过项目的实施，发展了当地特色产业发展，实现增加村集体经济收益，带动农户发展增收的目标。</t>
  </si>
  <si>
    <t>计划种植中草药作物200亩</t>
  </si>
  <si>
    <t>带动务工就业、村集体经济收入二次分配、发展生产等方式促进脱贫人口（含监测帮扶对象）及一般农户增收</t>
  </si>
  <si>
    <t>萧县杜楼镇杜老楼村党组织领办合作社项目</t>
  </si>
  <si>
    <t>发展村党组织领办合作社，用于种子、农药、化肥、耕种等成本支出，带动360户农户开展小麦、玉米规模化经营。</t>
  </si>
  <si>
    <t>通过项目的实施，提升当地及附近农作物加工，实现壮大村集体经济收入每年3万元、带动农户发展增收的目标。</t>
  </si>
  <si>
    <t>用于种子、农药、化肥、耕种等成本支出，带动360户农户开展小麦、玉米规模化经营。</t>
  </si>
  <si>
    <t>萧县张庄寨镇崔口村党组织领办合作社项目</t>
  </si>
  <si>
    <t>张庄寨镇
李宁</t>
  </si>
  <si>
    <t>发展村党组织领办合作社，用于种子、农药、化肥、耕种等成本支出，带动136户农户开展小麦、玉米规模化经营，通过村党组织领办合作社实现村集体和农户“双增收”</t>
  </si>
  <si>
    <t>通过项目的实施，带动136户农户开展小麦、玉米规模化经营，通过村党组织领办合作社实现村集体和农户“双增收”</t>
  </si>
  <si>
    <t>支付300亩农药、化肥、种子以及耕种等费用</t>
  </si>
  <si>
    <t>萧县张庄寨镇申河村党组织领办合作社项目</t>
  </si>
  <si>
    <t>发展村党组织领办合作社，用于种子、农药、化肥、耕种等成本支出，带动126户农户开展小麦、玉米规模化经营，通过村党组织领办合作社实现村集体和农户“双增收”</t>
  </si>
  <si>
    <t>通过项目的实施，带动126户农户开展小麦、玉米规模化经营，通过村党组织领办合作社实现村集体和农户“双增收”</t>
  </si>
  <si>
    <t>支付菌棒20万个，以及配套设施、人工等费用</t>
  </si>
  <si>
    <t>萧县祖楼镇张湾村党组织领办合作社项目</t>
  </si>
  <si>
    <t>祖楼镇
吴英</t>
  </si>
  <si>
    <t>种植中药材，用于种子、农药、化肥、耕种等成本支出，带动40户农户开展特色种植，通过村党组织领办合作社实现村集体和农户“双增收”</t>
  </si>
  <si>
    <t>通过项目的实施，带动40户农户开展特色种植，通过村党组织领办合作社实现村集体和农户“双增收”</t>
  </si>
  <si>
    <t>购买70余亩中药材种子、化肥农药等物资</t>
  </si>
  <si>
    <t>萧县赵庄镇张朴楼村党组织领办合作社项目</t>
  </si>
  <si>
    <t>赵庄镇
陈刚</t>
  </si>
  <si>
    <t>张朴楼</t>
  </si>
  <si>
    <t>发展村党组织领办合作社，用于种子、农药、化肥、耕种等成本支出，带动260户农户开展小麦、玉米规模化经营，并建设600平米钢构储存棚，用于粮食储存、农资农具存放，通过村党组织领办合作社实现村集体和农户“双增收”</t>
  </si>
  <si>
    <t>通过项目的实施，带动260户农户开展小麦、玉米规模化经营，带动村集体经济增收4万元，带动贫困户23人务工，420人分红。通过村党组织领办合作社实现村集体和农户“双增收”</t>
  </si>
  <si>
    <t>购买种子、农药、化肥。</t>
  </si>
  <si>
    <t>石林乡李庄村党组织领办合作社特色种植业项目</t>
  </si>
  <si>
    <t>石林乡
刘军</t>
  </si>
  <si>
    <t>村党组织领办合作社发展特色种植业，用于合作社种植胡萝卜80亩，采购胡萝卜种、灌溉设施、肥料、农药、地膜、技术服务及人工劳务等生产材料，通过村党组织领办合作社带动村民就业实现村集体经济和农户分红“双增收”。</t>
  </si>
  <si>
    <t>通过项目的实施，带动村集体经济收益3万元，带动2户监测户和13户脱贫户及一般农户就业，实现村集体和农户分红“双增收的目标</t>
  </si>
  <si>
    <t>种植胡萝卜80亩，采购胡萝卜种、灌溉设施、肥料、农药、地膜、技术服务及人工劳务等生产材料</t>
  </si>
  <si>
    <t>项目申报、实施过程监督、发展特色种植业</t>
  </si>
  <si>
    <t>带动村民参与就业务工、村集体集体收益二次分红等，促进脱贫人口（含监测帮扶对象）及一般农户增收</t>
  </si>
  <si>
    <t>永堌镇许岗子村党组织领办合作社项目</t>
  </si>
  <si>
    <t>永堌镇
李振</t>
  </si>
  <si>
    <t>发展村党组织领办合作社，用于种子、农药、化肥、耕种等成本支出，带动125户农户开展小麦、玉米规模化经营，通过村党组织领办合作社实现村集体和农户“双增收”</t>
  </si>
  <si>
    <t>通过项目的实施，带动125户农户开展小麦、玉米规模化经营，实现村集体和农户“双增收的目标</t>
  </si>
  <si>
    <t>买500亩种子、农药、化肥等</t>
  </si>
  <si>
    <t>王寨镇吴丛村党组织领办合作社项目</t>
  </si>
  <si>
    <t>王寨镇
王亚华</t>
  </si>
  <si>
    <t>发展村党组织领办合作社，用于种子、农药、化肥、耕种等成本支出，提高土地效益，预计增加村集体经济收入3万元，同时提供岗位，带动13户脱贫户务工，带动110户农户开展小麦、玉米规模化经营，通过村党组织领办合作社实现村集体和农户“双增收”</t>
  </si>
  <si>
    <t>通过项目的实施，预计增加村集体经济收入3万元，带动13户脱贫户务工，带动110户农户开展小麦、玉米规模化经营，实现村集体和农户“双增收”</t>
  </si>
  <si>
    <t>以提供租赁的形式，增加村集体经济收入。</t>
  </si>
  <si>
    <t>杨楼镇裴庄村党组织领办合作社项目</t>
  </si>
  <si>
    <t>种植大蒜135亩，采购蒜种、麻子饼、硫酸钾复合肥、灭草剂、灭虫剂、地膜等生产材料。</t>
  </si>
  <si>
    <t>采购大蒜135亩的蒜种、麻子饼、硫酸钾复合肥、灭草剂、灭虫剂、地膜等生产材料</t>
  </si>
  <si>
    <t>萧县庄里镇高庄村党组织领办合作社项目</t>
  </si>
  <si>
    <t>庄里镇
孟卫东</t>
  </si>
  <si>
    <t>主要用于购买种子、肥料、农药等生产资料，带动1111户3920人进行小麦、玉米、高粱等规模化经营。</t>
  </si>
  <si>
    <t>通过项目的实施，带动1111户3920人进行小麦、玉米、高粱等规模化经营，增加群众就务工收入，实现高庄村股份经济合作社和农户“双增收”。</t>
  </si>
  <si>
    <t>用于已集约土地2840亩经营，购买种子、肥料、农药等生产资料</t>
  </si>
  <si>
    <t>项目申报、实施过程监督、建成后受益。</t>
  </si>
  <si>
    <t>带动参与就业务工、资产收益、集体收益二次分红等，促进农户增收，做好生产路修缮等公益事业，改善群众生产生活条件。</t>
  </si>
  <si>
    <t>青龙集镇张鲁庄村党组织领办合作社项目</t>
  </si>
  <si>
    <t>青龙集镇
况美彩</t>
  </si>
  <si>
    <t>青龙
集镇</t>
  </si>
  <si>
    <t>张鲁
庄村</t>
  </si>
  <si>
    <t>购置小麦收割机1台，拖拉机2台，播种机1台，旋耕机2台。</t>
  </si>
  <si>
    <t>通过项目的实施，完善村党组织领办合作社项目配套，实现增加村集体经济收益4万元，带动农户增收1.5万元。</t>
  </si>
  <si>
    <t>购置小麦收割机1台，拖拉机2台，播种机1台，旋耕机2台</t>
  </si>
  <si>
    <t>帮助脱贫户及一般农户的小麦种植收割，通过收益分红的方式增加脱贫人口（含监测帮扶对象）及一般农户收入，同时增加村集体收入。</t>
  </si>
  <si>
    <t>萧县杜楼镇小圩子村蔬果大棚改造提升项目</t>
  </si>
  <si>
    <t>通过改造提升村集体资产（8个蔬果大棚），通过更换压膜、保温被、卷帘机等配套设施。带动农户开展特色种养，通过村党组织领办合作社实现村集体和农户“双增收”。</t>
  </si>
  <si>
    <t>通过项目的实施，带动农户开展特色种养，通过村党组织领办合作社增加村集体收入每年3万元，实现村集体和农户“双增收”。</t>
  </si>
  <si>
    <t>8个蔬果大棚更换压膜、保温被、卷帘机等配套设施。</t>
  </si>
  <si>
    <t>以带动务工就业、发展农业生产、收益分红等方式促进脱贫人口（含监测帮扶对象）及一般农户发展增收。</t>
  </si>
  <si>
    <t>萧县酒店镇西赵楼村党组织领办合作社项目</t>
  </si>
  <si>
    <t>酒店镇西赵楼村
李维跃</t>
  </si>
  <si>
    <t>建设日光照简易果蔬棚20个，占地面积约30亩。种植蔬菜、水果。</t>
  </si>
  <si>
    <t>带动村集体增收3万元，带动26户农户通过土地流转、务工增收8万元。</t>
  </si>
  <si>
    <t>用于30亩土地流转和20座日光照建议果蔬棚建设。</t>
  </si>
  <si>
    <r>
      <rPr>
        <sz val="14"/>
        <rFont val="仿宋"/>
        <charset val="134"/>
      </rPr>
      <t>项目验收合格率100%</t>
    </r>
  </si>
  <si>
    <r>
      <rPr>
        <sz val="14"/>
        <rFont val="仿宋"/>
        <charset val="134"/>
      </rPr>
      <t>项目完成及时率100%</t>
    </r>
  </si>
  <si>
    <r>
      <rPr>
        <sz val="12"/>
        <rFont val="Times New Roman"/>
        <charset val="134"/>
      </rPr>
      <t>≥</t>
    </r>
    <r>
      <rPr>
        <sz val="12"/>
        <rFont val="仿宋"/>
        <charset val="134"/>
      </rPr>
      <t>5</t>
    </r>
    <r>
      <rPr>
        <sz val="12"/>
        <rFont val="Times New Roman"/>
        <charset val="134"/>
      </rPr>
      <t>%</t>
    </r>
  </si>
  <si>
    <t>参与项目申报、实施过程监督、建成后受益</t>
  </si>
  <si>
    <t>通过财政资金投入
和项目实施，增加
集体经济收入，流
转土地、务工等带
动当地农户增收，
辐射带动周边农户
、经营主体发展产
业，提升产业发展
质量</t>
  </si>
  <si>
    <t>萧县祖楼镇孟苏庄村党组织领办合作社项目</t>
  </si>
  <si>
    <t>祖楼镇孟苏庄村
纵红伟</t>
  </si>
  <si>
    <t>发展村党组织领办合作社种植农作物，用于种子、农药、化肥、耕种等成本支出，带动50户农户，通过村党组织领办合作社实现村集体和农户“双增收”</t>
  </si>
  <si>
    <t>带动50户农户，通过村党组织领办合作社实现村集体和农户“双增收”</t>
  </si>
  <si>
    <t>用于200亩土地种子、农药、化肥、耕种等支出。</t>
  </si>
  <si>
    <r>
      <rPr>
        <sz val="14"/>
        <rFont val="仿宋"/>
        <charset val="134"/>
      </rPr>
      <t>受益人口满意度≥95%</t>
    </r>
  </si>
  <si>
    <r>
      <rPr>
        <sz val="14"/>
        <rFont val="仿宋"/>
        <charset val="134"/>
      </rPr>
      <t>项目申报、实施过程监督、建成后受益</t>
    </r>
  </si>
  <si>
    <t>萧县祖楼镇穆寨村党组织领办合作社项目</t>
  </si>
  <si>
    <t>祖楼镇穆寨村
夏本利</t>
  </si>
  <si>
    <t>萧县张庄寨镇王柳元村党组织领办合作社项目</t>
  </si>
  <si>
    <t>张庄寨镇王柳元村杜迪迪</t>
  </si>
  <si>
    <t>发展村党组织领办合作社，用于种植二膜土豆、土豆茬种植糯玉米、农药、化肥、耕种、人工等成本支出，带动83户农户开展土豆、糯玉米规模化经营，通过村党组织领办合作社实现村集体和农户“双增收”</t>
  </si>
  <si>
    <t>带动83户农户开展土豆、糯玉米、儿菜规模化经营，通过村党组织领办合作社实现村集体和农户“双增收”</t>
  </si>
  <si>
    <t>用于100亩土地种子、农药、化肥、耕种等支出。</t>
  </si>
  <si>
    <t>≥5%</t>
  </si>
  <si>
    <t>萧县黄口镇瓦房村党组织领办合作社项目</t>
  </si>
  <si>
    <t>黄口镇瓦房村
李俊岭</t>
  </si>
  <si>
    <t>建设蔬菜大棚6亩，主要种植蔬菜、瓜果；发展村党组织领办合作社种植农作物，用于种子、农药、化肥、耕种等成本支出，带动12户农户，通过村党组织领办合作社实现村集体和农户“双增收”</t>
  </si>
  <si>
    <t xml:space="preserve">
带动12户农户，通过村党组织领办合作社实现村集体和农户“双增收”</t>
  </si>
  <si>
    <t>建设蔬菜大棚；以及用于8亩土地种子、农药、化肥、耕种等支出</t>
  </si>
  <si>
    <t>以提供就业岗位的形式，人均年增收2000元以上。增加脱贫户收
入发同时，有效激发脱贫户内生动力</t>
  </si>
  <si>
    <t>(七）金融配套项目</t>
  </si>
  <si>
    <t>小额信贷贴息项目</t>
  </si>
  <si>
    <t>县财政局</t>
  </si>
  <si>
    <r>
      <rPr>
        <sz val="12"/>
        <rFont val="仿宋"/>
        <charset val="134"/>
      </rPr>
      <t>县财政局</t>
    </r>
    <r>
      <rPr>
        <sz val="12"/>
        <rFont val="Times New Roman"/>
        <charset val="134"/>
      </rPr>
      <t xml:space="preserve">
</t>
    </r>
    <r>
      <rPr>
        <sz val="12"/>
        <rFont val="仿宋"/>
        <charset val="134"/>
      </rPr>
      <t>朱鹏程</t>
    </r>
  </si>
  <si>
    <r>
      <rPr>
        <sz val="12"/>
        <rFont val="仿宋"/>
        <charset val="134"/>
      </rPr>
      <t>对脱贫人口（含监测帮扶对象）办理</t>
    </r>
    <r>
      <rPr>
        <sz val="12"/>
        <rFont val="Times New Roman"/>
        <charset val="134"/>
      </rPr>
      <t>5</t>
    </r>
    <r>
      <rPr>
        <sz val="12"/>
        <rFont val="仿宋"/>
        <charset val="134"/>
      </rPr>
      <t>万元（含以内）的小额信贷产生的利息给予</t>
    </r>
    <r>
      <rPr>
        <sz val="12"/>
        <rFont val="Times New Roman"/>
        <charset val="134"/>
      </rPr>
      <t>70%</t>
    </r>
    <r>
      <rPr>
        <sz val="12"/>
        <rFont val="仿宋"/>
        <charset val="134"/>
      </rPr>
      <t>贴息</t>
    </r>
  </si>
  <si>
    <r>
      <rPr>
        <sz val="12"/>
        <rFont val="仿宋"/>
        <charset val="134"/>
      </rPr>
      <t>对脱贫人口（含监测帮扶对象）</t>
    </r>
    <r>
      <rPr>
        <sz val="12"/>
        <rFont val="Times New Roman"/>
        <charset val="134"/>
      </rPr>
      <t>2025</t>
    </r>
    <r>
      <rPr>
        <sz val="12"/>
        <rFont val="仿宋"/>
        <charset val="134"/>
      </rPr>
      <t>年度内小额信贷产生的利息予以</t>
    </r>
    <r>
      <rPr>
        <sz val="12"/>
        <rFont val="Times New Roman"/>
        <charset val="134"/>
      </rPr>
      <t>70%</t>
    </r>
    <r>
      <rPr>
        <sz val="12"/>
        <rFont val="仿宋"/>
        <charset val="134"/>
      </rPr>
      <t>贴息</t>
    </r>
  </si>
  <si>
    <r>
      <rPr>
        <sz val="12"/>
        <rFont val="仿宋"/>
        <charset val="134"/>
      </rPr>
      <t>计划对</t>
    </r>
    <r>
      <rPr>
        <sz val="12"/>
        <rFont val="Times New Roman"/>
        <charset val="134"/>
      </rPr>
      <t>4300</t>
    </r>
    <r>
      <rPr>
        <sz val="12"/>
        <rFont val="仿宋"/>
        <charset val="134"/>
      </rPr>
      <t>笔小额贷款进行贴息</t>
    </r>
  </si>
  <si>
    <r>
      <rPr>
        <sz val="12"/>
        <rFont val="仿宋"/>
        <charset val="134"/>
      </rPr>
      <t>贴息补助精准率</t>
    </r>
    <r>
      <rPr>
        <sz val="12"/>
        <rFont val="Times New Roman"/>
        <charset val="134"/>
      </rPr>
      <t>100%</t>
    </r>
  </si>
  <si>
    <r>
      <rPr>
        <sz val="12"/>
        <rFont val="仿宋"/>
        <charset val="134"/>
      </rPr>
      <t>贴息及时率</t>
    </r>
    <r>
      <rPr>
        <sz val="12"/>
        <rFont val="Times New Roman"/>
        <charset val="134"/>
      </rPr>
      <t>100%</t>
    </r>
  </si>
  <si>
    <t>带动发展生产</t>
  </si>
  <si>
    <t>“防贫保”综合保险项目</t>
  </si>
  <si>
    <t>县财政局
朱鹏程</t>
  </si>
  <si>
    <t>对2025年全县符合条件的脱贫人口、监测对象的“防贫保”综合保险项目保费给予补贴。</t>
  </si>
  <si>
    <t>预计到2025年底，建成多层次、全方位、广覆盖的防返贫致贫综合保险体系，有效化解全县脱贫户和监测帮扶对象(包括脱贫不稳定户、边缘易致贫户，以及因病因灾因意外事故等刚性支出较大或收入大幅缩减导致基本生活出现严重困难户)的自然灾害、大病医疗、人身意外、失业、教育升学、经济履约等方面风险，提升抵御风险能力，实现参保对象有保障。</t>
  </si>
  <si>
    <t>通过对“防贫保”综合保险项目保费给予补贴的形式，切实提高脱贫人口、监测对象防范风险，进一步巩固脱贫攻坚成果。</t>
  </si>
  <si>
    <t>（ 八）少数民族发展任务</t>
  </si>
  <si>
    <t>萧县酒店镇丹楼村艾草加工基地建设项目</t>
  </si>
  <si>
    <t>县委统战部</t>
  </si>
  <si>
    <r>
      <rPr>
        <sz val="12"/>
        <rFont val="仿宋"/>
        <charset val="134"/>
      </rPr>
      <t>建设艾草加工厂房</t>
    </r>
    <r>
      <rPr>
        <sz val="12"/>
        <rFont val="Times New Roman"/>
        <charset val="134"/>
      </rPr>
      <t>1000</t>
    </r>
    <r>
      <rPr>
        <sz val="12"/>
        <rFont val="仿宋"/>
        <charset val="134"/>
      </rPr>
      <t>平方米、购置艾草初加工设备（</t>
    </r>
    <r>
      <rPr>
        <sz val="12"/>
        <rFont val="Times New Roman"/>
        <charset val="134"/>
      </rPr>
      <t>1</t>
    </r>
    <r>
      <rPr>
        <sz val="12"/>
        <rFont val="仿宋"/>
        <charset val="134"/>
      </rPr>
      <t>套设备、</t>
    </r>
    <r>
      <rPr>
        <sz val="12"/>
        <rFont val="Times New Roman"/>
        <charset val="134"/>
      </rPr>
      <t>4</t>
    </r>
    <r>
      <rPr>
        <sz val="12"/>
        <rFont val="仿宋"/>
        <charset val="134"/>
      </rPr>
      <t>套生产线）、艾草深加工产品设备（艾油提取、艾芯棒生产、艾枕和艾草包缝纫生产设备）、生产辅助设备（艾草收割设备、艾草液压打捆机、艾草粉碎机、</t>
    </r>
    <r>
      <rPr>
        <sz val="12"/>
        <rFont val="Times New Roman"/>
        <charset val="134"/>
      </rPr>
      <t xml:space="preserve"> </t>
    </r>
    <r>
      <rPr>
        <sz val="12"/>
        <rFont val="仿宋"/>
        <charset val="134"/>
      </rPr>
      <t>艾绒平铺机、叉车，传送带，行吊</t>
    </r>
    <r>
      <rPr>
        <sz val="12"/>
        <rFont val="Times New Roman"/>
        <charset val="134"/>
      </rPr>
      <t xml:space="preserve"> </t>
    </r>
    <r>
      <rPr>
        <sz val="12"/>
        <rFont val="仿宋"/>
        <charset val="134"/>
      </rPr>
      <t>、拖拉机、切艾柱机、包装机等）</t>
    </r>
  </si>
  <si>
    <r>
      <rPr>
        <sz val="12"/>
        <rFont val="仿宋"/>
        <charset val="134"/>
      </rPr>
      <t>通过建设艾草加工厂房</t>
    </r>
    <r>
      <rPr>
        <sz val="12"/>
        <rFont val="Times New Roman"/>
        <charset val="134"/>
      </rPr>
      <t>1000</t>
    </r>
    <r>
      <rPr>
        <sz val="12"/>
        <rFont val="仿宋"/>
        <charset val="134"/>
      </rPr>
      <t>平方米，购置艾草初、深加工及生产辅助设备，实现带动村集体年增收</t>
    </r>
    <r>
      <rPr>
        <sz val="12"/>
        <rFont val="Times New Roman"/>
        <charset val="134"/>
      </rPr>
      <t>16</t>
    </r>
    <r>
      <rPr>
        <sz val="12"/>
        <rFont val="仿宋"/>
        <charset val="134"/>
      </rPr>
      <t>万元的目标</t>
    </r>
  </si>
  <si>
    <r>
      <rPr>
        <sz val="12"/>
        <rFont val="仿宋"/>
        <charset val="134"/>
      </rPr>
      <t>建设加工厂房</t>
    </r>
    <r>
      <rPr>
        <sz val="12"/>
        <rFont val="Times New Roman"/>
        <charset val="134"/>
      </rPr>
      <t>1000</t>
    </r>
    <r>
      <rPr>
        <sz val="12"/>
        <rFont val="仿宋"/>
        <charset val="134"/>
      </rPr>
      <t>平方米，购置相关设备</t>
    </r>
  </si>
  <si>
    <t>带动发展种植、务工就业、土地流转、收益分配等</t>
  </si>
  <si>
    <t>萧县凤城街道黄安子社区服装纺织生产基地配套项目</t>
  </si>
  <si>
    <t>扩建</t>
  </si>
  <si>
    <r>
      <rPr>
        <sz val="12"/>
        <rFont val="仿宋"/>
        <charset val="134"/>
      </rPr>
      <t>购置服装纺织电脑自动化设备全自动模板机</t>
    </r>
    <r>
      <rPr>
        <sz val="12"/>
        <rFont val="Times New Roman"/>
        <charset val="134"/>
      </rPr>
      <t>K10 360°</t>
    </r>
    <r>
      <rPr>
        <sz val="12"/>
        <rFont val="仿宋"/>
        <charset val="134"/>
      </rPr>
      <t>自动旋转</t>
    </r>
    <r>
      <rPr>
        <sz val="12"/>
        <rFont val="Times New Roman"/>
        <charset val="134"/>
      </rPr>
      <t>12</t>
    </r>
    <r>
      <rPr>
        <sz val="12"/>
        <rFont val="仿宋"/>
        <charset val="134"/>
      </rPr>
      <t>台</t>
    </r>
  </si>
  <si>
    <r>
      <rPr>
        <sz val="12"/>
        <rFont val="仿宋"/>
        <charset val="134"/>
      </rPr>
      <t>通过购置服装纺织机器设备</t>
    </r>
    <r>
      <rPr>
        <sz val="12"/>
        <rFont val="Times New Roman"/>
        <charset val="134"/>
      </rPr>
      <t>12</t>
    </r>
    <r>
      <rPr>
        <sz val="12"/>
        <rFont val="仿宋"/>
        <charset val="134"/>
      </rPr>
      <t>台进行租赁，实现带动社区集体年增收</t>
    </r>
    <r>
      <rPr>
        <sz val="12"/>
        <rFont val="Times New Roman"/>
        <charset val="134"/>
      </rPr>
      <t>5</t>
    </r>
    <r>
      <rPr>
        <sz val="12"/>
        <rFont val="仿宋"/>
        <charset val="134"/>
      </rPr>
      <t>万元的目标</t>
    </r>
  </si>
  <si>
    <r>
      <rPr>
        <sz val="12"/>
        <rFont val="仿宋"/>
        <charset val="134"/>
      </rPr>
      <t>购置服装纺织设备</t>
    </r>
    <r>
      <rPr>
        <sz val="12"/>
        <rFont val="Times New Roman"/>
        <charset val="134"/>
      </rPr>
      <t>12</t>
    </r>
    <r>
      <rPr>
        <sz val="12"/>
        <rFont val="仿宋"/>
        <charset val="134"/>
      </rPr>
      <t>台</t>
    </r>
  </si>
  <si>
    <t>带动务工就业、收益分配等</t>
  </si>
  <si>
    <t>（ 九）小麦赤霉病防治</t>
  </si>
  <si>
    <r>
      <rPr>
        <sz val="12"/>
        <rFont val="仿宋"/>
        <charset val="134"/>
      </rPr>
      <t>萧县白土镇</t>
    </r>
    <r>
      <rPr>
        <sz val="12"/>
        <rFont val="Times New Roman"/>
        <charset val="134"/>
      </rPr>
      <t>2025</t>
    </r>
    <r>
      <rPr>
        <sz val="12"/>
        <rFont val="仿宋"/>
        <charset val="134"/>
      </rPr>
      <t>年小麦赤霉病防控农药采购项目</t>
    </r>
  </si>
  <si>
    <r>
      <rPr>
        <sz val="12"/>
        <rFont val="仿宋"/>
        <charset val="134"/>
      </rPr>
      <t>新建</t>
    </r>
  </si>
  <si>
    <r>
      <rPr>
        <sz val="12"/>
        <rFont val="仿宋"/>
        <charset val="134"/>
      </rPr>
      <t>县农业农村局</t>
    </r>
  </si>
  <si>
    <r>
      <rPr>
        <sz val="12"/>
        <rFont val="仿宋"/>
        <charset val="204"/>
      </rPr>
      <t>白土镇</t>
    </r>
    <r>
      <rPr>
        <sz val="12"/>
        <rFont val="Times New Roman"/>
        <charset val="204"/>
      </rPr>
      <t xml:space="preserve">
</t>
    </r>
    <r>
      <rPr>
        <sz val="12"/>
        <rFont val="仿宋"/>
        <charset val="204"/>
      </rPr>
      <t>张前程</t>
    </r>
  </si>
  <si>
    <r>
      <rPr>
        <sz val="12"/>
        <rFont val="仿宋"/>
        <charset val="134"/>
      </rPr>
      <t>白土镇</t>
    </r>
  </si>
  <si>
    <t>通过采购高效对路农药，组织开展以小麦赤霉病为主兼治锈病、白粉病等病害的统防统治和绿色防控。</t>
  </si>
  <si>
    <r>
      <rPr>
        <sz val="12"/>
        <rFont val="Times New Roman"/>
        <charset val="134"/>
      </rPr>
      <t>2025</t>
    </r>
    <r>
      <rPr>
        <sz val="12"/>
        <rFont val="仿宋"/>
        <charset val="134"/>
      </rPr>
      <t>年</t>
    </r>
    <r>
      <rPr>
        <sz val="12"/>
        <rFont val="Times New Roman"/>
        <charset val="134"/>
      </rPr>
      <t>6</t>
    </r>
    <r>
      <rPr>
        <sz val="12"/>
        <rFont val="仿宋"/>
        <charset val="134"/>
      </rPr>
      <t>月底前</t>
    </r>
  </si>
  <si>
    <r>
      <rPr>
        <sz val="12"/>
        <rFont val="仿宋"/>
        <charset val="134"/>
      </rPr>
      <t>通过采购高效对路农药，实现小麦赤霉病病粒率控制在</t>
    </r>
    <r>
      <rPr>
        <sz val="12"/>
        <rFont val="Times New Roman"/>
        <charset val="134"/>
      </rPr>
      <t>2%</t>
    </r>
    <r>
      <rPr>
        <sz val="12"/>
        <rFont val="仿宋"/>
        <charset val="134"/>
      </rPr>
      <t>以下，危害损失控制在</t>
    </r>
    <r>
      <rPr>
        <sz val="12"/>
        <rFont val="Times New Roman"/>
        <charset val="134"/>
      </rPr>
      <t>5%</t>
    </r>
    <r>
      <rPr>
        <sz val="12"/>
        <rFont val="仿宋"/>
        <charset val="134"/>
      </rPr>
      <t>以内，白粉病、锈病病情指数控制在</t>
    </r>
    <r>
      <rPr>
        <sz val="12"/>
        <rFont val="Times New Roman"/>
        <charset val="134"/>
      </rPr>
      <t>8</t>
    </r>
    <r>
      <rPr>
        <sz val="12"/>
        <rFont val="仿宋"/>
        <charset val="134"/>
      </rPr>
      <t>以下，生物毒素控制在安全数量以下，保障粮食安全、农产品质量安全的目标。</t>
    </r>
  </si>
  <si>
    <r>
      <rPr>
        <sz val="12"/>
        <rFont val="仿宋"/>
        <charset val="134"/>
      </rPr>
      <t>实现小麦赤霉病病粒率控制在</t>
    </r>
    <r>
      <rPr>
        <sz val="12"/>
        <rFont val="Times New Roman"/>
        <charset val="134"/>
      </rPr>
      <t>2%</t>
    </r>
    <r>
      <rPr>
        <sz val="12"/>
        <rFont val="仿宋"/>
        <charset val="134"/>
      </rPr>
      <t>以下，危害损失控制在</t>
    </r>
    <r>
      <rPr>
        <sz val="12"/>
        <rFont val="Times New Roman"/>
        <charset val="134"/>
      </rPr>
      <t>5%</t>
    </r>
    <r>
      <rPr>
        <sz val="12"/>
        <rFont val="仿宋"/>
        <charset val="134"/>
      </rPr>
      <t>以内，白粉病、锈病病情指数控制在</t>
    </r>
    <r>
      <rPr>
        <sz val="12"/>
        <rFont val="Times New Roman"/>
        <charset val="134"/>
      </rPr>
      <t>8</t>
    </r>
    <r>
      <rPr>
        <sz val="12"/>
        <rFont val="仿宋"/>
        <charset val="134"/>
      </rPr>
      <t>以下</t>
    </r>
  </si>
  <si>
    <r>
      <rPr>
        <sz val="12"/>
        <rFont val="仿宋"/>
        <charset val="134"/>
      </rPr>
      <t>参与产业发展，完成后受益</t>
    </r>
  </si>
  <si>
    <r>
      <rPr>
        <sz val="12"/>
        <rFont val="仿宋"/>
        <charset val="134"/>
      </rPr>
      <t>带动发展产业</t>
    </r>
  </si>
  <si>
    <r>
      <rPr>
        <sz val="12"/>
        <rFont val="仿宋"/>
        <charset val="134"/>
      </rPr>
      <t>萧县大屯镇</t>
    </r>
    <r>
      <rPr>
        <sz val="12"/>
        <rFont val="Times New Roman"/>
        <charset val="134"/>
      </rPr>
      <t>2025</t>
    </r>
    <r>
      <rPr>
        <sz val="12"/>
        <rFont val="仿宋"/>
        <charset val="134"/>
      </rPr>
      <t>年小麦赤霉病防控农药采购项目</t>
    </r>
  </si>
  <si>
    <r>
      <rPr>
        <sz val="12"/>
        <rFont val="仿宋"/>
        <charset val="134"/>
      </rPr>
      <t>大屯镇</t>
    </r>
  </si>
  <si>
    <r>
      <rPr>
        <sz val="12"/>
        <rFont val="仿宋"/>
        <charset val="134"/>
      </rPr>
      <t>通过采购高效对路农药，组织开展以小麦赤霉病为主兼治锈病、白粉病等病害的统防统治和绿色防控。</t>
    </r>
  </si>
  <si>
    <r>
      <rPr>
        <sz val="12"/>
        <rFont val="仿宋"/>
        <charset val="134"/>
      </rPr>
      <t>萧县丁里镇</t>
    </r>
    <r>
      <rPr>
        <sz val="12"/>
        <rFont val="Times New Roman"/>
        <charset val="134"/>
      </rPr>
      <t>2025</t>
    </r>
    <r>
      <rPr>
        <sz val="12"/>
        <rFont val="仿宋"/>
        <charset val="134"/>
      </rPr>
      <t>年小麦赤霉病防控农药采购项目</t>
    </r>
  </si>
  <si>
    <r>
      <rPr>
        <sz val="12"/>
        <rFont val="仿宋"/>
        <charset val="204"/>
      </rPr>
      <t>丁里镇</t>
    </r>
    <r>
      <rPr>
        <sz val="12"/>
        <rFont val="Times New Roman"/>
        <charset val="204"/>
      </rPr>
      <t xml:space="preserve">
</t>
    </r>
    <r>
      <rPr>
        <sz val="12"/>
        <rFont val="仿宋"/>
        <charset val="204"/>
      </rPr>
      <t>欧阳星</t>
    </r>
  </si>
  <si>
    <r>
      <rPr>
        <sz val="12"/>
        <rFont val="仿宋"/>
        <charset val="134"/>
      </rPr>
      <t>丁里镇</t>
    </r>
  </si>
  <si>
    <r>
      <rPr>
        <sz val="12"/>
        <rFont val="仿宋"/>
        <charset val="134"/>
      </rPr>
      <t>萧县杜楼镇</t>
    </r>
    <r>
      <rPr>
        <sz val="12"/>
        <rFont val="Times New Roman"/>
        <charset val="134"/>
      </rPr>
      <t>2025</t>
    </r>
    <r>
      <rPr>
        <sz val="12"/>
        <rFont val="仿宋"/>
        <charset val="134"/>
      </rPr>
      <t>年小麦赤霉病防控农药采购项目</t>
    </r>
  </si>
  <si>
    <r>
      <rPr>
        <sz val="12"/>
        <rFont val="仿宋"/>
        <charset val="204"/>
      </rPr>
      <t>杜楼镇</t>
    </r>
    <r>
      <rPr>
        <sz val="12"/>
        <rFont val="Times New Roman"/>
        <charset val="204"/>
      </rPr>
      <t xml:space="preserve">
</t>
    </r>
    <r>
      <rPr>
        <sz val="12"/>
        <rFont val="仿宋"/>
        <charset val="204"/>
      </rPr>
      <t>夏林</t>
    </r>
  </si>
  <si>
    <r>
      <rPr>
        <sz val="12"/>
        <rFont val="仿宋"/>
        <charset val="134"/>
      </rPr>
      <t>杜楼镇</t>
    </r>
  </si>
  <si>
    <r>
      <rPr>
        <sz val="12"/>
        <rFont val="仿宋"/>
        <charset val="134"/>
      </rPr>
      <t>萧县凤城街道</t>
    </r>
    <r>
      <rPr>
        <sz val="12"/>
        <rFont val="Times New Roman"/>
        <charset val="134"/>
      </rPr>
      <t>2025</t>
    </r>
    <r>
      <rPr>
        <sz val="12"/>
        <rFont val="仿宋"/>
        <charset val="134"/>
      </rPr>
      <t>年小麦赤霉病防控农药采购项目</t>
    </r>
  </si>
  <si>
    <r>
      <rPr>
        <sz val="12"/>
        <rFont val="仿宋"/>
        <charset val="204"/>
      </rPr>
      <t>凤城街道</t>
    </r>
    <r>
      <rPr>
        <sz val="12"/>
        <rFont val="Times New Roman"/>
        <charset val="204"/>
      </rPr>
      <t xml:space="preserve">
</t>
    </r>
    <r>
      <rPr>
        <sz val="12"/>
        <rFont val="仿宋"/>
        <charset val="204"/>
      </rPr>
      <t>王莉</t>
    </r>
  </si>
  <si>
    <r>
      <rPr>
        <sz val="12"/>
        <rFont val="仿宋"/>
        <charset val="134"/>
      </rPr>
      <t>凤城街道</t>
    </r>
  </si>
  <si>
    <r>
      <rPr>
        <sz val="12"/>
        <rFont val="仿宋"/>
        <charset val="134"/>
      </rPr>
      <t>萧县官桥镇</t>
    </r>
    <r>
      <rPr>
        <sz val="12"/>
        <rFont val="Times New Roman"/>
        <charset val="134"/>
      </rPr>
      <t>2025</t>
    </r>
    <r>
      <rPr>
        <sz val="12"/>
        <rFont val="仿宋"/>
        <charset val="134"/>
      </rPr>
      <t>年小麦赤霉病防控农药采购项目</t>
    </r>
  </si>
  <si>
    <r>
      <rPr>
        <sz val="12"/>
        <rFont val="仿宋"/>
        <charset val="204"/>
      </rPr>
      <t>官桥镇</t>
    </r>
    <r>
      <rPr>
        <sz val="12"/>
        <rFont val="Times New Roman"/>
        <charset val="204"/>
      </rPr>
      <t xml:space="preserve">
</t>
    </r>
    <r>
      <rPr>
        <sz val="12"/>
        <rFont val="仿宋"/>
        <charset val="204"/>
      </rPr>
      <t>张伟建</t>
    </r>
  </si>
  <si>
    <r>
      <rPr>
        <sz val="12"/>
        <rFont val="仿宋"/>
        <charset val="134"/>
      </rPr>
      <t>官桥镇</t>
    </r>
  </si>
  <si>
    <r>
      <rPr>
        <sz val="12"/>
        <rFont val="仿宋"/>
        <charset val="134"/>
      </rPr>
      <t>萧县黄口镇</t>
    </r>
    <r>
      <rPr>
        <sz val="12"/>
        <rFont val="Times New Roman"/>
        <charset val="134"/>
      </rPr>
      <t>2025</t>
    </r>
    <r>
      <rPr>
        <sz val="12"/>
        <rFont val="仿宋"/>
        <charset val="134"/>
      </rPr>
      <t>年小麦赤霉病防控农药采购项目</t>
    </r>
  </si>
  <si>
    <r>
      <rPr>
        <sz val="12"/>
        <rFont val="仿宋"/>
        <charset val="204"/>
      </rPr>
      <t>黄口镇</t>
    </r>
    <r>
      <rPr>
        <sz val="12"/>
        <rFont val="Times New Roman"/>
        <charset val="204"/>
      </rPr>
      <t xml:space="preserve">
</t>
    </r>
    <r>
      <rPr>
        <sz val="12"/>
        <rFont val="仿宋"/>
        <charset val="204"/>
      </rPr>
      <t>张全振</t>
    </r>
  </si>
  <si>
    <r>
      <rPr>
        <sz val="12"/>
        <rFont val="仿宋"/>
        <charset val="134"/>
      </rPr>
      <t>黄口镇</t>
    </r>
  </si>
  <si>
    <r>
      <rPr>
        <sz val="12"/>
        <rFont val="仿宋"/>
        <charset val="134"/>
      </rPr>
      <t>萧县锦屏街道</t>
    </r>
    <r>
      <rPr>
        <sz val="12"/>
        <rFont val="Times New Roman"/>
        <charset val="134"/>
      </rPr>
      <t>2025</t>
    </r>
    <r>
      <rPr>
        <sz val="12"/>
        <rFont val="仿宋"/>
        <charset val="134"/>
      </rPr>
      <t>年小麦赤霉病防控农药采购项目</t>
    </r>
  </si>
  <si>
    <r>
      <rPr>
        <sz val="12"/>
        <rFont val="仿宋"/>
        <charset val="204"/>
      </rPr>
      <t>锦屏街道</t>
    </r>
    <r>
      <rPr>
        <sz val="12"/>
        <rFont val="Times New Roman"/>
        <charset val="204"/>
      </rPr>
      <t xml:space="preserve">
</t>
    </r>
    <r>
      <rPr>
        <sz val="12"/>
        <rFont val="仿宋"/>
        <charset val="204"/>
      </rPr>
      <t>陈海棠</t>
    </r>
  </si>
  <si>
    <r>
      <rPr>
        <sz val="12"/>
        <rFont val="仿宋"/>
        <charset val="134"/>
      </rPr>
      <t>锦屏街道</t>
    </r>
  </si>
  <si>
    <r>
      <rPr>
        <sz val="12"/>
        <rFont val="仿宋"/>
        <charset val="134"/>
      </rPr>
      <t>萧县酒店镇</t>
    </r>
    <r>
      <rPr>
        <sz val="12"/>
        <rFont val="Times New Roman"/>
        <charset val="134"/>
      </rPr>
      <t>2025</t>
    </r>
    <r>
      <rPr>
        <sz val="12"/>
        <rFont val="仿宋"/>
        <charset val="134"/>
      </rPr>
      <t>年小麦赤霉病防控农药采购项目</t>
    </r>
  </si>
  <si>
    <r>
      <rPr>
        <sz val="12"/>
        <rFont val="仿宋"/>
        <charset val="204"/>
      </rPr>
      <t>酒店镇</t>
    </r>
    <r>
      <rPr>
        <sz val="12"/>
        <rFont val="Times New Roman"/>
        <charset val="204"/>
      </rPr>
      <t xml:space="preserve">
</t>
    </r>
    <r>
      <rPr>
        <sz val="12"/>
        <rFont val="仿宋"/>
        <charset val="204"/>
      </rPr>
      <t>杜龙升</t>
    </r>
  </si>
  <si>
    <r>
      <rPr>
        <sz val="12"/>
        <rFont val="仿宋"/>
        <charset val="134"/>
      </rPr>
      <t>酒店镇</t>
    </r>
  </si>
  <si>
    <r>
      <rPr>
        <sz val="12"/>
        <rFont val="仿宋"/>
        <charset val="134"/>
      </rPr>
      <t>萧县刘套镇</t>
    </r>
    <r>
      <rPr>
        <sz val="12"/>
        <rFont val="Times New Roman"/>
        <charset val="134"/>
      </rPr>
      <t>2025</t>
    </r>
    <r>
      <rPr>
        <sz val="12"/>
        <rFont val="仿宋"/>
        <charset val="134"/>
      </rPr>
      <t>年小麦赤霉病防控农药采购项目</t>
    </r>
  </si>
  <si>
    <r>
      <rPr>
        <sz val="12"/>
        <rFont val="仿宋"/>
        <charset val="204"/>
      </rPr>
      <t>刘套镇</t>
    </r>
    <r>
      <rPr>
        <sz val="12"/>
        <rFont val="Times New Roman"/>
        <charset val="204"/>
      </rPr>
      <t xml:space="preserve">
</t>
    </r>
    <r>
      <rPr>
        <sz val="12"/>
        <rFont val="仿宋"/>
        <charset val="204"/>
      </rPr>
      <t>李磊</t>
    </r>
  </si>
  <si>
    <r>
      <rPr>
        <sz val="12"/>
        <rFont val="仿宋"/>
        <charset val="134"/>
      </rPr>
      <t>刘套镇</t>
    </r>
  </si>
  <si>
    <r>
      <rPr>
        <sz val="12"/>
        <rFont val="仿宋"/>
        <charset val="134"/>
      </rPr>
      <t>萧县龙城镇</t>
    </r>
    <r>
      <rPr>
        <sz val="12"/>
        <rFont val="Times New Roman"/>
        <charset val="134"/>
      </rPr>
      <t>2025</t>
    </r>
    <r>
      <rPr>
        <sz val="12"/>
        <rFont val="仿宋"/>
        <charset val="134"/>
      </rPr>
      <t>年小麦赤霉病防控农药采购项目</t>
    </r>
  </si>
  <si>
    <r>
      <rPr>
        <sz val="12"/>
        <rFont val="仿宋"/>
        <charset val="204"/>
      </rPr>
      <t>龙城镇</t>
    </r>
    <r>
      <rPr>
        <sz val="12"/>
        <rFont val="Times New Roman"/>
        <charset val="204"/>
      </rPr>
      <t xml:space="preserve">
</t>
    </r>
    <r>
      <rPr>
        <sz val="12"/>
        <rFont val="仿宋"/>
        <charset val="204"/>
      </rPr>
      <t>张跃</t>
    </r>
  </si>
  <si>
    <r>
      <rPr>
        <sz val="12"/>
        <rFont val="仿宋"/>
        <charset val="134"/>
      </rPr>
      <t>龙城镇</t>
    </r>
  </si>
  <si>
    <r>
      <rPr>
        <sz val="12"/>
        <rFont val="仿宋"/>
        <charset val="134"/>
      </rPr>
      <t>萧县马井镇</t>
    </r>
    <r>
      <rPr>
        <sz val="12"/>
        <rFont val="Times New Roman"/>
        <charset val="134"/>
      </rPr>
      <t>2025</t>
    </r>
    <r>
      <rPr>
        <sz val="12"/>
        <rFont val="仿宋"/>
        <charset val="134"/>
      </rPr>
      <t>年小麦赤霉病防控农药采购项目</t>
    </r>
  </si>
  <si>
    <r>
      <rPr>
        <sz val="12"/>
        <rFont val="仿宋"/>
        <charset val="204"/>
      </rPr>
      <t>马井镇</t>
    </r>
    <r>
      <rPr>
        <sz val="12"/>
        <rFont val="Times New Roman"/>
        <charset val="204"/>
      </rPr>
      <t xml:space="preserve">
</t>
    </r>
    <r>
      <rPr>
        <sz val="12"/>
        <rFont val="仿宋"/>
        <charset val="204"/>
      </rPr>
      <t>王伟强</t>
    </r>
  </si>
  <si>
    <r>
      <rPr>
        <sz val="12"/>
        <rFont val="仿宋"/>
        <charset val="134"/>
      </rPr>
      <t>马井镇</t>
    </r>
  </si>
  <si>
    <r>
      <rPr>
        <sz val="12"/>
        <rFont val="仿宋"/>
        <charset val="134"/>
      </rPr>
      <t>萧县青龙集镇</t>
    </r>
    <r>
      <rPr>
        <sz val="12"/>
        <rFont val="Times New Roman"/>
        <charset val="134"/>
      </rPr>
      <t>2025</t>
    </r>
    <r>
      <rPr>
        <sz val="12"/>
        <rFont val="仿宋"/>
        <charset val="134"/>
      </rPr>
      <t>年小麦赤霉病防控农药采购项目</t>
    </r>
  </si>
  <si>
    <r>
      <rPr>
        <sz val="12"/>
        <rFont val="仿宋"/>
        <charset val="204"/>
      </rPr>
      <t>青龙集镇</t>
    </r>
    <r>
      <rPr>
        <sz val="12"/>
        <rFont val="Times New Roman"/>
        <charset val="204"/>
      </rPr>
      <t xml:space="preserve">
</t>
    </r>
    <r>
      <rPr>
        <sz val="12"/>
        <rFont val="仿宋"/>
        <charset val="204"/>
      </rPr>
      <t>况美彩</t>
    </r>
  </si>
  <si>
    <r>
      <rPr>
        <sz val="12"/>
        <rFont val="仿宋"/>
        <charset val="134"/>
      </rPr>
      <t>青龙集镇</t>
    </r>
  </si>
  <si>
    <r>
      <rPr>
        <sz val="12"/>
        <rFont val="仿宋"/>
        <charset val="134"/>
      </rPr>
      <t>萧县圣泉镇</t>
    </r>
    <r>
      <rPr>
        <sz val="12"/>
        <rFont val="Times New Roman"/>
        <charset val="134"/>
      </rPr>
      <t>2025</t>
    </r>
    <r>
      <rPr>
        <sz val="12"/>
        <rFont val="仿宋"/>
        <charset val="134"/>
      </rPr>
      <t>年小麦赤霉病防控农药采购项目</t>
    </r>
  </si>
  <si>
    <r>
      <rPr>
        <sz val="12"/>
        <rFont val="仿宋"/>
        <charset val="204"/>
      </rPr>
      <t>圣泉镇</t>
    </r>
    <r>
      <rPr>
        <sz val="12"/>
        <rFont val="Times New Roman"/>
        <charset val="204"/>
      </rPr>
      <t xml:space="preserve">
</t>
    </r>
    <r>
      <rPr>
        <sz val="12"/>
        <rFont val="仿宋"/>
        <charset val="204"/>
      </rPr>
      <t>姜新</t>
    </r>
  </si>
  <si>
    <r>
      <rPr>
        <sz val="12"/>
        <rFont val="仿宋"/>
        <charset val="134"/>
      </rPr>
      <t>圣泉镇</t>
    </r>
  </si>
  <si>
    <r>
      <rPr>
        <sz val="12"/>
        <rFont val="仿宋"/>
        <charset val="134"/>
      </rPr>
      <t>萧县石林乡</t>
    </r>
    <r>
      <rPr>
        <sz val="12"/>
        <rFont val="Times New Roman"/>
        <charset val="134"/>
      </rPr>
      <t>2025</t>
    </r>
    <r>
      <rPr>
        <sz val="12"/>
        <rFont val="仿宋"/>
        <charset val="134"/>
      </rPr>
      <t>年小麦赤霉病防控农药采购项目</t>
    </r>
  </si>
  <si>
    <r>
      <rPr>
        <sz val="12"/>
        <rFont val="仿宋"/>
        <charset val="204"/>
      </rPr>
      <t>石林乡</t>
    </r>
    <r>
      <rPr>
        <sz val="12"/>
        <rFont val="Times New Roman"/>
        <charset val="204"/>
      </rPr>
      <t xml:space="preserve">
</t>
    </r>
    <r>
      <rPr>
        <sz val="12"/>
        <rFont val="仿宋"/>
        <charset val="204"/>
      </rPr>
      <t>杨超峰</t>
    </r>
  </si>
  <si>
    <r>
      <rPr>
        <sz val="12"/>
        <rFont val="仿宋"/>
        <charset val="134"/>
      </rPr>
      <t>石林乡</t>
    </r>
  </si>
  <si>
    <r>
      <rPr>
        <sz val="12"/>
        <rFont val="仿宋"/>
        <charset val="134"/>
      </rPr>
      <t>萧县孙圩子镇</t>
    </r>
    <r>
      <rPr>
        <sz val="12"/>
        <rFont val="Times New Roman"/>
        <charset val="134"/>
      </rPr>
      <t>2025</t>
    </r>
    <r>
      <rPr>
        <sz val="12"/>
        <rFont val="仿宋"/>
        <charset val="134"/>
      </rPr>
      <t>年小麦赤霉病防控农药采购项目</t>
    </r>
  </si>
  <si>
    <r>
      <rPr>
        <sz val="12"/>
        <rFont val="仿宋"/>
        <charset val="204"/>
      </rPr>
      <t>孙圩子镇</t>
    </r>
    <r>
      <rPr>
        <sz val="12"/>
        <rFont val="Times New Roman"/>
        <charset val="204"/>
      </rPr>
      <t xml:space="preserve">
</t>
    </r>
    <r>
      <rPr>
        <sz val="12"/>
        <rFont val="仿宋"/>
        <charset val="204"/>
      </rPr>
      <t>张康</t>
    </r>
  </si>
  <si>
    <r>
      <rPr>
        <sz val="12"/>
        <rFont val="仿宋"/>
        <charset val="134"/>
      </rPr>
      <t>孙圩子镇</t>
    </r>
  </si>
  <si>
    <r>
      <rPr>
        <sz val="12"/>
        <rFont val="仿宋"/>
        <charset val="134"/>
      </rPr>
      <t>萧县王寨镇</t>
    </r>
    <r>
      <rPr>
        <sz val="12"/>
        <rFont val="Times New Roman"/>
        <charset val="134"/>
      </rPr>
      <t>2025</t>
    </r>
    <r>
      <rPr>
        <sz val="12"/>
        <rFont val="仿宋"/>
        <charset val="134"/>
      </rPr>
      <t>年小麦赤霉病防控农药采购项目</t>
    </r>
  </si>
  <si>
    <r>
      <rPr>
        <sz val="12"/>
        <rFont val="仿宋"/>
        <charset val="204"/>
      </rPr>
      <t>王寨镇</t>
    </r>
    <r>
      <rPr>
        <sz val="12"/>
        <rFont val="Times New Roman"/>
        <charset val="204"/>
      </rPr>
      <t xml:space="preserve">
</t>
    </r>
    <r>
      <rPr>
        <sz val="12"/>
        <rFont val="仿宋"/>
        <charset val="204"/>
      </rPr>
      <t>王亚华</t>
    </r>
  </si>
  <si>
    <r>
      <rPr>
        <sz val="12"/>
        <rFont val="仿宋"/>
        <charset val="134"/>
      </rPr>
      <t>王寨镇</t>
    </r>
  </si>
  <si>
    <r>
      <rPr>
        <sz val="12"/>
        <rFont val="仿宋"/>
        <charset val="134"/>
      </rPr>
      <t>萧县新庄镇</t>
    </r>
    <r>
      <rPr>
        <sz val="12"/>
        <rFont val="Times New Roman"/>
        <charset val="134"/>
      </rPr>
      <t>2025</t>
    </r>
    <r>
      <rPr>
        <sz val="12"/>
        <rFont val="仿宋"/>
        <charset val="134"/>
      </rPr>
      <t>年小麦赤霉病防控农药采购项目</t>
    </r>
  </si>
  <si>
    <r>
      <rPr>
        <sz val="12"/>
        <rFont val="仿宋"/>
        <charset val="204"/>
      </rPr>
      <t>新庄镇</t>
    </r>
    <r>
      <rPr>
        <sz val="12"/>
        <rFont val="Times New Roman"/>
        <charset val="204"/>
      </rPr>
      <t xml:space="preserve">
</t>
    </r>
    <r>
      <rPr>
        <sz val="12"/>
        <rFont val="仿宋"/>
        <charset val="204"/>
      </rPr>
      <t>张宜成</t>
    </r>
  </si>
  <si>
    <r>
      <rPr>
        <sz val="12"/>
        <rFont val="仿宋"/>
        <charset val="134"/>
      </rPr>
      <t>新庄镇</t>
    </r>
  </si>
  <si>
    <r>
      <rPr>
        <sz val="12"/>
        <rFont val="仿宋"/>
        <charset val="134"/>
      </rPr>
      <t>萧县闫集镇</t>
    </r>
    <r>
      <rPr>
        <sz val="12"/>
        <rFont val="Times New Roman"/>
        <charset val="134"/>
      </rPr>
      <t>2025</t>
    </r>
    <r>
      <rPr>
        <sz val="12"/>
        <rFont val="仿宋"/>
        <charset val="134"/>
      </rPr>
      <t>年小麦赤霉病防控农药采购项目</t>
    </r>
  </si>
  <si>
    <r>
      <rPr>
        <sz val="12"/>
        <rFont val="仿宋"/>
        <charset val="204"/>
      </rPr>
      <t>闫集镇</t>
    </r>
    <r>
      <rPr>
        <sz val="12"/>
        <rFont val="Times New Roman"/>
        <charset val="204"/>
      </rPr>
      <t xml:space="preserve">
</t>
    </r>
    <r>
      <rPr>
        <sz val="12"/>
        <rFont val="仿宋"/>
        <charset val="204"/>
      </rPr>
      <t>晁飞朋</t>
    </r>
  </si>
  <si>
    <r>
      <rPr>
        <sz val="12"/>
        <rFont val="仿宋"/>
        <charset val="134"/>
      </rPr>
      <t>闫集镇</t>
    </r>
  </si>
  <si>
    <r>
      <rPr>
        <sz val="12"/>
        <rFont val="仿宋"/>
        <charset val="134"/>
      </rPr>
      <t>萧县杨楼镇</t>
    </r>
    <r>
      <rPr>
        <sz val="12"/>
        <rFont val="Times New Roman"/>
        <charset val="134"/>
      </rPr>
      <t>2025</t>
    </r>
    <r>
      <rPr>
        <sz val="12"/>
        <rFont val="仿宋"/>
        <charset val="134"/>
      </rPr>
      <t>年小麦赤霉病防控农药采购项目</t>
    </r>
  </si>
  <si>
    <r>
      <rPr>
        <sz val="12"/>
        <rFont val="仿宋"/>
        <charset val="134"/>
      </rPr>
      <t>杨楼镇</t>
    </r>
  </si>
  <si>
    <r>
      <rPr>
        <sz val="12"/>
        <rFont val="仿宋"/>
        <charset val="134"/>
      </rPr>
      <t>萧县永堌镇</t>
    </r>
    <r>
      <rPr>
        <sz val="12"/>
        <rFont val="Times New Roman"/>
        <charset val="134"/>
      </rPr>
      <t>2025</t>
    </r>
    <r>
      <rPr>
        <sz val="12"/>
        <rFont val="仿宋"/>
        <charset val="134"/>
      </rPr>
      <t>年小麦赤霉病防控农药采购项目</t>
    </r>
  </si>
  <si>
    <r>
      <rPr>
        <sz val="12"/>
        <rFont val="仿宋"/>
        <charset val="204"/>
      </rPr>
      <t>永堌镇</t>
    </r>
    <r>
      <rPr>
        <sz val="12"/>
        <rFont val="Times New Roman"/>
        <charset val="204"/>
      </rPr>
      <t xml:space="preserve">
</t>
    </r>
    <r>
      <rPr>
        <sz val="12"/>
        <rFont val="仿宋"/>
        <charset val="204"/>
      </rPr>
      <t>李振</t>
    </r>
  </si>
  <si>
    <r>
      <rPr>
        <sz val="12"/>
        <rFont val="仿宋"/>
        <charset val="134"/>
      </rPr>
      <t>永堌镇</t>
    </r>
  </si>
  <si>
    <r>
      <rPr>
        <sz val="12"/>
        <rFont val="仿宋"/>
        <charset val="134"/>
      </rPr>
      <t>萧县张庄寨镇</t>
    </r>
    <r>
      <rPr>
        <sz val="12"/>
        <rFont val="Times New Roman"/>
        <charset val="134"/>
      </rPr>
      <t>2025</t>
    </r>
    <r>
      <rPr>
        <sz val="12"/>
        <rFont val="仿宋"/>
        <charset val="134"/>
      </rPr>
      <t>年小麦赤霉病防控农药采购项目</t>
    </r>
  </si>
  <si>
    <r>
      <rPr>
        <sz val="12"/>
        <rFont val="仿宋"/>
        <charset val="204"/>
      </rPr>
      <t>张庄寨镇</t>
    </r>
    <r>
      <rPr>
        <sz val="12"/>
        <rFont val="Times New Roman"/>
        <charset val="204"/>
      </rPr>
      <t xml:space="preserve">
</t>
    </r>
    <r>
      <rPr>
        <sz val="12"/>
        <rFont val="仿宋"/>
        <charset val="204"/>
      </rPr>
      <t>李宁</t>
    </r>
  </si>
  <si>
    <r>
      <rPr>
        <sz val="12"/>
        <rFont val="仿宋"/>
        <charset val="134"/>
      </rPr>
      <t>张庄寨镇</t>
    </r>
  </si>
  <si>
    <r>
      <rPr>
        <sz val="12"/>
        <rFont val="仿宋"/>
        <charset val="134"/>
      </rPr>
      <t>萧县赵庄镇</t>
    </r>
    <r>
      <rPr>
        <sz val="12"/>
        <rFont val="Times New Roman"/>
        <charset val="134"/>
      </rPr>
      <t>2025</t>
    </r>
    <r>
      <rPr>
        <sz val="12"/>
        <rFont val="仿宋"/>
        <charset val="134"/>
      </rPr>
      <t>年小麦赤霉病防控农药采购项目</t>
    </r>
  </si>
  <si>
    <r>
      <rPr>
        <sz val="12"/>
        <rFont val="仿宋"/>
        <charset val="204"/>
      </rPr>
      <t>赵庄镇</t>
    </r>
    <r>
      <rPr>
        <sz val="12"/>
        <rFont val="Times New Roman"/>
        <charset val="204"/>
      </rPr>
      <t xml:space="preserve">
</t>
    </r>
    <r>
      <rPr>
        <sz val="12"/>
        <rFont val="仿宋"/>
        <charset val="204"/>
      </rPr>
      <t>姜大郭</t>
    </r>
  </si>
  <si>
    <r>
      <rPr>
        <sz val="12"/>
        <rFont val="仿宋"/>
        <charset val="134"/>
      </rPr>
      <t>赵庄镇</t>
    </r>
  </si>
  <si>
    <r>
      <rPr>
        <sz val="12"/>
        <rFont val="仿宋"/>
        <charset val="134"/>
      </rPr>
      <t>萧县庄里镇</t>
    </r>
    <r>
      <rPr>
        <sz val="12"/>
        <rFont val="Times New Roman"/>
        <charset val="134"/>
      </rPr>
      <t>2025</t>
    </r>
    <r>
      <rPr>
        <sz val="12"/>
        <rFont val="仿宋"/>
        <charset val="134"/>
      </rPr>
      <t>年小麦赤霉病防控农药采购项目</t>
    </r>
  </si>
  <si>
    <r>
      <rPr>
        <sz val="12"/>
        <rFont val="仿宋"/>
        <charset val="204"/>
      </rPr>
      <t>庄里镇</t>
    </r>
    <r>
      <rPr>
        <sz val="12"/>
        <rFont val="Times New Roman"/>
        <charset val="204"/>
      </rPr>
      <t xml:space="preserve">
</t>
    </r>
    <r>
      <rPr>
        <sz val="12"/>
        <rFont val="仿宋"/>
        <charset val="204"/>
      </rPr>
      <t>孟卫东</t>
    </r>
  </si>
  <si>
    <r>
      <rPr>
        <sz val="12"/>
        <rFont val="仿宋"/>
        <charset val="134"/>
      </rPr>
      <t>庄里镇</t>
    </r>
  </si>
  <si>
    <r>
      <rPr>
        <sz val="12"/>
        <rFont val="仿宋"/>
        <charset val="134"/>
      </rPr>
      <t>萧县祖楼镇</t>
    </r>
    <r>
      <rPr>
        <sz val="12"/>
        <rFont val="Times New Roman"/>
        <charset val="134"/>
      </rPr>
      <t>2025</t>
    </r>
    <r>
      <rPr>
        <sz val="12"/>
        <rFont val="仿宋"/>
        <charset val="134"/>
      </rPr>
      <t>年小麦赤霉病防控农药采购项目</t>
    </r>
  </si>
  <si>
    <r>
      <rPr>
        <sz val="12"/>
        <rFont val="仿宋"/>
        <charset val="204"/>
      </rPr>
      <t>祖楼镇</t>
    </r>
    <r>
      <rPr>
        <sz val="12"/>
        <rFont val="Times New Roman"/>
        <charset val="204"/>
      </rPr>
      <t xml:space="preserve">
</t>
    </r>
    <r>
      <rPr>
        <sz val="12"/>
        <rFont val="仿宋"/>
        <charset val="204"/>
      </rPr>
      <t>吴英</t>
    </r>
  </si>
  <si>
    <r>
      <rPr>
        <sz val="12"/>
        <rFont val="仿宋"/>
        <charset val="134"/>
      </rPr>
      <t>祖楼镇</t>
    </r>
  </si>
  <si>
    <r>
      <rPr>
        <sz val="12"/>
        <rFont val="仿宋"/>
        <charset val="134"/>
      </rPr>
      <t>支持发展产业</t>
    </r>
  </si>
  <si>
    <r>
      <rPr>
        <sz val="12"/>
        <rFont val="仿宋"/>
        <charset val="134"/>
      </rPr>
      <t>萧县</t>
    </r>
    <r>
      <rPr>
        <sz val="12"/>
        <rFont val="Times New Roman"/>
        <charset val="134"/>
      </rPr>
      <t>2025</t>
    </r>
    <r>
      <rPr>
        <sz val="12"/>
        <rFont val="仿宋"/>
        <charset val="134"/>
      </rPr>
      <t>年小麦赤霉病防控项目</t>
    </r>
  </si>
  <si>
    <r>
      <rPr>
        <sz val="12"/>
        <rFont val="仿宋"/>
        <charset val="134"/>
      </rPr>
      <t>各乡镇（街道）</t>
    </r>
  </si>
  <si>
    <r>
      <rPr>
        <sz val="12"/>
        <rFont val="仿宋"/>
        <charset val="134"/>
      </rPr>
      <t>项目计划总投资</t>
    </r>
    <r>
      <rPr>
        <sz val="12"/>
        <rFont val="Times New Roman"/>
        <charset val="134"/>
      </rPr>
      <t>402</t>
    </r>
    <r>
      <rPr>
        <sz val="12"/>
        <rFont val="仿宋"/>
        <charset val="134"/>
      </rPr>
      <t>万元。用于采购小麦赤霉病防治高效对路农药、基层病虫监测点维护保养、农作物病虫害防治试验示范、培训等</t>
    </r>
  </si>
  <si>
    <r>
      <rPr>
        <sz val="12"/>
        <rFont val="仿宋"/>
        <charset val="134"/>
      </rPr>
      <t>小麦赤霉病病粒率控制在</t>
    </r>
    <r>
      <rPr>
        <sz val="12"/>
        <rFont val="Times New Roman"/>
        <charset val="134"/>
      </rPr>
      <t>2%</t>
    </r>
    <r>
      <rPr>
        <sz val="12"/>
        <rFont val="仿宋"/>
        <charset val="134"/>
      </rPr>
      <t>以下，危害损失控制在</t>
    </r>
    <r>
      <rPr>
        <sz val="12"/>
        <rFont val="Times New Roman"/>
        <charset val="134"/>
      </rPr>
      <t>5%</t>
    </r>
    <r>
      <rPr>
        <sz val="12"/>
        <rFont val="仿宋"/>
        <charset val="134"/>
      </rPr>
      <t>以内，白粉病、锈病病情指数控制在</t>
    </r>
    <r>
      <rPr>
        <sz val="12"/>
        <rFont val="Times New Roman"/>
        <charset val="134"/>
      </rPr>
      <t>8</t>
    </r>
    <r>
      <rPr>
        <sz val="12"/>
        <rFont val="仿宋"/>
        <charset val="134"/>
      </rPr>
      <t>以下</t>
    </r>
  </si>
  <si>
    <t>（十）产业服务支撑项目</t>
  </si>
  <si>
    <t>萧县第三次全国土壤普查项目</t>
  </si>
  <si>
    <t>开展萧县第三次土壤普查。对土壤表层样品和剖面样品进行调查和采样并流转到省级实验室进行样品制备与检测，最后进行数据库建设和土壤野外校核制图和成果汇总。</t>
  </si>
  <si>
    <r>
      <rPr>
        <sz val="12"/>
        <rFont val="仿宋"/>
        <charset val="134"/>
      </rPr>
      <t>通过项目实施，完成</t>
    </r>
    <r>
      <rPr>
        <sz val="12"/>
        <rFont val="Times New Roman"/>
        <charset val="134"/>
      </rPr>
      <t>100%</t>
    </r>
    <r>
      <rPr>
        <sz val="12"/>
        <rFont val="仿宋"/>
        <charset val="134"/>
      </rPr>
      <t>的土壤表层样品和剖面样品的采样、制备与检测，完成</t>
    </r>
    <r>
      <rPr>
        <sz val="12"/>
        <rFont val="Times New Roman"/>
        <charset val="134"/>
      </rPr>
      <t>70%</t>
    </r>
    <r>
      <rPr>
        <sz val="12"/>
        <rFont val="仿宋"/>
        <charset val="134"/>
      </rPr>
      <t>的数据库建设、土壤野外校核制图和成果汇总。实现为生态建设提供决策性依据，保障粮食安全的目标。</t>
    </r>
  </si>
  <si>
    <r>
      <rPr>
        <sz val="12"/>
        <rFont val="仿宋"/>
        <charset val="134"/>
      </rPr>
      <t>完成</t>
    </r>
    <r>
      <rPr>
        <sz val="12"/>
        <rFont val="Times New Roman"/>
        <charset val="134"/>
      </rPr>
      <t>100%</t>
    </r>
    <r>
      <rPr>
        <sz val="12"/>
        <rFont val="仿宋"/>
        <charset val="134"/>
      </rPr>
      <t>的土壤表层样品和剖面样品的采样、制备与检测，完成</t>
    </r>
    <r>
      <rPr>
        <sz val="12"/>
        <rFont val="Times New Roman"/>
        <charset val="134"/>
      </rPr>
      <t>70%</t>
    </r>
    <r>
      <rPr>
        <sz val="12"/>
        <rFont val="仿宋"/>
        <charset val="134"/>
      </rPr>
      <t>的数据库建设、土壤野外校核制图和成果汇总</t>
    </r>
  </si>
  <si>
    <r>
      <rPr>
        <sz val="12"/>
        <rFont val="Times New Roman"/>
        <charset val="134"/>
      </rPr>
      <t>23</t>
    </r>
    <r>
      <rPr>
        <sz val="12"/>
        <rFont val="仿宋"/>
        <charset val="134"/>
      </rPr>
      <t>个乡镇及</t>
    </r>
    <r>
      <rPr>
        <sz val="12"/>
        <rFont val="Times New Roman"/>
        <charset val="134"/>
      </rPr>
      <t>2</t>
    </r>
    <r>
      <rPr>
        <sz val="12"/>
        <rFont val="仿宋"/>
        <charset val="134"/>
      </rPr>
      <t>个街道农户</t>
    </r>
  </si>
  <si>
    <t>重大动物疫病强制免疫及检测项目</t>
  </si>
  <si>
    <t>不断提高全县动物疫病防控技术水平和应急处置能力，重大动物疫病强制免疫密度达100%以上，平均抗体合格率常年保持70%以上，确保全县无区域性重大动物疫病发生。</t>
  </si>
  <si>
    <t>通过项目实施，进一步提高全县动物疫病防控技术水平和应急处置能力，实现重大动物疫病强制免疫密度达100%以上，平均抗体合格率常年保持70%以上，确保全县无区域性重大动物疫病发生的目标。</t>
  </si>
  <si>
    <t>农产品品牌建设项目</t>
  </si>
  <si>
    <t>在全县范围内实施绿色食品新认证9家13个产品，每个企业奖补3万元，（包括产品检测费用3000、环境监测费用8000、审核费用8000、标志使用费用3000，材料编写打印装订费5000元），另每家企业多申报一个产品多奖补1万元，合计31万元；续展20家24个产品，每家补贴1万元，多续报一个产品奖补1万元，合计24万元；另名特优新农产品认证申请2个，每个奖补5万元，合计10万元；总计65万元。</t>
  </si>
  <si>
    <t>提高标准化生产水平、提升农产品质量、保障消费者健康、促进农业可持续发展</t>
  </si>
  <si>
    <r>
      <rPr>
        <sz val="12"/>
        <rFont val="仿宋"/>
        <charset val="134"/>
      </rPr>
      <t>新认证</t>
    </r>
    <r>
      <rPr>
        <sz val="12"/>
        <rFont val="Times New Roman"/>
        <charset val="134"/>
      </rPr>
      <t>13</t>
    </r>
    <r>
      <rPr>
        <sz val="12"/>
        <rFont val="仿宋"/>
        <charset val="134"/>
      </rPr>
      <t>个，续展</t>
    </r>
    <r>
      <rPr>
        <sz val="12"/>
        <rFont val="Times New Roman"/>
        <charset val="134"/>
      </rPr>
      <t>24</t>
    </r>
    <r>
      <rPr>
        <sz val="12"/>
        <rFont val="仿宋"/>
        <charset val="134"/>
      </rPr>
      <t>个</t>
    </r>
  </si>
  <si>
    <t>农产品质量安全</t>
  </si>
  <si>
    <t>促进农业可持续发展</t>
  </si>
  <si>
    <t>参与项目申报，实施过程监督、完成后受益</t>
  </si>
  <si>
    <t>自主发展，示范带动</t>
  </si>
  <si>
    <t>地膜回收体系建设项目</t>
  </si>
  <si>
    <t>在全县26个乡镇（街道）各建立一个镇级农膜回收站，每个回收站2万元，277个行政村（社区）各建立一个回收网点，每个网点0.5万元，合计项目经费190.5万元，包括每个站点、网点定做站牌、回收管理制度牌制作、农膜回收宣传活动宣传栏、回收设施购买及建立回收台账人工费用等。</t>
  </si>
  <si>
    <t>建立完善农膜回收体系，提高废弃农膜回收利用率</t>
  </si>
  <si>
    <r>
      <rPr>
        <sz val="12"/>
        <rFont val="仿宋"/>
        <charset val="134"/>
      </rPr>
      <t>在</t>
    </r>
    <r>
      <rPr>
        <sz val="12"/>
        <rFont val="Times New Roman"/>
        <charset val="134"/>
      </rPr>
      <t>26</t>
    </r>
    <r>
      <rPr>
        <sz val="12"/>
        <rFont val="仿宋"/>
        <charset val="134"/>
      </rPr>
      <t>个乡镇（街道）各建立一个镇级农膜回收站，在</t>
    </r>
    <r>
      <rPr>
        <sz val="12"/>
        <rFont val="Times New Roman"/>
        <charset val="134"/>
      </rPr>
      <t>277</t>
    </r>
    <r>
      <rPr>
        <sz val="12"/>
        <rFont val="仿宋"/>
        <charset val="134"/>
      </rPr>
      <t>个行政村（社区）各建立一个回收网点</t>
    </r>
  </si>
  <si>
    <t>耕地生态环境</t>
  </si>
  <si>
    <t>加强白色污染治理，保障农业生态环境</t>
  </si>
  <si>
    <t>参与项目建设，实施过程监督，完成后受益</t>
  </si>
  <si>
    <t>全民参与</t>
  </si>
  <si>
    <t>蔬菜标准园建设项目</t>
  </si>
  <si>
    <t>建设2个市级、3个县级蔬菜标准化园</t>
  </si>
  <si>
    <t>提升标准化蔬菜生产技术水平、提高农产品质量安全、辐射带动蔬菜标准化生产</t>
  </si>
  <si>
    <r>
      <rPr>
        <sz val="12"/>
        <rFont val="仿宋"/>
        <charset val="134"/>
      </rPr>
      <t>建设</t>
    </r>
    <r>
      <rPr>
        <sz val="12"/>
        <rFont val="Times New Roman"/>
        <charset val="134"/>
      </rPr>
      <t>2</t>
    </r>
    <r>
      <rPr>
        <sz val="12"/>
        <rFont val="仿宋"/>
        <charset val="134"/>
      </rPr>
      <t>个市级、</t>
    </r>
    <r>
      <rPr>
        <sz val="12"/>
        <rFont val="Times New Roman"/>
        <charset val="134"/>
      </rPr>
      <t>3</t>
    </r>
    <r>
      <rPr>
        <sz val="12"/>
        <rFont val="仿宋"/>
        <charset val="134"/>
      </rPr>
      <t>个县级蔬菜标准化园</t>
    </r>
  </si>
  <si>
    <t>改善农业生态环境</t>
  </si>
  <si>
    <t>促进蔬菜产业可持续发展</t>
  </si>
  <si>
    <t>外来入侵物种防治项目</t>
  </si>
  <si>
    <t>在全县26个乡镇（街道）以村为单位进行防除，包括购买药剂、收集运输费用、集中处理费用等。</t>
  </si>
  <si>
    <t>控制外来物种蔓延扩散趋势</t>
  </si>
  <si>
    <r>
      <rPr>
        <sz val="12"/>
        <rFont val="仿宋"/>
        <charset val="134"/>
      </rPr>
      <t>在全县</t>
    </r>
    <r>
      <rPr>
        <sz val="12"/>
        <rFont val="Times New Roman"/>
        <charset val="134"/>
      </rPr>
      <t>26</t>
    </r>
    <r>
      <rPr>
        <sz val="12"/>
        <rFont val="仿宋"/>
        <charset val="134"/>
      </rPr>
      <t>个乡镇（街道）以村为单位进行调查和防除</t>
    </r>
  </si>
  <si>
    <t>消除对生态环境和生物多样性威胁</t>
  </si>
  <si>
    <t>保护我县生态安全和生物多样性</t>
  </si>
  <si>
    <t>群防群控，全民参与</t>
  </si>
  <si>
    <t>萧县农业生态监测服务项目</t>
  </si>
  <si>
    <t xml:space="preserve">县农业农村局欧阳宁   </t>
  </si>
  <si>
    <t>建设内容为以卫星遥感、无人机航拍等多源数据为基础，开展萧县农业生态遥感监测，构建全县粮食安全数字检测体系，提升萧县农业数字化水平，主要包括全县小麦种植面积监测、小麦长势情况及农业大棚资源监测等，将农业真实客观的生态监测数据及时传递给管理者，为农业产业管理提供数据支撑。项目计划总投入资金28万元，其中衔接资金投入用于开展全县小麦种植面积监测、小麦长势情况及农业大棚资源监测等，提升全县粮食安全保障能力。</t>
  </si>
  <si>
    <t>2025年6月底前</t>
  </si>
  <si>
    <t>通过小麦面积监测、作物长势监测和农业大棚资源监测，帮助农民和政府部门及时采取应对措施，减少灾害损失，保障全县粮食安全与稳定供给。识别贫困地区农业资源禀赋，帮助政府制定粮食补贴、价格调控、土地流转等政策，助力政府扶贫精准化科学决策，共同推动农业现代化进程。</t>
  </si>
  <si>
    <t>覆盖全县，覆盖面积达1853.6平方公里</t>
  </si>
  <si>
    <t>项目实施过程中，群众全程监督。</t>
  </si>
  <si>
    <t>对接全县农民合作所、家庭农场等，提高农业产业收入。</t>
  </si>
  <si>
    <t>永堌镇窦庄村数字农村建设</t>
  </si>
  <si>
    <t>贯彻“数据赋能乡村振兴”战略，充分发挥帮扶单位38所科技优势，建设内容为以卫星遥感、无人机航拍等多源数据为基础，开展窦庄村数字农村建设，主要包括在村庄2.5公里主干道重要路口不少于8处布设摄像头、构建窦庄村乡村10356.45亩范围原生态三维场景及273户脱贫户乡村扶贫返贫监测工作，拓宽线上导览直播，形成“乡村+数字+文旅”融合生态，充分挖掘乡村建设的的三维地理信息数据价值，推动单一以乡村振兴项目向多元产业延伸。</t>
  </si>
  <si>
    <t>通过25万元衔接资金投入，开展窦庄村数字农村建设，构建以数字技术构筑窦庄村乡村振兴安全屏障。</t>
  </si>
  <si>
    <t>覆盖面积达10356.45亩</t>
  </si>
  <si>
    <t>对接村党组织领办合作社、村民等，加大农村安防、原生态三维场景、乡村扶贫建设，拓宽农产品销售渠道，带动农民共同致富，实现科技与农业深度融合，助力乡村振兴。</t>
  </si>
  <si>
    <r>
      <rPr>
        <sz val="12"/>
        <rFont val="仿宋"/>
        <charset val="134"/>
      </rPr>
      <t>萧县</t>
    </r>
    <r>
      <rPr>
        <sz val="12"/>
        <rFont val="Times New Roman"/>
        <charset val="134"/>
      </rPr>
      <t>2025</t>
    </r>
    <r>
      <rPr>
        <sz val="12"/>
        <rFont val="仿宋"/>
        <charset val="134"/>
      </rPr>
      <t>年农产品质量安全监管检测项目</t>
    </r>
  </si>
  <si>
    <t>1.食用农产品风险（定量）检测，风险（定量）检测达2700批次以上；2.快检试剂补充和快检设备管养维护，快速（定性）检测上传省智慧监管平台数据11000批次以上；3.乡镇农产品质量监管员、检测员、农业生产经营主体内检员、村协管员“四员”培训；4.“三品一标”及名特优新产品认证及续展。</t>
  </si>
  <si>
    <r>
      <rPr>
        <sz val="12"/>
        <rFont val="Times New Roman"/>
        <charset val="134"/>
      </rPr>
      <t>1.</t>
    </r>
    <r>
      <rPr>
        <sz val="12"/>
        <rFont val="仿宋"/>
        <charset val="134"/>
      </rPr>
      <t>食用农产品风险（定量）检测和快速（定性）检测，风险（定量）检测达</t>
    </r>
    <r>
      <rPr>
        <sz val="12"/>
        <rFont val="Times New Roman"/>
        <charset val="134"/>
      </rPr>
      <t>2700</t>
    </r>
    <r>
      <rPr>
        <sz val="12"/>
        <rFont val="仿宋"/>
        <charset val="134"/>
      </rPr>
      <t>批次以上；</t>
    </r>
    <r>
      <rPr>
        <sz val="12"/>
        <rFont val="Times New Roman"/>
        <charset val="134"/>
      </rPr>
      <t>2.</t>
    </r>
    <r>
      <rPr>
        <sz val="12"/>
        <rFont val="仿宋"/>
        <charset val="134"/>
      </rPr>
      <t>快检试剂补充和快检设备管养维护，快速（定性）检测上传省快检平台数据</t>
    </r>
    <r>
      <rPr>
        <sz val="12"/>
        <rFont val="Times New Roman"/>
        <charset val="134"/>
      </rPr>
      <t>11000</t>
    </r>
    <r>
      <rPr>
        <sz val="12"/>
        <rFont val="仿宋"/>
        <charset val="134"/>
      </rPr>
      <t>批次以上；</t>
    </r>
    <r>
      <rPr>
        <sz val="12"/>
        <rFont val="Times New Roman"/>
        <charset val="134"/>
      </rPr>
      <t>3.</t>
    </r>
    <r>
      <rPr>
        <sz val="12"/>
        <rFont val="仿宋"/>
        <charset val="134"/>
      </rPr>
      <t>乡镇农产品质量监管员、检测员、农业生产经营主体内检员、村协管员</t>
    </r>
    <r>
      <rPr>
        <sz val="12"/>
        <rFont val="Times New Roman"/>
        <charset val="134"/>
      </rPr>
      <t>“</t>
    </r>
    <r>
      <rPr>
        <sz val="12"/>
        <rFont val="仿宋"/>
        <charset val="134"/>
      </rPr>
      <t>四员</t>
    </r>
    <r>
      <rPr>
        <sz val="12"/>
        <rFont val="Times New Roman"/>
        <charset val="134"/>
      </rPr>
      <t>”</t>
    </r>
    <r>
      <rPr>
        <sz val="12"/>
        <rFont val="仿宋"/>
        <charset val="134"/>
      </rPr>
      <t>培训培训；</t>
    </r>
    <r>
      <rPr>
        <sz val="12"/>
        <rFont val="Times New Roman"/>
        <charset val="134"/>
      </rPr>
      <t>4.“</t>
    </r>
    <r>
      <rPr>
        <sz val="12"/>
        <rFont val="仿宋"/>
        <charset val="134"/>
      </rPr>
      <t>三品一标</t>
    </r>
    <r>
      <rPr>
        <sz val="12"/>
        <rFont val="Times New Roman"/>
        <charset val="134"/>
      </rPr>
      <t>”</t>
    </r>
    <r>
      <rPr>
        <sz val="12"/>
        <rFont val="仿宋"/>
        <charset val="134"/>
      </rPr>
      <t>及名特优新产品认证及续展。（</t>
    </r>
    <r>
      <rPr>
        <sz val="12"/>
        <rFont val="Times New Roman"/>
        <charset val="134"/>
      </rPr>
      <t>“</t>
    </r>
    <r>
      <rPr>
        <sz val="12"/>
        <rFont val="仿宋"/>
        <charset val="134"/>
      </rPr>
      <t>三品一标</t>
    </r>
    <r>
      <rPr>
        <sz val="12"/>
        <rFont val="Times New Roman"/>
        <charset val="134"/>
      </rPr>
      <t>”</t>
    </r>
    <r>
      <rPr>
        <sz val="12"/>
        <rFont val="仿宋"/>
        <charset val="134"/>
      </rPr>
      <t>新认证</t>
    </r>
    <r>
      <rPr>
        <sz val="12"/>
        <rFont val="Times New Roman"/>
        <charset val="134"/>
      </rPr>
      <t>10</t>
    </r>
    <r>
      <rPr>
        <sz val="12"/>
        <rFont val="仿宋"/>
        <charset val="134"/>
      </rPr>
      <t>个产品，续展</t>
    </r>
    <r>
      <rPr>
        <sz val="12"/>
        <rFont val="Times New Roman"/>
        <charset val="134"/>
      </rPr>
      <t>22</t>
    </r>
    <r>
      <rPr>
        <sz val="12"/>
        <rFont val="仿宋"/>
        <charset val="134"/>
      </rPr>
      <t>个；名特优新申请</t>
    </r>
    <r>
      <rPr>
        <sz val="12"/>
        <rFont val="Times New Roman"/>
        <charset val="134"/>
      </rPr>
      <t>2</t>
    </r>
    <r>
      <rPr>
        <sz val="12"/>
        <rFont val="仿宋"/>
        <charset val="134"/>
      </rPr>
      <t>个产品。）</t>
    </r>
  </si>
  <si>
    <r>
      <rPr>
        <sz val="12"/>
        <rFont val="仿宋"/>
        <charset val="134"/>
      </rPr>
      <t>完成定量定性检测批次，完成乡镇</t>
    </r>
    <r>
      <rPr>
        <sz val="12"/>
        <rFont val="Times New Roman"/>
        <charset val="134"/>
      </rPr>
      <t>“</t>
    </r>
    <r>
      <rPr>
        <sz val="12"/>
        <rFont val="仿宋"/>
        <charset val="134"/>
      </rPr>
      <t>四员</t>
    </r>
    <r>
      <rPr>
        <sz val="12"/>
        <rFont val="Times New Roman"/>
        <charset val="134"/>
      </rPr>
      <t>”</t>
    </r>
    <r>
      <rPr>
        <sz val="12"/>
        <rFont val="仿宋"/>
        <charset val="134"/>
      </rPr>
      <t>培训</t>
    </r>
  </si>
  <si>
    <t>按时完成</t>
  </si>
  <si>
    <t>农业生态环境</t>
  </si>
  <si>
    <t>农业绿色可持续发展</t>
  </si>
  <si>
    <t>二、乡村建设行动</t>
  </si>
  <si>
    <t>（一）农村道路</t>
  </si>
  <si>
    <t>酒店镇丁庄村道路建设项目</t>
  </si>
  <si>
    <r>
      <rPr>
        <sz val="11"/>
        <rFont val="方正仿宋_GBK"/>
        <charset val="134"/>
      </rPr>
      <t>酒店镇</t>
    </r>
    <r>
      <rPr>
        <sz val="12"/>
        <rFont val="Times New Roman"/>
        <charset val="134"/>
      </rPr>
      <t xml:space="preserve">
</t>
    </r>
    <r>
      <rPr>
        <sz val="12"/>
        <rFont val="方正仿宋_GBK"/>
        <charset val="134"/>
      </rPr>
      <t>梁新梅</t>
    </r>
  </si>
  <si>
    <r>
      <rPr>
        <sz val="12"/>
        <rFont val="仿宋"/>
        <charset val="134"/>
      </rPr>
      <t>改建道路</t>
    </r>
    <r>
      <rPr>
        <sz val="12"/>
        <rFont val="Times New Roman"/>
        <charset val="134"/>
      </rPr>
      <t>3.2</t>
    </r>
    <r>
      <rPr>
        <sz val="12"/>
        <rFont val="仿宋"/>
        <charset val="134"/>
      </rPr>
      <t>公里，宽</t>
    </r>
    <r>
      <rPr>
        <sz val="12"/>
        <rFont val="Times New Roman"/>
        <charset val="134"/>
      </rPr>
      <t>4</t>
    </r>
    <r>
      <rPr>
        <sz val="12"/>
        <rFont val="仿宋"/>
        <charset val="134"/>
      </rPr>
      <t>米，厚度</t>
    </r>
    <r>
      <rPr>
        <sz val="12"/>
        <rFont val="Times New Roman"/>
        <charset val="134"/>
      </rPr>
      <t>20cm</t>
    </r>
  </si>
  <si>
    <r>
      <rPr>
        <sz val="12"/>
        <rFont val="仿宋"/>
        <charset val="134"/>
      </rPr>
      <t>建设道路长不少于</t>
    </r>
    <r>
      <rPr>
        <sz val="12"/>
        <rFont val="Times New Roman"/>
        <charset val="134"/>
      </rPr>
      <t>3.2</t>
    </r>
    <r>
      <rPr>
        <sz val="12"/>
        <rFont val="仿宋"/>
        <charset val="134"/>
      </rPr>
      <t>公里，改善脱贫人口生产生活设施条件，提升村内基础设施水平</t>
    </r>
  </si>
  <si>
    <t>萧县石林乡朱大楼村道路建设项目</t>
  </si>
  <si>
    <t>县交通运输局</t>
  </si>
  <si>
    <t>改建道路约1.3公里，混凝土路面厚18cm，宽3.5m，3-5cm碎石找平层</t>
  </si>
  <si>
    <t>改善脱贫人口生产生活设施条件，提升村内基础设施水平</t>
  </si>
  <si>
    <t>建设道路长约1.3公里，改善村内居民生产生活设施条件，提升村内基础设施水平</t>
  </si>
  <si>
    <t>≥95%</t>
  </si>
  <si>
    <t>杜楼镇曹庄村石榴园便民山路项目</t>
  </si>
  <si>
    <r>
      <rPr>
        <sz val="12"/>
        <rFont val="仿宋"/>
        <charset val="134"/>
      </rPr>
      <t>石榴园水泥山路长</t>
    </r>
    <r>
      <rPr>
        <sz val="12"/>
        <rFont val="Times New Roman"/>
        <charset val="134"/>
      </rPr>
      <t>1000</t>
    </r>
    <r>
      <rPr>
        <sz val="12"/>
        <rFont val="仿宋"/>
        <charset val="134"/>
      </rPr>
      <t>米，宽</t>
    </r>
    <r>
      <rPr>
        <sz val="12"/>
        <rFont val="Times New Roman"/>
        <charset val="134"/>
      </rPr>
      <t>2.5</t>
    </r>
    <r>
      <rPr>
        <sz val="12"/>
        <rFont val="仿宋"/>
        <charset val="134"/>
      </rPr>
      <t>米，水井</t>
    </r>
    <r>
      <rPr>
        <sz val="12"/>
        <rFont val="Times New Roman"/>
        <charset val="134"/>
      </rPr>
      <t>3</t>
    </r>
    <r>
      <rPr>
        <sz val="12"/>
        <rFont val="仿宋"/>
        <charset val="134"/>
      </rPr>
      <t>眼</t>
    </r>
  </si>
  <si>
    <r>
      <rPr>
        <sz val="12"/>
        <rFont val="仿宋"/>
        <charset val="134"/>
      </rPr>
      <t>通过便民水泥</t>
    </r>
    <r>
      <rPr>
        <sz val="12"/>
        <rFont val="Times New Roman"/>
        <charset val="134"/>
      </rPr>
      <t>1000</t>
    </r>
    <r>
      <rPr>
        <sz val="12"/>
        <rFont val="仿宋"/>
        <charset val="134"/>
      </rPr>
      <t>米山路，实施建设完成，改善果农交通便利，提高旅游观光环境，增加村民收入和幸福感。</t>
    </r>
  </si>
  <si>
    <r>
      <rPr>
        <sz val="12"/>
        <rFont val="仿宋"/>
        <charset val="134"/>
      </rPr>
      <t>张庄寨镇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</si>
  <si>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r>
      <rPr>
        <sz val="12"/>
        <rFont val="Times New Roman"/>
        <charset val="134"/>
      </rPr>
      <t>16</t>
    </r>
    <r>
      <rPr>
        <sz val="12"/>
        <rFont val="仿宋"/>
        <charset val="134"/>
      </rPr>
      <t>个村（社区）</t>
    </r>
  </si>
  <si>
    <r>
      <rPr>
        <sz val="12"/>
        <rFont val="仿宋"/>
        <charset val="134"/>
      </rPr>
      <t>采购混凝土</t>
    </r>
    <r>
      <rPr>
        <sz val="12"/>
        <rFont val="Times New Roman"/>
        <charset val="134"/>
      </rPr>
      <t>17000m³</t>
    </r>
    <r>
      <rPr>
        <sz val="12"/>
        <rFont val="仿宋"/>
        <charset val="134"/>
      </rPr>
      <t>、石子</t>
    </r>
    <r>
      <rPr>
        <sz val="12"/>
        <rFont val="Times New Roman"/>
        <charset val="134"/>
      </rPr>
      <t>5800m³</t>
    </r>
    <r>
      <rPr>
        <sz val="12"/>
        <rFont val="仿宋"/>
        <charset val="134"/>
      </rPr>
      <t>用于进村入户道路改建。</t>
    </r>
  </si>
  <si>
    <r>
      <rPr>
        <sz val="12"/>
        <rFont val="仿宋"/>
        <charset val="134"/>
      </rPr>
      <t>建设道路长不低于</t>
    </r>
    <r>
      <rPr>
        <sz val="12"/>
        <rFont val="Times New Roman"/>
        <charset val="134"/>
      </rPr>
      <t>32</t>
    </r>
    <r>
      <rPr>
        <sz val="12"/>
        <rFont val="仿宋"/>
        <charset val="134"/>
      </rPr>
      <t>公里，改善脱贫人口生产生活设施条件，提升村内基础设施水平。</t>
    </r>
  </si>
  <si>
    <r>
      <rPr>
        <sz val="12"/>
        <rFont val="仿宋"/>
        <charset val="134"/>
      </rPr>
      <t>新庄镇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</si>
  <si>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r>
      <rPr>
        <sz val="12"/>
        <rFont val="仿宋"/>
        <charset val="134"/>
      </rPr>
      <t>杜集、新庄社区、东阁、张庄、邵套、铁佛、郭套、常庄、李集、西阁、沟头、李庄、马郑庄、小集子、小桥村等</t>
    </r>
    <r>
      <rPr>
        <sz val="12"/>
        <rFont val="Times New Roman"/>
        <charset val="134"/>
      </rPr>
      <t>15</t>
    </r>
    <r>
      <rPr>
        <sz val="12"/>
        <rFont val="仿宋"/>
        <charset val="134"/>
      </rPr>
      <t>个村</t>
    </r>
  </si>
  <si>
    <r>
      <rPr>
        <sz val="12"/>
        <rFont val="仿宋"/>
        <charset val="134"/>
      </rPr>
      <t>采购商砼约</t>
    </r>
    <r>
      <rPr>
        <sz val="12"/>
        <rFont val="Times New Roman"/>
        <charset val="134"/>
      </rPr>
      <t>18400</t>
    </r>
    <r>
      <rPr>
        <sz val="12"/>
        <rFont val="仿宋"/>
        <charset val="134"/>
      </rPr>
      <t>立方、石子约</t>
    </r>
    <r>
      <rPr>
        <sz val="12"/>
        <rFont val="Times New Roman"/>
        <charset val="134"/>
      </rPr>
      <t>4600</t>
    </r>
    <r>
      <rPr>
        <sz val="12"/>
        <rFont val="仿宋"/>
        <charset val="134"/>
      </rPr>
      <t>方用于进村入户道路新建</t>
    </r>
  </si>
  <si>
    <r>
      <rPr>
        <sz val="12"/>
        <rFont val="仿宋"/>
        <charset val="134"/>
      </rPr>
      <t>建设道路长约</t>
    </r>
    <r>
      <rPr>
        <sz val="12"/>
        <rFont val="Times New Roman"/>
        <charset val="134"/>
      </rPr>
      <t>20</t>
    </r>
    <r>
      <rPr>
        <sz val="12"/>
        <rFont val="仿宋"/>
        <charset val="134"/>
      </rPr>
      <t>公里，改善脱贫人口生产生活设施条件，提升村内基础设施水平</t>
    </r>
  </si>
  <si>
    <r>
      <rPr>
        <sz val="12"/>
        <rFont val="仿宋"/>
        <charset val="134"/>
      </rPr>
      <t>采购商砼约</t>
    </r>
    <r>
      <rPr>
        <sz val="12"/>
        <rFont val="Times New Roman"/>
        <charset val="134"/>
      </rPr>
      <t>18400</t>
    </r>
    <r>
      <rPr>
        <sz val="12"/>
        <rFont val="仿宋"/>
        <charset val="134"/>
      </rPr>
      <t>立方、石子约</t>
    </r>
    <r>
      <rPr>
        <sz val="12"/>
        <rFont val="Times New Roman"/>
        <charset val="134"/>
      </rPr>
      <t>4600</t>
    </r>
    <r>
      <rPr>
        <sz val="12"/>
        <rFont val="仿宋"/>
        <charset val="134"/>
      </rPr>
      <t>方</t>
    </r>
  </si>
  <si>
    <r>
      <rPr>
        <sz val="12"/>
        <rFont val="仿宋"/>
        <charset val="134"/>
      </rPr>
      <t>2025年凤城街道</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</si>
  <si>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t>王山社区、郑腰庄社区、岱湖社区、姬村、黄安子社区</t>
  </si>
  <si>
    <r>
      <rPr>
        <sz val="12"/>
        <rFont val="仿宋"/>
        <charset val="134"/>
      </rPr>
      <t>采购商砼约</t>
    </r>
    <r>
      <rPr>
        <sz val="12"/>
        <rFont val="Times New Roman"/>
        <charset val="134"/>
      </rPr>
      <t>18000</t>
    </r>
    <r>
      <rPr>
        <sz val="12"/>
        <rFont val="仿宋"/>
        <charset val="134"/>
      </rPr>
      <t>立方米、石子约</t>
    </r>
    <r>
      <rPr>
        <sz val="12"/>
        <rFont val="Times New Roman"/>
        <charset val="134"/>
      </rPr>
      <t>6000</t>
    </r>
    <r>
      <rPr>
        <sz val="12"/>
        <rFont val="仿宋"/>
        <charset val="134"/>
      </rPr>
      <t>方，用于进村入户道路改建</t>
    </r>
  </si>
  <si>
    <r>
      <rPr>
        <sz val="12"/>
        <rFont val="仿宋"/>
        <charset val="134"/>
      </rPr>
      <t>改建道路长约</t>
    </r>
    <r>
      <rPr>
        <sz val="12"/>
        <rFont val="Times New Roman"/>
        <charset val="134"/>
      </rPr>
      <t>30</t>
    </r>
    <r>
      <rPr>
        <sz val="12"/>
        <rFont val="仿宋"/>
        <charset val="134"/>
      </rPr>
      <t>公里，改善脱贫人口生产生活设施条件，提升村内基础设施水平</t>
    </r>
  </si>
  <si>
    <r>
      <rPr>
        <sz val="12"/>
        <rFont val="仿宋"/>
        <charset val="134"/>
      </rPr>
      <t>王寨镇</t>
    </r>
    <r>
      <rPr>
        <sz val="12"/>
        <rFont val="Times New Roman"/>
        <charset val="134"/>
      </rPr>
      <t>“</t>
    </r>
    <r>
      <rPr>
        <sz val="12"/>
        <rFont val="仿宋"/>
        <charset val="134"/>
      </rPr>
      <t>进村入户</t>
    </r>
    <r>
      <rPr>
        <sz val="12"/>
        <rFont val="Times New Roman"/>
        <charset val="134"/>
      </rPr>
      <t>”</t>
    </r>
    <r>
      <rPr>
        <sz val="12"/>
        <rFont val="仿宋"/>
        <charset val="134"/>
      </rPr>
      <t>道路</t>
    </r>
  </si>
  <si>
    <r>
      <rPr>
        <sz val="12"/>
        <rFont val="仿宋"/>
        <charset val="134"/>
      </rPr>
      <t>采购商混约</t>
    </r>
    <r>
      <rPr>
        <sz val="12"/>
        <rFont val="Times New Roman"/>
        <charset val="134"/>
      </rPr>
      <t>42550</t>
    </r>
    <r>
      <rPr>
        <sz val="12"/>
        <rFont val="仿宋"/>
        <charset val="134"/>
      </rPr>
      <t>方、石子约</t>
    </r>
    <r>
      <rPr>
        <sz val="12"/>
        <rFont val="Times New Roman"/>
        <charset val="134"/>
      </rPr>
      <t>19700</t>
    </r>
    <r>
      <rPr>
        <sz val="12"/>
        <rFont val="仿宋"/>
        <charset val="134"/>
      </rPr>
      <t>方用于进村入户道路改建</t>
    </r>
  </si>
  <si>
    <r>
      <rPr>
        <sz val="12"/>
        <rFont val="仿宋"/>
        <charset val="134"/>
      </rPr>
      <t>建设道路长约</t>
    </r>
    <r>
      <rPr>
        <sz val="12"/>
        <rFont val="Times New Roman"/>
        <charset val="134"/>
      </rPr>
      <t>64.7</t>
    </r>
    <r>
      <rPr>
        <sz val="12"/>
        <rFont val="仿宋"/>
        <charset val="134"/>
      </rPr>
      <t>公里，改善脱贫人口生产生活设施条件，提升村内基础设施水平</t>
    </r>
  </si>
  <si>
    <r>
      <rPr>
        <sz val="12"/>
        <rFont val="仿宋"/>
        <charset val="134"/>
      </rPr>
      <t>马周路至省道</t>
    </r>
    <r>
      <rPr>
        <sz val="12"/>
        <rFont val="Times New Roman"/>
        <charset val="134"/>
      </rPr>
      <t>101</t>
    </r>
    <r>
      <rPr>
        <sz val="12"/>
        <rFont val="仿宋"/>
        <charset val="134"/>
      </rPr>
      <t>段道路及排水沟</t>
    </r>
  </si>
  <si>
    <r>
      <rPr>
        <sz val="12"/>
        <rFont val="仿宋"/>
        <charset val="134"/>
      </rPr>
      <t>改建马周路至省道</t>
    </r>
    <r>
      <rPr>
        <sz val="12"/>
        <rFont val="Times New Roman"/>
        <charset val="134"/>
      </rPr>
      <t>101</t>
    </r>
    <r>
      <rPr>
        <sz val="12"/>
        <rFont val="仿宋"/>
        <charset val="134"/>
      </rPr>
      <t>段水泥路面，宽</t>
    </r>
    <r>
      <rPr>
        <sz val="12"/>
        <rFont val="Times New Roman"/>
        <charset val="134"/>
      </rPr>
      <t>6</t>
    </r>
    <r>
      <rPr>
        <sz val="12"/>
        <rFont val="仿宋"/>
        <charset val="134"/>
      </rPr>
      <t>米、厚</t>
    </r>
    <r>
      <rPr>
        <sz val="12"/>
        <rFont val="Times New Roman"/>
        <charset val="134"/>
      </rPr>
      <t>20</t>
    </r>
    <r>
      <rPr>
        <sz val="12"/>
        <rFont val="仿宋"/>
        <charset val="134"/>
      </rPr>
      <t>厘米、垫层</t>
    </r>
    <r>
      <rPr>
        <sz val="12"/>
        <rFont val="Times New Roman"/>
        <charset val="134"/>
      </rPr>
      <t>20</t>
    </r>
    <r>
      <rPr>
        <sz val="12"/>
        <rFont val="仿宋"/>
        <charset val="134"/>
      </rPr>
      <t>厘米、长</t>
    </r>
    <r>
      <rPr>
        <sz val="12"/>
        <rFont val="Times New Roman"/>
        <charset val="134"/>
      </rPr>
      <t>3.5</t>
    </r>
    <r>
      <rPr>
        <sz val="12"/>
        <rFont val="仿宋"/>
        <charset val="134"/>
      </rPr>
      <t>公里；新建涵管下水道</t>
    </r>
    <r>
      <rPr>
        <sz val="12"/>
        <rFont val="Times New Roman"/>
        <charset val="134"/>
      </rPr>
      <t>0.4</t>
    </r>
    <r>
      <rPr>
        <sz val="12"/>
        <rFont val="仿宋"/>
        <charset val="134"/>
      </rPr>
      <t>公里及</t>
    </r>
    <r>
      <rPr>
        <sz val="12"/>
        <rFont val="Times New Roman"/>
        <charset val="134"/>
      </rPr>
      <t>50</t>
    </r>
    <r>
      <rPr>
        <sz val="12"/>
        <rFont val="仿宋"/>
        <charset val="134"/>
      </rPr>
      <t>个入水口</t>
    </r>
  </si>
  <si>
    <r>
      <rPr>
        <sz val="12"/>
        <rFont val="仿宋"/>
        <charset val="134"/>
      </rPr>
      <t>建成马周路至省道</t>
    </r>
    <r>
      <rPr>
        <sz val="12"/>
        <rFont val="Times New Roman"/>
        <charset val="134"/>
      </rPr>
      <t>101</t>
    </r>
    <r>
      <rPr>
        <sz val="12"/>
        <rFont val="仿宋"/>
        <charset val="134"/>
      </rPr>
      <t>段水泥路面，宽</t>
    </r>
    <r>
      <rPr>
        <sz val="12"/>
        <rFont val="Times New Roman"/>
        <charset val="134"/>
      </rPr>
      <t>6</t>
    </r>
    <r>
      <rPr>
        <sz val="12"/>
        <rFont val="仿宋"/>
        <charset val="134"/>
      </rPr>
      <t>米、厚</t>
    </r>
    <r>
      <rPr>
        <sz val="12"/>
        <rFont val="Times New Roman"/>
        <charset val="134"/>
      </rPr>
      <t>20</t>
    </r>
    <r>
      <rPr>
        <sz val="12"/>
        <rFont val="仿宋"/>
        <charset val="134"/>
      </rPr>
      <t>厘米、垫层</t>
    </r>
    <r>
      <rPr>
        <sz val="12"/>
        <rFont val="Times New Roman"/>
        <charset val="134"/>
      </rPr>
      <t>20</t>
    </r>
    <r>
      <rPr>
        <sz val="12"/>
        <rFont val="仿宋"/>
        <charset val="134"/>
      </rPr>
      <t>厘米、长</t>
    </r>
    <r>
      <rPr>
        <sz val="12"/>
        <rFont val="Times New Roman"/>
        <charset val="134"/>
      </rPr>
      <t>3.5</t>
    </r>
    <r>
      <rPr>
        <sz val="12"/>
        <rFont val="仿宋"/>
        <charset val="134"/>
      </rPr>
      <t>公里；新建涵管下水道</t>
    </r>
    <r>
      <rPr>
        <sz val="12"/>
        <rFont val="Times New Roman"/>
        <charset val="134"/>
      </rPr>
      <t>0.4</t>
    </r>
    <r>
      <rPr>
        <sz val="12"/>
        <rFont val="仿宋"/>
        <charset val="134"/>
      </rPr>
      <t>公里及</t>
    </r>
    <r>
      <rPr>
        <sz val="12"/>
        <rFont val="Times New Roman"/>
        <charset val="134"/>
      </rPr>
      <t>50</t>
    </r>
    <r>
      <rPr>
        <sz val="12"/>
        <rFont val="仿宋"/>
        <charset val="134"/>
      </rPr>
      <t>个入水口</t>
    </r>
  </si>
  <si>
    <t>以改建道路的形式，为脱贫户长久可持续发展提供便利</t>
  </si>
  <si>
    <t>孙圩子镇2025年“进村入户”道路商砼、石子采购项目</t>
  </si>
  <si>
    <t>孙圩子、程蒋山、王庄、徐双楼、港河、马庄、丁楼、徐里、周圩、侯楼等</t>
  </si>
  <si>
    <r>
      <rPr>
        <sz val="12"/>
        <rFont val="仿宋"/>
        <charset val="134"/>
      </rPr>
      <t>采购商砼约</t>
    </r>
    <r>
      <rPr>
        <sz val="12"/>
        <rFont val="Times New Roman"/>
        <charset val="134"/>
      </rPr>
      <t>9000</t>
    </r>
    <r>
      <rPr>
        <sz val="12"/>
        <rFont val="仿宋"/>
        <charset val="134"/>
      </rPr>
      <t>立方米、石子约</t>
    </r>
    <r>
      <rPr>
        <sz val="12"/>
        <rFont val="Times New Roman"/>
        <charset val="134"/>
      </rPr>
      <t>5000</t>
    </r>
    <r>
      <rPr>
        <sz val="12"/>
        <rFont val="仿宋"/>
        <charset val="134"/>
      </rPr>
      <t>立方米用于进村入户道路改建，建设道路长约</t>
    </r>
    <r>
      <rPr>
        <sz val="12"/>
        <rFont val="Times New Roman"/>
        <charset val="134"/>
      </rPr>
      <t>10</t>
    </r>
    <r>
      <rPr>
        <sz val="12"/>
        <rFont val="仿宋"/>
        <charset val="134"/>
      </rPr>
      <t>公里。</t>
    </r>
  </si>
  <si>
    <r>
      <rPr>
        <sz val="12"/>
        <rFont val="仿宋"/>
        <charset val="134"/>
      </rPr>
      <t>建成道路不少于</t>
    </r>
    <r>
      <rPr>
        <sz val="12"/>
        <rFont val="Times New Roman"/>
        <charset val="134"/>
      </rPr>
      <t>10</t>
    </r>
    <r>
      <rPr>
        <sz val="12"/>
        <rFont val="仿宋"/>
        <charset val="134"/>
      </rPr>
      <t>公里，改善脱贫人口生产生活设施条件，提升村内基础设施水平</t>
    </r>
  </si>
  <si>
    <r>
      <rPr>
        <sz val="12"/>
        <rFont val="仿宋"/>
        <charset val="134"/>
      </rPr>
      <t>采购商砼约</t>
    </r>
    <r>
      <rPr>
        <sz val="12"/>
        <rFont val="Times New Roman"/>
        <charset val="134"/>
      </rPr>
      <t>9000</t>
    </r>
    <r>
      <rPr>
        <sz val="12"/>
        <rFont val="仿宋"/>
        <charset val="134"/>
      </rPr>
      <t>立方米、石子约</t>
    </r>
    <r>
      <rPr>
        <sz val="12"/>
        <rFont val="Times New Roman"/>
        <charset val="134"/>
      </rPr>
      <t>5000</t>
    </r>
    <r>
      <rPr>
        <sz val="12"/>
        <rFont val="仿宋"/>
        <charset val="134"/>
      </rPr>
      <t>立方米用于进村入户道路建设</t>
    </r>
  </si>
  <si>
    <t>以道路建设的形式，改善村内基础设施条件，提升脱贫人口、群众出行方便</t>
  </si>
  <si>
    <r>
      <rPr>
        <sz val="12"/>
        <rFont val="仿宋"/>
        <charset val="134"/>
      </rPr>
      <t>龙城镇</t>
    </r>
    <r>
      <rPr>
        <sz val="12"/>
        <rFont val="Times New Roman"/>
        <charset val="134"/>
      </rPr>
      <t>“</t>
    </r>
    <r>
      <rPr>
        <sz val="12"/>
        <rFont val="仿宋"/>
        <charset val="134"/>
      </rPr>
      <t>进村入户</t>
    </r>
    <r>
      <rPr>
        <sz val="12"/>
        <rFont val="Times New Roman"/>
        <charset val="134"/>
      </rPr>
      <t>”</t>
    </r>
    <r>
      <rPr>
        <sz val="12"/>
        <rFont val="仿宋"/>
        <charset val="134"/>
      </rPr>
      <t>道路硬化项目</t>
    </r>
  </si>
  <si>
    <t>帽山社区、王大庄村、人民村</t>
  </si>
  <si>
    <r>
      <rPr>
        <sz val="12"/>
        <rFont val="仿宋"/>
        <charset val="134"/>
      </rPr>
      <t>采购商混约</t>
    </r>
    <r>
      <rPr>
        <sz val="12"/>
        <rFont val="Times New Roman"/>
        <charset val="134"/>
      </rPr>
      <t>12000</t>
    </r>
    <r>
      <rPr>
        <sz val="12"/>
        <rFont val="仿宋"/>
        <charset val="134"/>
      </rPr>
      <t>方、石子约</t>
    </r>
    <r>
      <rPr>
        <sz val="12"/>
        <rFont val="Times New Roman"/>
        <charset val="134"/>
      </rPr>
      <t>5600</t>
    </r>
    <r>
      <rPr>
        <sz val="12"/>
        <rFont val="仿宋"/>
        <charset val="134"/>
      </rPr>
      <t>方用于进村入户道路改建</t>
    </r>
    <r>
      <rPr>
        <sz val="12"/>
        <rFont val="Times New Roman"/>
        <charset val="134"/>
      </rPr>
      <t xml:space="preserve">
</t>
    </r>
  </si>
  <si>
    <r>
      <rPr>
        <sz val="12"/>
        <rFont val="仿宋"/>
        <charset val="134"/>
      </rPr>
      <t>建设道路长度</t>
    </r>
    <r>
      <rPr>
        <sz val="12"/>
        <rFont val="Times New Roman"/>
        <charset val="134"/>
      </rPr>
      <t>8.9</t>
    </r>
    <r>
      <rPr>
        <sz val="12"/>
        <rFont val="仿宋"/>
        <charset val="134"/>
      </rPr>
      <t>公里道路</t>
    </r>
    <r>
      <rPr>
        <sz val="12"/>
        <rFont val="Times New Roman"/>
        <charset val="134"/>
      </rPr>
      <t>,</t>
    </r>
    <r>
      <rPr>
        <sz val="12"/>
        <rFont val="仿宋"/>
        <charset val="134"/>
      </rPr>
      <t>改善脱贫人口、群众生产生活设施条件，提升村内基础设施水平</t>
    </r>
  </si>
  <si>
    <r>
      <rPr>
        <sz val="12"/>
        <rFont val="仿宋"/>
        <charset val="134"/>
      </rPr>
      <t>采购商混约</t>
    </r>
    <r>
      <rPr>
        <sz val="12"/>
        <rFont val="Times New Roman"/>
        <charset val="134"/>
      </rPr>
      <t>12000</t>
    </r>
    <r>
      <rPr>
        <sz val="12"/>
        <rFont val="仿宋"/>
        <charset val="134"/>
      </rPr>
      <t>方、石子约</t>
    </r>
    <r>
      <rPr>
        <sz val="12"/>
        <rFont val="Times New Roman"/>
        <charset val="134"/>
      </rPr>
      <t>5600</t>
    </r>
    <r>
      <rPr>
        <sz val="12"/>
        <rFont val="仿宋"/>
        <charset val="134"/>
      </rPr>
      <t>方用于进村入户道路改建</t>
    </r>
  </si>
  <si>
    <r>
      <rPr>
        <sz val="12"/>
        <rFont val="仿宋"/>
        <charset val="134"/>
      </rPr>
      <t>庄里镇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</si>
  <si>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t>陶墟、黄山、高庄村、尠沟村等</t>
  </si>
  <si>
    <r>
      <rPr>
        <sz val="12"/>
        <rFont val="仿宋"/>
        <charset val="134"/>
      </rPr>
      <t>采购商砼约</t>
    </r>
    <r>
      <rPr>
        <sz val="12"/>
        <rFont val="Times New Roman"/>
        <charset val="134"/>
      </rPr>
      <t>9000</t>
    </r>
    <r>
      <rPr>
        <sz val="12"/>
        <rFont val="仿宋"/>
        <charset val="134"/>
      </rPr>
      <t>立方米、石子约</t>
    </r>
    <r>
      <rPr>
        <sz val="12"/>
        <rFont val="Times New Roman"/>
        <charset val="134"/>
      </rPr>
      <t>3000</t>
    </r>
    <r>
      <rPr>
        <sz val="12"/>
        <rFont val="仿宋"/>
        <charset val="134"/>
      </rPr>
      <t>方，用于进村入户道路改建</t>
    </r>
  </si>
  <si>
    <r>
      <rPr>
        <sz val="12"/>
        <rFont val="仿宋"/>
        <charset val="134"/>
      </rPr>
      <t>改建道路长约</t>
    </r>
    <r>
      <rPr>
        <sz val="12"/>
        <rFont val="Times New Roman"/>
        <charset val="134"/>
      </rPr>
      <t>15</t>
    </r>
    <r>
      <rPr>
        <sz val="12"/>
        <rFont val="仿宋"/>
        <charset val="134"/>
      </rPr>
      <t>公里，改善脱贫人口生产生活设施条件，提升村内基础设施水平</t>
    </r>
  </si>
  <si>
    <r>
      <rPr>
        <sz val="12"/>
        <rFont val="仿宋"/>
        <charset val="134"/>
      </rPr>
      <t>酒店镇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</si>
  <si>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r>
      <rPr>
        <sz val="12"/>
        <rFont val="仿宋"/>
        <charset val="134"/>
      </rPr>
      <t>东镇等</t>
    </r>
    <r>
      <rPr>
        <sz val="12"/>
        <rFont val="Times New Roman"/>
        <charset val="134"/>
      </rPr>
      <t>13</t>
    </r>
    <r>
      <rPr>
        <sz val="12"/>
        <rFont val="仿宋"/>
        <charset val="134"/>
      </rPr>
      <t>个村</t>
    </r>
  </si>
  <si>
    <r>
      <rPr>
        <sz val="12"/>
        <rFont val="仿宋"/>
        <charset val="134"/>
      </rPr>
      <t>采购商砼约</t>
    </r>
    <r>
      <rPr>
        <sz val="12"/>
        <rFont val="Times New Roman"/>
        <charset val="134"/>
      </rPr>
      <t>12000</t>
    </r>
    <r>
      <rPr>
        <sz val="12"/>
        <rFont val="仿宋"/>
        <charset val="134"/>
      </rPr>
      <t>方、石子约</t>
    </r>
    <r>
      <rPr>
        <sz val="12"/>
        <rFont val="Times New Roman"/>
        <charset val="134"/>
      </rPr>
      <t>5000</t>
    </r>
    <r>
      <rPr>
        <sz val="12"/>
        <rFont val="仿宋"/>
        <charset val="134"/>
      </rPr>
      <t>方用于进村入户道路改建</t>
    </r>
  </si>
  <si>
    <r>
      <rPr>
        <sz val="12"/>
        <rFont val="仿宋"/>
        <charset val="134"/>
      </rPr>
      <t>建设道路长不少于</t>
    </r>
    <r>
      <rPr>
        <sz val="12"/>
        <rFont val="Times New Roman"/>
        <charset val="134"/>
      </rPr>
      <t>20</t>
    </r>
    <r>
      <rPr>
        <sz val="12"/>
        <rFont val="仿宋"/>
        <charset val="134"/>
      </rPr>
      <t>公里，改善脱贫人口生产生活设施条件，提升村内基础设施水平</t>
    </r>
  </si>
  <si>
    <r>
      <rPr>
        <sz val="12"/>
        <rFont val="仿宋"/>
        <charset val="134"/>
      </rPr>
      <t>祖楼镇</t>
    </r>
    <r>
      <rPr>
        <sz val="12"/>
        <rFont val="Times New Roman"/>
        <charset val="0"/>
      </rPr>
      <t>“</t>
    </r>
    <r>
      <rPr>
        <sz val="12"/>
        <rFont val="仿宋"/>
        <charset val="134"/>
      </rPr>
      <t>进村入户</t>
    </r>
    <r>
      <rPr>
        <sz val="12"/>
        <rFont val="Times New Roman"/>
        <charset val="0"/>
      </rPr>
      <t>”</t>
    </r>
    <r>
      <rPr>
        <sz val="12"/>
        <rFont val="仿宋"/>
        <charset val="134"/>
      </rPr>
      <t>道路商砼、石子采购项目</t>
    </r>
  </si>
  <si>
    <t>王楼村、祖楼社区、孙楼村、穆寨村、刘其村、蒋庄村、石桥村、孟苏庄村、湘山庙村、张湾村等</t>
  </si>
  <si>
    <r>
      <rPr>
        <sz val="12"/>
        <rFont val="仿宋"/>
        <charset val="134"/>
      </rPr>
      <t>采购商混约</t>
    </r>
    <r>
      <rPr>
        <sz val="12"/>
        <rFont val="Times New Roman"/>
        <charset val="134"/>
      </rPr>
      <t>10000</t>
    </r>
    <r>
      <rPr>
        <sz val="12"/>
        <rFont val="仿宋"/>
        <charset val="134"/>
      </rPr>
      <t>方、石子约</t>
    </r>
    <r>
      <rPr>
        <sz val="12"/>
        <rFont val="Times New Roman"/>
        <charset val="134"/>
      </rPr>
      <t>4300</t>
    </r>
    <r>
      <rPr>
        <sz val="12"/>
        <rFont val="仿宋"/>
        <charset val="134"/>
      </rPr>
      <t>方用于进村入户道路改建</t>
    </r>
  </si>
  <si>
    <r>
      <rPr>
        <sz val="12"/>
        <rFont val="仿宋"/>
        <charset val="0"/>
      </rPr>
      <t>采购商混约</t>
    </r>
    <r>
      <rPr>
        <sz val="12"/>
        <rFont val="Times New Roman"/>
        <charset val="0"/>
      </rPr>
      <t>10000</t>
    </r>
    <r>
      <rPr>
        <sz val="12"/>
        <rFont val="仿宋"/>
        <charset val="0"/>
      </rPr>
      <t>方、石子约</t>
    </r>
    <r>
      <rPr>
        <sz val="12"/>
        <rFont val="Times New Roman"/>
        <charset val="0"/>
      </rPr>
      <t>4300</t>
    </r>
    <r>
      <rPr>
        <sz val="12"/>
        <rFont val="仿宋"/>
        <charset val="0"/>
      </rPr>
      <t>方用于进村入户道路改建</t>
    </r>
  </si>
  <si>
    <r>
      <rPr>
        <sz val="12"/>
        <rFont val="仿宋"/>
        <charset val="0"/>
      </rPr>
      <t>改建道路长约</t>
    </r>
    <r>
      <rPr>
        <sz val="12"/>
        <rFont val="Times New Roman"/>
        <charset val="0"/>
      </rPr>
      <t>14</t>
    </r>
    <r>
      <rPr>
        <sz val="12"/>
        <rFont val="仿宋"/>
        <charset val="0"/>
      </rPr>
      <t>公里，改善脱贫人口生产生活设施条件，提升村内基础设施水平</t>
    </r>
  </si>
  <si>
    <r>
      <rPr>
        <sz val="12"/>
        <rFont val="仿宋"/>
        <charset val="134"/>
      </rPr>
      <t>2025萧县黄口镇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</si>
  <si>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t>镇北社区、镇东社区、老黄口社区、邵庄村、马常庄村、朱庄村、唐庄村、张寨村、瓦房村、唐元村、暗楼村等村（社区）</t>
  </si>
  <si>
    <r>
      <rPr>
        <sz val="12"/>
        <rFont val="仿宋"/>
        <charset val="134"/>
      </rPr>
      <t>采购商混约</t>
    </r>
    <r>
      <rPr>
        <sz val="12"/>
        <rFont val="Times New Roman"/>
        <charset val="134"/>
      </rPr>
      <t>16000</t>
    </r>
    <r>
      <rPr>
        <sz val="12"/>
        <rFont val="仿宋"/>
        <charset val="134"/>
      </rPr>
      <t>方、石子约</t>
    </r>
    <r>
      <rPr>
        <sz val="12"/>
        <rFont val="Times New Roman"/>
        <charset val="134"/>
      </rPr>
      <t>6000</t>
    </r>
    <r>
      <rPr>
        <sz val="12"/>
        <rFont val="仿宋"/>
        <charset val="134"/>
      </rPr>
      <t>方用于进村入户道路改建</t>
    </r>
  </si>
  <si>
    <r>
      <rPr>
        <sz val="12"/>
        <rFont val="仿宋"/>
        <charset val="134"/>
      </rPr>
      <t>建设道路长不少于</t>
    </r>
    <r>
      <rPr>
        <sz val="12"/>
        <rFont val="Times New Roman"/>
        <charset val="134"/>
      </rPr>
      <t>23</t>
    </r>
    <r>
      <rPr>
        <sz val="12"/>
        <rFont val="仿宋"/>
        <charset val="134"/>
      </rPr>
      <t>公里，改善脱贫人口生产生活设施条件，提升村内基础设施水平</t>
    </r>
  </si>
  <si>
    <r>
      <rPr>
        <sz val="12"/>
        <rFont val="仿宋"/>
        <charset val="134"/>
      </rPr>
      <t>刘套镇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</si>
  <si>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t>刘套镇徐安村等</t>
  </si>
  <si>
    <r>
      <rPr>
        <sz val="12"/>
        <rFont val="仿宋"/>
        <charset val="134"/>
      </rPr>
      <t>采购商砼约</t>
    </r>
    <r>
      <rPr>
        <sz val="12"/>
        <rFont val="Times New Roman"/>
        <charset val="134"/>
      </rPr>
      <t>33320</t>
    </r>
    <r>
      <rPr>
        <sz val="12"/>
        <rFont val="仿宋"/>
        <charset val="134"/>
      </rPr>
      <t>立方米、石子约</t>
    </r>
    <r>
      <rPr>
        <sz val="12"/>
        <rFont val="Times New Roman"/>
        <charset val="134"/>
      </rPr>
      <t>16660</t>
    </r>
    <r>
      <rPr>
        <sz val="12"/>
        <rFont val="仿宋"/>
        <charset val="134"/>
      </rPr>
      <t>方用于进村入户道路改建</t>
    </r>
  </si>
  <si>
    <r>
      <rPr>
        <sz val="12"/>
        <rFont val="仿宋"/>
        <charset val="134"/>
      </rPr>
      <t>建设道路长约</t>
    </r>
    <r>
      <rPr>
        <sz val="12"/>
        <rFont val="Times New Roman"/>
        <charset val="134"/>
      </rPr>
      <t>65.99</t>
    </r>
    <r>
      <rPr>
        <sz val="12"/>
        <rFont val="仿宋"/>
        <charset val="134"/>
      </rPr>
      <t>公里，改善脱贫人口生产生活设施条件，提升村内基础设施水平</t>
    </r>
  </si>
  <si>
    <r>
      <rPr>
        <sz val="12"/>
        <rFont val="仿宋"/>
        <charset val="134"/>
      </rPr>
      <t>大屯镇农村道路</t>
    </r>
    <r>
      <rPr>
        <sz val="12"/>
        <rFont val="Times New Roman"/>
        <charset val="134"/>
      </rPr>
      <t>“</t>
    </r>
    <r>
      <rPr>
        <sz val="12"/>
        <rFont val="仿宋"/>
        <charset val="134"/>
      </rPr>
      <t>进村入户</t>
    </r>
    <r>
      <rPr>
        <sz val="12"/>
        <rFont val="Times New Roman"/>
        <charset val="134"/>
      </rPr>
      <t>”</t>
    </r>
    <r>
      <rPr>
        <sz val="12"/>
        <rFont val="仿宋"/>
        <charset val="134"/>
      </rPr>
      <t>工程商砼、石子采购项目</t>
    </r>
  </si>
  <si>
    <r>
      <rPr>
        <sz val="12"/>
        <rFont val="Times New Roman"/>
        <charset val="134"/>
      </rPr>
      <t>12</t>
    </r>
    <r>
      <rPr>
        <sz val="12"/>
        <rFont val="仿宋"/>
        <charset val="134"/>
      </rPr>
      <t>个村</t>
    </r>
  </si>
  <si>
    <r>
      <rPr>
        <sz val="12"/>
        <rFont val="仿宋"/>
        <charset val="134"/>
      </rPr>
      <t>采购混凝土</t>
    </r>
    <r>
      <rPr>
        <sz val="12"/>
        <rFont val="Times New Roman"/>
        <charset val="134"/>
      </rPr>
      <t>16500m³</t>
    </r>
    <r>
      <rPr>
        <sz val="12"/>
        <rFont val="仿宋"/>
        <charset val="134"/>
      </rPr>
      <t>、石子</t>
    </r>
    <r>
      <rPr>
        <sz val="12"/>
        <rFont val="Times New Roman"/>
        <charset val="134"/>
      </rPr>
      <t>6600m³</t>
    </r>
    <r>
      <rPr>
        <sz val="12"/>
        <rFont val="仿宋"/>
        <charset val="134"/>
      </rPr>
      <t>用于进村入户道路改建。</t>
    </r>
  </si>
  <si>
    <r>
      <rPr>
        <sz val="12"/>
        <rFont val="仿宋"/>
        <charset val="134"/>
      </rPr>
      <t>建设道路长不低于</t>
    </r>
    <r>
      <rPr>
        <sz val="12"/>
        <rFont val="Times New Roman"/>
        <charset val="134"/>
      </rPr>
      <t>27.5</t>
    </r>
    <r>
      <rPr>
        <sz val="12"/>
        <rFont val="仿宋"/>
        <charset val="134"/>
      </rPr>
      <t>公里，改善脱贫人口生产生活设施条件，提升村内基础设施水平。</t>
    </r>
  </si>
  <si>
    <r>
      <rPr>
        <sz val="12"/>
        <rFont val="仿宋"/>
        <charset val="134"/>
      </rPr>
      <t>马井镇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</si>
  <si>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t>权楼、黄楼、朱庄、许破楼、马井、长征、道口七个行政村</t>
  </si>
  <si>
    <r>
      <rPr>
        <sz val="12"/>
        <rFont val="仿宋"/>
        <charset val="134"/>
      </rPr>
      <t>采购商砼约</t>
    </r>
    <r>
      <rPr>
        <sz val="12"/>
        <rFont val="Times New Roman"/>
        <charset val="134"/>
      </rPr>
      <t>5000</t>
    </r>
    <r>
      <rPr>
        <sz val="12"/>
        <rFont val="仿宋"/>
        <charset val="134"/>
      </rPr>
      <t>方、石子约</t>
    </r>
    <r>
      <rPr>
        <sz val="12"/>
        <rFont val="Times New Roman"/>
        <charset val="134"/>
      </rPr>
      <t>2500</t>
    </r>
    <r>
      <rPr>
        <sz val="12"/>
        <rFont val="仿宋"/>
        <charset val="134"/>
      </rPr>
      <t>方用于进村入户道路改建</t>
    </r>
  </si>
  <si>
    <r>
      <rPr>
        <sz val="12"/>
        <rFont val="仿宋"/>
        <charset val="134"/>
      </rPr>
      <t>建设道路长不低于</t>
    </r>
    <r>
      <rPr>
        <sz val="12"/>
        <rFont val="Times New Roman"/>
        <charset val="134"/>
      </rPr>
      <t>6</t>
    </r>
    <r>
      <rPr>
        <sz val="12"/>
        <rFont val="仿宋"/>
        <charset val="134"/>
      </rPr>
      <t>公里，改善脱贫人口生产生活设施条件，提升村内基础设施水平</t>
    </r>
  </si>
  <si>
    <r>
      <rPr>
        <sz val="12"/>
        <rFont val="仿宋"/>
        <charset val="134"/>
      </rPr>
      <t>建设道路长不低于</t>
    </r>
    <r>
      <rPr>
        <sz val="12"/>
        <rFont val="Times New Roman"/>
        <charset val="134"/>
      </rPr>
      <t>6</t>
    </r>
    <r>
      <rPr>
        <sz val="12"/>
        <rFont val="仿宋"/>
        <charset val="134"/>
      </rPr>
      <t>公里</t>
    </r>
  </si>
  <si>
    <t>以基础设施的形式，带动群众务工并增加收入，为群众长久可持续发展提供便利</t>
  </si>
  <si>
    <r>
      <rPr>
        <sz val="12"/>
        <rFont val="仿宋"/>
        <charset val="134"/>
      </rPr>
      <t>杜楼镇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</si>
  <si>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t>杜老楼、郝新庄、红庙、杜庄等村</t>
  </si>
  <si>
    <r>
      <rPr>
        <sz val="12"/>
        <rFont val="仿宋"/>
        <charset val="134"/>
      </rPr>
      <t>采购商砼约</t>
    </r>
    <r>
      <rPr>
        <sz val="12"/>
        <rFont val="Times New Roman"/>
        <charset val="134"/>
      </rPr>
      <t>62840</t>
    </r>
    <r>
      <rPr>
        <sz val="12"/>
        <rFont val="仿宋"/>
        <charset val="134"/>
      </rPr>
      <t>方，石子约</t>
    </r>
    <r>
      <rPr>
        <sz val="12"/>
        <rFont val="Times New Roman"/>
        <charset val="134"/>
      </rPr>
      <t xml:space="preserve"> 20095</t>
    </r>
    <r>
      <rPr>
        <sz val="12"/>
        <rFont val="仿宋"/>
        <charset val="134"/>
      </rPr>
      <t>方用于进村入户道路改建</t>
    </r>
  </si>
  <si>
    <r>
      <rPr>
        <sz val="12"/>
        <rFont val="仿宋"/>
        <charset val="134"/>
      </rPr>
      <t>建设道路长不少于</t>
    </r>
    <r>
      <rPr>
        <sz val="12"/>
        <rFont val="Times New Roman"/>
        <charset val="134"/>
      </rPr>
      <t>89</t>
    </r>
    <r>
      <rPr>
        <sz val="12"/>
        <rFont val="仿宋"/>
        <charset val="134"/>
      </rPr>
      <t>公里，改善脱贫人口生产生活设施条件，提升村内基础设施水平</t>
    </r>
  </si>
  <si>
    <r>
      <rPr>
        <sz val="12"/>
        <rFont val="仿宋"/>
        <charset val="134"/>
      </rPr>
      <t>石林乡</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</si>
  <si>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t>崔阁村、李庄村、石林村、陶楼村、魏楼村、朱大楼等村</t>
  </si>
  <si>
    <r>
      <rPr>
        <sz val="12"/>
        <rFont val="仿宋"/>
        <charset val="134"/>
      </rPr>
      <t>采购商砼约</t>
    </r>
    <r>
      <rPr>
        <sz val="12"/>
        <rFont val="Times New Roman"/>
        <charset val="134"/>
      </rPr>
      <t>8680</t>
    </r>
    <r>
      <rPr>
        <sz val="12"/>
        <rFont val="仿宋"/>
        <charset val="134"/>
      </rPr>
      <t>方、石子约</t>
    </r>
    <r>
      <rPr>
        <sz val="12"/>
        <rFont val="Times New Roman"/>
        <charset val="134"/>
      </rPr>
      <t>3180</t>
    </r>
    <r>
      <rPr>
        <sz val="12"/>
        <rFont val="仿宋"/>
        <charset val="134"/>
      </rPr>
      <t>方用于进村入户道路改建</t>
    </r>
  </si>
  <si>
    <r>
      <rPr>
        <sz val="12"/>
        <rFont val="仿宋"/>
        <charset val="134"/>
      </rPr>
      <t>建成道路不少于</t>
    </r>
    <r>
      <rPr>
        <sz val="12"/>
        <rFont val="Times New Roman"/>
        <charset val="134"/>
      </rPr>
      <t>10.6</t>
    </r>
    <r>
      <rPr>
        <sz val="12"/>
        <rFont val="仿宋"/>
        <charset val="134"/>
      </rPr>
      <t>公里，改善脱贫人口生产生活设施条件，提升村内基础设施水平</t>
    </r>
  </si>
  <si>
    <r>
      <rPr>
        <sz val="12"/>
        <rFont val="仿宋"/>
        <charset val="134"/>
      </rPr>
      <t>锦屏街道</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</si>
  <si>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t>房庄社区、刘行、王典等村及社区</t>
  </si>
  <si>
    <r>
      <rPr>
        <sz val="12"/>
        <rFont val="仿宋"/>
        <charset val="134"/>
      </rPr>
      <t>采购商砼约</t>
    </r>
    <r>
      <rPr>
        <sz val="12"/>
        <rFont val="Times New Roman"/>
        <charset val="134"/>
      </rPr>
      <t>10260</t>
    </r>
    <r>
      <rPr>
        <sz val="12"/>
        <rFont val="仿宋"/>
        <charset val="134"/>
      </rPr>
      <t>方、石子约</t>
    </r>
    <r>
      <rPr>
        <sz val="12"/>
        <rFont val="Times New Roman"/>
        <charset val="134"/>
      </rPr>
      <t>4480</t>
    </r>
    <r>
      <rPr>
        <sz val="12"/>
        <rFont val="仿宋"/>
        <charset val="134"/>
      </rPr>
      <t>方用于进村入户道路改建</t>
    </r>
  </si>
  <si>
    <r>
      <rPr>
        <sz val="12"/>
        <rFont val="仿宋"/>
        <charset val="134"/>
      </rPr>
      <t>建设道路长不少于</t>
    </r>
    <r>
      <rPr>
        <sz val="12"/>
        <rFont val="Times New Roman"/>
        <charset val="134"/>
      </rPr>
      <t>13.7</t>
    </r>
    <r>
      <rPr>
        <sz val="12"/>
        <rFont val="仿宋"/>
        <charset val="134"/>
      </rPr>
      <t>公里，改善脱贫人口生产生活设施条件，提升村内基础设施水平</t>
    </r>
  </si>
  <si>
    <r>
      <rPr>
        <sz val="12"/>
        <rFont val="仿宋"/>
        <charset val="134"/>
      </rPr>
      <t>白土镇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</si>
  <si>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r>
      <rPr>
        <sz val="12"/>
        <rFont val="仿宋"/>
        <charset val="134"/>
      </rPr>
      <t>采购商砼约</t>
    </r>
    <r>
      <rPr>
        <sz val="12"/>
        <rFont val="Times New Roman"/>
        <charset val="134"/>
      </rPr>
      <t>2700</t>
    </r>
    <r>
      <rPr>
        <sz val="12"/>
        <rFont val="仿宋"/>
        <charset val="134"/>
      </rPr>
      <t>方、石子约</t>
    </r>
    <r>
      <rPr>
        <sz val="12"/>
        <rFont val="Times New Roman"/>
        <charset val="134"/>
      </rPr>
      <t>675</t>
    </r>
    <r>
      <rPr>
        <sz val="12"/>
        <rFont val="仿宋"/>
        <charset val="134"/>
      </rPr>
      <t>方用于进村入户道路改建</t>
    </r>
  </si>
  <si>
    <r>
      <rPr>
        <sz val="12"/>
        <rFont val="仿宋"/>
        <charset val="134"/>
      </rPr>
      <t>建设道路长不少于</t>
    </r>
    <r>
      <rPr>
        <sz val="12"/>
        <rFont val="Times New Roman"/>
        <charset val="134"/>
      </rPr>
      <t>4.5</t>
    </r>
    <r>
      <rPr>
        <sz val="12"/>
        <rFont val="仿宋"/>
        <charset val="134"/>
      </rPr>
      <t>公里，改善脱贫人口生产生活设施条件，提升村内基础设施水平</t>
    </r>
  </si>
  <si>
    <r>
      <rPr>
        <sz val="12"/>
        <rFont val="仿宋"/>
        <charset val="134"/>
      </rPr>
      <t>杨楼镇</t>
    </r>
    <r>
      <rPr>
        <sz val="12"/>
        <rFont val="Times New Roman"/>
        <charset val="0"/>
      </rPr>
      <t>“</t>
    </r>
    <r>
      <rPr>
        <sz val="12"/>
        <rFont val="仿宋"/>
        <charset val="134"/>
      </rPr>
      <t>进村入户</t>
    </r>
    <r>
      <rPr>
        <sz val="12"/>
        <rFont val="Times New Roman"/>
        <charset val="0"/>
      </rPr>
      <t>”</t>
    </r>
    <r>
      <rPr>
        <sz val="12"/>
        <rFont val="仿宋"/>
        <charset val="134"/>
      </rPr>
      <t>道路商砼、石子采购项目</t>
    </r>
  </si>
  <si>
    <r>
      <rPr>
        <sz val="12"/>
        <rFont val="仿宋"/>
        <charset val="134"/>
      </rPr>
      <t>孟庄村、裴庄村、孙庄社区、杨楼社区等</t>
    </r>
    <r>
      <rPr>
        <sz val="12"/>
        <rFont val="Times New Roman"/>
        <charset val="134"/>
      </rPr>
      <t>14</t>
    </r>
    <r>
      <rPr>
        <sz val="12"/>
        <rFont val="仿宋"/>
        <charset val="134"/>
      </rPr>
      <t>个行政村（社区）</t>
    </r>
  </si>
  <si>
    <r>
      <rPr>
        <sz val="12"/>
        <rFont val="仿宋"/>
        <charset val="134"/>
      </rPr>
      <t>采购商砼约</t>
    </r>
    <r>
      <rPr>
        <sz val="12"/>
        <rFont val="Times New Roman"/>
        <charset val="134"/>
      </rPr>
      <t>11880</t>
    </r>
    <r>
      <rPr>
        <sz val="12"/>
        <rFont val="仿宋"/>
        <charset val="134"/>
      </rPr>
      <t>立方米、石子约</t>
    </r>
    <r>
      <rPr>
        <sz val="12"/>
        <rFont val="Times New Roman"/>
        <charset val="134"/>
      </rPr>
      <t>4620</t>
    </r>
    <r>
      <rPr>
        <sz val="12"/>
        <rFont val="仿宋"/>
        <charset val="134"/>
      </rPr>
      <t>方用于进村入户道路改建</t>
    </r>
  </si>
  <si>
    <r>
      <rPr>
        <sz val="12"/>
        <rFont val="仿宋"/>
        <charset val="134"/>
      </rPr>
      <t>建设道路长不少于</t>
    </r>
    <r>
      <rPr>
        <sz val="12"/>
        <rFont val="Times New Roman"/>
        <charset val="134"/>
      </rPr>
      <t>16.5</t>
    </r>
    <r>
      <rPr>
        <sz val="12"/>
        <rFont val="仿宋"/>
        <charset val="134"/>
      </rPr>
      <t>公里，改善脱贫人口生产生活设施条件，提升村内基础设施水平</t>
    </r>
  </si>
  <si>
    <r>
      <rPr>
        <sz val="12"/>
        <rFont val="仿宋"/>
        <charset val="134"/>
      </rPr>
      <t>闫集镇</t>
    </r>
    <r>
      <rPr>
        <sz val="12"/>
        <rFont val="Times New Roman"/>
        <charset val="0"/>
      </rPr>
      <t>“</t>
    </r>
    <r>
      <rPr>
        <sz val="12"/>
        <rFont val="仿宋"/>
        <charset val="134"/>
      </rPr>
      <t>进村入户</t>
    </r>
    <r>
      <rPr>
        <sz val="12"/>
        <rFont val="Times New Roman"/>
        <charset val="0"/>
      </rPr>
      <t>”</t>
    </r>
    <r>
      <rPr>
        <sz val="12"/>
        <rFont val="仿宋"/>
        <charset val="134"/>
      </rPr>
      <t>道路商砼、石子采购项目</t>
    </r>
  </si>
  <si>
    <t>孟楼村、柳园村、孙老家村、高楼村等村</t>
  </si>
  <si>
    <r>
      <rPr>
        <sz val="12"/>
        <rFont val="仿宋"/>
        <charset val="134"/>
      </rPr>
      <t>采购商砼约</t>
    </r>
    <r>
      <rPr>
        <sz val="12"/>
        <rFont val="Times New Roman"/>
        <charset val="134"/>
      </rPr>
      <t>11200</t>
    </r>
    <r>
      <rPr>
        <sz val="12"/>
        <rFont val="仿宋"/>
        <charset val="134"/>
      </rPr>
      <t>立方米、石子约</t>
    </r>
    <r>
      <rPr>
        <sz val="12"/>
        <rFont val="Times New Roman"/>
        <charset val="134"/>
      </rPr>
      <t>7000</t>
    </r>
    <r>
      <rPr>
        <sz val="12"/>
        <rFont val="仿宋"/>
        <charset val="134"/>
      </rPr>
      <t>立方米用于进村入户道路改建</t>
    </r>
  </si>
  <si>
    <r>
      <rPr>
        <sz val="12"/>
        <rFont val="仿宋"/>
        <charset val="134"/>
      </rPr>
      <t>圣泉镇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</si>
  <si>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t>袁新庄社区、郭庄社区、俞庄社区等村及社区</t>
  </si>
  <si>
    <r>
      <rPr>
        <sz val="12"/>
        <rFont val="仿宋"/>
        <charset val="134"/>
      </rPr>
      <t>采购商砼约</t>
    </r>
    <r>
      <rPr>
        <sz val="12"/>
        <rFont val="Times New Roman"/>
        <charset val="134"/>
      </rPr>
      <t>11500</t>
    </r>
    <r>
      <rPr>
        <sz val="12"/>
        <rFont val="仿宋"/>
        <charset val="134"/>
      </rPr>
      <t>立方米、石子约</t>
    </r>
    <r>
      <rPr>
        <sz val="12"/>
        <rFont val="Times New Roman"/>
        <charset val="134"/>
      </rPr>
      <t>4580</t>
    </r>
    <r>
      <rPr>
        <sz val="12"/>
        <rFont val="仿宋"/>
        <charset val="134"/>
      </rPr>
      <t>方用于进村入户道路改建</t>
    </r>
  </si>
  <si>
    <r>
      <rPr>
        <sz val="12"/>
        <rFont val="仿宋"/>
        <charset val="134"/>
      </rPr>
      <t>建设道路长约</t>
    </r>
    <r>
      <rPr>
        <sz val="12"/>
        <rFont val="Times New Roman"/>
        <charset val="134"/>
      </rPr>
      <t>21</t>
    </r>
    <r>
      <rPr>
        <sz val="12"/>
        <rFont val="仿宋"/>
        <charset val="134"/>
      </rPr>
      <t>公里，改善脱贫人口生产生活设施条件，提升村内基础设施水平</t>
    </r>
  </si>
  <si>
    <r>
      <rPr>
        <sz val="12"/>
        <rFont val="仿宋"/>
        <charset val="134"/>
      </rPr>
      <t>采购商砼约</t>
    </r>
    <r>
      <rPr>
        <sz val="12"/>
        <rFont val="Times New Roman"/>
        <charset val="134"/>
      </rPr>
      <t>11500</t>
    </r>
    <r>
      <rPr>
        <sz val="12"/>
        <rFont val="仿宋"/>
        <charset val="134"/>
      </rPr>
      <t>立方米、石子约</t>
    </r>
    <r>
      <rPr>
        <sz val="12"/>
        <rFont val="Times New Roman"/>
        <charset val="134"/>
      </rPr>
      <t>4580</t>
    </r>
    <r>
      <rPr>
        <sz val="12"/>
        <rFont val="仿宋"/>
        <charset val="134"/>
      </rPr>
      <t>方</t>
    </r>
  </si>
  <si>
    <r>
      <rPr>
        <sz val="12"/>
        <rFont val="仿宋"/>
        <charset val="134"/>
      </rPr>
      <t>赵庄镇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</si>
  <si>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t>大孙庄村、建华村、九店村、前韦村、三座楼村、孙大庙村、桃元村、汪屯村、王汉集村、吴蒋庄村、吴集村、张老庄、张朴楼社区、赵庄村等</t>
  </si>
  <si>
    <r>
      <rPr>
        <sz val="12"/>
        <rFont val="仿宋"/>
        <charset val="134"/>
      </rPr>
      <t>采购商砼约</t>
    </r>
    <r>
      <rPr>
        <sz val="12"/>
        <rFont val="Times New Roman"/>
        <charset val="134"/>
      </rPr>
      <t>21230</t>
    </r>
    <r>
      <rPr>
        <sz val="12"/>
        <rFont val="仿宋"/>
        <charset val="134"/>
      </rPr>
      <t>立方米、石子约</t>
    </r>
    <r>
      <rPr>
        <sz val="12"/>
        <rFont val="Times New Roman"/>
        <charset val="134"/>
      </rPr>
      <t>5500</t>
    </r>
    <r>
      <rPr>
        <sz val="12"/>
        <rFont val="仿宋"/>
        <charset val="134"/>
      </rPr>
      <t>方用于进村入户道路改建</t>
    </r>
  </si>
  <si>
    <r>
      <rPr>
        <sz val="12"/>
        <rFont val="仿宋"/>
        <charset val="134"/>
      </rPr>
      <t>修建道路约</t>
    </r>
    <r>
      <rPr>
        <sz val="12"/>
        <rFont val="Times New Roman"/>
        <charset val="134"/>
      </rPr>
      <t>25</t>
    </r>
    <r>
      <rPr>
        <sz val="12"/>
        <rFont val="仿宋"/>
        <charset val="134"/>
      </rPr>
      <t>公里，改善脱贫人口生产生活设施条件，提升村内基础设施水平</t>
    </r>
  </si>
  <si>
    <r>
      <rPr>
        <sz val="12"/>
        <rFont val="仿宋"/>
        <charset val="134"/>
      </rPr>
      <t>青龙集镇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</si>
  <si>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t>黄月店、路口、青龙、张鲁庄、胡庄等村</t>
  </si>
  <si>
    <r>
      <rPr>
        <sz val="12"/>
        <rFont val="仿宋"/>
        <charset val="134"/>
      </rPr>
      <t>采购商砼约</t>
    </r>
    <r>
      <rPr>
        <sz val="12"/>
        <rFont val="Times New Roman"/>
        <charset val="134"/>
      </rPr>
      <t>9395</t>
    </r>
    <r>
      <rPr>
        <sz val="12"/>
        <rFont val="仿宋"/>
        <charset val="134"/>
      </rPr>
      <t>立方米、石子约</t>
    </r>
    <r>
      <rPr>
        <sz val="12"/>
        <rFont val="Times New Roman"/>
        <charset val="134"/>
      </rPr>
      <t>4698</t>
    </r>
    <r>
      <rPr>
        <sz val="12"/>
        <rFont val="仿宋"/>
        <charset val="134"/>
      </rPr>
      <t>方用于进村入户道路改建，修建临水临崖护栏约</t>
    </r>
    <r>
      <rPr>
        <sz val="12"/>
        <rFont val="Times New Roman"/>
        <charset val="134"/>
      </rPr>
      <t>1600</t>
    </r>
    <r>
      <rPr>
        <sz val="12"/>
        <rFont val="仿宋"/>
        <charset val="134"/>
      </rPr>
      <t>米。</t>
    </r>
  </si>
  <si>
    <r>
      <rPr>
        <sz val="12"/>
        <rFont val="仿宋"/>
        <charset val="134"/>
      </rPr>
      <t>建设道路长不低于</t>
    </r>
    <r>
      <rPr>
        <sz val="12"/>
        <rFont val="Times New Roman"/>
        <charset val="134"/>
      </rPr>
      <t>11.65</t>
    </r>
    <r>
      <rPr>
        <sz val="12"/>
        <rFont val="仿宋"/>
        <charset val="134"/>
      </rPr>
      <t>公里，改善脱贫人口生产生活设施条件，提升村内基础设施水平</t>
    </r>
  </si>
  <si>
    <t>完善农村基础设施建设条件，提升群众满意度</t>
  </si>
  <si>
    <t>以改基础设施的形式，带动群众务工并增加收入，为群众长久可持续发展提供便利</t>
  </si>
  <si>
    <r>
      <rPr>
        <sz val="12"/>
        <rFont val="仿宋"/>
        <charset val="134"/>
      </rPr>
      <t>丁里镇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</si>
  <si>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t>郭庄社区、丁里社区、武寺村、河头村、张山头村、许堂社区等</t>
  </si>
  <si>
    <r>
      <rPr>
        <sz val="12"/>
        <rFont val="仿宋"/>
        <charset val="134"/>
      </rPr>
      <t>采购商砼约</t>
    </r>
    <r>
      <rPr>
        <sz val="12"/>
        <rFont val="Times New Roman"/>
        <charset val="134"/>
      </rPr>
      <t>52888</t>
    </r>
    <r>
      <rPr>
        <sz val="12"/>
        <rFont val="仿宋"/>
        <charset val="134"/>
      </rPr>
      <t>立方米、石子约</t>
    </r>
    <r>
      <rPr>
        <sz val="12"/>
        <rFont val="Times New Roman"/>
        <charset val="134"/>
      </rPr>
      <t>24320</t>
    </r>
    <r>
      <rPr>
        <sz val="12"/>
        <rFont val="仿宋"/>
        <charset val="134"/>
      </rPr>
      <t>方用于进村入户道路改建。</t>
    </r>
  </si>
  <si>
    <r>
      <rPr>
        <sz val="12"/>
        <rFont val="仿宋"/>
        <charset val="134"/>
      </rPr>
      <t>建设</t>
    </r>
    <r>
      <rPr>
        <sz val="12"/>
        <rFont val="Times New Roman"/>
        <charset val="134"/>
      </rPr>
      <t>“</t>
    </r>
    <r>
      <rPr>
        <sz val="12"/>
        <rFont val="仿宋"/>
        <charset val="134"/>
      </rPr>
      <t>进村入户</t>
    </r>
    <r>
      <rPr>
        <sz val="12"/>
        <rFont val="Times New Roman"/>
        <charset val="134"/>
      </rPr>
      <t>”</t>
    </r>
    <r>
      <rPr>
        <sz val="12"/>
        <rFont val="仿宋"/>
        <charset val="134"/>
      </rPr>
      <t>道路</t>
    </r>
    <r>
      <rPr>
        <sz val="12"/>
        <rFont val="Times New Roman"/>
        <charset val="134"/>
      </rPr>
      <t>81.6</t>
    </r>
    <r>
      <rPr>
        <sz val="12"/>
        <rFont val="仿宋"/>
        <charset val="134"/>
      </rPr>
      <t>公里，改善脱贫人口生产生活设施条件，提升村内基础设施水平</t>
    </r>
  </si>
  <si>
    <t>丁里镇瓦子口村“进村入户”道路商砼、石子采购项目</t>
  </si>
  <si>
    <t>采购商砼约3960立方米、石子约2060方用于进村入户道路改建。</t>
  </si>
  <si>
    <t>通过项目实施，改善脱贫人口生产生活设施条件，提升村内基础设施水平</t>
  </si>
  <si>
    <t>采购商砼约3960立方米、石子约2060方</t>
  </si>
  <si>
    <r>
      <rPr>
        <sz val="12"/>
        <rFont val="仿宋"/>
        <charset val="134"/>
      </rPr>
      <t>永堌镇</t>
    </r>
    <r>
      <rPr>
        <sz val="12"/>
        <rFont val="Times New Roman"/>
        <charset val="134"/>
      </rPr>
      <t>“</t>
    </r>
    <r>
      <rPr>
        <sz val="12"/>
        <rFont val="仿宋"/>
        <charset val="134"/>
      </rPr>
      <t>进村入户</t>
    </r>
    <r>
      <rPr>
        <sz val="12"/>
        <rFont val="Times New Roman"/>
        <charset val="134"/>
      </rPr>
      <t>”</t>
    </r>
    <r>
      <rPr>
        <sz val="12"/>
        <rFont val="仿宋"/>
        <charset val="134"/>
      </rPr>
      <t>道路商砼、石子采购项目</t>
    </r>
  </si>
  <si>
    <r>
      <rPr>
        <sz val="12"/>
        <rFont val="仿宋"/>
        <charset val="134"/>
      </rPr>
      <t>前进村、胜利村、许岗村、窦庄村、山窝村、马庄村等</t>
    </r>
    <r>
      <rPr>
        <sz val="12"/>
        <rFont val="Times New Roman"/>
        <charset val="134"/>
      </rPr>
      <t>6</t>
    </r>
    <r>
      <rPr>
        <sz val="12"/>
        <rFont val="仿宋"/>
        <charset val="134"/>
      </rPr>
      <t>个行政村</t>
    </r>
  </si>
  <si>
    <r>
      <rPr>
        <sz val="12"/>
        <rFont val="仿宋"/>
        <charset val="134"/>
      </rPr>
      <t>采购商混约</t>
    </r>
    <r>
      <rPr>
        <sz val="12"/>
        <rFont val="Times New Roman"/>
        <charset val="134"/>
      </rPr>
      <t>14000</t>
    </r>
    <r>
      <rPr>
        <sz val="12"/>
        <rFont val="仿宋"/>
        <charset val="134"/>
      </rPr>
      <t>方、石子约</t>
    </r>
    <r>
      <rPr>
        <sz val="12"/>
        <rFont val="Times New Roman"/>
        <charset val="134"/>
      </rPr>
      <t>5000</t>
    </r>
    <r>
      <rPr>
        <sz val="12"/>
        <rFont val="仿宋"/>
        <charset val="134"/>
      </rPr>
      <t>方用于进村入户道路改建</t>
    </r>
  </si>
  <si>
    <r>
      <rPr>
        <sz val="12"/>
        <rFont val="仿宋"/>
        <charset val="134"/>
      </rPr>
      <t>建设道路长不少于</t>
    </r>
    <r>
      <rPr>
        <sz val="12"/>
        <rFont val="Times New Roman"/>
        <charset val="134"/>
      </rPr>
      <t>22</t>
    </r>
    <r>
      <rPr>
        <sz val="12"/>
        <rFont val="仿宋"/>
        <charset val="134"/>
      </rPr>
      <t>公里，改善脱贫人口生产生活设施条件，提升村内基础设施水平</t>
    </r>
  </si>
  <si>
    <r>
      <rPr>
        <sz val="12"/>
        <rFont val="仿宋"/>
        <charset val="134"/>
      </rPr>
      <t>采购商混约</t>
    </r>
    <r>
      <rPr>
        <sz val="12"/>
        <rFont val="Times New Roman"/>
        <charset val="134"/>
      </rPr>
      <t>14000</t>
    </r>
    <r>
      <rPr>
        <sz val="12"/>
        <rFont val="仿宋"/>
        <charset val="134"/>
      </rPr>
      <t>方、石子约</t>
    </r>
    <r>
      <rPr>
        <sz val="12"/>
        <rFont val="Times New Roman"/>
        <charset val="134"/>
      </rPr>
      <t>5000</t>
    </r>
    <r>
      <rPr>
        <sz val="12"/>
        <rFont val="仿宋"/>
        <charset val="134"/>
      </rPr>
      <t>方</t>
    </r>
  </si>
  <si>
    <t>萧县官桥镇道路建设项目</t>
  </si>
  <si>
    <t>彭林村、吴集村等村</t>
  </si>
  <si>
    <r>
      <rPr>
        <sz val="12"/>
        <rFont val="仿宋"/>
        <charset val="134"/>
      </rPr>
      <t>采购商砼约</t>
    </r>
    <r>
      <rPr>
        <sz val="12"/>
        <rFont val="Times New Roman"/>
        <charset val="134"/>
      </rPr>
      <t>12000</t>
    </r>
    <r>
      <rPr>
        <sz val="12"/>
        <rFont val="仿宋"/>
        <charset val="134"/>
      </rPr>
      <t>立方米、石子约</t>
    </r>
    <r>
      <rPr>
        <sz val="12"/>
        <rFont val="Times New Roman"/>
        <charset val="134"/>
      </rPr>
      <t>3500</t>
    </r>
    <r>
      <rPr>
        <sz val="12"/>
        <rFont val="仿宋"/>
        <charset val="134"/>
      </rPr>
      <t>立方米，用于</t>
    </r>
    <r>
      <rPr>
        <sz val="12"/>
        <rFont val="Times New Roman"/>
        <charset val="134"/>
      </rPr>
      <t>“</t>
    </r>
    <r>
      <rPr>
        <sz val="12"/>
        <rFont val="仿宋"/>
        <charset val="134"/>
      </rPr>
      <t>进村入户</t>
    </r>
    <r>
      <rPr>
        <sz val="12"/>
        <rFont val="Times New Roman"/>
        <charset val="134"/>
      </rPr>
      <t>”</t>
    </r>
    <r>
      <rPr>
        <sz val="12"/>
        <rFont val="仿宋"/>
        <charset val="134"/>
      </rPr>
      <t>道路建设</t>
    </r>
  </si>
  <si>
    <r>
      <rPr>
        <sz val="12"/>
        <rFont val="仿宋"/>
        <charset val="134"/>
      </rPr>
      <t>建设道路长不少于</t>
    </r>
    <r>
      <rPr>
        <sz val="12"/>
        <rFont val="Times New Roman"/>
        <charset val="134"/>
      </rPr>
      <t>17</t>
    </r>
    <r>
      <rPr>
        <sz val="12"/>
        <rFont val="仿宋"/>
        <charset val="134"/>
      </rPr>
      <t>公里，改善脱贫人口生产生活设施条件，提升村内基础设施水平</t>
    </r>
  </si>
  <si>
    <t>修建道路，改善产业基础设施条件，助力产业发展</t>
  </si>
  <si>
    <t>萧县2025年农村公路提质改造工程联网路</t>
  </si>
  <si>
    <r>
      <rPr>
        <sz val="12"/>
        <rFont val="仿宋"/>
        <charset val="134"/>
      </rPr>
      <t>县交通局</t>
    </r>
    <r>
      <rPr>
        <sz val="12"/>
        <rFont val="Times New Roman"/>
        <charset val="134"/>
      </rPr>
      <t xml:space="preserve">
</t>
    </r>
    <r>
      <rPr>
        <sz val="12"/>
        <rFont val="仿宋"/>
        <charset val="134"/>
      </rPr>
      <t>胡传伦</t>
    </r>
  </si>
  <si>
    <t>杜楼镇、王寨镇、张庄寨镇、酒店镇</t>
  </si>
  <si>
    <t>杜楼镇红庙村、王寨镇齐庄村、张庄寨申河村、酒店镇孟暗楼村</t>
  </si>
  <si>
    <t>实施自然村联网路约3.71公里，3-5cm碎石找平层，20cm混凝土路面，其中杜楼镇红庙北路约1.85公里；王寨镇齐庄村沿河路约0.815公里；张庄寨镇申河路约0.5公里；酒店镇前坝村道约0.545公里</t>
  </si>
  <si>
    <r>
      <rPr>
        <sz val="12"/>
        <rFont val="仿宋"/>
        <charset val="134"/>
      </rPr>
      <t>实施自然村联网路约</t>
    </r>
    <r>
      <rPr>
        <sz val="12"/>
        <rFont val="Times New Roman"/>
        <charset val="134"/>
      </rPr>
      <t>3.71</t>
    </r>
    <r>
      <rPr>
        <sz val="12"/>
        <rFont val="仿宋"/>
        <charset val="134"/>
      </rPr>
      <t>公里，改善脱贫人口生产生活设施条件，提升村内基础设施水平</t>
    </r>
  </si>
  <si>
    <r>
      <rPr>
        <sz val="12"/>
        <rFont val="仿宋"/>
        <charset val="134"/>
      </rPr>
      <t>实施自然村联网路约</t>
    </r>
    <r>
      <rPr>
        <sz val="12"/>
        <rFont val="Times New Roman"/>
        <charset val="134"/>
      </rPr>
      <t>3.71</t>
    </r>
    <r>
      <rPr>
        <sz val="12"/>
        <rFont val="仿宋"/>
        <charset val="134"/>
      </rPr>
      <t>公里</t>
    </r>
  </si>
  <si>
    <t>萧县2025年农村公路提质改造工程</t>
  </si>
  <si>
    <t>县交通局
胡传伦</t>
  </si>
  <si>
    <t>实施道路提质改造约6.173公里</t>
  </si>
  <si>
    <t>实施道路提质改造约6.173公里，改善脱贫人口生产生活设施条件，提升村内基础设施水平</t>
  </si>
  <si>
    <t>萧县危桥改造工程</t>
  </si>
  <si>
    <r>
      <rPr>
        <sz val="12"/>
        <rFont val="仿宋"/>
        <charset val="134"/>
      </rPr>
      <t>原桥梁拆除重建，新建桥梁全长约</t>
    </r>
    <r>
      <rPr>
        <sz val="12"/>
        <rFont val="Times New Roman"/>
        <charset val="134"/>
      </rPr>
      <t>46.04</t>
    </r>
    <r>
      <rPr>
        <sz val="12"/>
        <rFont val="仿宋"/>
        <charset val="134"/>
      </rPr>
      <t>米，全宽约</t>
    </r>
    <r>
      <rPr>
        <sz val="12"/>
        <rFont val="Times New Roman"/>
        <charset val="134"/>
      </rPr>
      <t>8.5</t>
    </r>
    <r>
      <rPr>
        <sz val="12"/>
        <rFont val="仿宋"/>
        <charset val="134"/>
      </rPr>
      <t>米</t>
    </r>
  </si>
  <si>
    <t>拆除重建桥梁一座，改善脱贫人口生产生活设施条件，提升村内基础设施水平</t>
  </si>
  <si>
    <t>（二）以工代赈任务及推广以工代赈</t>
  </si>
  <si>
    <t>萧县庄里镇农村交通以工代赈项目</t>
  </si>
  <si>
    <t>黄山、高庄、庄里村</t>
  </si>
  <si>
    <t>安排在萧县庄里镇高庄行政村、黄山行政村、庄里行政村，改建道路20240米，路面宽度3-5米，18厘米厚混凝土，10厘米碎石垫层，路基宽3.5-5.5米。</t>
  </si>
  <si>
    <t>2025年12月底</t>
  </si>
  <si>
    <t>通过改建道路20240米，实现带动脱贫人口和一般农户就业务工增收，改善村内基础设施的目标</t>
  </si>
  <si>
    <t>改建道路20240米，路面宽度3-5米，18厘米厚混凝土，10厘米碎石垫层，路基宽3.5-5.5米</t>
  </si>
  <si>
    <t>带动务工（含开发公益岗位）、技能培训，提升脱贫人口（含监测帮扶对象）及一般农户生产生活设施水平</t>
  </si>
  <si>
    <t>萧县黄口镇农村交通以工代赈项目</t>
  </si>
  <si>
    <t>黄口镇            张全振</t>
  </si>
  <si>
    <t>邵庄行政村、唐庄行政村、镇北社区</t>
  </si>
  <si>
    <t>黄口镇邵庄行政村、唐庄行政村、镇北社区，建设道路10045米，路面宽度3-4米，20 厘米厚混凝土，10 厘米碎石垫层；建设排水管网6780米，检查井275个，交通指示牌65个。</t>
  </si>
  <si>
    <t>通过实施道路道路10045米，路面宽度3-4米，20 厘米厚混凝土，10 厘米碎石垫层；建设排水管网6780米，检查井275个，交通指示牌65个，实现带动脱贫人口和一般农户就业务工增收，改善村内基础设施的目标</t>
  </si>
  <si>
    <t>改建道路10045米，路面宽度3-4米，20 厘米厚混凝土，10 厘米碎石垫层；建设排水管网6780米，检查井275个，交通指示牌65个</t>
  </si>
  <si>
    <t>带动务工（含开发公益岗位）、技能培训</t>
  </si>
  <si>
    <t>萧县赵庄镇农村交通以工代赈项目</t>
  </si>
  <si>
    <t>赵庄镇
姜大郭</t>
  </si>
  <si>
    <t>建设道路长5.6公里、路面宽4米厚度20厘米，石子垫层。</t>
  </si>
  <si>
    <t>通过实施建设道路5.6公里，实现带动脱贫人口和一般农户就业务工增收，改善村内基础设施的目标。</t>
  </si>
  <si>
    <t>建设道路共5.6公里</t>
  </si>
  <si>
    <t>萧县官桥镇以工代赈示范工程项</t>
  </si>
  <si>
    <t>官桥镇张伟健</t>
  </si>
  <si>
    <t>吴集村、高庄村</t>
  </si>
  <si>
    <t>项目安排官桥镇吴集村道路改造4950米，宽度2.5到4米，共计18482平方米，板桥1座；高庄村道路改造9230米，宽度3.5到6米，共计39265平方米。</t>
  </si>
  <si>
    <t>通过改建道路实现带动脱贫人口和一般农户就业务工增收，改善村内基础设施的目标</t>
  </si>
  <si>
    <t>吴集村道路改造4950米，宽度2.5到4米，共计18482平方米，板桥1座；高庄村道路改造9230米，宽度3.5到6米，共计39265平方米。</t>
  </si>
  <si>
    <t>萧县赵庄镇农村公益性以工代赈项目</t>
  </si>
  <si>
    <r>
      <rPr>
        <sz val="12"/>
        <rFont val="仿宋"/>
        <charset val="134"/>
      </rPr>
      <t>赵庄镇</t>
    </r>
    <r>
      <rPr>
        <sz val="12"/>
        <rFont val="Times New Roman"/>
        <charset val="134"/>
      </rPr>
      <t xml:space="preserve">
</t>
    </r>
    <r>
      <rPr>
        <sz val="12"/>
        <rFont val="仿宋"/>
        <charset val="134"/>
      </rPr>
      <t>姜大郭</t>
    </r>
  </si>
  <si>
    <r>
      <rPr>
        <sz val="12"/>
        <rFont val="仿宋"/>
        <charset val="134"/>
      </rPr>
      <t>新建下水道长</t>
    </r>
    <r>
      <rPr>
        <sz val="12"/>
        <rFont val="Times New Roman"/>
        <charset val="134"/>
      </rPr>
      <t>200</t>
    </r>
    <r>
      <rPr>
        <sz val="12"/>
        <rFont val="仿宋"/>
        <charset val="134"/>
      </rPr>
      <t>米，过水断面宽</t>
    </r>
    <r>
      <rPr>
        <sz val="12"/>
        <rFont val="Times New Roman"/>
        <charset val="134"/>
      </rPr>
      <t>0.3</t>
    </r>
    <r>
      <rPr>
        <sz val="12"/>
        <rFont val="仿宋"/>
        <charset val="134"/>
      </rPr>
      <t>米、深</t>
    </r>
    <r>
      <rPr>
        <sz val="12"/>
        <rFont val="Times New Roman"/>
        <charset val="134"/>
      </rPr>
      <t>0.5</t>
    </r>
    <r>
      <rPr>
        <sz val="12"/>
        <rFont val="仿宋"/>
        <charset val="134"/>
      </rPr>
      <t>米；改建混凝土道路长</t>
    </r>
    <r>
      <rPr>
        <sz val="12"/>
        <rFont val="Times New Roman"/>
        <charset val="134"/>
      </rPr>
      <t>6100</t>
    </r>
    <r>
      <rPr>
        <sz val="12"/>
        <rFont val="仿宋"/>
        <charset val="134"/>
      </rPr>
      <t>米、宽</t>
    </r>
    <r>
      <rPr>
        <sz val="12"/>
        <rFont val="Times New Roman"/>
        <charset val="134"/>
      </rPr>
      <t>4</t>
    </r>
    <r>
      <rPr>
        <sz val="12"/>
        <rFont val="仿宋"/>
        <charset val="134"/>
      </rPr>
      <t>米、厚</t>
    </r>
    <r>
      <rPr>
        <sz val="12"/>
        <rFont val="Times New Roman"/>
        <charset val="134"/>
      </rPr>
      <t>20</t>
    </r>
    <r>
      <rPr>
        <sz val="12"/>
        <rFont val="仿宋"/>
        <charset val="134"/>
      </rPr>
      <t>厘米，石子垫层</t>
    </r>
    <r>
      <rPr>
        <sz val="12"/>
        <rFont val="Times New Roman"/>
        <charset val="134"/>
      </rPr>
      <t>10</t>
    </r>
    <r>
      <rPr>
        <sz val="12"/>
        <rFont val="仿宋"/>
        <charset val="134"/>
      </rPr>
      <t>厘米。</t>
    </r>
  </si>
  <si>
    <r>
      <rPr>
        <sz val="12"/>
        <rFont val="仿宋"/>
        <charset val="134"/>
      </rPr>
      <t>通过以工代赈项目，实现新建下水道长</t>
    </r>
    <r>
      <rPr>
        <sz val="12"/>
        <rFont val="Times New Roman"/>
        <charset val="134"/>
      </rPr>
      <t>200</t>
    </r>
    <r>
      <rPr>
        <sz val="12"/>
        <rFont val="仿宋"/>
        <charset val="134"/>
      </rPr>
      <t>米，改建混凝土道路长</t>
    </r>
    <r>
      <rPr>
        <sz val="12"/>
        <rFont val="Times New Roman"/>
        <charset val="134"/>
      </rPr>
      <t>6100</t>
    </r>
    <r>
      <rPr>
        <sz val="12"/>
        <rFont val="仿宋"/>
        <charset val="134"/>
      </rPr>
      <t>米，带动</t>
    </r>
    <r>
      <rPr>
        <sz val="12"/>
        <rFont val="Times New Roman"/>
        <charset val="134"/>
      </rPr>
      <t>100</t>
    </r>
    <r>
      <rPr>
        <sz val="12"/>
        <rFont val="仿宋"/>
        <charset val="134"/>
      </rPr>
      <t>人群众务工的目的。</t>
    </r>
  </si>
  <si>
    <r>
      <rPr>
        <sz val="12"/>
        <rFont val="仿宋"/>
        <charset val="134"/>
      </rPr>
      <t>新建下水道长</t>
    </r>
    <r>
      <rPr>
        <sz val="12"/>
        <rFont val="Times New Roman"/>
        <charset val="134"/>
      </rPr>
      <t>200</t>
    </r>
    <r>
      <rPr>
        <sz val="12"/>
        <rFont val="仿宋"/>
        <charset val="134"/>
      </rPr>
      <t>米；改建混凝土道路长</t>
    </r>
    <r>
      <rPr>
        <sz val="12"/>
        <rFont val="Times New Roman"/>
        <charset val="134"/>
      </rPr>
      <t>6100</t>
    </r>
    <r>
      <rPr>
        <sz val="12"/>
        <rFont val="仿宋"/>
        <charset val="134"/>
      </rPr>
      <t>米</t>
    </r>
  </si>
  <si>
    <t>萧县赵庄镇张朴楼农村交通以工代赈项目</t>
  </si>
  <si>
    <r>
      <rPr>
        <sz val="12"/>
        <rFont val="仿宋"/>
        <charset val="134"/>
      </rPr>
      <t>改建</t>
    </r>
  </si>
  <si>
    <r>
      <rPr>
        <sz val="12"/>
        <rFont val="仿宋"/>
        <charset val="134"/>
      </rPr>
      <t>县发展改革委</t>
    </r>
  </si>
  <si>
    <r>
      <rPr>
        <sz val="12"/>
        <rFont val="仿宋"/>
        <charset val="134"/>
      </rPr>
      <t>赵庄镇</t>
    </r>
    <r>
      <rPr>
        <sz val="12"/>
        <rFont val="Times New Roman"/>
        <charset val="134"/>
      </rPr>
      <t xml:space="preserve">
</t>
    </r>
    <r>
      <rPr>
        <sz val="12"/>
        <rFont val="仿宋"/>
        <charset val="134"/>
      </rPr>
      <t>张建</t>
    </r>
  </si>
  <si>
    <t>村内铺装沥青道路约5.4公里。</t>
  </si>
  <si>
    <r>
      <rPr>
        <sz val="12"/>
        <rFont val="仿宋"/>
        <charset val="134"/>
      </rPr>
      <t>通过实施建设沥青道路5.4</t>
    </r>
    <r>
      <rPr>
        <sz val="12"/>
        <rFont val="宋体"/>
        <charset val="134"/>
      </rPr>
      <t>公里</t>
    </r>
    <r>
      <rPr>
        <sz val="12"/>
        <rFont val="仿宋"/>
        <charset val="134"/>
      </rPr>
      <t>，实现带动脱贫人口和一般农户就业务工增收，改善村内基础设施的目标</t>
    </r>
  </si>
  <si>
    <t>建设道路共5.4公里</t>
  </si>
  <si>
    <r>
      <rPr>
        <sz val="12"/>
        <rFont val="仿宋"/>
        <charset val="134"/>
      </rPr>
      <t>项目申报、实施过程务工和监督、竣工后受益</t>
    </r>
  </si>
  <si>
    <t>萧县永堌镇农村公益性以工代赈项目</t>
  </si>
  <si>
    <t>永堌镇      李振</t>
  </si>
  <si>
    <t>山窝村、许岗村</t>
  </si>
  <si>
    <t>改建2米宽道路136.8米；3米宽道路1183米：3.5米宽道路845；4米宽道路1745；路肩修复约5000米；新建下水道长1320米。许岗子行政村，新建下水道长1000米。</t>
  </si>
  <si>
    <t>通过改建道路、修建下水道实现带动脱贫人口和一般农户就业务工增收，改善村内基础设施的目标</t>
  </si>
  <si>
    <t>萧县龙城镇农村交通以工代赈项目</t>
  </si>
  <si>
    <t xml:space="preserve">龙城镇
张跃         </t>
  </si>
  <si>
    <t>王大庄行政村、帽山行政村</t>
  </si>
  <si>
    <t>王大庄行政村建设水泥路户户通28837.5平方米，宽3米，厚0.18米。帽山行政村纵林自然村建设水泥路户户通7216平方米，宽3.5米，厚0.18米；帽山行政村里山自然村建设水泥路户户通7216平方米，宽3.5米，厚0.18米；帽山行政村卢湾自然村建设水泥路户户通12039平方米，宽3.5米，厚0.18米；帽山行政村帽山自然村建设水泥路户户通6869平方米，宽3.5米，厚0.18米的道路</t>
  </si>
  <si>
    <t>改善龙城镇道路基础设施和百姓生活条件，提高生活水平，解决部分农村剩余劳动力的就业问题。</t>
  </si>
  <si>
    <t>建设水泥路户户通宽3米，厚0.18米28837.5平方米；宽3.5米，厚0.18米33340平方米。</t>
  </si>
  <si>
    <t>萧县凤城街道基础设施建设以工代赈项目</t>
  </si>
  <si>
    <t>改建道路长2735米、宽3米、层垫20厘米；下水道工程700米；安装护栏300米。</t>
  </si>
  <si>
    <t>通过实施改建道路2735米、下水道工程700米、安装护栏300米，实现带动脱贫人口和一般农户就业务工增收，改善村内基础设施的目标</t>
  </si>
  <si>
    <t>（三）人居环境整治</t>
  </si>
  <si>
    <r>
      <rPr>
        <sz val="12"/>
        <rFont val="仿宋"/>
        <charset val="134"/>
      </rPr>
      <t>萧县</t>
    </r>
    <r>
      <rPr>
        <sz val="12"/>
        <rFont val="Times New Roman"/>
        <charset val="134"/>
      </rPr>
      <t>2025</t>
    </r>
    <r>
      <rPr>
        <sz val="12"/>
        <rFont val="仿宋"/>
        <charset val="134"/>
      </rPr>
      <t>年农村污水处理设施运营维护项目</t>
    </r>
  </si>
  <si>
    <t>县住建局</t>
  </si>
  <si>
    <r>
      <rPr>
        <sz val="12"/>
        <rFont val="仿宋"/>
        <charset val="134"/>
      </rPr>
      <t>县住房城乡建设局</t>
    </r>
    <r>
      <rPr>
        <sz val="12"/>
        <rFont val="Times New Roman"/>
        <charset val="134"/>
      </rPr>
      <t xml:space="preserve">
</t>
    </r>
    <r>
      <rPr>
        <sz val="12"/>
        <rFont val="仿宋"/>
        <charset val="134"/>
      </rPr>
      <t>张勇</t>
    </r>
  </si>
  <si>
    <r>
      <rPr>
        <sz val="12"/>
        <rFont val="Times New Roman"/>
        <charset val="134"/>
      </rPr>
      <t>22</t>
    </r>
    <r>
      <rPr>
        <sz val="12"/>
        <rFont val="仿宋"/>
        <charset val="134"/>
      </rPr>
      <t>个乡镇</t>
    </r>
  </si>
  <si>
    <r>
      <rPr>
        <sz val="12"/>
        <rFont val="仿宋"/>
        <charset val="134"/>
      </rPr>
      <t>通过购买社会化服务，开展</t>
    </r>
    <r>
      <rPr>
        <sz val="12"/>
        <rFont val="Times New Roman"/>
        <charset val="134"/>
      </rPr>
      <t>22</t>
    </r>
    <r>
      <rPr>
        <sz val="12"/>
        <rFont val="仿宋"/>
        <charset val="134"/>
      </rPr>
      <t>个乡镇</t>
    </r>
    <r>
      <rPr>
        <sz val="12"/>
        <rFont val="Times New Roman"/>
        <charset val="134"/>
      </rPr>
      <t>23</t>
    </r>
    <r>
      <rPr>
        <sz val="12"/>
        <rFont val="仿宋"/>
        <charset val="134"/>
      </rPr>
      <t>个污水厂配套管网的运营和维护</t>
    </r>
  </si>
  <si>
    <t>通过购买社会化服务，对农村污水处理设施开展专业化运营和维护，实现持续改善农村生活生产环境的目标。</t>
  </si>
  <si>
    <t>持续受益</t>
  </si>
  <si>
    <t>改善人居环境</t>
  </si>
  <si>
    <t>圣泉镇污水处理设施运营维护项目</t>
  </si>
  <si>
    <t>县生态环境分局</t>
  </si>
  <si>
    <t>县生态环境分局
张永</t>
  </si>
  <si>
    <t>通过购买服务，对圣泉镇鹏鹞污水厂及配套管网进行运营和维护</t>
  </si>
  <si>
    <t>通过购买服务，实现圣泉镇鹏鹞污水厂持续正常稳定运行、达标排放，有效改善农村水环境质量。</t>
  </si>
  <si>
    <t>日处理能力50000吨</t>
  </si>
  <si>
    <t>出水水质达到城镇污水处理厂污水排放标准（GB 18918-2002）一级A标准</t>
  </si>
  <si>
    <t>有效提升项目周边环境质量，改善岱河水质。</t>
  </si>
  <si>
    <t>农村水环境生态保护监测建设项目</t>
  </si>
  <si>
    <r>
      <rPr>
        <sz val="12"/>
        <rFont val="仿宋"/>
        <charset val="134"/>
      </rPr>
      <t>县生态环境分局</t>
    </r>
    <r>
      <rPr>
        <sz val="12"/>
        <rFont val="Times New Roman"/>
        <charset val="134"/>
      </rPr>
      <t xml:space="preserve">
</t>
    </r>
    <r>
      <rPr>
        <sz val="12"/>
        <rFont val="仿宋"/>
        <charset val="134"/>
      </rPr>
      <t>张永</t>
    </r>
  </si>
  <si>
    <t>孙圩子镇、刘套镇、永堌镇、马井镇、黄口镇</t>
  </si>
  <si>
    <t>徐里村、王桃园村、三大家村、许岗子村、苏楼村、马常庄村</t>
  </si>
  <si>
    <r>
      <rPr>
        <sz val="12"/>
        <rFont val="仿宋"/>
        <charset val="134"/>
      </rPr>
      <t>保护农村水生态环境治理成效，对大沙河、萧濉新河、废黄河、闸河、利民沟等关键点位的</t>
    </r>
    <r>
      <rPr>
        <sz val="12"/>
        <rFont val="Times New Roman"/>
        <charset val="134"/>
      </rPr>
      <t>pH</t>
    </r>
    <r>
      <rPr>
        <sz val="12"/>
        <rFont val="仿宋"/>
        <charset val="134"/>
      </rPr>
      <t>、溶解氧、温度、电导率、浊度、氨氮、总磷、总氮、高锰酸盐指数等污染指标进行监测，在以上点位建设</t>
    </r>
    <r>
      <rPr>
        <sz val="12"/>
        <rFont val="Times New Roman"/>
        <charset val="134"/>
      </rPr>
      <t>6</t>
    </r>
    <r>
      <rPr>
        <sz val="12"/>
        <rFont val="仿宋"/>
        <charset val="134"/>
      </rPr>
      <t>座水质自动监测站，其中孙圩子乡建设</t>
    </r>
    <r>
      <rPr>
        <sz val="12"/>
        <rFont val="Times New Roman"/>
        <charset val="134"/>
      </rPr>
      <t>2</t>
    </r>
    <r>
      <rPr>
        <sz val="12"/>
        <rFont val="仿宋"/>
        <charset val="134"/>
      </rPr>
      <t>座，刘套镇建设</t>
    </r>
    <r>
      <rPr>
        <sz val="12"/>
        <rFont val="Times New Roman"/>
        <charset val="134"/>
      </rPr>
      <t>1</t>
    </r>
    <r>
      <rPr>
        <sz val="12"/>
        <rFont val="仿宋"/>
        <charset val="134"/>
      </rPr>
      <t>座，永堌镇建设</t>
    </r>
    <r>
      <rPr>
        <sz val="12"/>
        <rFont val="Times New Roman"/>
        <charset val="134"/>
      </rPr>
      <t>1</t>
    </r>
    <r>
      <rPr>
        <sz val="12"/>
        <rFont val="仿宋"/>
        <charset val="134"/>
      </rPr>
      <t>座，马井镇建设</t>
    </r>
    <r>
      <rPr>
        <sz val="12"/>
        <rFont val="Times New Roman"/>
        <charset val="134"/>
      </rPr>
      <t>1</t>
    </r>
    <r>
      <rPr>
        <sz val="12"/>
        <rFont val="仿宋"/>
        <charset val="134"/>
      </rPr>
      <t>座，黄口镇建设</t>
    </r>
    <r>
      <rPr>
        <sz val="12"/>
        <rFont val="Times New Roman"/>
        <charset val="134"/>
      </rPr>
      <t>1</t>
    </r>
    <r>
      <rPr>
        <sz val="12"/>
        <rFont val="仿宋"/>
        <charset val="134"/>
      </rPr>
      <t>座。</t>
    </r>
  </si>
  <si>
    <t>监测乡镇水体指标，预警遏制外来水体污染，及时预防排除污染源，稳固水体治理成效，实现改善水质，提升农村人居环境的目标</t>
  </si>
  <si>
    <r>
      <rPr>
        <sz val="12"/>
        <rFont val="仿宋"/>
        <charset val="134"/>
      </rPr>
      <t>建设</t>
    </r>
    <r>
      <rPr>
        <sz val="12"/>
        <rFont val="Times New Roman"/>
        <charset val="134"/>
      </rPr>
      <t>6</t>
    </r>
    <r>
      <rPr>
        <sz val="12"/>
        <rFont val="仿宋"/>
        <charset val="134"/>
      </rPr>
      <t>座水质自动监测站，每个站配置</t>
    </r>
    <r>
      <rPr>
        <sz val="12"/>
        <rFont val="Times New Roman"/>
        <charset val="134"/>
      </rPr>
      <t>pH</t>
    </r>
    <r>
      <rPr>
        <sz val="12"/>
        <rFont val="仿宋"/>
        <charset val="134"/>
      </rPr>
      <t>、溶解氧、温度、电导率、浊度、氨氮、总磷、总氮及高锰酸盐指数监测分析仪。</t>
    </r>
  </si>
  <si>
    <r>
      <rPr>
        <sz val="12"/>
        <rFont val="仿宋"/>
        <charset val="134"/>
      </rPr>
      <t>实时监测地表水环境的</t>
    </r>
    <r>
      <rPr>
        <sz val="12"/>
        <rFont val="Times New Roman"/>
        <charset val="134"/>
      </rPr>
      <t>pH</t>
    </r>
    <r>
      <rPr>
        <sz val="12"/>
        <rFont val="仿宋"/>
        <charset val="134"/>
      </rPr>
      <t>、溶解氧、温度、电导率、浊度、氨氮、总磷、总氮及高锰酸盐指数指标，及时发现污染、排除污染，保证水质达标</t>
    </r>
  </si>
  <si>
    <t>长期监测农村地表水环境，改善水质状况</t>
  </si>
  <si>
    <t>改善脱贫人口（含监测帮扶对象）及一般农户生产生活设施条件，通过建设监测设施，稳固环境整治成效，美化人居环境，提高村民满意度。</t>
  </si>
  <si>
    <r>
      <rPr>
        <sz val="12"/>
        <rFont val="仿宋"/>
        <charset val="134"/>
      </rPr>
      <t>2025</t>
    </r>
    <r>
      <rPr>
        <sz val="12"/>
        <rFont val="宋体"/>
        <charset val="134"/>
      </rPr>
      <t>年</t>
    </r>
    <r>
      <rPr>
        <sz val="12"/>
        <rFont val="仿宋"/>
        <charset val="134"/>
      </rPr>
      <t>全县农村环境测评服务项目</t>
    </r>
  </si>
  <si>
    <r>
      <rPr>
        <sz val="12"/>
        <color theme="1"/>
        <rFont val="仿宋"/>
        <charset val="134"/>
      </rPr>
      <t>新建</t>
    </r>
  </si>
  <si>
    <t>通过购买社会化服务，对全县农村人居环境开展常态化监测，推动人居环境持续改善。</t>
  </si>
  <si>
    <t>通过项目的实施，进一步强化农村人居环境监管，推动人居环境持续改善。</t>
  </si>
  <si>
    <r>
      <rPr>
        <sz val="12"/>
        <rFont val="仿宋"/>
        <charset val="134"/>
      </rPr>
      <t>持续受益</t>
    </r>
  </si>
  <si>
    <r>
      <rPr>
        <sz val="12"/>
        <rFont val="仿宋"/>
        <charset val="134"/>
      </rPr>
      <t>改善人居环境</t>
    </r>
  </si>
  <si>
    <t>辣椒制种废水治理项目</t>
  </si>
  <si>
    <t>路口村、黄月店村</t>
  </si>
  <si>
    <r>
      <rPr>
        <sz val="10"/>
        <rFont val="仿宋"/>
        <charset val="134"/>
      </rPr>
      <t>路口村建设污水处理站一处，两个污水处理设备及配套设施（不包含沉淀池），每个处理设备处理200立方米/天，共400立方米/天；黄月店村建设污水处理站一处，两个污水处理设备及配套设施（不包含沉淀池），每个处理设备处理200立方米/天，共400立方米/天。采取EPC+O综合性的项目管理模式，将设计、采购、施工和运营四个阶段集成在一起，以提高项目的全生命周期效率和效益，</t>
    </r>
    <r>
      <rPr>
        <sz val="10"/>
        <rFont val="Times New Roman"/>
        <charset val="134"/>
      </rPr>
      <t>‌‌</t>
    </r>
    <r>
      <rPr>
        <sz val="10"/>
        <rFont val="仿宋"/>
        <charset val="134"/>
      </rPr>
      <t>彻底解决辣椒制种废水处理问题。</t>
    </r>
  </si>
  <si>
    <r>
      <rPr>
        <sz val="10"/>
        <rFont val="仿宋"/>
        <charset val="134"/>
      </rPr>
      <t>通过项目实施有效提升农村人居环境，</t>
    </r>
    <r>
      <rPr>
        <sz val="10"/>
        <rFont val="Times New Roman"/>
        <charset val="134"/>
      </rPr>
      <t>‌‌</t>
    </r>
    <r>
      <rPr>
        <sz val="10"/>
        <rFont val="仿宋"/>
        <charset val="134"/>
      </rPr>
      <t>解决辣椒制种废水处理问题。</t>
    </r>
  </si>
  <si>
    <t>路口村建设污水处理站一处，两个污水处理设备及配套设施（不包含沉淀池），每个处理设备处理200立方米/天，共400立方米/天；黄月店村建设污水处理站一处，两个污水处理设备及配套设施（不包含沉淀池），每个处理设备处理200立方米/天，共400立方米/天。</t>
  </si>
  <si>
    <t>改善村内基础设施条件，提升脱贫人口生活设施水平</t>
  </si>
  <si>
    <t>萧县王寨镇杨集村农村黑臭水体治理项目</t>
  </si>
  <si>
    <t>杨集村王庄自然村、西老家自然村</t>
  </si>
  <si>
    <r>
      <rPr>
        <sz val="12"/>
        <rFont val="仿宋"/>
        <charset val="134"/>
      </rPr>
      <t>截污治污、清淤、岸坡整治、水体生态修复等，水体面积</t>
    </r>
    <r>
      <rPr>
        <sz val="12"/>
        <rFont val="Times New Roman"/>
        <charset val="134"/>
      </rPr>
      <t>7500</t>
    </r>
    <r>
      <rPr>
        <sz val="12"/>
        <rFont val="仿宋"/>
        <charset val="134"/>
      </rPr>
      <t>平方米，其中王庄自然村</t>
    </r>
    <r>
      <rPr>
        <sz val="12"/>
        <rFont val="Times New Roman"/>
        <charset val="134"/>
      </rPr>
      <t>4500</t>
    </r>
    <r>
      <rPr>
        <sz val="12"/>
        <rFont val="仿宋"/>
        <charset val="134"/>
      </rPr>
      <t>平方米</t>
    </r>
    <r>
      <rPr>
        <sz val="12"/>
        <rFont val="Times New Roman"/>
        <charset val="134"/>
      </rPr>
      <t>,</t>
    </r>
    <r>
      <rPr>
        <sz val="12"/>
        <rFont val="仿宋"/>
        <charset val="134"/>
      </rPr>
      <t>西老家自然村</t>
    </r>
    <r>
      <rPr>
        <sz val="12"/>
        <rFont val="Times New Roman"/>
        <charset val="134"/>
      </rPr>
      <t>3500</t>
    </r>
    <r>
      <rPr>
        <sz val="12"/>
        <rFont val="仿宋"/>
        <charset val="134"/>
      </rPr>
      <t>平方米。</t>
    </r>
  </si>
  <si>
    <r>
      <rPr>
        <sz val="12"/>
        <rFont val="仿宋"/>
        <charset val="134"/>
      </rPr>
      <t>通过实施</t>
    </r>
    <r>
      <rPr>
        <sz val="12"/>
        <rFont val="Times New Roman"/>
        <charset val="134"/>
      </rPr>
      <t>7500</t>
    </r>
    <r>
      <rPr>
        <sz val="12"/>
        <rFont val="仿宋"/>
        <charset val="134"/>
      </rPr>
      <t>平方米黑臭水体治理，实现改善水质，提升农村人居环境的目标</t>
    </r>
  </si>
  <si>
    <r>
      <rPr>
        <sz val="12"/>
        <rFont val="仿宋"/>
        <charset val="134"/>
      </rPr>
      <t>治理水体面积</t>
    </r>
    <r>
      <rPr>
        <sz val="12"/>
        <rFont val="Times New Roman"/>
        <charset val="134"/>
      </rPr>
      <t>7500</t>
    </r>
    <r>
      <rPr>
        <sz val="12"/>
        <rFont val="仿宋"/>
        <charset val="134"/>
      </rPr>
      <t>平方米</t>
    </r>
  </si>
  <si>
    <t>有效改善水质，消除水体黑臭</t>
  </si>
  <si>
    <t>萧县王寨镇后洼村农村黑臭水体治理项目</t>
  </si>
  <si>
    <r>
      <rPr>
        <sz val="12"/>
        <rFont val="仿宋"/>
        <charset val="134"/>
      </rPr>
      <t>后洼行政村宁元、杨庄、李楼、王洼、余庄、郑楼截污治污、清淤、岸坡整治、水体生态修复等，水体面积</t>
    </r>
    <r>
      <rPr>
        <sz val="12"/>
        <rFont val="Times New Roman"/>
        <charset val="134"/>
      </rPr>
      <t>23000</t>
    </r>
    <r>
      <rPr>
        <sz val="12"/>
        <rFont val="仿宋"/>
        <charset val="134"/>
      </rPr>
      <t>平方米，</t>
    </r>
  </si>
  <si>
    <r>
      <rPr>
        <sz val="12"/>
        <rFont val="仿宋"/>
        <charset val="134"/>
      </rPr>
      <t>通过实施</t>
    </r>
    <r>
      <rPr>
        <sz val="12"/>
        <rFont val="Times New Roman"/>
        <charset val="134"/>
      </rPr>
      <t>23000</t>
    </r>
    <r>
      <rPr>
        <sz val="12"/>
        <rFont val="仿宋"/>
        <charset val="134"/>
      </rPr>
      <t>平方米黑臭水体治理，实现改善水质，提升农村人居环境的目标</t>
    </r>
  </si>
  <si>
    <r>
      <rPr>
        <sz val="12"/>
        <rFont val="仿宋"/>
        <charset val="134"/>
      </rPr>
      <t>治理水体面积</t>
    </r>
    <r>
      <rPr>
        <sz val="12"/>
        <rFont val="Times New Roman"/>
        <charset val="134"/>
      </rPr>
      <t>23000</t>
    </r>
    <r>
      <rPr>
        <sz val="12"/>
        <rFont val="仿宋"/>
        <charset val="134"/>
      </rPr>
      <t>平方米</t>
    </r>
  </si>
  <si>
    <t>萧县王寨镇王寨社区农村黑臭水体治理项目</t>
  </si>
  <si>
    <t>王寨社区东门居民组、西门居民组、南门居民组、北门居民组、程庄居民组、戴楼居民组、任楼居民组、任王集居民组、王小楼居民组、马庄居民组、陈楼居民组、邵庄居民组、宁元居民组、郝楼居民组</t>
  </si>
  <si>
    <r>
      <rPr>
        <sz val="12"/>
        <rFont val="仿宋"/>
        <charset val="134"/>
      </rPr>
      <t>截污治污、清淤、岸坡整治、水体生态修复等，水体面积</t>
    </r>
    <r>
      <rPr>
        <sz val="12"/>
        <rFont val="Times New Roman"/>
        <charset val="134"/>
      </rPr>
      <t>42510</t>
    </r>
    <r>
      <rPr>
        <sz val="12"/>
        <rFont val="仿宋"/>
        <charset val="134"/>
      </rPr>
      <t>平方米，其中王寨居民组</t>
    </r>
    <r>
      <rPr>
        <sz val="12"/>
        <rFont val="Times New Roman"/>
        <charset val="134"/>
      </rPr>
      <t>5060</t>
    </r>
    <r>
      <rPr>
        <sz val="12"/>
        <rFont val="仿宋"/>
        <charset val="134"/>
      </rPr>
      <t>平方米</t>
    </r>
    <r>
      <rPr>
        <sz val="12"/>
        <rFont val="Times New Roman"/>
        <charset val="134"/>
      </rPr>
      <t>,</t>
    </r>
    <r>
      <rPr>
        <sz val="12"/>
        <rFont val="仿宋"/>
        <charset val="134"/>
      </rPr>
      <t>程庄居民组</t>
    </r>
    <r>
      <rPr>
        <sz val="12"/>
        <rFont val="Times New Roman"/>
        <charset val="134"/>
      </rPr>
      <t>9900</t>
    </r>
    <r>
      <rPr>
        <sz val="12"/>
        <rFont val="仿宋"/>
        <charset val="134"/>
      </rPr>
      <t>平方米</t>
    </r>
    <r>
      <rPr>
        <sz val="12"/>
        <rFont val="Times New Roman"/>
        <charset val="134"/>
      </rPr>
      <t>,</t>
    </r>
    <r>
      <rPr>
        <sz val="12"/>
        <rFont val="仿宋"/>
        <charset val="134"/>
      </rPr>
      <t>任楼居民组</t>
    </r>
    <r>
      <rPr>
        <sz val="12"/>
        <rFont val="Times New Roman"/>
        <charset val="134"/>
      </rPr>
      <t>7100</t>
    </r>
    <r>
      <rPr>
        <sz val="12"/>
        <rFont val="仿宋"/>
        <charset val="134"/>
      </rPr>
      <t>平方米</t>
    </r>
    <r>
      <rPr>
        <sz val="12"/>
        <rFont val="Times New Roman"/>
        <charset val="134"/>
      </rPr>
      <t>,</t>
    </r>
    <r>
      <rPr>
        <sz val="12"/>
        <rFont val="仿宋"/>
        <charset val="134"/>
      </rPr>
      <t>王小楼居民组</t>
    </r>
    <r>
      <rPr>
        <sz val="12"/>
        <rFont val="Times New Roman"/>
        <charset val="134"/>
      </rPr>
      <t>3100</t>
    </r>
    <r>
      <rPr>
        <sz val="12"/>
        <rFont val="仿宋"/>
        <charset val="134"/>
      </rPr>
      <t>平方米</t>
    </r>
    <r>
      <rPr>
        <sz val="12"/>
        <rFont val="Times New Roman"/>
        <charset val="134"/>
      </rPr>
      <t>,</t>
    </r>
    <r>
      <rPr>
        <sz val="12"/>
        <rFont val="仿宋"/>
        <charset val="134"/>
      </rPr>
      <t>任王集居民组</t>
    </r>
    <r>
      <rPr>
        <sz val="12"/>
        <rFont val="Times New Roman"/>
        <charset val="134"/>
      </rPr>
      <t>3200</t>
    </r>
    <r>
      <rPr>
        <sz val="12"/>
        <rFont val="仿宋"/>
        <charset val="134"/>
      </rPr>
      <t>平方米</t>
    </r>
    <r>
      <rPr>
        <sz val="12"/>
        <rFont val="Times New Roman"/>
        <charset val="134"/>
      </rPr>
      <t>,</t>
    </r>
    <r>
      <rPr>
        <sz val="12"/>
        <rFont val="仿宋"/>
        <charset val="134"/>
      </rPr>
      <t>戴楼居民组</t>
    </r>
    <r>
      <rPr>
        <sz val="12"/>
        <rFont val="Times New Roman"/>
        <charset val="134"/>
      </rPr>
      <t>5600</t>
    </r>
    <r>
      <rPr>
        <sz val="12"/>
        <rFont val="仿宋"/>
        <charset val="134"/>
      </rPr>
      <t>平方米</t>
    </r>
    <r>
      <rPr>
        <sz val="12"/>
        <rFont val="Times New Roman"/>
        <charset val="134"/>
      </rPr>
      <t>,</t>
    </r>
    <r>
      <rPr>
        <sz val="12"/>
        <rFont val="仿宋"/>
        <charset val="134"/>
      </rPr>
      <t>马庄居民组</t>
    </r>
    <r>
      <rPr>
        <sz val="12"/>
        <rFont val="Times New Roman"/>
        <charset val="134"/>
      </rPr>
      <t>300</t>
    </r>
    <r>
      <rPr>
        <sz val="12"/>
        <rFont val="仿宋"/>
        <charset val="134"/>
      </rPr>
      <t>平方米</t>
    </r>
    <r>
      <rPr>
        <sz val="12"/>
        <rFont val="Times New Roman"/>
        <charset val="134"/>
      </rPr>
      <t>,</t>
    </r>
    <r>
      <rPr>
        <sz val="12"/>
        <rFont val="仿宋"/>
        <charset val="134"/>
      </rPr>
      <t>邵庄居民组</t>
    </r>
    <r>
      <rPr>
        <sz val="12"/>
        <rFont val="Times New Roman"/>
        <charset val="134"/>
      </rPr>
      <t>4100</t>
    </r>
    <r>
      <rPr>
        <sz val="12"/>
        <rFont val="仿宋"/>
        <charset val="134"/>
      </rPr>
      <t>平方米</t>
    </r>
    <r>
      <rPr>
        <sz val="12"/>
        <rFont val="Times New Roman"/>
        <charset val="134"/>
      </rPr>
      <t>,</t>
    </r>
    <r>
      <rPr>
        <sz val="12"/>
        <rFont val="仿宋"/>
        <charset val="134"/>
      </rPr>
      <t>宁元居民组</t>
    </r>
    <r>
      <rPr>
        <sz val="12"/>
        <rFont val="Times New Roman"/>
        <charset val="134"/>
      </rPr>
      <t>2050</t>
    </r>
    <r>
      <rPr>
        <sz val="12"/>
        <rFont val="仿宋"/>
        <charset val="134"/>
      </rPr>
      <t>平方米</t>
    </r>
    <r>
      <rPr>
        <sz val="12"/>
        <rFont val="Times New Roman"/>
        <charset val="134"/>
      </rPr>
      <t>,</t>
    </r>
    <r>
      <rPr>
        <sz val="12"/>
        <rFont val="仿宋"/>
        <charset val="134"/>
      </rPr>
      <t>郝楼居民组</t>
    </r>
    <r>
      <rPr>
        <sz val="12"/>
        <rFont val="Times New Roman"/>
        <charset val="134"/>
      </rPr>
      <t>2100</t>
    </r>
    <r>
      <rPr>
        <sz val="12"/>
        <rFont val="仿宋"/>
        <charset val="134"/>
      </rPr>
      <t>平方米。</t>
    </r>
  </si>
  <si>
    <r>
      <rPr>
        <sz val="12"/>
        <rFont val="仿宋"/>
        <charset val="134"/>
      </rPr>
      <t>通过实施</t>
    </r>
    <r>
      <rPr>
        <sz val="12"/>
        <rFont val="Times New Roman"/>
        <charset val="134"/>
      </rPr>
      <t>42510</t>
    </r>
    <r>
      <rPr>
        <sz val="12"/>
        <rFont val="仿宋"/>
        <charset val="134"/>
      </rPr>
      <t>平方米黑臭水体治理，实现改善水质，提升农村人居环境的目标</t>
    </r>
  </si>
  <si>
    <r>
      <rPr>
        <sz val="12"/>
        <rFont val="仿宋"/>
        <charset val="134"/>
      </rPr>
      <t>治理水体面积</t>
    </r>
    <r>
      <rPr>
        <sz val="12"/>
        <rFont val="Times New Roman"/>
        <charset val="134"/>
      </rPr>
      <t>42500</t>
    </r>
    <r>
      <rPr>
        <sz val="12"/>
        <rFont val="仿宋"/>
        <charset val="134"/>
      </rPr>
      <t>平方米</t>
    </r>
  </si>
  <si>
    <t>萧县王寨镇郝洼村农村黑臭水体治理项目</t>
  </si>
  <si>
    <r>
      <rPr>
        <sz val="12"/>
        <rFont val="仿宋"/>
        <charset val="134"/>
      </rPr>
      <t>郝洼村</t>
    </r>
    <r>
      <rPr>
        <sz val="12"/>
        <rFont val="Times New Roman"/>
        <charset val="134"/>
      </rPr>
      <t>6</t>
    </r>
    <r>
      <rPr>
        <sz val="12"/>
        <rFont val="仿宋"/>
        <charset val="134"/>
      </rPr>
      <t>个自然村</t>
    </r>
  </si>
  <si>
    <r>
      <rPr>
        <sz val="12"/>
        <rFont val="仿宋"/>
        <charset val="134"/>
      </rPr>
      <t>截污治污、清淤、岸坡整治、水体生态修复等，水体面积</t>
    </r>
    <r>
      <rPr>
        <sz val="12"/>
        <rFont val="Times New Roman"/>
        <charset val="134"/>
      </rPr>
      <t>15700</t>
    </r>
    <r>
      <rPr>
        <sz val="12"/>
        <rFont val="仿宋"/>
        <charset val="134"/>
      </rPr>
      <t>平方米，其中吴大庄自然村</t>
    </r>
    <r>
      <rPr>
        <sz val="12"/>
        <rFont val="Times New Roman"/>
        <charset val="134"/>
      </rPr>
      <t>7000</t>
    </r>
    <r>
      <rPr>
        <sz val="12"/>
        <rFont val="仿宋"/>
        <charset val="134"/>
      </rPr>
      <t>平方米、小王庄自然村</t>
    </r>
    <r>
      <rPr>
        <sz val="12"/>
        <rFont val="Times New Roman"/>
        <charset val="134"/>
      </rPr>
      <t>2000</t>
    </r>
    <r>
      <rPr>
        <sz val="12"/>
        <rFont val="仿宋"/>
        <charset val="134"/>
      </rPr>
      <t>平方米</t>
    </r>
    <r>
      <rPr>
        <sz val="12"/>
        <rFont val="Times New Roman"/>
        <charset val="134"/>
      </rPr>
      <t>,</t>
    </r>
    <r>
      <rPr>
        <sz val="12"/>
        <rFont val="仿宋"/>
        <charset val="134"/>
      </rPr>
      <t>张庄自然村</t>
    </r>
    <r>
      <rPr>
        <sz val="12"/>
        <rFont val="Times New Roman"/>
        <charset val="134"/>
      </rPr>
      <t>2400</t>
    </r>
    <r>
      <rPr>
        <sz val="12"/>
        <rFont val="仿宋"/>
        <charset val="134"/>
      </rPr>
      <t>平方米、郝洼自然村</t>
    </r>
    <r>
      <rPr>
        <sz val="12"/>
        <rFont val="Times New Roman"/>
        <charset val="134"/>
      </rPr>
      <t>1700</t>
    </r>
    <r>
      <rPr>
        <sz val="12"/>
        <rFont val="仿宋"/>
        <charset val="134"/>
      </rPr>
      <t>平方米、孙庄自然村</t>
    </r>
    <r>
      <rPr>
        <sz val="12"/>
        <rFont val="Times New Roman"/>
        <charset val="134"/>
      </rPr>
      <t>2600</t>
    </r>
    <r>
      <rPr>
        <sz val="12"/>
        <rFont val="仿宋"/>
        <charset val="134"/>
      </rPr>
      <t>平方米</t>
    </r>
  </si>
  <si>
    <r>
      <rPr>
        <sz val="12"/>
        <rFont val="仿宋"/>
        <charset val="134"/>
      </rPr>
      <t>通过实施</t>
    </r>
    <r>
      <rPr>
        <sz val="12"/>
        <rFont val="Times New Roman"/>
        <charset val="134"/>
      </rPr>
      <t>15700</t>
    </r>
    <r>
      <rPr>
        <sz val="12"/>
        <rFont val="仿宋"/>
        <charset val="134"/>
      </rPr>
      <t>平方米黑臭水体治理，实现改善水质，提升农村人居环境的目标</t>
    </r>
  </si>
  <si>
    <r>
      <rPr>
        <sz val="12"/>
        <rFont val="仿宋"/>
        <charset val="134"/>
      </rPr>
      <t>治理水体面积</t>
    </r>
    <r>
      <rPr>
        <sz val="12"/>
        <rFont val="Times New Roman"/>
        <charset val="134"/>
      </rPr>
      <t>15700</t>
    </r>
    <r>
      <rPr>
        <sz val="12"/>
        <rFont val="仿宋"/>
        <charset val="134"/>
      </rPr>
      <t>平方米</t>
    </r>
  </si>
  <si>
    <t>萧县王寨镇王集村农村黑臭水体治理项目</t>
  </si>
  <si>
    <t>王集村王集自然村、郭村自然村</t>
  </si>
  <si>
    <r>
      <rPr>
        <sz val="12"/>
        <rFont val="仿宋"/>
        <charset val="134"/>
      </rPr>
      <t>截污治污、清淤、岸坡整治、水体生态修复等，水体面积</t>
    </r>
    <r>
      <rPr>
        <sz val="12"/>
        <rFont val="Times New Roman"/>
        <charset val="134"/>
      </rPr>
      <t xml:space="preserve"> 5500</t>
    </r>
    <r>
      <rPr>
        <sz val="12"/>
        <rFont val="仿宋"/>
        <charset val="134"/>
      </rPr>
      <t>平方米，其中王集自然村</t>
    </r>
    <r>
      <rPr>
        <sz val="12"/>
        <rFont val="Times New Roman"/>
        <charset val="134"/>
      </rPr>
      <t>4500</t>
    </r>
    <r>
      <rPr>
        <sz val="12"/>
        <rFont val="仿宋"/>
        <charset val="134"/>
      </rPr>
      <t>平方米</t>
    </r>
    <r>
      <rPr>
        <sz val="12"/>
        <rFont val="Times New Roman"/>
        <charset val="134"/>
      </rPr>
      <t>,</t>
    </r>
    <r>
      <rPr>
        <sz val="12"/>
        <rFont val="仿宋"/>
        <charset val="134"/>
      </rPr>
      <t>郭村自然村</t>
    </r>
    <r>
      <rPr>
        <sz val="12"/>
        <rFont val="Times New Roman"/>
        <charset val="134"/>
      </rPr>
      <t>1000</t>
    </r>
    <r>
      <rPr>
        <sz val="12"/>
        <rFont val="仿宋"/>
        <charset val="134"/>
      </rPr>
      <t>平方米</t>
    </r>
  </si>
  <si>
    <r>
      <rPr>
        <sz val="12"/>
        <rFont val="仿宋"/>
        <charset val="134"/>
      </rPr>
      <t>通过实施</t>
    </r>
    <r>
      <rPr>
        <sz val="12"/>
        <rFont val="Times New Roman"/>
        <charset val="134"/>
      </rPr>
      <t xml:space="preserve">  5500</t>
    </r>
    <r>
      <rPr>
        <sz val="12"/>
        <rFont val="仿宋"/>
        <charset val="134"/>
      </rPr>
      <t>平方米黑臭水体治理，实现改善水质，提升农村人居环境的目标</t>
    </r>
  </si>
  <si>
    <r>
      <rPr>
        <sz val="12"/>
        <rFont val="仿宋"/>
        <charset val="134"/>
      </rPr>
      <t>治理水体面积</t>
    </r>
    <r>
      <rPr>
        <sz val="12"/>
        <rFont val="Times New Roman"/>
        <charset val="134"/>
      </rPr>
      <t xml:space="preserve">  5500</t>
    </r>
    <r>
      <rPr>
        <sz val="12"/>
        <rFont val="仿宋"/>
        <charset val="134"/>
      </rPr>
      <t>平方米</t>
    </r>
  </si>
  <si>
    <t>萧县王寨镇戴柿元村农村黑臭水体治理项目</t>
  </si>
  <si>
    <r>
      <rPr>
        <sz val="12"/>
        <rFont val="仿宋"/>
        <charset val="134"/>
      </rPr>
      <t>戴柿元村</t>
    </r>
    <r>
      <rPr>
        <sz val="12"/>
        <rFont val="Times New Roman"/>
        <charset val="134"/>
      </rPr>
      <t>10</t>
    </r>
    <r>
      <rPr>
        <sz val="12"/>
        <rFont val="仿宋"/>
        <charset val="134"/>
      </rPr>
      <t>个自然村</t>
    </r>
  </si>
  <si>
    <r>
      <rPr>
        <sz val="12"/>
        <rFont val="仿宋"/>
        <charset val="134"/>
      </rPr>
      <t>截污治污、清淤、岸坡整治、水体生态修复等，水体面积</t>
    </r>
    <r>
      <rPr>
        <sz val="12"/>
        <rFont val="Times New Roman"/>
        <charset val="134"/>
      </rPr>
      <t>22000</t>
    </r>
    <r>
      <rPr>
        <sz val="12"/>
        <rFont val="仿宋"/>
        <charset val="134"/>
      </rPr>
      <t>平方米，其中柿元自然村</t>
    </r>
    <r>
      <rPr>
        <sz val="12"/>
        <rFont val="Times New Roman"/>
        <charset val="134"/>
      </rPr>
      <t>5300</t>
    </r>
    <r>
      <rPr>
        <sz val="12"/>
        <rFont val="仿宋"/>
        <charset val="134"/>
      </rPr>
      <t>平方米、杜马庄自然村</t>
    </r>
    <r>
      <rPr>
        <sz val="12"/>
        <rFont val="Times New Roman"/>
        <charset val="134"/>
      </rPr>
      <t>4500</t>
    </r>
    <r>
      <rPr>
        <sz val="12"/>
        <rFont val="仿宋"/>
        <charset val="134"/>
      </rPr>
      <t>平方米</t>
    </r>
    <r>
      <rPr>
        <sz val="12"/>
        <rFont val="Times New Roman"/>
        <charset val="134"/>
      </rPr>
      <t>,</t>
    </r>
    <r>
      <rPr>
        <sz val="12"/>
        <rFont val="仿宋"/>
        <charset val="134"/>
      </rPr>
      <t>夏庄自然村</t>
    </r>
    <r>
      <rPr>
        <sz val="12"/>
        <rFont val="Times New Roman"/>
        <charset val="134"/>
      </rPr>
      <t>2200</t>
    </r>
    <r>
      <rPr>
        <sz val="12"/>
        <rFont val="仿宋"/>
        <charset val="134"/>
      </rPr>
      <t>平方米、郝庄自然村</t>
    </r>
    <r>
      <rPr>
        <sz val="12"/>
        <rFont val="Times New Roman"/>
        <charset val="134"/>
      </rPr>
      <t>1200</t>
    </r>
    <r>
      <rPr>
        <sz val="12"/>
        <rFont val="仿宋"/>
        <charset val="134"/>
      </rPr>
      <t>平方米、油坊自然村</t>
    </r>
    <r>
      <rPr>
        <sz val="12"/>
        <rFont val="Times New Roman"/>
        <charset val="134"/>
      </rPr>
      <t>3500</t>
    </r>
    <r>
      <rPr>
        <sz val="12"/>
        <rFont val="仿宋"/>
        <charset val="134"/>
      </rPr>
      <t>平方，周洼自然村</t>
    </r>
    <r>
      <rPr>
        <sz val="12"/>
        <rFont val="Times New Roman"/>
        <charset val="134"/>
      </rPr>
      <t>1500</t>
    </r>
    <r>
      <rPr>
        <sz val="12"/>
        <rFont val="仿宋"/>
        <charset val="134"/>
      </rPr>
      <t>平方，孙庄自然村</t>
    </r>
    <r>
      <rPr>
        <sz val="12"/>
        <rFont val="Times New Roman"/>
        <charset val="134"/>
      </rPr>
      <t>600</t>
    </r>
    <r>
      <rPr>
        <sz val="12"/>
        <rFont val="仿宋"/>
        <charset val="134"/>
      </rPr>
      <t>平方米，吴玉楼自然村</t>
    </r>
    <r>
      <rPr>
        <sz val="12"/>
        <rFont val="Times New Roman"/>
        <charset val="134"/>
      </rPr>
      <t>500</t>
    </r>
    <r>
      <rPr>
        <sz val="12"/>
        <rFont val="仿宋"/>
        <charset val="134"/>
      </rPr>
      <t>平方，贾楼自然村</t>
    </r>
    <r>
      <rPr>
        <sz val="12"/>
        <rFont val="Times New Roman"/>
        <charset val="134"/>
      </rPr>
      <t>900</t>
    </r>
    <r>
      <rPr>
        <sz val="12"/>
        <rFont val="仿宋"/>
        <charset val="134"/>
      </rPr>
      <t>平方，王屯自然村</t>
    </r>
    <r>
      <rPr>
        <sz val="12"/>
        <rFont val="Times New Roman"/>
        <charset val="134"/>
      </rPr>
      <t>800</t>
    </r>
    <r>
      <rPr>
        <sz val="12"/>
        <rFont val="仿宋"/>
        <charset val="134"/>
      </rPr>
      <t>平方。</t>
    </r>
  </si>
  <si>
    <r>
      <rPr>
        <sz val="12"/>
        <rFont val="仿宋"/>
        <charset val="134"/>
      </rPr>
      <t>通过实施</t>
    </r>
    <r>
      <rPr>
        <sz val="12"/>
        <rFont val="Times New Roman"/>
        <charset val="134"/>
      </rPr>
      <t>22000</t>
    </r>
    <r>
      <rPr>
        <sz val="12"/>
        <rFont val="仿宋"/>
        <charset val="134"/>
      </rPr>
      <t>平方米黑臭水体治理，实现改善水质，提升农村人居环境的目标</t>
    </r>
  </si>
  <si>
    <r>
      <rPr>
        <sz val="12"/>
        <rFont val="仿宋"/>
        <charset val="134"/>
      </rPr>
      <t>治理水体面积</t>
    </r>
    <r>
      <rPr>
        <sz val="12"/>
        <rFont val="Times New Roman"/>
        <charset val="134"/>
      </rPr>
      <t>22000</t>
    </r>
    <r>
      <rPr>
        <sz val="12"/>
        <rFont val="仿宋"/>
        <charset val="134"/>
      </rPr>
      <t>平方米</t>
    </r>
  </si>
  <si>
    <t>萧县王寨镇三座楼村农村黑臭水体治理项目</t>
  </si>
  <si>
    <t>三座楼村三座楼自然村</t>
  </si>
  <si>
    <r>
      <rPr>
        <sz val="12"/>
        <rFont val="仿宋"/>
        <charset val="134"/>
      </rPr>
      <t>截污治污、清淤、岸坡整治、水体生态修复等，水体面积</t>
    </r>
    <r>
      <rPr>
        <sz val="12"/>
        <rFont val="Times New Roman"/>
        <charset val="134"/>
      </rPr>
      <t>3000</t>
    </r>
    <r>
      <rPr>
        <sz val="12"/>
        <rFont val="仿宋"/>
        <charset val="134"/>
      </rPr>
      <t>平方米，其中三座楼自然村</t>
    </r>
    <r>
      <rPr>
        <sz val="12"/>
        <rFont val="Times New Roman"/>
        <charset val="134"/>
      </rPr>
      <t>3000</t>
    </r>
    <r>
      <rPr>
        <sz val="12"/>
        <rFont val="仿宋"/>
        <charset val="134"/>
      </rPr>
      <t>平方米。</t>
    </r>
  </si>
  <si>
    <r>
      <rPr>
        <sz val="12"/>
        <rFont val="仿宋"/>
        <charset val="134"/>
      </rPr>
      <t>通过实施</t>
    </r>
    <r>
      <rPr>
        <sz val="12"/>
        <rFont val="Times New Roman"/>
        <charset val="134"/>
      </rPr>
      <t>3000</t>
    </r>
    <r>
      <rPr>
        <sz val="12"/>
        <rFont val="仿宋"/>
        <charset val="134"/>
      </rPr>
      <t>平方米黑臭水体治理，实现改善水质，提升农村人居环境的目标</t>
    </r>
  </si>
  <si>
    <r>
      <rPr>
        <sz val="12"/>
        <rFont val="仿宋"/>
        <charset val="134"/>
      </rPr>
      <t>治理水体面积</t>
    </r>
    <r>
      <rPr>
        <sz val="12"/>
        <rFont val="Times New Roman"/>
        <charset val="134"/>
      </rPr>
      <t>3000</t>
    </r>
    <r>
      <rPr>
        <sz val="12"/>
        <rFont val="仿宋"/>
        <charset val="134"/>
      </rPr>
      <t>平方米</t>
    </r>
  </si>
  <si>
    <t>萧县王寨镇张楼村农村黑臭水体治理项目</t>
  </si>
  <si>
    <t>张楼村武双楼自然村、杜平坊自然村、魏庄自然村</t>
  </si>
  <si>
    <r>
      <rPr>
        <sz val="12"/>
        <rFont val="仿宋"/>
        <charset val="134"/>
      </rPr>
      <t>农村黑臭水体综合整治，黑臭水体面积约</t>
    </r>
    <r>
      <rPr>
        <sz val="12"/>
        <rFont val="Times New Roman"/>
        <charset val="134"/>
      </rPr>
      <t>15000</t>
    </r>
    <r>
      <rPr>
        <sz val="12"/>
        <rFont val="仿宋"/>
        <charset val="134"/>
      </rPr>
      <t>平方米，包括清淤、岸坡整治、截污治污。</t>
    </r>
  </si>
  <si>
    <r>
      <rPr>
        <sz val="12"/>
        <rFont val="仿宋"/>
        <charset val="134"/>
      </rPr>
      <t>通过实施</t>
    </r>
    <r>
      <rPr>
        <sz val="12"/>
        <rFont val="Times New Roman"/>
        <charset val="134"/>
      </rPr>
      <t>15000</t>
    </r>
    <r>
      <rPr>
        <sz val="12"/>
        <rFont val="仿宋"/>
        <charset val="134"/>
      </rPr>
      <t>平方米黑臭水体治理，实现改善水质，提升农村人居环境的目标</t>
    </r>
  </si>
  <si>
    <r>
      <rPr>
        <sz val="12"/>
        <rFont val="仿宋"/>
        <charset val="134"/>
      </rPr>
      <t>治理水体面积</t>
    </r>
    <r>
      <rPr>
        <sz val="12"/>
        <rFont val="Times New Roman"/>
        <charset val="134"/>
      </rPr>
      <t>15000</t>
    </r>
    <r>
      <rPr>
        <sz val="12"/>
        <rFont val="仿宋"/>
        <charset val="134"/>
      </rPr>
      <t>平方米</t>
    </r>
  </si>
  <si>
    <t>萧县王寨镇苏庄村农村黑臭水体治理项目</t>
  </si>
  <si>
    <r>
      <rPr>
        <sz val="12"/>
        <rFont val="仿宋"/>
        <charset val="134"/>
      </rPr>
      <t>苏庄行政村欧庄、前彭庄、子观寺、任庄、梁庄、袁庄、苏庄截污治污、清淤、岸坡整治、水体生态修复等，水体面</t>
    </r>
    <r>
      <rPr>
        <sz val="12"/>
        <rFont val="Times New Roman"/>
        <charset val="134"/>
      </rPr>
      <t>18000</t>
    </r>
    <r>
      <rPr>
        <sz val="12"/>
        <rFont val="仿宋"/>
        <charset val="134"/>
      </rPr>
      <t>平方米，</t>
    </r>
  </si>
  <si>
    <r>
      <rPr>
        <sz val="12"/>
        <rFont val="仿宋"/>
        <charset val="134"/>
      </rPr>
      <t>通过实施</t>
    </r>
    <r>
      <rPr>
        <sz val="12"/>
        <rFont val="Times New Roman"/>
        <charset val="134"/>
      </rPr>
      <t>18000</t>
    </r>
    <r>
      <rPr>
        <sz val="12"/>
        <rFont val="仿宋"/>
        <charset val="134"/>
      </rPr>
      <t>平方米黑臭水体治理，实现改善水质，提升农村人居环境的目标</t>
    </r>
  </si>
  <si>
    <r>
      <rPr>
        <sz val="12"/>
        <rFont val="仿宋"/>
        <charset val="134"/>
      </rPr>
      <t>治理水体面积</t>
    </r>
    <r>
      <rPr>
        <sz val="12"/>
        <rFont val="Times New Roman"/>
        <charset val="134"/>
      </rPr>
      <t>18000</t>
    </r>
    <r>
      <rPr>
        <sz val="12"/>
        <rFont val="仿宋"/>
        <charset val="134"/>
      </rPr>
      <t>平方米</t>
    </r>
  </si>
  <si>
    <t>萧县王寨镇李楼村农村黑臭水体治理项目</t>
  </si>
  <si>
    <r>
      <rPr>
        <sz val="12"/>
        <rFont val="仿宋"/>
        <charset val="134"/>
      </rPr>
      <t>李楼村</t>
    </r>
    <r>
      <rPr>
        <sz val="12"/>
        <rFont val="Times New Roman"/>
        <charset val="134"/>
      </rPr>
      <t>10</t>
    </r>
    <r>
      <rPr>
        <sz val="12"/>
        <rFont val="仿宋"/>
        <charset val="134"/>
      </rPr>
      <t>个自然村</t>
    </r>
  </si>
  <si>
    <r>
      <rPr>
        <sz val="12"/>
        <rFont val="仿宋"/>
        <charset val="134"/>
      </rPr>
      <t>截污治污、杂物清理，清淤、岸坡整治、水体生态修复等，水体面积</t>
    </r>
    <r>
      <rPr>
        <sz val="12"/>
        <rFont val="Times New Roman"/>
        <charset val="134"/>
      </rPr>
      <t>17030</t>
    </r>
    <r>
      <rPr>
        <sz val="12"/>
        <rFont val="仿宋"/>
        <charset val="134"/>
      </rPr>
      <t>平方米，王塘自然村</t>
    </r>
    <r>
      <rPr>
        <sz val="12"/>
        <rFont val="Times New Roman"/>
        <charset val="134"/>
      </rPr>
      <t>700</t>
    </r>
    <r>
      <rPr>
        <sz val="12"/>
        <rFont val="仿宋"/>
        <charset val="134"/>
      </rPr>
      <t>、郭阳庄自然村</t>
    </r>
    <r>
      <rPr>
        <sz val="12"/>
        <rFont val="Times New Roman"/>
        <charset val="134"/>
      </rPr>
      <t>370</t>
    </r>
    <r>
      <rPr>
        <sz val="12"/>
        <rFont val="仿宋"/>
        <charset val="134"/>
      </rPr>
      <t>平方米</t>
    </r>
    <r>
      <rPr>
        <sz val="12"/>
        <rFont val="Times New Roman"/>
        <charset val="134"/>
      </rPr>
      <t>,</t>
    </r>
    <r>
      <rPr>
        <sz val="12"/>
        <rFont val="仿宋"/>
        <charset val="134"/>
      </rPr>
      <t>李楼自然村</t>
    </r>
    <r>
      <rPr>
        <sz val="12"/>
        <rFont val="Times New Roman"/>
        <charset val="134"/>
      </rPr>
      <t>2500</t>
    </r>
    <r>
      <rPr>
        <sz val="12"/>
        <rFont val="仿宋"/>
        <charset val="134"/>
      </rPr>
      <t>平方米、彭庄自然村</t>
    </r>
    <r>
      <rPr>
        <sz val="12"/>
        <rFont val="Times New Roman"/>
        <charset val="134"/>
      </rPr>
      <t>3800</t>
    </r>
    <r>
      <rPr>
        <sz val="12"/>
        <rFont val="仿宋"/>
        <charset val="134"/>
      </rPr>
      <t>平方米、高台孙庄自然村</t>
    </r>
    <r>
      <rPr>
        <sz val="12"/>
        <rFont val="Times New Roman"/>
        <charset val="134"/>
      </rPr>
      <t>160</t>
    </r>
    <r>
      <rPr>
        <sz val="12"/>
        <rFont val="仿宋"/>
        <charset val="134"/>
      </rPr>
      <t>平方，谢庄自然村</t>
    </r>
    <r>
      <rPr>
        <sz val="12"/>
        <rFont val="Times New Roman"/>
        <charset val="134"/>
      </rPr>
      <t>400</t>
    </r>
    <r>
      <rPr>
        <sz val="12"/>
        <rFont val="仿宋"/>
        <charset val="134"/>
      </rPr>
      <t>平方，朱庄自然村</t>
    </r>
    <r>
      <rPr>
        <sz val="12"/>
        <rFont val="Times New Roman"/>
        <charset val="134"/>
      </rPr>
      <t>4500</t>
    </r>
    <r>
      <rPr>
        <sz val="12"/>
        <rFont val="仿宋"/>
        <charset val="134"/>
      </rPr>
      <t>平方米，下湖自然村</t>
    </r>
    <r>
      <rPr>
        <sz val="12"/>
        <rFont val="Times New Roman"/>
        <charset val="134"/>
      </rPr>
      <t>4600</t>
    </r>
    <r>
      <rPr>
        <sz val="12"/>
        <rFont val="仿宋"/>
        <charset val="134"/>
      </rPr>
      <t>平方。</t>
    </r>
  </si>
  <si>
    <r>
      <rPr>
        <sz val="12"/>
        <rFont val="仿宋"/>
        <charset val="134"/>
      </rPr>
      <t>通过实施</t>
    </r>
    <r>
      <rPr>
        <sz val="12"/>
        <rFont val="Times New Roman"/>
        <charset val="134"/>
      </rPr>
      <t>17030</t>
    </r>
    <r>
      <rPr>
        <sz val="12"/>
        <rFont val="仿宋"/>
        <charset val="134"/>
      </rPr>
      <t>平方米黑臭水体治理，实现改善水质，提升农村人居环境的目标</t>
    </r>
  </si>
  <si>
    <r>
      <rPr>
        <sz val="12"/>
        <rFont val="仿宋"/>
        <charset val="134"/>
      </rPr>
      <t>治理水体面积</t>
    </r>
    <r>
      <rPr>
        <sz val="12"/>
        <rFont val="Times New Roman"/>
        <charset val="134"/>
      </rPr>
      <t>17030</t>
    </r>
    <r>
      <rPr>
        <sz val="12"/>
        <rFont val="仿宋"/>
        <charset val="134"/>
      </rPr>
      <t>平方米</t>
    </r>
  </si>
  <si>
    <t>萧县王寨镇吴丛村农村黑臭水体治理项目</t>
  </si>
  <si>
    <r>
      <rPr>
        <sz val="12"/>
        <rFont val="仿宋"/>
        <charset val="134"/>
      </rPr>
      <t>吴丛村</t>
    </r>
    <r>
      <rPr>
        <sz val="12"/>
        <rFont val="Times New Roman"/>
        <charset val="134"/>
      </rPr>
      <t>5</t>
    </r>
    <r>
      <rPr>
        <sz val="12"/>
        <rFont val="仿宋"/>
        <charset val="134"/>
      </rPr>
      <t>个自然村</t>
    </r>
  </si>
  <si>
    <r>
      <rPr>
        <sz val="12"/>
        <rFont val="仿宋"/>
        <charset val="134"/>
      </rPr>
      <t>截污治污、清淤、岸坡整治、水体生态修复等，水体面积</t>
    </r>
    <r>
      <rPr>
        <sz val="12"/>
        <rFont val="Times New Roman"/>
        <charset val="134"/>
      </rPr>
      <t>18000</t>
    </r>
    <r>
      <rPr>
        <sz val="12"/>
        <rFont val="仿宋"/>
        <charset val="134"/>
      </rPr>
      <t>平方米，其中吴丛自然村</t>
    </r>
    <r>
      <rPr>
        <sz val="12"/>
        <rFont val="Times New Roman"/>
        <charset val="134"/>
      </rPr>
      <t>5000</t>
    </r>
    <r>
      <rPr>
        <sz val="12"/>
        <rFont val="仿宋"/>
        <charset val="134"/>
      </rPr>
      <t>平方米、薛庄自然村</t>
    </r>
    <r>
      <rPr>
        <sz val="12"/>
        <rFont val="Times New Roman"/>
        <charset val="134"/>
      </rPr>
      <t>2000</t>
    </r>
    <r>
      <rPr>
        <sz val="12"/>
        <rFont val="仿宋"/>
        <charset val="134"/>
      </rPr>
      <t>平方米</t>
    </r>
    <r>
      <rPr>
        <sz val="12"/>
        <rFont val="Times New Roman"/>
        <charset val="134"/>
      </rPr>
      <t>,</t>
    </r>
    <r>
      <rPr>
        <sz val="12"/>
        <rFont val="仿宋"/>
        <charset val="134"/>
      </rPr>
      <t>老王庄自然村</t>
    </r>
    <r>
      <rPr>
        <sz val="12"/>
        <rFont val="Times New Roman"/>
        <charset val="134"/>
      </rPr>
      <t>6500</t>
    </r>
    <r>
      <rPr>
        <sz val="12"/>
        <rFont val="仿宋"/>
        <charset val="134"/>
      </rPr>
      <t>平方米、尹屯孙庵子自然村</t>
    </r>
    <r>
      <rPr>
        <sz val="12"/>
        <rFont val="Times New Roman"/>
        <charset val="134"/>
      </rPr>
      <t>5500</t>
    </r>
    <r>
      <rPr>
        <sz val="12"/>
        <rFont val="仿宋"/>
        <charset val="134"/>
      </rPr>
      <t>平方米</t>
    </r>
  </si>
  <si>
    <r>
      <rPr>
        <sz val="12"/>
        <rFont val="仿宋"/>
        <charset val="134"/>
      </rPr>
      <t>萧县杜楼镇曹庄村农村黑臭水体治理项目</t>
    </r>
    <r>
      <rPr>
        <sz val="12"/>
        <rFont val="Times New Roman"/>
        <charset val="134"/>
      </rPr>
      <t xml:space="preserve">
</t>
    </r>
  </si>
  <si>
    <r>
      <rPr>
        <sz val="12"/>
        <rFont val="仿宋"/>
        <charset val="134"/>
      </rPr>
      <t>岸坡整治、清淤等。水体面积</t>
    </r>
    <r>
      <rPr>
        <sz val="12"/>
        <rFont val="Times New Roman"/>
        <charset val="134"/>
      </rPr>
      <t>1500</t>
    </r>
    <r>
      <rPr>
        <sz val="12"/>
        <rFont val="仿宋"/>
        <charset val="134"/>
      </rPr>
      <t>平方米。</t>
    </r>
  </si>
  <si>
    <r>
      <rPr>
        <sz val="12"/>
        <rFont val="仿宋"/>
        <charset val="134"/>
      </rPr>
      <t>通过实施</t>
    </r>
    <r>
      <rPr>
        <sz val="12"/>
        <rFont val="Times New Roman"/>
        <charset val="134"/>
      </rPr>
      <t>1500</t>
    </r>
    <r>
      <rPr>
        <sz val="12"/>
        <rFont val="仿宋"/>
        <charset val="134"/>
      </rPr>
      <t>平方米黑臭水体治理，实现改善水质，提升农村人居环境的目标</t>
    </r>
  </si>
  <si>
    <r>
      <rPr>
        <sz val="12"/>
        <rFont val="仿宋"/>
        <charset val="134"/>
      </rPr>
      <t>治理水体面积</t>
    </r>
    <r>
      <rPr>
        <sz val="12"/>
        <rFont val="Times New Roman"/>
        <charset val="134"/>
      </rPr>
      <t>1500</t>
    </r>
    <r>
      <rPr>
        <sz val="12"/>
        <rFont val="仿宋"/>
        <charset val="134"/>
      </rPr>
      <t>平方米</t>
    </r>
  </si>
  <si>
    <r>
      <rPr>
        <sz val="12"/>
        <rFont val="仿宋"/>
        <charset val="134"/>
      </rPr>
      <t>萧县杜楼镇杜集村农村黑臭水体治理项目</t>
    </r>
    <r>
      <rPr>
        <sz val="12"/>
        <rFont val="Times New Roman"/>
        <charset val="134"/>
      </rPr>
      <t xml:space="preserve">
</t>
    </r>
  </si>
  <si>
    <t>杜集村袁楼自然村、陈庄自然村</t>
  </si>
  <si>
    <r>
      <rPr>
        <sz val="12"/>
        <rFont val="仿宋"/>
        <charset val="134"/>
      </rPr>
      <t>农村黑臭水体综合整治，包括清淤、岸坡整治、截污治污、生态修复及管护等。岸坡整治、清淤等。水体面积</t>
    </r>
    <r>
      <rPr>
        <sz val="12"/>
        <rFont val="Times New Roman"/>
        <charset val="134"/>
      </rPr>
      <t>2000</t>
    </r>
    <r>
      <rPr>
        <sz val="12"/>
        <rFont val="仿宋"/>
        <charset val="134"/>
      </rPr>
      <t>平方米，其中陈庄自然村</t>
    </r>
    <r>
      <rPr>
        <sz val="12"/>
        <rFont val="Times New Roman"/>
        <charset val="134"/>
      </rPr>
      <t>900</t>
    </r>
    <r>
      <rPr>
        <sz val="12"/>
        <rFont val="仿宋"/>
        <charset val="134"/>
      </rPr>
      <t>平方米</t>
    </r>
    <r>
      <rPr>
        <sz val="12"/>
        <rFont val="Times New Roman"/>
        <charset val="134"/>
      </rPr>
      <t>,</t>
    </r>
    <r>
      <rPr>
        <sz val="12"/>
        <rFont val="仿宋"/>
        <charset val="134"/>
      </rPr>
      <t>袁楼自然村</t>
    </r>
    <r>
      <rPr>
        <sz val="12"/>
        <rFont val="Times New Roman"/>
        <charset val="134"/>
      </rPr>
      <t>1100</t>
    </r>
    <r>
      <rPr>
        <sz val="12"/>
        <rFont val="仿宋"/>
        <charset val="134"/>
      </rPr>
      <t>平方米</t>
    </r>
  </si>
  <si>
    <r>
      <rPr>
        <sz val="12"/>
        <rFont val="仿宋"/>
        <charset val="134"/>
      </rPr>
      <t>通过实施</t>
    </r>
    <r>
      <rPr>
        <sz val="12"/>
        <rFont val="Times New Roman"/>
        <charset val="134"/>
      </rPr>
      <t>2000</t>
    </r>
    <r>
      <rPr>
        <sz val="12"/>
        <rFont val="仿宋"/>
        <charset val="134"/>
      </rPr>
      <t>平方米黑臭水体治理，实现改善水质，提升农村人居环境的目标</t>
    </r>
  </si>
  <si>
    <r>
      <rPr>
        <sz val="12"/>
        <rFont val="仿宋"/>
        <charset val="134"/>
      </rPr>
      <t>治理水体面积</t>
    </r>
    <r>
      <rPr>
        <sz val="12"/>
        <rFont val="Times New Roman"/>
        <charset val="134"/>
      </rPr>
      <t>2000</t>
    </r>
    <r>
      <rPr>
        <sz val="12"/>
        <rFont val="仿宋"/>
        <charset val="134"/>
      </rPr>
      <t>平方米</t>
    </r>
  </si>
  <si>
    <t>萧县杜楼镇红庙村黑臭水体治理项目</t>
  </si>
  <si>
    <t>红庙村红庙自然村</t>
  </si>
  <si>
    <r>
      <rPr>
        <sz val="12"/>
        <rFont val="仿宋"/>
        <charset val="134"/>
      </rPr>
      <t>岸坡整治、清淤等。水体面积</t>
    </r>
    <r>
      <rPr>
        <sz val="12"/>
        <rFont val="Times New Roman"/>
        <charset val="134"/>
      </rPr>
      <t>7000</t>
    </r>
    <r>
      <rPr>
        <sz val="12"/>
        <rFont val="仿宋"/>
        <charset val="134"/>
      </rPr>
      <t>平方米。</t>
    </r>
  </si>
  <si>
    <t>通过实施黑臭水体治理，实现改善水质，提升农村人居环境的目标</t>
  </si>
  <si>
    <r>
      <rPr>
        <sz val="12"/>
        <rFont val="仿宋"/>
        <charset val="134"/>
      </rPr>
      <t>治理水体面积</t>
    </r>
    <r>
      <rPr>
        <sz val="12"/>
        <rFont val="Times New Roman"/>
        <charset val="134"/>
      </rPr>
      <t>7000</t>
    </r>
    <r>
      <rPr>
        <sz val="12"/>
        <rFont val="仿宋"/>
        <charset val="134"/>
      </rPr>
      <t>平方米</t>
    </r>
  </si>
  <si>
    <t>萧县杜楼镇朱解庄村农村黑臭水体治理项目</t>
  </si>
  <si>
    <t>朱解庄村朱楼自然村、朱解庄村东张楼自然村</t>
  </si>
  <si>
    <r>
      <rPr>
        <sz val="12"/>
        <rFont val="仿宋"/>
        <charset val="134"/>
      </rPr>
      <t>水体面积共</t>
    </r>
    <r>
      <rPr>
        <sz val="12"/>
        <rFont val="Times New Roman"/>
        <charset val="134"/>
      </rPr>
      <t>7400</t>
    </r>
    <r>
      <rPr>
        <sz val="12"/>
        <rFont val="仿宋"/>
        <charset val="134"/>
      </rPr>
      <t>平方米，其中东张楼自然村</t>
    </r>
    <r>
      <rPr>
        <sz val="12"/>
        <rFont val="Times New Roman"/>
        <charset val="134"/>
      </rPr>
      <t>3000</t>
    </r>
    <r>
      <rPr>
        <sz val="12"/>
        <rFont val="仿宋"/>
        <charset val="134"/>
      </rPr>
      <t>平方米（岸坡整治、清淤、截污治污），朱楼自然村</t>
    </r>
    <r>
      <rPr>
        <sz val="12"/>
        <rFont val="Times New Roman"/>
        <charset val="134"/>
      </rPr>
      <t>2600</t>
    </r>
    <r>
      <rPr>
        <sz val="12"/>
        <rFont val="仿宋"/>
        <charset val="134"/>
      </rPr>
      <t>平方米（岸坡整治、清淤），朱谢庄</t>
    </r>
    <r>
      <rPr>
        <sz val="12"/>
        <rFont val="Times New Roman"/>
        <charset val="134"/>
      </rPr>
      <t>1800</t>
    </r>
    <r>
      <rPr>
        <sz val="12"/>
        <rFont val="仿宋"/>
        <charset val="134"/>
      </rPr>
      <t>平方米（岸坡整治、清淤）</t>
    </r>
  </si>
  <si>
    <r>
      <rPr>
        <sz val="12"/>
        <rFont val="仿宋"/>
        <charset val="134"/>
      </rPr>
      <t>通过实施</t>
    </r>
    <r>
      <rPr>
        <sz val="12"/>
        <rFont val="Times New Roman"/>
        <charset val="134"/>
      </rPr>
      <t>7400</t>
    </r>
    <r>
      <rPr>
        <sz val="12"/>
        <rFont val="仿宋"/>
        <charset val="134"/>
      </rPr>
      <t>平方米黑臭水体治理，实现改善水质，提升农村人居环境的目标</t>
    </r>
  </si>
  <si>
    <r>
      <rPr>
        <sz val="12"/>
        <rFont val="仿宋"/>
        <charset val="134"/>
      </rPr>
      <t>治理水体面积</t>
    </r>
    <r>
      <rPr>
        <sz val="12"/>
        <rFont val="Times New Roman"/>
        <charset val="134"/>
      </rPr>
      <t>7400</t>
    </r>
    <r>
      <rPr>
        <sz val="12"/>
        <rFont val="仿宋"/>
        <charset val="134"/>
      </rPr>
      <t>平方米</t>
    </r>
  </si>
  <si>
    <t>萧县杜楼镇小圩子村农村黑臭水体治理项目</t>
  </si>
  <si>
    <t>小圩子村陶屯自然村，袁寨自然村。</t>
  </si>
  <si>
    <r>
      <rPr>
        <sz val="12"/>
        <rFont val="仿宋"/>
        <charset val="134"/>
      </rPr>
      <t>清淤、岸坡整治，水体面积</t>
    </r>
    <r>
      <rPr>
        <sz val="12"/>
        <rFont val="Times New Roman"/>
        <charset val="134"/>
      </rPr>
      <t>2000</t>
    </r>
    <r>
      <rPr>
        <sz val="12"/>
        <rFont val="仿宋"/>
        <charset val="134"/>
      </rPr>
      <t>平方米，其中陶屯自然村</t>
    </r>
    <r>
      <rPr>
        <sz val="12"/>
        <rFont val="Times New Roman"/>
        <charset val="134"/>
      </rPr>
      <t>1100</t>
    </r>
    <r>
      <rPr>
        <sz val="12"/>
        <rFont val="仿宋"/>
        <charset val="134"/>
      </rPr>
      <t>平方米，袁寨</t>
    </r>
    <r>
      <rPr>
        <sz val="12"/>
        <rFont val="Times New Roman"/>
        <charset val="134"/>
      </rPr>
      <t>900</t>
    </r>
    <r>
      <rPr>
        <sz val="12"/>
        <rFont val="仿宋"/>
        <charset val="134"/>
      </rPr>
      <t>平方米。</t>
    </r>
  </si>
  <si>
    <t>萧县杜楼镇郝庄寨村农村黑臭水体治理项目</t>
  </si>
  <si>
    <t>郝庄寨村王台子自然村、郝庄自然村、李楼自然村</t>
  </si>
  <si>
    <r>
      <rPr>
        <sz val="12"/>
        <rFont val="仿宋"/>
        <charset val="134"/>
      </rPr>
      <t>水体面积</t>
    </r>
    <r>
      <rPr>
        <sz val="12"/>
        <rFont val="Times New Roman"/>
        <charset val="134"/>
      </rPr>
      <t>6000</t>
    </r>
    <r>
      <rPr>
        <sz val="12"/>
        <rFont val="仿宋"/>
        <charset val="134"/>
      </rPr>
      <t>平方米，其中王台子自然村</t>
    </r>
    <r>
      <rPr>
        <sz val="12"/>
        <rFont val="Times New Roman"/>
        <charset val="134"/>
      </rPr>
      <t>1800</t>
    </r>
    <r>
      <rPr>
        <sz val="12"/>
        <rFont val="仿宋"/>
        <charset val="134"/>
      </rPr>
      <t>平方米（岸坡整治、清淤），郝庄自然村</t>
    </r>
    <r>
      <rPr>
        <sz val="12"/>
        <rFont val="Times New Roman"/>
        <charset val="134"/>
      </rPr>
      <t>3600</t>
    </r>
    <r>
      <rPr>
        <sz val="12"/>
        <rFont val="仿宋"/>
        <charset val="134"/>
      </rPr>
      <t>平方米</t>
    </r>
    <r>
      <rPr>
        <sz val="12"/>
        <rFont val="Times New Roman"/>
        <charset val="134"/>
      </rPr>
      <t>,</t>
    </r>
    <r>
      <rPr>
        <sz val="12"/>
        <rFont val="仿宋"/>
        <charset val="134"/>
      </rPr>
      <t>（岸坡整治、清淤、截污治污），李楼自然村</t>
    </r>
    <r>
      <rPr>
        <sz val="12"/>
        <rFont val="Times New Roman"/>
        <charset val="134"/>
      </rPr>
      <t>600</t>
    </r>
    <r>
      <rPr>
        <sz val="12"/>
        <rFont val="仿宋"/>
        <charset val="134"/>
      </rPr>
      <t>平方米（岸坡整治、清淤）。</t>
    </r>
  </si>
  <si>
    <r>
      <rPr>
        <sz val="12"/>
        <rFont val="仿宋"/>
        <charset val="134"/>
      </rPr>
      <t>通过实施</t>
    </r>
    <r>
      <rPr>
        <sz val="12"/>
        <rFont val="Times New Roman"/>
        <charset val="134"/>
      </rPr>
      <t>6000</t>
    </r>
    <r>
      <rPr>
        <sz val="12"/>
        <rFont val="仿宋"/>
        <charset val="134"/>
      </rPr>
      <t>平方米黑臭水体治理，实现改善水质，提升农村人居环境的目标</t>
    </r>
  </si>
  <si>
    <r>
      <rPr>
        <sz val="12"/>
        <rFont val="仿宋"/>
        <charset val="134"/>
      </rPr>
      <t>治理水体面积</t>
    </r>
    <r>
      <rPr>
        <sz val="12"/>
        <rFont val="Times New Roman"/>
        <charset val="134"/>
      </rPr>
      <t>6000</t>
    </r>
    <r>
      <rPr>
        <sz val="12"/>
        <rFont val="仿宋"/>
        <charset val="134"/>
      </rPr>
      <t>平方米</t>
    </r>
  </si>
  <si>
    <t>萧县杜楼镇业庄村农村黑臭水体治理项目</t>
  </si>
  <si>
    <t>业庄村陈腰庄自然村</t>
  </si>
  <si>
    <r>
      <rPr>
        <sz val="12"/>
        <rFont val="仿宋"/>
        <charset val="134"/>
      </rPr>
      <t>水体面积</t>
    </r>
    <r>
      <rPr>
        <sz val="12"/>
        <rFont val="Times New Roman"/>
        <charset val="134"/>
      </rPr>
      <t>5000</t>
    </r>
    <r>
      <rPr>
        <sz val="12"/>
        <rFont val="仿宋"/>
        <charset val="134"/>
      </rPr>
      <t>平方米（岸坡整治、清淤）。</t>
    </r>
  </si>
  <si>
    <r>
      <rPr>
        <sz val="12"/>
        <rFont val="仿宋"/>
        <charset val="134"/>
      </rPr>
      <t>通过实施</t>
    </r>
    <r>
      <rPr>
        <sz val="12"/>
        <rFont val="Times New Roman"/>
        <charset val="134"/>
      </rPr>
      <t>5000</t>
    </r>
    <r>
      <rPr>
        <sz val="12"/>
        <rFont val="仿宋"/>
        <charset val="134"/>
      </rPr>
      <t>平方米黑臭水体治理，实现改善水质，提升农村人居环境的目标</t>
    </r>
  </si>
  <si>
    <r>
      <rPr>
        <sz val="12"/>
        <rFont val="仿宋"/>
        <charset val="134"/>
      </rPr>
      <t>治理水体面积</t>
    </r>
    <r>
      <rPr>
        <sz val="12"/>
        <rFont val="Times New Roman"/>
        <charset val="134"/>
      </rPr>
      <t>5000</t>
    </r>
    <r>
      <rPr>
        <sz val="12"/>
        <rFont val="仿宋"/>
        <charset val="134"/>
      </rPr>
      <t>平方米</t>
    </r>
  </si>
  <si>
    <t>萧县杜楼镇八庄村农村黑臭水体治理项目</t>
  </si>
  <si>
    <r>
      <rPr>
        <sz val="12"/>
        <rFont val="仿宋"/>
        <charset val="134"/>
      </rPr>
      <t>清淤、岸坡整治、等，水体面积</t>
    </r>
    <r>
      <rPr>
        <sz val="12"/>
        <rFont val="Times New Roman"/>
        <charset val="134"/>
      </rPr>
      <t>900</t>
    </r>
    <r>
      <rPr>
        <sz val="12"/>
        <rFont val="仿宋"/>
        <charset val="134"/>
      </rPr>
      <t>平方米</t>
    </r>
  </si>
  <si>
    <r>
      <rPr>
        <sz val="12"/>
        <rFont val="仿宋"/>
        <charset val="134"/>
      </rPr>
      <t>通过实施</t>
    </r>
    <r>
      <rPr>
        <sz val="12"/>
        <rFont val="Times New Roman"/>
        <charset val="134"/>
      </rPr>
      <t>900</t>
    </r>
    <r>
      <rPr>
        <sz val="12"/>
        <rFont val="仿宋"/>
        <charset val="134"/>
      </rPr>
      <t>平方米黑臭水体治理，实现改善水质，提升农村人居环境的目标</t>
    </r>
  </si>
  <si>
    <r>
      <rPr>
        <sz val="12"/>
        <rFont val="仿宋"/>
        <charset val="134"/>
      </rPr>
      <t>治理水体面积</t>
    </r>
    <r>
      <rPr>
        <sz val="12"/>
        <rFont val="Times New Roman"/>
        <charset val="134"/>
      </rPr>
      <t>900</t>
    </r>
    <r>
      <rPr>
        <sz val="12"/>
        <rFont val="仿宋"/>
        <charset val="134"/>
      </rPr>
      <t>平方米</t>
    </r>
  </si>
  <si>
    <t>萧县圣泉镇柴庄社区农村黑臭水体治理项目</t>
  </si>
  <si>
    <t>柴庄社区王门自然村</t>
  </si>
  <si>
    <r>
      <rPr>
        <sz val="12"/>
        <rFont val="仿宋"/>
        <charset val="134"/>
      </rPr>
      <t>截污治污、清淤、岸坡整治、水体生态修复等，水体面积</t>
    </r>
    <r>
      <rPr>
        <sz val="12"/>
        <rFont val="Times New Roman"/>
        <charset val="134"/>
      </rPr>
      <t>600</t>
    </r>
    <r>
      <rPr>
        <sz val="12"/>
        <rFont val="仿宋"/>
        <charset val="134"/>
      </rPr>
      <t>平方米。</t>
    </r>
  </si>
  <si>
    <r>
      <rPr>
        <sz val="12"/>
        <rFont val="仿宋"/>
        <charset val="134"/>
      </rPr>
      <t>通过实施</t>
    </r>
    <r>
      <rPr>
        <sz val="12"/>
        <rFont val="Times New Roman"/>
        <charset val="134"/>
      </rPr>
      <t>600</t>
    </r>
    <r>
      <rPr>
        <sz val="12"/>
        <rFont val="仿宋"/>
        <charset val="134"/>
      </rPr>
      <t>平方米黑臭水体治理，实现改善水质，提升农村人居环境的目标</t>
    </r>
  </si>
  <si>
    <r>
      <rPr>
        <sz val="12"/>
        <rFont val="仿宋"/>
        <charset val="134"/>
      </rPr>
      <t>治理水体面积</t>
    </r>
    <r>
      <rPr>
        <sz val="12"/>
        <rFont val="Times New Roman"/>
        <charset val="134"/>
      </rPr>
      <t>600</t>
    </r>
    <r>
      <rPr>
        <sz val="12"/>
        <rFont val="仿宋"/>
        <charset val="134"/>
      </rPr>
      <t>平方米</t>
    </r>
  </si>
  <si>
    <t>萧县圣泉镇红柳树村农村黑臭水体治理项目</t>
  </si>
  <si>
    <t>红柳树村红柳树自然村、朱双楼自然村、祁洼自然村</t>
  </si>
  <si>
    <r>
      <rPr>
        <sz val="12"/>
        <rFont val="仿宋"/>
        <charset val="134"/>
      </rPr>
      <t>截污治污、清淤、岸坡整治、水体生态修复等，水体面积</t>
    </r>
    <r>
      <rPr>
        <sz val="12"/>
        <rFont val="Times New Roman"/>
        <charset val="134"/>
      </rPr>
      <t>6300</t>
    </r>
    <r>
      <rPr>
        <sz val="12"/>
        <rFont val="仿宋"/>
        <charset val="134"/>
      </rPr>
      <t>平方米，其中红柳树自然村</t>
    </r>
    <r>
      <rPr>
        <sz val="12"/>
        <rFont val="Times New Roman"/>
        <charset val="134"/>
      </rPr>
      <t>1600</t>
    </r>
    <r>
      <rPr>
        <sz val="12"/>
        <rFont val="仿宋"/>
        <charset val="134"/>
      </rPr>
      <t>平方米</t>
    </r>
    <r>
      <rPr>
        <sz val="12"/>
        <rFont val="Times New Roman"/>
        <charset val="134"/>
      </rPr>
      <t>,</t>
    </r>
    <r>
      <rPr>
        <sz val="12"/>
        <rFont val="仿宋"/>
        <charset val="134"/>
      </rPr>
      <t>朱双楼自然村</t>
    </r>
    <r>
      <rPr>
        <sz val="12"/>
        <rFont val="Times New Roman"/>
        <charset val="134"/>
      </rPr>
      <t>2200</t>
    </r>
    <r>
      <rPr>
        <sz val="12"/>
        <rFont val="仿宋"/>
        <charset val="134"/>
      </rPr>
      <t>平方米</t>
    </r>
    <r>
      <rPr>
        <sz val="12"/>
        <rFont val="Times New Roman"/>
        <charset val="134"/>
      </rPr>
      <t>,</t>
    </r>
    <r>
      <rPr>
        <sz val="12"/>
        <rFont val="仿宋"/>
        <charset val="134"/>
      </rPr>
      <t>祁洼自然村</t>
    </r>
    <r>
      <rPr>
        <sz val="12"/>
        <rFont val="Times New Roman"/>
        <charset val="134"/>
      </rPr>
      <t>2500</t>
    </r>
    <r>
      <rPr>
        <sz val="12"/>
        <rFont val="仿宋"/>
        <charset val="134"/>
      </rPr>
      <t>平方米。</t>
    </r>
  </si>
  <si>
    <r>
      <rPr>
        <sz val="12"/>
        <rFont val="仿宋"/>
        <charset val="134"/>
      </rPr>
      <t>通过实施</t>
    </r>
    <r>
      <rPr>
        <sz val="12"/>
        <rFont val="Times New Roman"/>
        <charset val="134"/>
      </rPr>
      <t>6300</t>
    </r>
    <r>
      <rPr>
        <sz val="12"/>
        <rFont val="仿宋"/>
        <charset val="134"/>
      </rPr>
      <t>平方米黑臭水体治理，实现改善水质，提升农村人居环境的目标</t>
    </r>
  </si>
  <si>
    <r>
      <rPr>
        <sz val="12"/>
        <rFont val="仿宋"/>
        <charset val="134"/>
      </rPr>
      <t>治理水体面积</t>
    </r>
    <r>
      <rPr>
        <sz val="12"/>
        <rFont val="Times New Roman"/>
        <charset val="134"/>
      </rPr>
      <t>6300</t>
    </r>
    <r>
      <rPr>
        <sz val="12"/>
        <rFont val="仿宋"/>
        <charset val="134"/>
      </rPr>
      <t>平方米</t>
    </r>
  </si>
  <si>
    <t>萧县圣泉镇单楼村农村黑臭水体治理项目</t>
  </si>
  <si>
    <t>单楼村玉庄自然村</t>
  </si>
  <si>
    <r>
      <rPr>
        <sz val="12"/>
        <rFont val="仿宋"/>
        <charset val="134"/>
      </rPr>
      <t>截污治污、清淤、岸坡整治、水体生态修复等，水体面积</t>
    </r>
    <r>
      <rPr>
        <sz val="12"/>
        <rFont val="Times New Roman"/>
        <charset val="134"/>
      </rPr>
      <t>2000</t>
    </r>
    <r>
      <rPr>
        <sz val="12"/>
        <rFont val="仿宋"/>
        <charset val="134"/>
      </rPr>
      <t>平方米。</t>
    </r>
  </si>
  <si>
    <t>萧县圣泉镇岗子村农村黑臭水体治理项目</t>
  </si>
  <si>
    <t>岗子村刘楼自然村、纵老楼自然村、前岗自然村</t>
  </si>
  <si>
    <r>
      <rPr>
        <sz val="12"/>
        <rFont val="仿宋"/>
        <charset val="134"/>
      </rPr>
      <t>截污治污、清淤、岸坡整治、水体生态修复等，水体面积</t>
    </r>
    <r>
      <rPr>
        <sz val="12"/>
        <rFont val="Times New Roman"/>
        <charset val="134"/>
      </rPr>
      <t>12350</t>
    </r>
    <r>
      <rPr>
        <sz val="12"/>
        <rFont val="仿宋"/>
        <charset val="134"/>
      </rPr>
      <t>平方米，其中刘楼自然村</t>
    </r>
    <r>
      <rPr>
        <sz val="12"/>
        <rFont val="Times New Roman"/>
        <charset val="134"/>
      </rPr>
      <t>3500</t>
    </r>
    <r>
      <rPr>
        <sz val="12"/>
        <rFont val="仿宋"/>
        <charset val="134"/>
      </rPr>
      <t>平方米</t>
    </r>
    <r>
      <rPr>
        <sz val="12"/>
        <rFont val="Times New Roman"/>
        <charset val="134"/>
      </rPr>
      <t>,</t>
    </r>
    <r>
      <rPr>
        <sz val="12"/>
        <rFont val="仿宋"/>
        <charset val="134"/>
      </rPr>
      <t>纵老楼自然村</t>
    </r>
    <r>
      <rPr>
        <sz val="12"/>
        <rFont val="Times New Roman"/>
        <charset val="134"/>
      </rPr>
      <t>7000</t>
    </r>
    <r>
      <rPr>
        <sz val="12"/>
        <rFont val="仿宋"/>
        <charset val="134"/>
      </rPr>
      <t>平方米</t>
    </r>
    <r>
      <rPr>
        <sz val="12"/>
        <rFont val="Times New Roman"/>
        <charset val="134"/>
      </rPr>
      <t>,</t>
    </r>
    <r>
      <rPr>
        <sz val="12"/>
        <rFont val="仿宋"/>
        <charset val="134"/>
      </rPr>
      <t>前岗自然村</t>
    </r>
    <r>
      <rPr>
        <sz val="12"/>
        <rFont val="Times New Roman"/>
        <charset val="134"/>
      </rPr>
      <t>1850</t>
    </r>
    <r>
      <rPr>
        <sz val="12"/>
        <rFont val="仿宋"/>
        <charset val="134"/>
      </rPr>
      <t>平方米。</t>
    </r>
  </si>
  <si>
    <r>
      <rPr>
        <sz val="12"/>
        <rFont val="仿宋"/>
        <charset val="134"/>
      </rPr>
      <t>通过实施</t>
    </r>
    <r>
      <rPr>
        <sz val="12"/>
        <rFont val="Times New Roman"/>
        <charset val="134"/>
      </rPr>
      <t>12350</t>
    </r>
    <r>
      <rPr>
        <sz val="12"/>
        <rFont val="仿宋"/>
        <charset val="134"/>
      </rPr>
      <t>平方米黑臭水体治理，实现改善水质，提升农村人居环境的目标</t>
    </r>
  </si>
  <si>
    <r>
      <rPr>
        <sz val="12"/>
        <rFont val="仿宋"/>
        <charset val="134"/>
      </rPr>
      <t>治理水体面积</t>
    </r>
    <r>
      <rPr>
        <sz val="12"/>
        <rFont val="Times New Roman"/>
        <charset val="134"/>
      </rPr>
      <t>12500</t>
    </r>
    <r>
      <rPr>
        <sz val="12"/>
        <rFont val="仿宋"/>
        <charset val="134"/>
      </rPr>
      <t>平方米</t>
    </r>
  </si>
  <si>
    <t>萧县圣泉镇穆集社区农村黑臭水体治理项目</t>
  </si>
  <si>
    <t>穆集社区耿庄自然村、穆集自然村、尚口自然村、杜六自然村</t>
  </si>
  <si>
    <r>
      <rPr>
        <sz val="12"/>
        <rFont val="仿宋"/>
        <charset val="134"/>
      </rPr>
      <t>截污治污、清淤、岸坡整治、水体生态修复等，水体面积</t>
    </r>
    <r>
      <rPr>
        <sz val="12"/>
        <rFont val="Times New Roman"/>
        <charset val="134"/>
      </rPr>
      <t>16250</t>
    </r>
    <r>
      <rPr>
        <sz val="12"/>
        <rFont val="仿宋"/>
        <charset val="134"/>
      </rPr>
      <t>平方米，其中耿庄自然村</t>
    </r>
    <r>
      <rPr>
        <sz val="12"/>
        <rFont val="Times New Roman"/>
        <charset val="134"/>
      </rPr>
      <t>750</t>
    </r>
    <r>
      <rPr>
        <sz val="12"/>
        <rFont val="仿宋"/>
        <charset val="134"/>
      </rPr>
      <t>平方米</t>
    </r>
    <r>
      <rPr>
        <sz val="12"/>
        <rFont val="Times New Roman"/>
        <charset val="134"/>
      </rPr>
      <t>,</t>
    </r>
    <r>
      <rPr>
        <sz val="12"/>
        <rFont val="仿宋"/>
        <charset val="134"/>
      </rPr>
      <t>穆集自然村</t>
    </r>
    <r>
      <rPr>
        <sz val="12"/>
        <rFont val="Times New Roman"/>
        <charset val="134"/>
      </rPr>
      <t>6000</t>
    </r>
    <r>
      <rPr>
        <sz val="12"/>
        <rFont val="仿宋"/>
        <charset val="134"/>
      </rPr>
      <t>平方米</t>
    </r>
    <r>
      <rPr>
        <sz val="12"/>
        <rFont val="Times New Roman"/>
        <charset val="134"/>
      </rPr>
      <t>,</t>
    </r>
    <r>
      <rPr>
        <sz val="12"/>
        <rFont val="仿宋"/>
        <charset val="134"/>
      </rPr>
      <t>尚口自然村</t>
    </r>
    <r>
      <rPr>
        <sz val="12"/>
        <rFont val="Times New Roman"/>
        <charset val="134"/>
      </rPr>
      <t>5000</t>
    </r>
    <r>
      <rPr>
        <sz val="12"/>
        <rFont val="仿宋"/>
        <charset val="134"/>
      </rPr>
      <t>平方米，杜六自然村</t>
    </r>
    <r>
      <rPr>
        <sz val="12"/>
        <rFont val="Times New Roman"/>
        <charset val="134"/>
      </rPr>
      <t>4500</t>
    </r>
    <r>
      <rPr>
        <sz val="12"/>
        <rFont val="仿宋"/>
        <charset val="134"/>
      </rPr>
      <t>平方米。</t>
    </r>
  </si>
  <si>
    <r>
      <rPr>
        <sz val="12"/>
        <rFont val="仿宋"/>
        <charset val="134"/>
      </rPr>
      <t>通过实施</t>
    </r>
    <r>
      <rPr>
        <sz val="12"/>
        <rFont val="Times New Roman"/>
        <charset val="134"/>
      </rPr>
      <t>16250</t>
    </r>
    <r>
      <rPr>
        <sz val="12"/>
        <rFont val="仿宋"/>
        <charset val="134"/>
      </rPr>
      <t>平方米黑臭水体治理，实现改善水质，提升农村人居环境的目标</t>
    </r>
  </si>
  <si>
    <r>
      <rPr>
        <sz val="12"/>
        <rFont val="仿宋"/>
        <charset val="134"/>
      </rPr>
      <t>治理水体面积</t>
    </r>
    <r>
      <rPr>
        <sz val="12"/>
        <rFont val="Times New Roman"/>
        <charset val="134"/>
      </rPr>
      <t>16250</t>
    </r>
    <r>
      <rPr>
        <sz val="12"/>
        <rFont val="仿宋"/>
        <charset val="134"/>
      </rPr>
      <t>平方米</t>
    </r>
  </si>
  <si>
    <t>萧县圣泉镇郭庄社区农村黑臭水体治理项目</t>
  </si>
  <si>
    <t>郭庄社区袁楼自然村、郭庄自然村、燎原自然村</t>
  </si>
  <si>
    <r>
      <rPr>
        <sz val="12"/>
        <rFont val="仿宋"/>
        <charset val="134"/>
      </rPr>
      <t>截污治污、清淤、岸坡整治、水体生态修复等，水体面积</t>
    </r>
    <r>
      <rPr>
        <sz val="12"/>
        <rFont val="Times New Roman"/>
        <charset val="134"/>
      </rPr>
      <t>12500</t>
    </r>
    <r>
      <rPr>
        <sz val="12"/>
        <rFont val="仿宋"/>
        <charset val="134"/>
      </rPr>
      <t>平方米，其中袁楼自然村</t>
    </r>
    <r>
      <rPr>
        <sz val="12"/>
        <rFont val="Times New Roman"/>
        <charset val="134"/>
      </rPr>
      <t>3500</t>
    </r>
    <r>
      <rPr>
        <sz val="12"/>
        <rFont val="仿宋"/>
        <charset val="134"/>
      </rPr>
      <t>平方米</t>
    </r>
    <r>
      <rPr>
        <sz val="12"/>
        <rFont val="Times New Roman"/>
        <charset val="134"/>
      </rPr>
      <t>,</t>
    </r>
    <r>
      <rPr>
        <sz val="12"/>
        <rFont val="仿宋"/>
        <charset val="134"/>
      </rPr>
      <t>郭庄自然村</t>
    </r>
    <r>
      <rPr>
        <sz val="12"/>
        <rFont val="Times New Roman"/>
        <charset val="134"/>
      </rPr>
      <t>5500</t>
    </r>
    <r>
      <rPr>
        <sz val="12"/>
        <rFont val="仿宋"/>
        <charset val="134"/>
      </rPr>
      <t>平方米</t>
    </r>
    <r>
      <rPr>
        <sz val="12"/>
        <rFont val="Times New Roman"/>
        <charset val="134"/>
      </rPr>
      <t>,</t>
    </r>
    <r>
      <rPr>
        <sz val="12"/>
        <rFont val="仿宋"/>
        <charset val="134"/>
      </rPr>
      <t>燎原自然村</t>
    </r>
    <r>
      <rPr>
        <sz val="12"/>
        <rFont val="Times New Roman"/>
        <charset val="134"/>
      </rPr>
      <t>3500</t>
    </r>
    <r>
      <rPr>
        <sz val="12"/>
        <rFont val="仿宋"/>
        <charset val="134"/>
      </rPr>
      <t>平方米。</t>
    </r>
  </si>
  <si>
    <r>
      <rPr>
        <sz val="12"/>
        <rFont val="仿宋"/>
        <charset val="134"/>
      </rPr>
      <t>通过实施</t>
    </r>
    <r>
      <rPr>
        <sz val="12"/>
        <rFont val="Times New Roman"/>
        <charset val="134"/>
      </rPr>
      <t>12500</t>
    </r>
    <r>
      <rPr>
        <sz val="12"/>
        <rFont val="仿宋"/>
        <charset val="134"/>
      </rPr>
      <t>平方米黑臭水体治理，实现改善水质，提升农村人居环境的目标</t>
    </r>
  </si>
  <si>
    <t>萧县圣泉镇营子社区农村黑臭水体治理项目</t>
  </si>
  <si>
    <t>营子社区营子自然村</t>
  </si>
  <si>
    <r>
      <rPr>
        <sz val="12"/>
        <rFont val="仿宋"/>
        <charset val="134"/>
      </rPr>
      <t>截污治污、清淤、岸坡整治、水体生态修复等，水体面积</t>
    </r>
    <r>
      <rPr>
        <sz val="12"/>
        <rFont val="Times New Roman"/>
        <charset val="134"/>
      </rPr>
      <t>6000</t>
    </r>
    <r>
      <rPr>
        <sz val="12"/>
        <rFont val="仿宋"/>
        <charset val="134"/>
      </rPr>
      <t>平方米。</t>
    </r>
  </si>
  <si>
    <t>萧县圣泉镇俞庄社区农村黑臭水体治理项目</t>
  </si>
  <si>
    <t>俞庄社区徐楼自然村、前荒自然村、后荒自然村、小李庄自然村</t>
  </si>
  <si>
    <r>
      <rPr>
        <sz val="12"/>
        <rFont val="仿宋"/>
        <charset val="134"/>
      </rPr>
      <t>截污治污、清淤、岸坡整治、水体生态修复等，水体面积</t>
    </r>
    <r>
      <rPr>
        <sz val="12"/>
        <rFont val="Times New Roman"/>
        <charset val="134"/>
      </rPr>
      <t>10600</t>
    </r>
    <r>
      <rPr>
        <sz val="12"/>
        <rFont val="仿宋"/>
        <charset val="134"/>
      </rPr>
      <t>平方米，其中徐楼自然村</t>
    </r>
    <r>
      <rPr>
        <sz val="12"/>
        <rFont val="Times New Roman"/>
        <charset val="134"/>
      </rPr>
      <t>600</t>
    </r>
    <r>
      <rPr>
        <sz val="12"/>
        <rFont val="仿宋"/>
        <charset val="134"/>
      </rPr>
      <t>平方米</t>
    </r>
    <r>
      <rPr>
        <sz val="12"/>
        <rFont val="Times New Roman"/>
        <charset val="134"/>
      </rPr>
      <t>,</t>
    </r>
    <r>
      <rPr>
        <sz val="12"/>
        <rFont val="仿宋"/>
        <charset val="134"/>
      </rPr>
      <t>前荒自然村</t>
    </r>
    <r>
      <rPr>
        <sz val="12"/>
        <rFont val="Times New Roman"/>
        <charset val="134"/>
      </rPr>
      <t>4800</t>
    </r>
    <r>
      <rPr>
        <sz val="12"/>
        <rFont val="仿宋"/>
        <charset val="134"/>
      </rPr>
      <t>平方米</t>
    </r>
    <r>
      <rPr>
        <sz val="12"/>
        <rFont val="Times New Roman"/>
        <charset val="134"/>
      </rPr>
      <t>,</t>
    </r>
    <r>
      <rPr>
        <sz val="12"/>
        <rFont val="仿宋"/>
        <charset val="134"/>
      </rPr>
      <t>后荒自然村</t>
    </r>
    <r>
      <rPr>
        <sz val="12"/>
        <rFont val="Times New Roman"/>
        <charset val="134"/>
      </rPr>
      <t>3900</t>
    </r>
    <r>
      <rPr>
        <sz val="12"/>
        <rFont val="仿宋"/>
        <charset val="134"/>
      </rPr>
      <t>平方米，小李庄自然村</t>
    </r>
    <r>
      <rPr>
        <sz val="12"/>
        <rFont val="Times New Roman"/>
        <charset val="134"/>
      </rPr>
      <t>1300</t>
    </r>
    <r>
      <rPr>
        <sz val="12"/>
        <rFont val="仿宋"/>
        <charset val="134"/>
      </rPr>
      <t>平方米。</t>
    </r>
  </si>
  <si>
    <r>
      <rPr>
        <sz val="12"/>
        <rFont val="仿宋"/>
        <charset val="134"/>
      </rPr>
      <t>通过实施</t>
    </r>
    <r>
      <rPr>
        <sz val="12"/>
        <rFont val="Times New Roman"/>
        <charset val="134"/>
      </rPr>
      <t>10600</t>
    </r>
    <r>
      <rPr>
        <sz val="12"/>
        <rFont val="仿宋"/>
        <charset val="134"/>
      </rPr>
      <t>平方米黑臭水体治理，实现改善水质，提升农村人居环境的目标</t>
    </r>
  </si>
  <si>
    <r>
      <rPr>
        <sz val="12"/>
        <rFont val="仿宋"/>
        <charset val="134"/>
      </rPr>
      <t>治理水体面积</t>
    </r>
    <r>
      <rPr>
        <sz val="12"/>
        <rFont val="Times New Roman"/>
        <charset val="134"/>
      </rPr>
      <t>10600</t>
    </r>
    <r>
      <rPr>
        <sz val="12"/>
        <rFont val="仿宋"/>
        <charset val="134"/>
      </rPr>
      <t>平方米</t>
    </r>
  </si>
  <si>
    <t>萧县圣泉镇金黄庄社区农村黑臭水体治理项目</t>
  </si>
  <si>
    <t>金黄庄社区王集自然村、肖屯自然村、孙秦庄自然村</t>
  </si>
  <si>
    <r>
      <rPr>
        <sz val="12"/>
        <rFont val="仿宋"/>
        <charset val="134"/>
      </rPr>
      <t>截污治污、清淤、岸坡整治、水体生态修复等，水体面积</t>
    </r>
    <r>
      <rPr>
        <sz val="12"/>
        <rFont val="Times New Roman"/>
        <charset val="134"/>
      </rPr>
      <t>22700</t>
    </r>
    <r>
      <rPr>
        <sz val="12"/>
        <rFont val="仿宋"/>
        <charset val="134"/>
      </rPr>
      <t>平方米，其中王集自然村</t>
    </r>
    <r>
      <rPr>
        <sz val="12"/>
        <rFont val="Times New Roman"/>
        <charset val="134"/>
      </rPr>
      <t>5700</t>
    </r>
    <r>
      <rPr>
        <sz val="12"/>
        <rFont val="仿宋"/>
        <charset val="134"/>
      </rPr>
      <t>平方米</t>
    </r>
    <r>
      <rPr>
        <sz val="12"/>
        <rFont val="Times New Roman"/>
        <charset val="134"/>
      </rPr>
      <t>,</t>
    </r>
    <r>
      <rPr>
        <sz val="12"/>
        <rFont val="仿宋"/>
        <charset val="134"/>
      </rPr>
      <t>肖屯自然村</t>
    </r>
    <r>
      <rPr>
        <sz val="12"/>
        <rFont val="Times New Roman"/>
        <charset val="134"/>
      </rPr>
      <t>14000</t>
    </r>
    <r>
      <rPr>
        <sz val="12"/>
        <rFont val="仿宋"/>
        <charset val="134"/>
      </rPr>
      <t>平方米</t>
    </r>
    <r>
      <rPr>
        <sz val="12"/>
        <rFont val="Times New Roman"/>
        <charset val="134"/>
      </rPr>
      <t>,</t>
    </r>
    <r>
      <rPr>
        <sz val="12"/>
        <rFont val="仿宋"/>
        <charset val="134"/>
      </rPr>
      <t>孙秦庄自然村</t>
    </r>
    <r>
      <rPr>
        <sz val="12"/>
        <rFont val="Times New Roman"/>
        <charset val="134"/>
      </rPr>
      <t>3000</t>
    </r>
    <r>
      <rPr>
        <sz val="12"/>
        <rFont val="仿宋"/>
        <charset val="134"/>
      </rPr>
      <t>平方米。</t>
    </r>
  </si>
  <si>
    <r>
      <rPr>
        <sz val="12"/>
        <rFont val="仿宋"/>
        <charset val="134"/>
      </rPr>
      <t>通过实施</t>
    </r>
    <r>
      <rPr>
        <sz val="12"/>
        <rFont val="Times New Roman"/>
        <charset val="134"/>
      </rPr>
      <t>22700</t>
    </r>
    <r>
      <rPr>
        <sz val="12"/>
        <rFont val="仿宋"/>
        <charset val="134"/>
      </rPr>
      <t>平方米黑臭水体治理，实现改善水质，提升农村人居环境的目标</t>
    </r>
  </si>
  <si>
    <r>
      <rPr>
        <sz val="12"/>
        <rFont val="仿宋"/>
        <charset val="134"/>
      </rPr>
      <t>治理水体面积</t>
    </r>
    <r>
      <rPr>
        <sz val="12"/>
        <rFont val="Times New Roman"/>
        <charset val="134"/>
      </rPr>
      <t>22700</t>
    </r>
    <r>
      <rPr>
        <sz val="12"/>
        <rFont val="仿宋"/>
        <charset val="134"/>
      </rPr>
      <t>平方米</t>
    </r>
  </si>
  <si>
    <t>萧县圣泉镇袁新庄社区农村黑臭水体治理项目</t>
  </si>
  <si>
    <t>袁新庄社区袁新庄自然村、三座楼自然村</t>
  </si>
  <si>
    <r>
      <rPr>
        <sz val="12"/>
        <rFont val="仿宋"/>
        <charset val="134"/>
      </rPr>
      <t>截污治污</t>
    </r>
    <r>
      <rPr>
        <sz val="12"/>
        <rFont val="Times New Roman"/>
        <charset val="134"/>
      </rPr>
      <t>3400</t>
    </r>
    <r>
      <rPr>
        <sz val="12"/>
        <rFont val="仿宋"/>
        <charset val="134"/>
      </rPr>
      <t>平方米，其中袁新庄自然村</t>
    </r>
    <r>
      <rPr>
        <sz val="12"/>
        <rFont val="Times New Roman"/>
        <charset val="134"/>
      </rPr>
      <t>400</t>
    </r>
    <r>
      <rPr>
        <sz val="12"/>
        <rFont val="仿宋"/>
        <charset val="134"/>
      </rPr>
      <t>平方米</t>
    </r>
    <r>
      <rPr>
        <sz val="12"/>
        <rFont val="Times New Roman"/>
        <charset val="134"/>
      </rPr>
      <t>,</t>
    </r>
    <r>
      <rPr>
        <sz val="12"/>
        <rFont val="仿宋"/>
        <charset val="134"/>
      </rPr>
      <t>三座楼自然村</t>
    </r>
    <r>
      <rPr>
        <sz val="12"/>
        <rFont val="Times New Roman"/>
        <charset val="134"/>
      </rPr>
      <t>3000</t>
    </r>
    <r>
      <rPr>
        <sz val="12"/>
        <rFont val="仿宋"/>
        <charset val="134"/>
      </rPr>
      <t>平方米。</t>
    </r>
  </si>
  <si>
    <r>
      <rPr>
        <sz val="12"/>
        <rFont val="仿宋"/>
        <charset val="134"/>
      </rPr>
      <t>通过实施</t>
    </r>
    <r>
      <rPr>
        <sz val="12"/>
        <rFont val="Times New Roman"/>
        <charset val="134"/>
      </rPr>
      <t>3400</t>
    </r>
    <r>
      <rPr>
        <sz val="12"/>
        <rFont val="仿宋"/>
        <charset val="134"/>
      </rPr>
      <t>平方米黑臭水体治理，实现改善水质，提升农村人居环境的目标</t>
    </r>
  </si>
  <si>
    <t>萧县黄口镇镇东社区农村黑臭水体治理项目</t>
  </si>
  <si>
    <t>镇东社区二居</t>
  </si>
  <si>
    <r>
      <rPr>
        <sz val="12"/>
        <rFont val="仿宋"/>
        <charset val="134"/>
      </rPr>
      <t>截污治污、清淤、岸坡整治、水体生态修复等，水体面积</t>
    </r>
    <r>
      <rPr>
        <sz val="12"/>
        <rFont val="Times New Roman"/>
        <charset val="134"/>
      </rPr>
      <t>37200</t>
    </r>
    <r>
      <rPr>
        <sz val="12"/>
        <rFont val="仿宋"/>
        <charset val="134"/>
      </rPr>
      <t>平方米，其中二居</t>
    </r>
    <r>
      <rPr>
        <sz val="12"/>
        <rFont val="Times New Roman"/>
        <charset val="134"/>
      </rPr>
      <t>37200</t>
    </r>
    <r>
      <rPr>
        <sz val="12"/>
        <rFont val="仿宋"/>
        <charset val="134"/>
      </rPr>
      <t>平方米</t>
    </r>
    <r>
      <rPr>
        <sz val="12"/>
        <rFont val="Times New Roman"/>
        <charset val="134"/>
      </rPr>
      <t>,</t>
    </r>
  </si>
  <si>
    <r>
      <rPr>
        <sz val="12"/>
        <rFont val="仿宋"/>
        <charset val="134"/>
      </rPr>
      <t>通过实施</t>
    </r>
    <r>
      <rPr>
        <sz val="12"/>
        <rFont val="Times New Roman"/>
        <charset val="134"/>
      </rPr>
      <t>37200</t>
    </r>
    <r>
      <rPr>
        <sz val="12"/>
        <rFont val="仿宋"/>
        <charset val="134"/>
      </rPr>
      <t>平方米黑臭水体治理，实现改善水质，提升农村人居环境的目标</t>
    </r>
  </si>
  <si>
    <r>
      <rPr>
        <sz val="12"/>
        <rFont val="仿宋"/>
        <charset val="134"/>
      </rPr>
      <t>治理水体面积</t>
    </r>
    <r>
      <rPr>
        <sz val="12"/>
        <rFont val="Times New Roman"/>
        <charset val="134"/>
      </rPr>
      <t>37200</t>
    </r>
    <r>
      <rPr>
        <sz val="12"/>
        <rFont val="仿宋"/>
        <charset val="134"/>
      </rPr>
      <t>平方米</t>
    </r>
  </si>
  <si>
    <t>萧县黄口镇陈土楼行政村农村黑臭水体治理项目</t>
  </si>
  <si>
    <t>陈土楼村常洼自然村</t>
  </si>
  <si>
    <r>
      <rPr>
        <sz val="12"/>
        <rFont val="仿宋"/>
        <charset val="134"/>
      </rPr>
      <t>截污治污、清淤、岸坡整治、水体生态修复等，水体面积</t>
    </r>
    <r>
      <rPr>
        <sz val="12"/>
        <rFont val="Times New Roman"/>
        <charset val="134"/>
      </rPr>
      <t>3500</t>
    </r>
    <r>
      <rPr>
        <sz val="12"/>
        <rFont val="仿宋"/>
        <charset val="134"/>
      </rPr>
      <t>平方米，其中常洼自然村</t>
    </r>
    <r>
      <rPr>
        <sz val="12"/>
        <rFont val="Times New Roman"/>
        <charset val="134"/>
      </rPr>
      <t>3500</t>
    </r>
    <r>
      <rPr>
        <sz val="12"/>
        <rFont val="仿宋"/>
        <charset val="134"/>
      </rPr>
      <t>平方米。</t>
    </r>
  </si>
  <si>
    <r>
      <rPr>
        <sz val="12"/>
        <rFont val="仿宋"/>
        <charset val="134"/>
      </rPr>
      <t>过实施</t>
    </r>
    <r>
      <rPr>
        <sz val="12"/>
        <rFont val="Times New Roman"/>
        <charset val="134"/>
      </rPr>
      <t>3500</t>
    </r>
    <r>
      <rPr>
        <sz val="12"/>
        <rFont val="仿宋"/>
        <charset val="134"/>
      </rPr>
      <t>平方米黑臭水体治理，实现改善水质，提升农村人居环境的目标</t>
    </r>
  </si>
  <si>
    <r>
      <rPr>
        <sz val="12"/>
        <rFont val="仿宋"/>
        <charset val="134"/>
      </rPr>
      <t>治理水体面积</t>
    </r>
    <r>
      <rPr>
        <sz val="12"/>
        <rFont val="Times New Roman"/>
        <charset val="134"/>
      </rPr>
      <t>3500</t>
    </r>
    <r>
      <rPr>
        <sz val="12"/>
        <rFont val="仿宋"/>
        <charset val="134"/>
      </rPr>
      <t>平方米</t>
    </r>
  </si>
  <si>
    <t>萧县黄口镇杨阁社区农村黑臭水体治理项目</t>
  </si>
  <si>
    <t>杨阁社区胡油坊自然村、杨阁自然村、邢庄自然村。</t>
  </si>
  <si>
    <r>
      <rPr>
        <sz val="12"/>
        <rFont val="仿宋"/>
        <charset val="134"/>
      </rPr>
      <t>截污治污、清淤、岸坡整治、水体生态修复等，水体面积</t>
    </r>
    <r>
      <rPr>
        <sz val="12"/>
        <rFont val="Times New Roman"/>
        <charset val="134"/>
      </rPr>
      <t>2000</t>
    </r>
    <r>
      <rPr>
        <sz val="12"/>
        <rFont val="仿宋"/>
        <charset val="134"/>
      </rPr>
      <t>平方米，其中胡油坊</t>
    </r>
    <r>
      <rPr>
        <sz val="12"/>
        <rFont val="Times New Roman"/>
        <charset val="134"/>
      </rPr>
      <t>700</t>
    </r>
    <r>
      <rPr>
        <sz val="12"/>
        <rFont val="仿宋"/>
        <charset val="134"/>
      </rPr>
      <t>平方米、杨阁自然村</t>
    </r>
    <r>
      <rPr>
        <sz val="12"/>
        <rFont val="Times New Roman"/>
        <charset val="134"/>
      </rPr>
      <t>600</t>
    </r>
    <r>
      <rPr>
        <sz val="12"/>
        <rFont val="仿宋"/>
        <charset val="134"/>
      </rPr>
      <t>平方米、邢庄自然村</t>
    </r>
    <r>
      <rPr>
        <sz val="12"/>
        <rFont val="Times New Roman"/>
        <charset val="134"/>
      </rPr>
      <t>700</t>
    </r>
    <r>
      <rPr>
        <sz val="12"/>
        <rFont val="仿宋"/>
        <charset val="134"/>
      </rPr>
      <t>平方米。</t>
    </r>
  </si>
  <si>
    <r>
      <rPr>
        <sz val="12"/>
        <rFont val="仿宋"/>
        <charset val="134"/>
      </rPr>
      <t>过实施</t>
    </r>
    <r>
      <rPr>
        <sz val="12"/>
        <rFont val="Times New Roman"/>
        <charset val="134"/>
      </rPr>
      <t>2000</t>
    </r>
    <r>
      <rPr>
        <sz val="12"/>
        <rFont val="仿宋"/>
        <charset val="134"/>
      </rPr>
      <t>平方米黑臭水体治理，实现改善水质，提升农村人居环境的目标</t>
    </r>
  </si>
  <si>
    <t>萧县黄口镇镇北社区农村黑臭水体治理项目</t>
  </si>
  <si>
    <t>镇北社区王庄自然村</t>
  </si>
  <si>
    <r>
      <rPr>
        <sz val="12"/>
        <rFont val="仿宋"/>
        <charset val="134"/>
      </rPr>
      <t>截污治污、清淤、岸坡整治、水体生态修复等，水体面积</t>
    </r>
    <r>
      <rPr>
        <sz val="12"/>
        <rFont val="Times New Roman"/>
        <charset val="134"/>
      </rPr>
      <t>12500</t>
    </r>
    <r>
      <rPr>
        <sz val="12"/>
        <rFont val="仿宋"/>
        <charset val="134"/>
      </rPr>
      <t>平方米，其中王庄自然村</t>
    </r>
    <r>
      <rPr>
        <sz val="12"/>
        <rFont val="Times New Roman"/>
        <charset val="134"/>
      </rPr>
      <t>6500</t>
    </r>
    <r>
      <rPr>
        <sz val="12"/>
        <rFont val="仿宋"/>
        <charset val="134"/>
      </rPr>
      <t>平方米、朱阁自然村</t>
    </r>
    <r>
      <rPr>
        <sz val="12"/>
        <rFont val="Times New Roman"/>
        <charset val="134"/>
      </rPr>
      <t>6000</t>
    </r>
    <r>
      <rPr>
        <sz val="12"/>
        <rFont val="仿宋"/>
        <charset val="134"/>
      </rPr>
      <t>平方米。</t>
    </r>
  </si>
  <si>
    <r>
      <rPr>
        <sz val="12"/>
        <rFont val="仿宋"/>
        <charset val="134"/>
      </rPr>
      <t>过实施</t>
    </r>
    <r>
      <rPr>
        <sz val="12"/>
        <rFont val="Times New Roman"/>
        <charset val="134"/>
      </rPr>
      <t>12500</t>
    </r>
    <r>
      <rPr>
        <sz val="12"/>
        <rFont val="仿宋"/>
        <charset val="134"/>
      </rPr>
      <t>平方米黑臭水体治理，实现改善水质，提升农村人居环境的目标</t>
    </r>
  </si>
  <si>
    <t>萧县黄口镇老黄口社区农村黑臭水体治理项目</t>
  </si>
  <si>
    <t>老黄口社区老黄口自然村</t>
  </si>
  <si>
    <r>
      <rPr>
        <sz val="12"/>
        <rFont val="仿宋"/>
        <charset val="134"/>
      </rPr>
      <t>截污治污、清淤、岸坡整治、水体生态修复等，水体面积</t>
    </r>
    <r>
      <rPr>
        <sz val="12"/>
        <rFont val="Times New Roman"/>
        <charset val="134"/>
      </rPr>
      <t>13000</t>
    </r>
    <r>
      <rPr>
        <sz val="12"/>
        <rFont val="仿宋"/>
        <charset val="134"/>
      </rPr>
      <t>平方米，其中老黄口自然村</t>
    </r>
    <r>
      <rPr>
        <sz val="12"/>
        <rFont val="Times New Roman"/>
        <charset val="134"/>
      </rPr>
      <t>13000</t>
    </r>
    <r>
      <rPr>
        <sz val="12"/>
        <rFont val="仿宋"/>
        <charset val="134"/>
      </rPr>
      <t>平方米。</t>
    </r>
  </si>
  <si>
    <r>
      <rPr>
        <sz val="12"/>
        <rFont val="仿宋"/>
        <charset val="134"/>
      </rPr>
      <t>过实施</t>
    </r>
    <r>
      <rPr>
        <sz val="12"/>
        <rFont val="Times New Roman"/>
        <charset val="134"/>
      </rPr>
      <t>13000</t>
    </r>
    <r>
      <rPr>
        <sz val="12"/>
        <rFont val="仿宋"/>
        <charset val="134"/>
      </rPr>
      <t>平方米黑臭水体治理，实现改善水质，提升农村人居环境的目标</t>
    </r>
  </si>
  <si>
    <r>
      <rPr>
        <sz val="12"/>
        <rFont val="仿宋"/>
        <charset val="134"/>
      </rPr>
      <t>治理水体面积</t>
    </r>
    <r>
      <rPr>
        <sz val="12"/>
        <rFont val="Times New Roman"/>
        <charset val="134"/>
      </rPr>
      <t>13000</t>
    </r>
    <r>
      <rPr>
        <sz val="12"/>
        <rFont val="仿宋"/>
        <charset val="134"/>
      </rPr>
      <t>平方米</t>
    </r>
  </si>
  <si>
    <t>萧县黄口镇唐庄行政村农村黑臭水体治理项目</t>
  </si>
  <si>
    <t>唐庄村唐庄自然村、瞎子营自然村</t>
  </si>
  <si>
    <r>
      <rPr>
        <sz val="12"/>
        <rFont val="仿宋"/>
        <charset val="134"/>
      </rPr>
      <t>截污治污、清淤、岸坡整治、水体生态修复等，水体面积</t>
    </r>
    <r>
      <rPr>
        <sz val="12"/>
        <rFont val="Times New Roman"/>
        <charset val="134"/>
      </rPr>
      <t>8000</t>
    </r>
    <r>
      <rPr>
        <sz val="12"/>
        <rFont val="仿宋"/>
        <charset val="134"/>
      </rPr>
      <t>平方米，其中唐庄自然村</t>
    </r>
    <r>
      <rPr>
        <sz val="12"/>
        <rFont val="Times New Roman"/>
        <charset val="134"/>
      </rPr>
      <t>8000</t>
    </r>
    <r>
      <rPr>
        <sz val="12"/>
        <rFont val="仿宋"/>
        <charset val="134"/>
      </rPr>
      <t>平方米、瞎子营</t>
    </r>
    <r>
      <rPr>
        <sz val="12"/>
        <rFont val="Times New Roman"/>
        <charset val="134"/>
      </rPr>
      <t>6500</t>
    </r>
    <r>
      <rPr>
        <sz val="12"/>
        <rFont val="仿宋"/>
        <charset val="134"/>
      </rPr>
      <t>平方米。</t>
    </r>
  </si>
  <si>
    <r>
      <rPr>
        <sz val="12"/>
        <rFont val="仿宋"/>
        <charset val="134"/>
      </rPr>
      <t>过实施</t>
    </r>
    <r>
      <rPr>
        <sz val="12"/>
        <rFont val="Times New Roman"/>
        <charset val="134"/>
      </rPr>
      <t>14500</t>
    </r>
    <r>
      <rPr>
        <sz val="12"/>
        <rFont val="仿宋"/>
        <charset val="134"/>
      </rPr>
      <t>平方米黑臭水体治理，实现改善水质，提升农村人居环境的目标</t>
    </r>
  </si>
  <si>
    <r>
      <rPr>
        <sz val="12"/>
        <rFont val="仿宋"/>
        <charset val="134"/>
      </rPr>
      <t>治理水体面积</t>
    </r>
    <r>
      <rPr>
        <sz val="12"/>
        <rFont val="Times New Roman"/>
        <charset val="134"/>
      </rPr>
      <t>14500</t>
    </r>
    <r>
      <rPr>
        <sz val="12"/>
        <rFont val="仿宋"/>
        <charset val="134"/>
      </rPr>
      <t>平方米</t>
    </r>
  </si>
  <si>
    <t>萧县黄口镇邵庄行政村农村黑臭水体治理项目</t>
  </si>
  <si>
    <t>邵庄村东村自然村</t>
  </si>
  <si>
    <r>
      <rPr>
        <sz val="12"/>
        <rFont val="仿宋"/>
        <charset val="134"/>
      </rPr>
      <t>截污治污、清淤、岸坡整治、水体生态修复等，水体面积</t>
    </r>
    <r>
      <rPr>
        <sz val="12"/>
        <rFont val="Times New Roman"/>
        <charset val="134"/>
      </rPr>
      <t>2400</t>
    </r>
    <r>
      <rPr>
        <sz val="12"/>
        <rFont val="仿宋"/>
        <charset val="134"/>
      </rPr>
      <t>平方米，其中张丁庄自然村</t>
    </r>
    <r>
      <rPr>
        <sz val="12"/>
        <rFont val="Times New Roman"/>
        <charset val="134"/>
      </rPr>
      <t>2000</t>
    </r>
    <r>
      <rPr>
        <sz val="12"/>
        <rFont val="仿宋"/>
        <charset val="134"/>
      </rPr>
      <t>平方米、邵庄自然村</t>
    </r>
    <r>
      <rPr>
        <sz val="12"/>
        <rFont val="Times New Roman"/>
        <charset val="134"/>
      </rPr>
      <t>400</t>
    </r>
    <r>
      <rPr>
        <sz val="12"/>
        <rFont val="仿宋"/>
        <charset val="134"/>
      </rPr>
      <t>平方米。</t>
    </r>
  </si>
  <si>
    <r>
      <rPr>
        <sz val="12"/>
        <rFont val="仿宋"/>
        <charset val="134"/>
      </rPr>
      <t>过实施</t>
    </r>
    <r>
      <rPr>
        <sz val="12"/>
        <rFont val="Times New Roman"/>
        <charset val="134"/>
      </rPr>
      <t>2400</t>
    </r>
    <r>
      <rPr>
        <sz val="12"/>
        <rFont val="仿宋"/>
        <charset val="134"/>
      </rPr>
      <t>平方米黑臭水体治理，实现改善水质，提升农村人居环境的目标</t>
    </r>
  </si>
  <si>
    <r>
      <rPr>
        <sz val="12"/>
        <rFont val="仿宋"/>
        <charset val="134"/>
      </rPr>
      <t>治理水体面积</t>
    </r>
    <r>
      <rPr>
        <sz val="12"/>
        <rFont val="Times New Roman"/>
        <charset val="134"/>
      </rPr>
      <t>2400</t>
    </r>
    <r>
      <rPr>
        <sz val="12"/>
        <rFont val="仿宋"/>
        <charset val="134"/>
      </rPr>
      <t>平方米</t>
    </r>
  </si>
  <si>
    <t>萧县黄口镇瓦房行政村农村黑臭水体治理项目</t>
  </si>
  <si>
    <t>瓦房村后油坊自然村</t>
  </si>
  <si>
    <r>
      <rPr>
        <sz val="12"/>
        <rFont val="仿宋"/>
        <charset val="134"/>
      </rPr>
      <t>截污治污、清淤、岸坡整治、水体生态修复等，水体面积</t>
    </r>
    <r>
      <rPr>
        <sz val="12"/>
        <rFont val="Times New Roman"/>
        <charset val="134"/>
      </rPr>
      <t>3800</t>
    </r>
    <r>
      <rPr>
        <sz val="12"/>
        <rFont val="仿宋"/>
        <charset val="134"/>
      </rPr>
      <t>平方米，其中后油坊自然村</t>
    </r>
    <r>
      <rPr>
        <sz val="12"/>
        <rFont val="Times New Roman"/>
        <charset val="134"/>
      </rPr>
      <t>3800</t>
    </r>
    <r>
      <rPr>
        <sz val="12"/>
        <rFont val="仿宋"/>
        <charset val="134"/>
      </rPr>
      <t>平方米。</t>
    </r>
  </si>
  <si>
    <r>
      <rPr>
        <sz val="12"/>
        <rFont val="仿宋"/>
        <charset val="134"/>
      </rPr>
      <t>过实施</t>
    </r>
    <r>
      <rPr>
        <sz val="12"/>
        <rFont val="Times New Roman"/>
        <charset val="134"/>
      </rPr>
      <t>380000</t>
    </r>
    <r>
      <rPr>
        <sz val="12"/>
        <rFont val="仿宋"/>
        <charset val="134"/>
      </rPr>
      <t>平方米黑臭水体治理，实现改善水质，提升农村人居环境的目标</t>
    </r>
  </si>
  <si>
    <r>
      <rPr>
        <sz val="12"/>
        <rFont val="仿宋"/>
        <charset val="134"/>
      </rPr>
      <t>治理水体面积</t>
    </r>
    <r>
      <rPr>
        <sz val="12"/>
        <rFont val="Times New Roman"/>
        <charset val="134"/>
      </rPr>
      <t>3800</t>
    </r>
    <r>
      <rPr>
        <sz val="12"/>
        <rFont val="仿宋"/>
        <charset val="134"/>
      </rPr>
      <t>平方米</t>
    </r>
  </si>
  <si>
    <t>萧县黄口镇徐洼行政村农村黑臭水体治理项目</t>
  </si>
  <si>
    <t>徐洼村后徐洼自然村</t>
  </si>
  <si>
    <r>
      <rPr>
        <sz val="12"/>
        <rFont val="仿宋"/>
        <charset val="134"/>
      </rPr>
      <t>截污治污、清淤、岸坡整治、水体生态修复等，水体面积</t>
    </r>
    <r>
      <rPr>
        <sz val="12"/>
        <rFont val="Times New Roman"/>
        <charset val="134"/>
      </rPr>
      <t>4500</t>
    </r>
    <r>
      <rPr>
        <sz val="12"/>
        <rFont val="仿宋"/>
        <charset val="134"/>
      </rPr>
      <t>平方米，其中后徐洼自然村</t>
    </r>
    <r>
      <rPr>
        <sz val="12"/>
        <rFont val="Times New Roman"/>
        <charset val="134"/>
      </rPr>
      <t>4500</t>
    </r>
    <r>
      <rPr>
        <sz val="12"/>
        <rFont val="仿宋"/>
        <charset val="134"/>
      </rPr>
      <t>平方米。</t>
    </r>
  </si>
  <si>
    <r>
      <rPr>
        <sz val="12"/>
        <rFont val="仿宋"/>
        <charset val="134"/>
      </rPr>
      <t>过实施</t>
    </r>
    <r>
      <rPr>
        <sz val="12"/>
        <rFont val="Times New Roman"/>
        <charset val="134"/>
      </rPr>
      <t>4500</t>
    </r>
    <r>
      <rPr>
        <sz val="12"/>
        <rFont val="仿宋"/>
        <charset val="134"/>
      </rPr>
      <t>平方米黑臭水体治理，实现改善水质，提升农村人居环境的目标</t>
    </r>
  </si>
  <si>
    <r>
      <rPr>
        <sz val="12"/>
        <rFont val="仿宋"/>
        <charset val="134"/>
      </rPr>
      <t>治理水体面积</t>
    </r>
    <r>
      <rPr>
        <sz val="12"/>
        <rFont val="Times New Roman"/>
        <charset val="134"/>
      </rPr>
      <t>4500</t>
    </r>
    <r>
      <rPr>
        <sz val="12"/>
        <rFont val="仿宋"/>
        <charset val="134"/>
      </rPr>
      <t>平方米</t>
    </r>
  </si>
  <si>
    <t>萧县永堌镇窦庄村农村黑臭水体治理项目</t>
  </si>
  <si>
    <r>
      <rPr>
        <sz val="12"/>
        <rFont val="仿宋"/>
        <charset val="134"/>
      </rPr>
      <t>截污治污、清淤、岸坡整治等，水体面积</t>
    </r>
    <r>
      <rPr>
        <sz val="12"/>
        <rFont val="Times New Roman"/>
        <charset val="134"/>
      </rPr>
      <t>57600</t>
    </r>
    <r>
      <rPr>
        <sz val="12"/>
        <rFont val="仿宋"/>
        <charset val="134"/>
      </rPr>
      <t>平方米，</t>
    </r>
  </si>
  <si>
    <r>
      <rPr>
        <sz val="12"/>
        <rFont val="仿宋"/>
        <charset val="134"/>
      </rPr>
      <t>通过实施</t>
    </r>
    <r>
      <rPr>
        <sz val="12"/>
        <rFont val="Times New Roman"/>
        <charset val="134"/>
      </rPr>
      <t>57600</t>
    </r>
    <r>
      <rPr>
        <sz val="12"/>
        <rFont val="仿宋"/>
        <charset val="134"/>
      </rPr>
      <t>平方米黑臭水体治理，实现改善水质，提升农村人居环境的目标</t>
    </r>
  </si>
  <si>
    <r>
      <rPr>
        <sz val="12"/>
        <rFont val="仿宋"/>
        <charset val="134"/>
      </rPr>
      <t>治理水体面积</t>
    </r>
    <r>
      <rPr>
        <sz val="12"/>
        <rFont val="Times New Roman"/>
        <charset val="134"/>
      </rPr>
      <t>57600</t>
    </r>
    <r>
      <rPr>
        <sz val="12"/>
        <rFont val="仿宋"/>
        <charset val="134"/>
      </rPr>
      <t>平方米</t>
    </r>
  </si>
  <si>
    <t>萧县凤城街道郑腰庄社区农村黑臭水体治理项目</t>
  </si>
  <si>
    <r>
      <rPr>
        <sz val="12"/>
        <rFont val="仿宋"/>
        <charset val="134"/>
      </rPr>
      <t>清淤、岸坡整治、通过路管、水体生态修复</t>
    </r>
    <r>
      <rPr>
        <sz val="12"/>
        <rFont val="Times New Roman"/>
        <charset val="134"/>
      </rPr>
      <t>.</t>
    </r>
    <r>
      <rPr>
        <sz val="12"/>
        <rFont val="仿宋"/>
        <charset val="134"/>
      </rPr>
      <t>岸线面积</t>
    </r>
    <r>
      <rPr>
        <sz val="12"/>
        <rFont val="Times New Roman"/>
        <charset val="134"/>
      </rPr>
      <t>10480</t>
    </r>
    <r>
      <rPr>
        <sz val="12"/>
        <rFont val="仿宋"/>
        <charset val="134"/>
      </rPr>
      <t>平方米，郑腰庄自然村第一处</t>
    </r>
    <r>
      <rPr>
        <sz val="12"/>
        <rFont val="Times New Roman"/>
        <charset val="134"/>
      </rPr>
      <t>1460</t>
    </r>
    <r>
      <rPr>
        <sz val="12"/>
        <rFont val="仿宋"/>
        <charset val="134"/>
      </rPr>
      <t>平方米，郑腰庄自然村第二处</t>
    </r>
    <r>
      <rPr>
        <sz val="12"/>
        <rFont val="Times New Roman"/>
        <charset val="134"/>
      </rPr>
      <t>6320</t>
    </r>
    <r>
      <rPr>
        <sz val="12"/>
        <rFont val="仿宋"/>
        <charset val="134"/>
      </rPr>
      <t>平方米。王座自然村第一处</t>
    </r>
    <r>
      <rPr>
        <sz val="12"/>
        <rFont val="Times New Roman"/>
        <charset val="134"/>
      </rPr>
      <t>1500</t>
    </r>
    <r>
      <rPr>
        <sz val="12"/>
        <rFont val="仿宋"/>
        <charset val="134"/>
      </rPr>
      <t>平方米，王座自然村第二处</t>
    </r>
    <r>
      <rPr>
        <sz val="12"/>
        <rFont val="Times New Roman"/>
        <charset val="134"/>
      </rPr>
      <t>300</t>
    </r>
    <r>
      <rPr>
        <sz val="12"/>
        <rFont val="仿宋"/>
        <charset val="134"/>
      </rPr>
      <t>平方米，王座自然村第三处</t>
    </r>
    <r>
      <rPr>
        <sz val="12"/>
        <rFont val="Times New Roman"/>
        <charset val="134"/>
      </rPr>
      <t>400</t>
    </r>
    <r>
      <rPr>
        <sz val="12"/>
        <rFont val="仿宋"/>
        <charset val="134"/>
      </rPr>
      <t>平方米，王座自然村第四处</t>
    </r>
    <r>
      <rPr>
        <sz val="12"/>
        <rFont val="Times New Roman"/>
        <charset val="134"/>
      </rPr>
      <t>300</t>
    </r>
    <r>
      <rPr>
        <sz val="12"/>
        <rFont val="仿宋"/>
        <charset val="134"/>
      </rPr>
      <t>平方米，王座自然村第五处</t>
    </r>
    <r>
      <rPr>
        <sz val="12"/>
        <rFont val="Times New Roman"/>
        <charset val="134"/>
      </rPr>
      <t>200</t>
    </r>
    <r>
      <rPr>
        <sz val="12"/>
        <rFont val="仿宋"/>
        <charset val="134"/>
      </rPr>
      <t>平方米</t>
    </r>
    <r>
      <rPr>
        <sz val="12"/>
        <rFont val="Times New Roman"/>
        <charset val="134"/>
      </rPr>
      <t>.</t>
    </r>
    <r>
      <rPr>
        <sz val="12"/>
        <rFont val="仿宋"/>
        <charset val="134"/>
      </rPr>
      <t>芦屯自然村圣泉河</t>
    </r>
    <r>
      <rPr>
        <sz val="12"/>
        <rFont val="Times New Roman"/>
        <charset val="134"/>
      </rPr>
      <t>25000</t>
    </r>
    <r>
      <rPr>
        <sz val="12"/>
        <rFont val="仿宋"/>
        <charset val="134"/>
      </rPr>
      <t>平方米。</t>
    </r>
  </si>
  <si>
    <r>
      <rPr>
        <sz val="12"/>
        <rFont val="仿宋"/>
        <charset val="134"/>
      </rPr>
      <t>通过实施</t>
    </r>
    <r>
      <rPr>
        <sz val="12"/>
        <rFont val="Times New Roman"/>
        <charset val="134"/>
      </rPr>
      <t>35480</t>
    </r>
    <r>
      <rPr>
        <sz val="12"/>
        <rFont val="仿宋"/>
        <charset val="134"/>
      </rPr>
      <t>平方米黑臭水体治理，实现改善水质，提升农村人居环境的目标</t>
    </r>
  </si>
  <si>
    <r>
      <rPr>
        <sz val="12"/>
        <rFont val="仿宋"/>
        <charset val="134"/>
      </rPr>
      <t>治理水体岸线面积</t>
    </r>
    <r>
      <rPr>
        <sz val="12"/>
        <rFont val="Times New Roman"/>
        <charset val="134"/>
      </rPr>
      <t>35480</t>
    </r>
    <r>
      <rPr>
        <sz val="12"/>
        <rFont val="仿宋"/>
        <charset val="134"/>
      </rPr>
      <t>平方米</t>
    </r>
  </si>
  <si>
    <t>萧县凤城街道姬村农村黑臭水体治理</t>
  </si>
  <si>
    <r>
      <rPr>
        <sz val="12"/>
        <rFont val="仿宋"/>
        <charset val="134"/>
      </rPr>
      <t>截污治污、清淤、岸坡整治、水体生态修复等。水体面积约</t>
    </r>
    <r>
      <rPr>
        <sz val="12"/>
        <rFont val="Times New Roman"/>
        <charset val="134"/>
      </rPr>
      <t>2000</t>
    </r>
    <r>
      <rPr>
        <sz val="12"/>
        <rFont val="仿宋"/>
        <charset val="134"/>
      </rPr>
      <t>平方米。</t>
    </r>
  </si>
  <si>
    <t>有效改善水质，消除水体黑臭，提升农村环境质量</t>
  </si>
  <si>
    <t>萧县闫集镇闫集村农村黑臭水体治理项目</t>
  </si>
  <si>
    <t>闫集村聂园自然村</t>
  </si>
  <si>
    <r>
      <rPr>
        <sz val="12"/>
        <rFont val="仿宋"/>
        <charset val="134"/>
      </rPr>
      <t>截污治污、清淤、岸坡整治、水体生态修复等，水体面积</t>
    </r>
    <r>
      <rPr>
        <sz val="12"/>
        <rFont val="Times New Roman"/>
        <charset val="134"/>
      </rPr>
      <t>882</t>
    </r>
    <r>
      <rPr>
        <sz val="12"/>
        <rFont val="仿宋"/>
        <charset val="134"/>
      </rPr>
      <t>平方米，其中聂园南</t>
    </r>
    <r>
      <rPr>
        <sz val="12"/>
        <rFont val="Times New Roman"/>
        <charset val="134"/>
      </rPr>
      <t>882</t>
    </r>
    <r>
      <rPr>
        <sz val="12"/>
        <rFont val="仿宋"/>
        <charset val="134"/>
      </rPr>
      <t>平方米。</t>
    </r>
  </si>
  <si>
    <r>
      <rPr>
        <sz val="12"/>
        <rFont val="仿宋"/>
        <charset val="134"/>
      </rPr>
      <t>通过实施</t>
    </r>
    <r>
      <rPr>
        <sz val="12"/>
        <rFont val="Times New Roman"/>
        <charset val="134"/>
      </rPr>
      <t>882</t>
    </r>
    <r>
      <rPr>
        <sz val="12"/>
        <rFont val="仿宋"/>
        <charset val="134"/>
      </rPr>
      <t>平方米黑臭水体治理，实现改善水质，提升农村人居环境的目标</t>
    </r>
  </si>
  <si>
    <r>
      <rPr>
        <sz val="12"/>
        <rFont val="仿宋"/>
        <charset val="134"/>
      </rPr>
      <t>治理水体面积</t>
    </r>
    <r>
      <rPr>
        <sz val="12"/>
        <rFont val="Times New Roman"/>
        <charset val="134"/>
      </rPr>
      <t>882</t>
    </r>
    <r>
      <rPr>
        <sz val="12"/>
        <rFont val="仿宋"/>
        <charset val="134"/>
      </rPr>
      <t>平方米</t>
    </r>
  </si>
  <si>
    <t>萧县闫集镇孙老家村农村黑臭水体治理项目</t>
  </si>
  <si>
    <t>孙老家村郑庄自然村</t>
  </si>
  <si>
    <r>
      <rPr>
        <sz val="12"/>
        <rFont val="仿宋"/>
        <charset val="134"/>
      </rPr>
      <t>截污治污、清淤、岸坡整治、水体生态修复等，水体面积</t>
    </r>
    <r>
      <rPr>
        <sz val="12"/>
        <rFont val="Times New Roman"/>
        <charset val="134"/>
      </rPr>
      <t>966</t>
    </r>
    <r>
      <rPr>
        <sz val="12"/>
        <rFont val="仿宋"/>
        <charset val="134"/>
      </rPr>
      <t>平方米，其中郑庄自然村</t>
    </r>
    <r>
      <rPr>
        <sz val="12"/>
        <rFont val="Times New Roman"/>
        <charset val="134"/>
      </rPr>
      <t>966</t>
    </r>
    <r>
      <rPr>
        <sz val="12"/>
        <rFont val="仿宋"/>
        <charset val="134"/>
      </rPr>
      <t>平方米。</t>
    </r>
  </si>
  <si>
    <r>
      <rPr>
        <sz val="12"/>
        <rFont val="仿宋"/>
        <charset val="134"/>
      </rPr>
      <t>通过实施</t>
    </r>
    <r>
      <rPr>
        <sz val="12"/>
        <rFont val="Times New Roman"/>
        <charset val="134"/>
      </rPr>
      <t>966</t>
    </r>
    <r>
      <rPr>
        <sz val="12"/>
        <rFont val="仿宋"/>
        <charset val="134"/>
      </rPr>
      <t>平方米黑臭水体治理，实现改善水质，提升农村人居环境的目标</t>
    </r>
  </si>
  <si>
    <r>
      <rPr>
        <sz val="12"/>
        <rFont val="仿宋"/>
        <charset val="134"/>
      </rPr>
      <t>治理水体面积</t>
    </r>
    <r>
      <rPr>
        <sz val="12"/>
        <rFont val="Times New Roman"/>
        <charset val="134"/>
      </rPr>
      <t>966</t>
    </r>
    <r>
      <rPr>
        <sz val="12"/>
        <rFont val="仿宋"/>
        <charset val="134"/>
      </rPr>
      <t>平方米</t>
    </r>
  </si>
  <si>
    <t>萧县闫集镇杨庄村农村黑臭水体治理项目</t>
  </si>
  <si>
    <t>杨庄村姜黄庄自然村</t>
  </si>
  <si>
    <r>
      <rPr>
        <sz val="12"/>
        <rFont val="仿宋"/>
        <charset val="134"/>
      </rPr>
      <t>截污治污、清淤、岸坡整治、水体生态修复等，水体面积</t>
    </r>
    <r>
      <rPr>
        <sz val="12"/>
        <rFont val="Times New Roman"/>
        <charset val="134"/>
      </rPr>
      <t>3981</t>
    </r>
    <r>
      <rPr>
        <sz val="12"/>
        <rFont val="仿宋"/>
        <charset val="134"/>
      </rPr>
      <t>平方米，其中姜黄庄中</t>
    </r>
    <r>
      <rPr>
        <sz val="12"/>
        <rFont val="Times New Roman"/>
        <charset val="134"/>
      </rPr>
      <t>2000</t>
    </r>
    <r>
      <rPr>
        <sz val="12"/>
        <rFont val="仿宋"/>
        <charset val="134"/>
      </rPr>
      <t>平方米</t>
    </r>
    <r>
      <rPr>
        <sz val="12"/>
        <rFont val="Times New Roman"/>
        <charset val="134"/>
      </rPr>
      <t>,</t>
    </r>
    <r>
      <rPr>
        <sz val="12"/>
        <rFont val="仿宋"/>
        <charset val="134"/>
      </rPr>
      <t>姜黄庄中</t>
    </r>
    <r>
      <rPr>
        <sz val="12"/>
        <rFont val="Times New Roman"/>
        <charset val="134"/>
      </rPr>
      <t>540</t>
    </r>
    <r>
      <rPr>
        <sz val="12"/>
        <rFont val="仿宋"/>
        <charset val="134"/>
      </rPr>
      <t>平方米，姜黄庄中</t>
    </r>
    <r>
      <rPr>
        <sz val="12"/>
        <rFont val="Times New Roman"/>
        <charset val="134"/>
      </rPr>
      <t>480</t>
    </r>
    <r>
      <rPr>
        <sz val="12"/>
        <rFont val="仿宋"/>
        <charset val="134"/>
      </rPr>
      <t>平方米，姜黄庄东</t>
    </r>
    <r>
      <rPr>
        <sz val="12"/>
        <rFont val="Times New Roman"/>
        <charset val="134"/>
      </rPr>
      <t>961</t>
    </r>
    <r>
      <rPr>
        <sz val="12"/>
        <rFont val="仿宋"/>
        <charset val="134"/>
      </rPr>
      <t>平方米。</t>
    </r>
  </si>
  <si>
    <r>
      <rPr>
        <sz val="12"/>
        <rFont val="仿宋"/>
        <charset val="134"/>
      </rPr>
      <t>通过实施</t>
    </r>
    <r>
      <rPr>
        <sz val="12"/>
        <rFont val="Times New Roman"/>
        <charset val="134"/>
      </rPr>
      <t>3981</t>
    </r>
    <r>
      <rPr>
        <sz val="12"/>
        <rFont val="仿宋"/>
        <charset val="134"/>
      </rPr>
      <t>平方米黑臭水体治理，实现改善水质，提升农村人居环境的目标</t>
    </r>
  </si>
  <si>
    <r>
      <rPr>
        <sz val="12"/>
        <rFont val="仿宋"/>
        <charset val="134"/>
      </rPr>
      <t>治理水体面积</t>
    </r>
    <r>
      <rPr>
        <sz val="12"/>
        <rFont val="Times New Roman"/>
        <charset val="134"/>
      </rPr>
      <t>3981</t>
    </r>
    <r>
      <rPr>
        <sz val="12"/>
        <rFont val="仿宋"/>
        <charset val="134"/>
      </rPr>
      <t>平方米</t>
    </r>
  </si>
  <si>
    <t>萧县闫集镇汪楼村农村黑臭水体治理项目</t>
  </si>
  <si>
    <t>汪楼村许瓦房自然村、李子园然村</t>
  </si>
  <si>
    <r>
      <rPr>
        <sz val="12"/>
        <rFont val="仿宋"/>
        <charset val="134"/>
      </rPr>
      <t>截污治污、清淤、岸坡整治、水体生态修复等，水体面积</t>
    </r>
    <r>
      <rPr>
        <sz val="12"/>
        <rFont val="Times New Roman"/>
        <charset val="134"/>
      </rPr>
      <t>1967</t>
    </r>
    <r>
      <rPr>
        <sz val="12"/>
        <rFont val="仿宋"/>
        <charset val="134"/>
      </rPr>
      <t>平方米，其中</t>
    </r>
    <r>
      <rPr>
        <sz val="12"/>
        <rFont val="Times New Roman"/>
        <charset val="134"/>
      </rPr>
      <t>,</t>
    </r>
    <r>
      <rPr>
        <sz val="12"/>
        <rFont val="仿宋"/>
        <charset val="134"/>
      </rPr>
      <t>徐瓦房自然村</t>
    </r>
    <r>
      <rPr>
        <sz val="12"/>
        <rFont val="Times New Roman"/>
        <charset val="134"/>
      </rPr>
      <t>420</t>
    </r>
    <r>
      <rPr>
        <sz val="12"/>
        <rFont val="仿宋"/>
        <charset val="134"/>
      </rPr>
      <t>平方米，李子园自然村</t>
    </r>
    <r>
      <rPr>
        <sz val="12"/>
        <rFont val="Times New Roman"/>
        <charset val="134"/>
      </rPr>
      <t>1547</t>
    </r>
    <r>
      <rPr>
        <sz val="12"/>
        <rFont val="仿宋"/>
        <charset val="134"/>
      </rPr>
      <t>平方米。</t>
    </r>
  </si>
  <si>
    <r>
      <rPr>
        <sz val="12"/>
        <rFont val="仿宋"/>
        <charset val="134"/>
      </rPr>
      <t>通过实施</t>
    </r>
    <r>
      <rPr>
        <sz val="12"/>
        <rFont val="Times New Roman"/>
        <charset val="134"/>
      </rPr>
      <t>1967</t>
    </r>
    <r>
      <rPr>
        <sz val="12"/>
        <rFont val="仿宋"/>
        <charset val="134"/>
      </rPr>
      <t>平方米黑臭水体治理，实现改善水质，提升农村人居环境的目标</t>
    </r>
  </si>
  <si>
    <r>
      <rPr>
        <sz val="12"/>
        <rFont val="仿宋"/>
        <charset val="134"/>
      </rPr>
      <t>治理水体面积</t>
    </r>
    <r>
      <rPr>
        <sz val="12"/>
        <rFont val="Times New Roman"/>
        <charset val="134"/>
      </rPr>
      <t>1967</t>
    </r>
    <r>
      <rPr>
        <sz val="12"/>
        <rFont val="仿宋"/>
        <charset val="134"/>
      </rPr>
      <t>平方米</t>
    </r>
  </si>
  <si>
    <t>萧县赵庄镇赵庄村农村黑臭水体治理项目</t>
  </si>
  <si>
    <t>赵庄村村韩庄自然村、赵庄自然村、陈堂寺自然村</t>
  </si>
  <si>
    <r>
      <rPr>
        <sz val="12"/>
        <rFont val="仿宋"/>
        <charset val="134"/>
      </rPr>
      <t>截污治污、清淤、岸坡整治、水体生态修复等。水体面积</t>
    </r>
    <r>
      <rPr>
        <sz val="12"/>
        <rFont val="Times New Roman"/>
        <charset val="134"/>
      </rPr>
      <t>10710</t>
    </r>
    <r>
      <rPr>
        <sz val="12"/>
        <rFont val="仿宋"/>
        <charset val="134"/>
      </rPr>
      <t>平方米。韩庄自然村</t>
    </r>
    <r>
      <rPr>
        <sz val="12"/>
        <rFont val="Times New Roman"/>
        <charset val="134"/>
      </rPr>
      <t>3950</t>
    </r>
    <r>
      <rPr>
        <sz val="12"/>
        <rFont val="仿宋"/>
        <charset val="134"/>
      </rPr>
      <t>平方米，赵庄自然村</t>
    </r>
    <r>
      <rPr>
        <sz val="12"/>
        <rFont val="Times New Roman"/>
        <charset val="134"/>
      </rPr>
      <t>4860</t>
    </r>
    <r>
      <rPr>
        <sz val="12"/>
        <rFont val="仿宋"/>
        <charset val="134"/>
      </rPr>
      <t>平方米，陈堂寺自然村</t>
    </r>
    <r>
      <rPr>
        <sz val="12"/>
        <rFont val="Times New Roman"/>
        <charset val="134"/>
      </rPr>
      <t>1900</t>
    </r>
    <r>
      <rPr>
        <sz val="12"/>
        <rFont val="仿宋"/>
        <charset val="134"/>
      </rPr>
      <t>平方米。</t>
    </r>
  </si>
  <si>
    <r>
      <rPr>
        <sz val="12"/>
        <rFont val="仿宋"/>
        <charset val="134"/>
      </rPr>
      <t>通过实施</t>
    </r>
    <r>
      <rPr>
        <sz val="12"/>
        <rFont val="Times New Roman"/>
        <charset val="134"/>
      </rPr>
      <t>10710</t>
    </r>
    <r>
      <rPr>
        <sz val="12"/>
        <rFont val="仿宋"/>
        <charset val="134"/>
      </rPr>
      <t>平方米黑臭水体治理，实现改善水质，提升农村人居环境的目标。</t>
    </r>
  </si>
  <si>
    <r>
      <rPr>
        <sz val="12"/>
        <rFont val="仿宋"/>
        <charset val="134"/>
      </rPr>
      <t>治理水体面积</t>
    </r>
    <r>
      <rPr>
        <sz val="12"/>
        <rFont val="Times New Roman"/>
        <charset val="134"/>
      </rPr>
      <t>10710</t>
    </r>
    <r>
      <rPr>
        <sz val="12"/>
        <rFont val="仿宋"/>
        <charset val="134"/>
      </rPr>
      <t>平方米</t>
    </r>
  </si>
  <si>
    <t>有效改善水质，消除黑臭水体，提升农村人居环境质量。</t>
  </si>
  <si>
    <r>
      <rPr>
        <sz val="12"/>
        <rFont val="仿宋"/>
        <charset val="134"/>
      </rPr>
      <t>项目申报、实施过程务工和监督、竣工后受益</t>
    </r>
    <r>
      <rPr>
        <sz val="12"/>
        <rFont val="Times New Roman"/>
        <charset val="134"/>
      </rPr>
      <t>.</t>
    </r>
  </si>
  <si>
    <t>萧县赵庄镇建华村农村黑臭水体治理项目</t>
  </si>
  <si>
    <t>建华村村李酒店自然村</t>
  </si>
  <si>
    <r>
      <rPr>
        <sz val="12"/>
        <rFont val="仿宋"/>
        <charset val="134"/>
      </rPr>
      <t>截污治污、清淤、岸坡整治、水体生态修复等。水体面积</t>
    </r>
    <r>
      <rPr>
        <sz val="12"/>
        <rFont val="Times New Roman"/>
        <charset val="134"/>
      </rPr>
      <t>5700</t>
    </r>
    <r>
      <rPr>
        <sz val="12"/>
        <rFont val="仿宋"/>
        <charset val="134"/>
      </rPr>
      <t>平方米。</t>
    </r>
  </si>
  <si>
    <r>
      <rPr>
        <sz val="12"/>
        <rFont val="仿宋"/>
        <charset val="134"/>
      </rPr>
      <t>通过实施</t>
    </r>
    <r>
      <rPr>
        <sz val="12"/>
        <rFont val="Times New Roman"/>
        <charset val="134"/>
      </rPr>
      <t>5700</t>
    </r>
    <r>
      <rPr>
        <sz val="12"/>
        <rFont val="仿宋"/>
        <charset val="134"/>
      </rPr>
      <t>平方米黑臭水体治理，实现改善水质，提升农村人居环境的目标。</t>
    </r>
  </si>
  <si>
    <r>
      <rPr>
        <sz val="12"/>
        <rFont val="仿宋"/>
        <charset val="134"/>
      </rPr>
      <t>治理水体面积</t>
    </r>
    <r>
      <rPr>
        <sz val="12"/>
        <rFont val="Times New Roman"/>
        <charset val="134"/>
      </rPr>
      <t>5700</t>
    </r>
    <r>
      <rPr>
        <sz val="12"/>
        <rFont val="仿宋"/>
        <charset val="134"/>
      </rPr>
      <t>平方米</t>
    </r>
  </si>
  <si>
    <t>萧县赵庄镇大孙庄村农村黑臭水体治理项目</t>
  </si>
  <si>
    <t>大孙庄村大孙庄自然村</t>
  </si>
  <si>
    <r>
      <rPr>
        <sz val="12"/>
        <rFont val="仿宋"/>
        <charset val="134"/>
      </rPr>
      <t>截污治污、清淤、岸坡整治、水体生态修复等。水体面积</t>
    </r>
    <r>
      <rPr>
        <sz val="12"/>
        <rFont val="Times New Roman"/>
        <charset val="134"/>
      </rPr>
      <t>4500</t>
    </r>
    <r>
      <rPr>
        <sz val="12"/>
        <rFont val="仿宋"/>
        <charset val="134"/>
      </rPr>
      <t>平方米。</t>
    </r>
  </si>
  <si>
    <r>
      <rPr>
        <sz val="12"/>
        <rFont val="仿宋"/>
        <charset val="134"/>
      </rPr>
      <t>通过实施</t>
    </r>
    <r>
      <rPr>
        <sz val="12"/>
        <rFont val="Times New Roman"/>
        <charset val="134"/>
      </rPr>
      <t>4500</t>
    </r>
    <r>
      <rPr>
        <sz val="12"/>
        <rFont val="仿宋"/>
        <charset val="134"/>
      </rPr>
      <t>平方米黑臭水体治理，实现改善水质，提升农村人居环境的目标。</t>
    </r>
  </si>
  <si>
    <t>萧县赵庄镇张老庄村农村黑臭水体治理项目</t>
  </si>
  <si>
    <t>张老庄村张老张自然村</t>
  </si>
  <si>
    <r>
      <rPr>
        <sz val="12"/>
        <rFont val="仿宋"/>
        <charset val="134"/>
      </rPr>
      <t>截污治污、清淤、岸坡整治、水体生态修复等。水体面积</t>
    </r>
    <r>
      <rPr>
        <sz val="12"/>
        <rFont val="Times New Roman"/>
        <charset val="134"/>
      </rPr>
      <t>610</t>
    </r>
    <r>
      <rPr>
        <sz val="12"/>
        <rFont val="仿宋"/>
        <charset val="134"/>
      </rPr>
      <t>平方米。</t>
    </r>
  </si>
  <si>
    <r>
      <rPr>
        <sz val="12"/>
        <rFont val="仿宋"/>
        <charset val="134"/>
      </rPr>
      <t>通过实施</t>
    </r>
    <r>
      <rPr>
        <sz val="12"/>
        <rFont val="Times New Roman"/>
        <charset val="134"/>
      </rPr>
      <t>610</t>
    </r>
    <r>
      <rPr>
        <sz val="12"/>
        <rFont val="仿宋"/>
        <charset val="134"/>
      </rPr>
      <t>平方米黑臭水体治理，实现改善水质，提升农村人居环境的目标。</t>
    </r>
  </si>
  <si>
    <r>
      <rPr>
        <sz val="12"/>
        <rFont val="仿宋"/>
        <charset val="134"/>
      </rPr>
      <t>治理水体面积</t>
    </r>
    <r>
      <rPr>
        <sz val="12"/>
        <rFont val="Times New Roman"/>
        <charset val="134"/>
      </rPr>
      <t>610</t>
    </r>
    <r>
      <rPr>
        <sz val="12"/>
        <rFont val="仿宋"/>
        <charset val="134"/>
      </rPr>
      <t>平方米</t>
    </r>
  </si>
  <si>
    <t>萧县赵庄镇九店村农村黑臭水体治理项目</t>
  </si>
  <si>
    <t>九店村大王庄自然村</t>
  </si>
  <si>
    <r>
      <rPr>
        <sz val="12"/>
        <rFont val="仿宋"/>
        <charset val="134"/>
      </rPr>
      <t>截污治污、清淤、岸坡整治、水体生态修复等。水体面积</t>
    </r>
    <r>
      <rPr>
        <sz val="12"/>
        <rFont val="Times New Roman"/>
        <charset val="134"/>
      </rPr>
      <t>300</t>
    </r>
    <r>
      <rPr>
        <sz val="12"/>
        <rFont val="仿宋"/>
        <charset val="134"/>
      </rPr>
      <t>平方米。</t>
    </r>
  </si>
  <si>
    <r>
      <rPr>
        <sz val="12"/>
        <rFont val="仿宋"/>
        <charset val="134"/>
      </rPr>
      <t>通过实施</t>
    </r>
    <r>
      <rPr>
        <sz val="12"/>
        <rFont val="Times New Roman"/>
        <charset val="134"/>
      </rPr>
      <t>300</t>
    </r>
    <r>
      <rPr>
        <sz val="12"/>
        <rFont val="仿宋"/>
        <charset val="134"/>
      </rPr>
      <t>平方米黑臭水体治理，实现改善水质，提升农村人居环境的目标。</t>
    </r>
  </si>
  <si>
    <r>
      <rPr>
        <sz val="12"/>
        <rFont val="仿宋"/>
        <charset val="134"/>
      </rPr>
      <t>治理水体面积</t>
    </r>
    <r>
      <rPr>
        <sz val="12"/>
        <rFont val="Times New Roman"/>
        <charset val="134"/>
      </rPr>
      <t>300</t>
    </r>
    <r>
      <rPr>
        <sz val="12"/>
        <rFont val="仿宋"/>
        <charset val="134"/>
      </rPr>
      <t>平方米</t>
    </r>
  </si>
  <si>
    <t>萧县赵庄镇孙大庙村农村黑臭水体治理项目</t>
  </si>
  <si>
    <t>孙大庙村贾庄自然村</t>
  </si>
  <si>
    <r>
      <rPr>
        <sz val="12"/>
        <rFont val="仿宋"/>
        <charset val="134"/>
      </rPr>
      <t>截污治污、清淤、岸坡整治、水体生态修复等。水体面积</t>
    </r>
    <r>
      <rPr>
        <sz val="12"/>
        <rFont val="Times New Roman"/>
        <charset val="134"/>
      </rPr>
      <t>2100</t>
    </r>
    <r>
      <rPr>
        <sz val="12"/>
        <rFont val="仿宋"/>
        <charset val="134"/>
      </rPr>
      <t>平方米。</t>
    </r>
  </si>
  <si>
    <r>
      <rPr>
        <sz val="12"/>
        <rFont val="仿宋"/>
        <charset val="134"/>
      </rPr>
      <t>通过实施</t>
    </r>
    <r>
      <rPr>
        <sz val="12"/>
        <rFont val="Times New Roman"/>
        <charset val="134"/>
      </rPr>
      <t>2100</t>
    </r>
    <r>
      <rPr>
        <sz val="12"/>
        <rFont val="仿宋"/>
        <charset val="134"/>
      </rPr>
      <t>平方米黑臭水体治理，实现改善水质，提升农村人居环境的目标。</t>
    </r>
  </si>
  <si>
    <r>
      <rPr>
        <sz val="12"/>
        <rFont val="仿宋"/>
        <charset val="134"/>
      </rPr>
      <t>治理水体面</t>
    </r>
    <r>
      <rPr>
        <sz val="12"/>
        <rFont val="Times New Roman"/>
        <charset val="134"/>
      </rPr>
      <t>2100</t>
    </r>
    <r>
      <rPr>
        <sz val="12"/>
        <rFont val="仿宋"/>
        <charset val="134"/>
      </rPr>
      <t>平方米</t>
    </r>
  </si>
  <si>
    <t>萧县赵庄镇桃园村农村黑臭水体治理项目</t>
  </si>
  <si>
    <t>桃园村桃园自然村</t>
  </si>
  <si>
    <r>
      <rPr>
        <sz val="12"/>
        <rFont val="仿宋"/>
        <charset val="134"/>
      </rPr>
      <t>截污治污、清淤、岸坡整治、水体生态修复等。水体面积</t>
    </r>
    <r>
      <rPr>
        <sz val="12"/>
        <rFont val="Times New Roman"/>
        <charset val="134"/>
      </rPr>
      <t>3700</t>
    </r>
    <r>
      <rPr>
        <sz val="12"/>
        <rFont val="仿宋"/>
        <charset val="134"/>
      </rPr>
      <t>平方米。</t>
    </r>
  </si>
  <si>
    <r>
      <rPr>
        <sz val="12"/>
        <rFont val="仿宋"/>
        <charset val="134"/>
      </rPr>
      <t>通过实施</t>
    </r>
    <r>
      <rPr>
        <sz val="12"/>
        <rFont val="Times New Roman"/>
        <charset val="134"/>
      </rPr>
      <t>3700</t>
    </r>
    <r>
      <rPr>
        <sz val="12"/>
        <rFont val="仿宋"/>
        <charset val="134"/>
      </rPr>
      <t>平方米黑臭水体治理，实现改善水质，提升农村人居环境的目标。</t>
    </r>
  </si>
  <si>
    <r>
      <rPr>
        <sz val="12"/>
        <rFont val="仿宋"/>
        <charset val="134"/>
      </rPr>
      <t>治理水体面积</t>
    </r>
    <r>
      <rPr>
        <sz val="12"/>
        <rFont val="Times New Roman"/>
        <charset val="134"/>
      </rPr>
      <t>3700</t>
    </r>
    <r>
      <rPr>
        <sz val="12"/>
        <rFont val="仿宋"/>
        <charset val="134"/>
      </rPr>
      <t>平方米</t>
    </r>
  </si>
  <si>
    <t>萧县丁里镇张山头村农村黑臭水体治理项目</t>
  </si>
  <si>
    <t>张山头村张山头自然村、石塘自然村</t>
  </si>
  <si>
    <r>
      <rPr>
        <sz val="12"/>
        <rFont val="仿宋"/>
        <charset val="134"/>
      </rPr>
      <t>截污治污、清淤、岸坡整治、水体生态修复等，水体面积</t>
    </r>
    <r>
      <rPr>
        <sz val="12"/>
        <rFont val="Times New Roman"/>
        <charset val="134"/>
      </rPr>
      <t>800</t>
    </r>
    <r>
      <rPr>
        <sz val="12"/>
        <rFont val="仿宋"/>
        <charset val="134"/>
      </rPr>
      <t>平方米，其中张山头自然村</t>
    </r>
    <r>
      <rPr>
        <sz val="12"/>
        <rFont val="Times New Roman"/>
        <charset val="134"/>
      </rPr>
      <t>1</t>
    </r>
    <r>
      <rPr>
        <sz val="12"/>
        <rFont val="仿宋"/>
        <charset val="134"/>
      </rPr>
      <t>个坑塘约</t>
    </r>
    <r>
      <rPr>
        <sz val="12"/>
        <rFont val="Times New Roman"/>
        <charset val="134"/>
      </rPr>
      <t>500</t>
    </r>
    <r>
      <rPr>
        <sz val="12"/>
        <rFont val="仿宋"/>
        <charset val="134"/>
      </rPr>
      <t>平方米，石塘自然村</t>
    </r>
    <r>
      <rPr>
        <sz val="12"/>
        <rFont val="Times New Roman"/>
        <charset val="134"/>
      </rPr>
      <t>1</t>
    </r>
    <r>
      <rPr>
        <sz val="12"/>
        <rFont val="仿宋"/>
        <charset val="134"/>
      </rPr>
      <t>个坑塘约</t>
    </r>
    <r>
      <rPr>
        <sz val="12"/>
        <rFont val="Times New Roman"/>
        <charset val="134"/>
      </rPr>
      <t>300</t>
    </r>
    <r>
      <rPr>
        <sz val="12"/>
        <rFont val="仿宋"/>
        <charset val="134"/>
      </rPr>
      <t>平方米。</t>
    </r>
  </si>
  <si>
    <r>
      <rPr>
        <sz val="12"/>
        <rFont val="仿宋"/>
        <charset val="134"/>
      </rPr>
      <t>通过实施</t>
    </r>
    <r>
      <rPr>
        <sz val="12"/>
        <rFont val="Times New Roman"/>
        <charset val="134"/>
      </rPr>
      <t>800</t>
    </r>
    <r>
      <rPr>
        <sz val="12"/>
        <rFont val="仿宋"/>
        <charset val="134"/>
      </rPr>
      <t>平方米黑臭水体治理，实现改善水质，提升农村人居环境的目标</t>
    </r>
  </si>
  <si>
    <r>
      <rPr>
        <sz val="12"/>
        <rFont val="仿宋"/>
        <charset val="134"/>
      </rPr>
      <t>治理水体面积</t>
    </r>
    <r>
      <rPr>
        <sz val="12"/>
        <rFont val="Times New Roman"/>
        <charset val="134"/>
      </rPr>
      <t>800</t>
    </r>
    <r>
      <rPr>
        <sz val="12"/>
        <rFont val="仿宋"/>
        <charset val="134"/>
      </rPr>
      <t>平方米</t>
    </r>
  </si>
  <si>
    <t>萧县丁里镇河头村农村黑臭水体治理项目</t>
  </si>
  <si>
    <t>河头村河头自然村、皇避自然村、任庄自然村</t>
  </si>
  <si>
    <r>
      <rPr>
        <sz val="12"/>
        <rFont val="仿宋"/>
        <charset val="134"/>
      </rPr>
      <t>截污治污、清淤、岸坡整治、水体生态修复等，水体面积</t>
    </r>
    <r>
      <rPr>
        <sz val="12"/>
        <rFont val="Times New Roman"/>
        <charset val="134"/>
      </rPr>
      <t>5700</t>
    </r>
    <r>
      <rPr>
        <sz val="12"/>
        <rFont val="仿宋"/>
        <charset val="134"/>
      </rPr>
      <t>平方米，其中河头自然村</t>
    </r>
    <r>
      <rPr>
        <sz val="12"/>
        <rFont val="Times New Roman"/>
        <charset val="134"/>
      </rPr>
      <t>2</t>
    </r>
    <r>
      <rPr>
        <sz val="12"/>
        <rFont val="仿宋"/>
        <charset val="134"/>
      </rPr>
      <t>个坑塘约</t>
    </r>
    <r>
      <rPr>
        <sz val="12"/>
        <rFont val="Times New Roman"/>
        <charset val="134"/>
      </rPr>
      <t>1200</t>
    </r>
    <r>
      <rPr>
        <sz val="12"/>
        <rFont val="仿宋"/>
        <charset val="134"/>
      </rPr>
      <t>平方米，皇避自然村</t>
    </r>
    <r>
      <rPr>
        <sz val="12"/>
        <rFont val="Times New Roman"/>
        <charset val="134"/>
      </rPr>
      <t>1</t>
    </r>
    <r>
      <rPr>
        <sz val="12"/>
        <rFont val="仿宋"/>
        <charset val="134"/>
      </rPr>
      <t>个坑塘约</t>
    </r>
    <r>
      <rPr>
        <sz val="12"/>
        <rFont val="Times New Roman"/>
        <charset val="134"/>
      </rPr>
      <t>3000</t>
    </r>
    <r>
      <rPr>
        <sz val="12"/>
        <rFont val="仿宋"/>
        <charset val="134"/>
      </rPr>
      <t>平方米、任庄自然村</t>
    </r>
    <r>
      <rPr>
        <sz val="12"/>
        <rFont val="Times New Roman"/>
        <charset val="134"/>
      </rPr>
      <t>1</t>
    </r>
    <r>
      <rPr>
        <sz val="12"/>
        <rFont val="仿宋"/>
        <charset val="134"/>
      </rPr>
      <t>个坑塘</t>
    </r>
    <r>
      <rPr>
        <sz val="12"/>
        <rFont val="Times New Roman"/>
        <charset val="134"/>
      </rPr>
      <t>1500</t>
    </r>
    <r>
      <rPr>
        <sz val="12"/>
        <rFont val="仿宋"/>
        <charset val="134"/>
      </rPr>
      <t>平方米。</t>
    </r>
  </si>
  <si>
    <r>
      <rPr>
        <sz val="12"/>
        <rFont val="仿宋"/>
        <charset val="134"/>
      </rPr>
      <t>通过实施</t>
    </r>
    <r>
      <rPr>
        <sz val="12"/>
        <rFont val="Times New Roman"/>
        <charset val="134"/>
      </rPr>
      <t>5700</t>
    </r>
    <r>
      <rPr>
        <sz val="12"/>
        <rFont val="仿宋"/>
        <charset val="134"/>
      </rPr>
      <t>平方米黑臭水体治理，实现改善水质，提升农村人居环境的目标</t>
    </r>
  </si>
  <si>
    <t>萧县丁里镇许堂社区农村黑臭水体治理项目</t>
  </si>
  <si>
    <t>许堂社区前许自然村、王庄自然村</t>
  </si>
  <si>
    <r>
      <rPr>
        <sz val="12"/>
        <rFont val="仿宋"/>
        <charset val="134"/>
      </rPr>
      <t>截污治污、清淤、岸坡整治、水体生态修复等，水体面积</t>
    </r>
    <r>
      <rPr>
        <sz val="12"/>
        <rFont val="Times New Roman"/>
        <charset val="134"/>
      </rPr>
      <t>3200</t>
    </r>
    <r>
      <rPr>
        <sz val="12"/>
        <rFont val="仿宋"/>
        <charset val="134"/>
      </rPr>
      <t>平方米，其中前许自然村</t>
    </r>
    <r>
      <rPr>
        <sz val="12"/>
        <rFont val="Times New Roman"/>
        <charset val="134"/>
      </rPr>
      <t>1</t>
    </r>
    <r>
      <rPr>
        <sz val="12"/>
        <rFont val="仿宋"/>
        <charset val="134"/>
      </rPr>
      <t>个坑塘约</t>
    </r>
    <r>
      <rPr>
        <sz val="12"/>
        <rFont val="Times New Roman"/>
        <charset val="134"/>
      </rPr>
      <t>1900</t>
    </r>
    <r>
      <rPr>
        <sz val="12"/>
        <rFont val="仿宋"/>
        <charset val="134"/>
      </rPr>
      <t>平方米，王庄自然村</t>
    </r>
    <r>
      <rPr>
        <sz val="12"/>
        <rFont val="Times New Roman"/>
        <charset val="134"/>
      </rPr>
      <t>1</t>
    </r>
    <r>
      <rPr>
        <sz val="12"/>
        <rFont val="仿宋"/>
        <charset val="134"/>
      </rPr>
      <t>个坑塘约</t>
    </r>
    <r>
      <rPr>
        <sz val="12"/>
        <rFont val="Times New Roman"/>
        <charset val="134"/>
      </rPr>
      <t>1300</t>
    </r>
    <r>
      <rPr>
        <sz val="12"/>
        <rFont val="仿宋"/>
        <charset val="134"/>
      </rPr>
      <t>平方米。</t>
    </r>
  </si>
  <si>
    <r>
      <rPr>
        <sz val="12"/>
        <rFont val="仿宋"/>
        <charset val="134"/>
      </rPr>
      <t>通过实施</t>
    </r>
    <r>
      <rPr>
        <sz val="12"/>
        <rFont val="Times New Roman"/>
        <charset val="134"/>
      </rPr>
      <t>3200</t>
    </r>
    <r>
      <rPr>
        <sz val="12"/>
        <rFont val="仿宋"/>
        <charset val="134"/>
      </rPr>
      <t>平方米黑臭水体治理，实现改善水质，提升农村人居环境的目标</t>
    </r>
  </si>
  <si>
    <r>
      <rPr>
        <sz val="12"/>
        <rFont val="仿宋"/>
        <charset val="134"/>
      </rPr>
      <t>治理水体面积</t>
    </r>
    <r>
      <rPr>
        <sz val="12"/>
        <rFont val="Times New Roman"/>
        <charset val="134"/>
      </rPr>
      <t>3200</t>
    </r>
    <r>
      <rPr>
        <sz val="12"/>
        <rFont val="仿宋"/>
        <charset val="134"/>
      </rPr>
      <t>平方米</t>
    </r>
  </si>
  <si>
    <t>萧县丁里镇武寺村农村黑臭水体治理项目</t>
  </si>
  <si>
    <t>武寺村沈圈自然村、田村自然村</t>
  </si>
  <si>
    <r>
      <rPr>
        <sz val="12"/>
        <rFont val="仿宋"/>
        <charset val="134"/>
      </rPr>
      <t>截污治污、清淤、岸坡整治、水体生态修复等，水体面积</t>
    </r>
    <r>
      <rPr>
        <sz val="12"/>
        <rFont val="Times New Roman"/>
        <charset val="134"/>
      </rPr>
      <t>2100</t>
    </r>
    <r>
      <rPr>
        <sz val="12"/>
        <rFont val="仿宋"/>
        <charset val="134"/>
      </rPr>
      <t>平方米，其中沈圈自然村</t>
    </r>
    <r>
      <rPr>
        <sz val="12"/>
        <rFont val="Times New Roman"/>
        <charset val="134"/>
      </rPr>
      <t>1</t>
    </r>
    <r>
      <rPr>
        <sz val="12"/>
        <rFont val="仿宋"/>
        <charset val="134"/>
      </rPr>
      <t>个坑塘约</t>
    </r>
    <r>
      <rPr>
        <sz val="12"/>
        <rFont val="Times New Roman"/>
        <charset val="134"/>
      </rPr>
      <t>1200</t>
    </r>
    <r>
      <rPr>
        <sz val="12"/>
        <rFont val="仿宋"/>
        <charset val="134"/>
      </rPr>
      <t>平方米，田村自然村</t>
    </r>
    <r>
      <rPr>
        <sz val="12"/>
        <rFont val="Times New Roman"/>
        <charset val="134"/>
      </rPr>
      <t>1</t>
    </r>
    <r>
      <rPr>
        <sz val="12"/>
        <rFont val="仿宋"/>
        <charset val="134"/>
      </rPr>
      <t>个坑塘约</t>
    </r>
    <r>
      <rPr>
        <sz val="12"/>
        <rFont val="Times New Roman"/>
        <charset val="134"/>
      </rPr>
      <t>900</t>
    </r>
    <r>
      <rPr>
        <sz val="12"/>
        <rFont val="仿宋"/>
        <charset val="134"/>
      </rPr>
      <t>平方米。</t>
    </r>
  </si>
  <si>
    <r>
      <rPr>
        <sz val="12"/>
        <rFont val="仿宋"/>
        <charset val="134"/>
      </rPr>
      <t>通过实施</t>
    </r>
    <r>
      <rPr>
        <sz val="12"/>
        <rFont val="Times New Roman"/>
        <charset val="134"/>
      </rPr>
      <t>2100</t>
    </r>
    <r>
      <rPr>
        <sz val="12"/>
        <rFont val="仿宋"/>
        <charset val="134"/>
      </rPr>
      <t>平方米黑臭水体治理，实现改善水质，提升农村人居环境的目标</t>
    </r>
  </si>
  <si>
    <r>
      <rPr>
        <sz val="12"/>
        <rFont val="仿宋"/>
        <charset val="134"/>
      </rPr>
      <t>治理水体面积</t>
    </r>
    <r>
      <rPr>
        <sz val="12"/>
        <rFont val="Times New Roman"/>
        <charset val="134"/>
      </rPr>
      <t>2100</t>
    </r>
    <r>
      <rPr>
        <sz val="12"/>
        <rFont val="仿宋"/>
        <charset val="134"/>
      </rPr>
      <t>平方米</t>
    </r>
  </si>
  <si>
    <t>萧县祖楼镇王楼村农村黑臭水体治理项目</t>
  </si>
  <si>
    <r>
      <rPr>
        <sz val="12"/>
        <rFont val="仿宋"/>
        <charset val="134"/>
      </rPr>
      <t>截污治污、清淤、岸坡整治、水体生态修复等，水体面积</t>
    </r>
    <r>
      <rPr>
        <sz val="12"/>
        <rFont val="Times New Roman"/>
        <charset val="134"/>
      </rPr>
      <t>3700</t>
    </r>
    <r>
      <rPr>
        <sz val="12"/>
        <rFont val="仿宋"/>
        <charset val="134"/>
      </rPr>
      <t>平方米，其中王楼自然村</t>
    </r>
    <r>
      <rPr>
        <sz val="12"/>
        <rFont val="Times New Roman"/>
        <charset val="134"/>
      </rPr>
      <t>2500</t>
    </r>
    <r>
      <rPr>
        <sz val="12"/>
        <rFont val="仿宋"/>
        <charset val="134"/>
      </rPr>
      <t>平方米、柘元自然村</t>
    </r>
    <r>
      <rPr>
        <sz val="12"/>
        <rFont val="Times New Roman"/>
        <charset val="134"/>
      </rPr>
      <t>1200</t>
    </r>
    <r>
      <rPr>
        <sz val="12"/>
        <rFont val="仿宋"/>
        <charset val="134"/>
      </rPr>
      <t>平方米，</t>
    </r>
  </si>
  <si>
    <r>
      <rPr>
        <sz val="12"/>
        <rFont val="Times New Roman"/>
        <charset val="0"/>
      </rPr>
      <t>2025</t>
    </r>
    <r>
      <rPr>
        <sz val="12"/>
        <rFont val="仿宋"/>
        <charset val="134"/>
      </rPr>
      <t>年</t>
    </r>
    <r>
      <rPr>
        <sz val="12"/>
        <rFont val="Times New Roman"/>
        <charset val="0"/>
      </rPr>
      <t>12</t>
    </r>
    <r>
      <rPr>
        <sz val="12"/>
        <rFont val="仿宋"/>
        <charset val="134"/>
      </rPr>
      <t>月底前</t>
    </r>
  </si>
  <si>
    <r>
      <rPr>
        <sz val="12"/>
        <rFont val="仿宋"/>
        <charset val="134"/>
      </rPr>
      <t>通过实施</t>
    </r>
    <r>
      <rPr>
        <sz val="12"/>
        <rFont val="Times New Roman"/>
        <charset val="134"/>
      </rPr>
      <t>3700</t>
    </r>
    <r>
      <rPr>
        <sz val="12"/>
        <rFont val="仿宋"/>
        <charset val="134"/>
      </rPr>
      <t>平方米黑臭水体治理，实现改善水质，提升农村人居环境的目标</t>
    </r>
  </si>
  <si>
    <r>
      <rPr>
        <sz val="12"/>
        <rFont val="仿宋"/>
        <charset val="134"/>
      </rPr>
      <t>治理水体面积</t>
    </r>
    <r>
      <rPr>
        <sz val="12"/>
        <rFont val="Times New Roman"/>
        <charset val="0"/>
      </rPr>
      <t>3700</t>
    </r>
    <r>
      <rPr>
        <sz val="12"/>
        <rFont val="仿宋"/>
        <charset val="134"/>
      </rPr>
      <t>平方米</t>
    </r>
  </si>
  <si>
    <r>
      <rPr>
        <sz val="12"/>
        <rFont val="仿宋"/>
        <charset val="134"/>
      </rPr>
      <t>项目验收合格率</t>
    </r>
    <r>
      <rPr>
        <sz val="12"/>
        <rFont val="Times New Roman"/>
        <charset val="0"/>
      </rPr>
      <t>100%</t>
    </r>
  </si>
  <si>
    <r>
      <rPr>
        <sz val="12"/>
        <rFont val="仿宋"/>
        <charset val="134"/>
      </rPr>
      <t>项目完成及时率</t>
    </r>
    <r>
      <rPr>
        <sz val="12"/>
        <rFont val="Times New Roman"/>
        <charset val="0"/>
      </rPr>
      <t>100%</t>
    </r>
  </si>
  <si>
    <r>
      <rPr>
        <sz val="12"/>
        <rFont val="仿宋"/>
        <charset val="134"/>
      </rPr>
      <t>受益人口满意度</t>
    </r>
    <r>
      <rPr>
        <sz val="12"/>
        <rFont val="Times New Roman"/>
        <charset val="0"/>
      </rPr>
      <t>≥95%</t>
    </r>
  </si>
  <si>
    <t>萧县祖楼镇刘其村农村黑臭水体治理项目</t>
  </si>
  <si>
    <t>截污治污、清淤、岸坡整治、水体生态修复等，水体面积14625平方米，其中穆楼自然村6300平方米、墓上自然村8325平方</t>
  </si>
  <si>
    <r>
      <rPr>
        <sz val="12"/>
        <rFont val="仿宋"/>
        <charset val="134"/>
      </rPr>
      <t>通过实施</t>
    </r>
    <r>
      <rPr>
        <sz val="12"/>
        <rFont val="Times New Roman"/>
        <charset val="134"/>
      </rPr>
      <t>14625</t>
    </r>
    <r>
      <rPr>
        <sz val="12"/>
        <rFont val="仿宋"/>
        <charset val="134"/>
      </rPr>
      <t>平方米黑臭水体治理，实现改善水质，提升农村人居环境的目标</t>
    </r>
  </si>
  <si>
    <r>
      <rPr>
        <sz val="12"/>
        <rFont val="仿宋"/>
        <charset val="134"/>
      </rPr>
      <t>治理水体面积</t>
    </r>
    <r>
      <rPr>
        <sz val="12"/>
        <rFont val="Times New Roman"/>
        <charset val="134"/>
      </rPr>
      <t>14625</t>
    </r>
    <r>
      <rPr>
        <sz val="12"/>
        <rFont val="仿宋"/>
        <charset val="134"/>
      </rPr>
      <t>平方米</t>
    </r>
  </si>
  <si>
    <t>萧县刘套镇中常楼村农村黑臭水体综合整治项目</t>
  </si>
  <si>
    <t>常楼村中常楼自然村</t>
  </si>
  <si>
    <r>
      <rPr>
        <sz val="12"/>
        <rFont val="仿宋"/>
        <charset val="134"/>
      </rPr>
      <t>截污治污、清淤、岸坡整治、水体生态修复等，水体面积</t>
    </r>
    <r>
      <rPr>
        <sz val="12"/>
        <rFont val="Times New Roman"/>
        <charset val="134"/>
      </rPr>
      <t>3000</t>
    </r>
    <r>
      <rPr>
        <sz val="12"/>
        <rFont val="仿宋"/>
        <charset val="134"/>
      </rPr>
      <t>平方米</t>
    </r>
  </si>
  <si>
    <t>萧县刘套镇后常楼村农村黑臭水体综合整治项目</t>
  </si>
  <si>
    <t>常楼村后常楼自然村</t>
  </si>
  <si>
    <r>
      <rPr>
        <sz val="12"/>
        <rFont val="仿宋"/>
        <charset val="134"/>
      </rPr>
      <t>截污治污、清淤、岸坡整治、水体生态修复等，水体面积</t>
    </r>
    <r>
      <rPr>
        <sz val="12"/>
        <rFont val="Times New Roman"/>
        <charset val="134"/>
      </rPr>
      <t>25500</t>
    </r>
    <r>
      <rPr>
        <sz val="12"/>
        <rFont val="仿宋"/>
        <charset val="134"/>
      </rPr>
      <t>平方米</t>
    </r>
  </si>
  <si>
    <r>
      <rPr>
        <sz val="12"/>
        <rFont val="仿宋"/>
        <charset val="134"/>
      </rPr>
      <t>通过实施</t>
    </r>
    <r>
      <rPr>
        <sz val="12"/>
        <rFont val="Times New Roman"/>
        <charset val="134"/>
      </rPr>
      <t>25500</t>
    </r>
    <r>
      <rPr>
        <sz val="12"/>
        <rFont val="仿宋"/>
        <charset val="134"/>
      </rPr>
      <t>平方米黑臭水体治理，实现改善水质，提升农村人居环境的目标</t>
    </r>
  </si>
  <si>
    <r>
      <rPr>
        <sz val="12"/>
        <rFont val="仿宋"/>
        <charset val="134"/>
      </rPr>
      <t>治理水体面积</t>
    </r>
    <r>
      <rPr>
        <sz val="12"/>
        <rFont val="Times New Roman"/>
        <charset val="134"/>
      </rPr>
      <t>25500</t>
    </r>
    <r>
      <rPr>
        <sz val="12"/>
        <rFont val="仿宋"/>
        <charset val="134"/>
      </rPr>
      <t>平方米</t>
    </r>
  </si>
  <si>
    <t>萧县刘套镇张庄村农村黑臭水体综合整治项目</t>
  </si>
  <si>
    <t>张庄村大张庄自然村</t>
  </si>
  <si>
    <r>
      <rPr>
        <sz val="12"/>
        <rFont val="仿宋"/>
        <charset val="134"/>
      </rPr>
      <t>截污治污、清淤、岸坡整治、水体生态修复等，水体面积</t>
    </r>
    <r>
      <rPr>
        <sz val="12"/>
        <rFont val="Times New Roman"/>
        <charset val="134"/>
      </rPr>
      <t>1500</t>
    </r>
    <r>
      <rPr>
        <sz val="12"/>
        <rFont val="仿宋"/>
        <charset val="134"/>
      </rPr>
      <t>平方米</t>
    </r>
  </si>
  <si>
    <t>萧县刘套镇陈屯村农村黑臭水体综合整治项目</t>
  </si>
  <si>
    <t>陈屯村肖场自然村</t>
  </si>
  <si>
    <r>
      <rPr>
        <sz val="12"/>
        <rFont val="仿宋"/>
        <charset val="134"/>
      </rPr>
      <t>截污治污、清淤、岸坡整治、水体生态修复等，水体面积</t>
    </r>
    <r>
      <rPr>
        <sz val="12"/>
        <rFont val="Times New Roman"/>
        <charset val="134"/>
      </rPr>
      <t>2100</t>
    </r>
    <r>
      <rPr>
        <sz val="12"/>
        <rFont val="仿宋"/>
        <charset val="134"/>
      </rPr>
      <t>平方米</t>
    </r>
  </si>
  <si>
    <t>萧县张庄寨镇刘庄村农村黑臭水体治理项目</t>
  </si>
  <si>
    <t>张庄寨社区刘庄自然村</t>
  </si>
  <si>
    <r>
      <rPr>
        <sz val="12"/>
        <rFont val="仿宋"/>
        <charset val="134"/>
      </rPr>
      <t>截污治污、清淤、岸坡整治、水体生态修复等，水体面积</t>
    </r>
    <r>
      <rPr>
        <sz val="12"/>
        <rFont val="Times New Roman"/>
        <charset val="134"/>
      </rPr>
      <t>30000</t>
    </r>
    <r>
      <rPr>
        <sz val="12"/>
        <rFont val="仿宋"/>
        <charset val="134"/>
      </rPr>
      <t>平方米</t>
    </r>
  </si>
  <si>
    <r>
      <rPr>
        <sz val="12"/>
        <rFont val="仿宋"/>
        <charset val="134"/>
      </rPr>
      <t>通过实施</t>
    </r>
    <r>
      <rPr>
        <sz val="12"/>
        <rFont val="Times New Roman"/>
        <charset val="134"/>
      </rPr>
      <t>30000</t>
    </r>
    <r>
      <rPr>
        <sz val="12"/>
        <rFont val="仿宋"/>
        <charset val="134"/>
      </rPr>
      <t>平方米黑臭水体治理，实现改善水质，提升农村人居环境的目标</t>
    </r>
  </si>
  <si>
    <r>
      <rPr>
        <sz val="12"/>
        <rFont val="仿宋"/>
        <charset val="134"/>
      </rPr>
      <t>治理水体面积</t>
    </r>
    <r>
      <rPr>
        <sz val="12"/>
        <rFont val="Times New Roman"/>
        <charset val="134"/>
      </rPr>
      <t>30000</t>
    </r>
    <r>
      <rPr>
        <sz val="12"/>
        <rFont val="仿宋"/>
        <charset val="134"/>
      </rPr>
      <t>平方米</t>
    </r>
  </si>
  <si>
    <t>萧县杨楼尹庄行政村黑臭水体治理项目</t>
  </si>
  <si>
    <t>尹庄村张庄自然村</t>
  </si>
  <si>
    <r>
      <rPr>
        <sz val="12"/>
        <rFont val="仿宋"/>
        <charset val="134"/>
      </rPr>
      <t>截污治污、清淤、岸坡整治、水体生态修复等，水体面积</t>
    </r>
    <r>
      <rPr>
        <sz val="12"/>
        <rFont val="Times New Roman"/>
        <charset val="134"/>
      </rPr>
      <t>2800</t>
    </r>
    <r>
      <rPr>
        <sz val="12"/>
        <rFont val="仿宋"/>
        <charset val="134"/>
      </rPr>
      <t>平方米</t>
    </r>
  </si>
  <si>
    <r>
      <rPr>
        <sz val="12"/>
        <rFont val="仿宋"/>
        <charset val="134"/>
      </rPr>
      <t>通过实施</t>
    </r>
    <r>
      <rPr>
        <sz val="12"/>
        <rFont val="Times New Roman"/>
        <charset val="134"/>
      </rPr>
      <t>2800</t>
    </r>
    <r>
      <rPr>
        <sz val="12"/>
        <rFont val="仿宋"/>
        <charset val="134"/>
      </rPr>
      <t>平方米黑臭水体治理，实现改善水质，提升农村人居环境的目标</t>
    </r>
  </si>
  <si>
    <r>
      <rPr>
        <sz val="12"/>
        <rFont val="仿宋"/>
        <charset val="134"/>
      </rPr>
      <t>治理水体面积</t>
    </r>
    <r>
      <rPr>
        <sz val="12"/>
        <rFont val="Times New Roman"/>
        <charset val="134"/>
      </rPr>
      <t>2800</t>
    </r>
    <r>
      <rPr>
        <sz val="12"/>
        <rFont val="仿宋"/>
        <charset val="134"/>
      </rPr>
      <t>平方米</t>
    </r>
  </si>
  <si>
    <t>萧县杨楼镇张口社区黑臭水体治理项目</t>
  </si>
  <si>
    <t>张口社区董楼自然村</t>
  </si>
  <si>
    <t>萧县杨楼镇裴庄行政村黑臭水体治理项目</t>
  </si>
  <si>
    <t>裴庄村中台子自然村</t>
  </si>
  <si>
    <r>
      <rPr>
        <sz val="12"/>
        <rFont val="仿宋"/>
        <charset val="134"/>
      </rPr>
      <t>截污治污、清淤、岸坡整治、水体生态修复等，水体面积</t>
    </r>
    <r>
      <rPr>
        <sz val="12"/>
        <rFont val="Times New Roman"/>
        <charset val="134"/>
      </rPr>
      <t>4000</t>
    </r>
    <r>
      <rPr>
        <sz val="12"/>
        <rFont val="仿宋"/>
        <charset val="134"/>
      </rPr>
      <t>平方米</t>
    </r>
  </si>
  <si>
    <r>
      <rPr>
        <sz val="12"/>
        <rFont val="仿宋"/>
        <charset val="134"/>
      </rPr>
      <t>通过实施</t>
    </r>
    <r>
      <rPr>
        <sz val="12"/>
        <rFont val="Times New Roman"/>
        <charset val="134"/>
      </rPr>
      <t>4000</t>
    </r>
    <r>
      <rPr>
        <sz val="12"/>
        <rFont val="仿宋"/>
        <charset val="134"/>
      </rPr>
      <t>平方米黑臭水体治理，实现改善水质，提升农村人居环境的目标</t>
    </r>
  </si>
  <si>
    <r>
      <rPr>
        <sz val="12"/>
        <rFont val="仿宋"/>
        <charset val="134"/>
      </rPr>
      <t>治理水体面积</t>
    </r>
    <r>
      <rPr>
        <sz val="12"/>
        <rFont val="Times New Roman"/>
        <charset val="134"/>
      </rPr>
      <t>4000</t>
    </r>
    <r>
      <rPr>
        <sz val="12"/>
        <rFont val="仿宋"/>
        <charset val="134"/>
      </rPr>
      <t>平方米</t>
    </r>
  </si>
  <si>
    <t>萧县杨楼镇郜洼行政村黑臭水体治理项目</t>
  </si>
  <si>
    <t>郜洼村郜洼自然村</t>
  </si>
  <si>
    <r>
      <rPr>
        <sz val="12"/>
        <rFont val="仿宋"/>
        <charset val="134"/>
      </rPr>
      <t>截污治污、清淤、岸坡整治、水体生态修复等，水体面积</t>
    </r>
    <r>
      <rPr>
        <sz val="12"/>
        <rFont val="Times New Roman"/>
        <charset val="134"/>
      </rPr>
      <t>2400</t>
    </r>
    <r>
      <rPr>
        <sz val="12"/>
        <rFont val="仿宋"/>
        <charset val="134"/>
      </rPr>
      <t>平方米</t>
    </r>
  </si>
  <si>
    <r>
      <rPr>
        <sz val="12"/>
        <rFont val="仿宋"/>
        <charset val="134"/>
      </rPr>
      <t>通过实施</t>
    </r>
    <r>
      <rPr>
        <sz val="12"/>
        <rFont val="Times New Roman"/>
        <charset val="134"/>
      </rPr>
      <t>2400</t>
    </r>
    <r>
      <rPr>
        <sz val="12"/>
        <rFont val="仿宋"/>
        <charset val="134"/>
      </rPr>
      <t>平方米黑臭水体治理，实现改善水质，提升农村人居环境的目标</t>
    </r>
  </si>
  <si>
    <t>萧县锦屏街道刘行村农村黑臭水体治理项目</t>
  </si>
  <si>
    <t>刘行行政村梁瓦房自然村、郑台自然村</t>
  </si>
  <si>
    <r>
      <rPr>
        <sz val="12"/>
        <rFont val="仿宋"/>
        <charset val="134"/>
      </rPr>
      <t>截污治污、清淤、岸坡整治、水体生态修复等，水体面积</t>
    </r>
    <r>
      <rPr>
        <sz val="12"/>
        <rFont val="Times New Roman"/>
        <charset val="134"/>
      </rPr>
      <t>7500</t>
    </r>
    <r>
      <rPr>
        <sz val="12"/>
        <rFont val="仿宋"/>
        <charset val="134"/>
      </rPr>
      <t>平方米，其中梁瓦房自然村</t>
    </r>
    <r>
      <rPr>
        <sz val="12"/>
        <rFont val="Times New Roman"/>
        <charset val="134"/>
      </rPr>
      <t>1500</t>
    </r>
    <r>
      <rPr>
        <sz val="12"/>
        <rFont val="仿宋"/>
        <charset val="134"/>
      </rPr>
      <t>平方米</t>
    </r>
    <r>
      <rPr>
        <sz val="12"/>
        <rFont val="Times New Roman"/>
        <charset val="134"/>
      </rPr>
      <t>,</t>
    </r>
    <r>
      <rPr>
        <sz val="12"/>
        <rFont val="仿宋"/>
        <charset val="134"/>
      </rPr>
      <t>郑台自然村</t>
    </r>
    <r>
      <rPr>
        <sz val="12"/>
        <rFont val="Times New Roman"/>
        <charset val="134"/>
      </rPr>
      <t>6000</t>
    </r>
    <r>
      <rPr>
        <sz val="12"/>
        <rFont val="仿宋"/>
        <charset val="134"/>
      </rPr>
      <t>平方米</t>
    </r>
  </si>
  <si>
    <t>萧县锦屏街道房庄社区、李台社区农村黑臭水体治理项目</t>
  </si>
  <si>
    <t>房庄社区纵圩自然村、李台社区邵庄自然村</t>
  </si>
  <si>
    <r>
      <rPr>
        <sz val="12"/>
        <rFont val="仿宋"/>
        <charset val="134"/>
      </rPr>
      <t>截污治污、清淤、岸坡整治、水体生态修复等，河滩坑塘水体面积</t>
    </r>
    <r>
      <rPr>
        <sz val="12"/>
        <rFont val="Times New Roman"/>
        <charset val="134"/>
      </rPr>
      <t>1100</t>
    </r>
    <r>
      <rPr>
        <sz val="12"/>
        <rFont val="仿宋"/>
        <charset val="134"/>
      </rPr>
      <t>平方米</t>
    </r>
  </si>
  <si>
    <r>
      <rPr>
        <sz val="12"/>
        <rFont val="仿宋"/>
        <charset val="134"/>
      </rPr>
      <t>通过实施</t>
    </r>
    <r>
      <rPr>
        <sz val="12"/>
        <rFont val="Times New Roman"/>
        <charset val="134"/>
      </rPr>
      <t>1100</t>
    </r>
    <r>
      <rPr>
        <sz val="12"/>
        <rFont val="仿宋"/>
        <charset val="134"/>
      </rPr>
      <t>平方米黑臭水体治理，实现改善水质，提升农村人居环境的目标</t>
    </r>
  </si>
  <si>
    <r>
      <rPr>
        <sz val="12"/>
        <rFont val="仿宋"/>
        <charset val="134"/>
      </rPr>
      <t>治理水体面积</t>
    </r>
    <r>
      <rPr>
        <sz val="12"/>
        <rFont val="Times New Roman"/>
        <charset val="134"/>
      </rPr>
      <t>1100</t>
    </r>
    <r>
      <rPr>
        <sz val="12"/>
        <rFont val="仿宋"/>
        <charset val="134"/>
      </rPr>
      <t>平方米</t>
    </r>
  </si>
  <si>
    <t>萧县锦屏街道吴庄村农村黑臭水体治理项目</t>
  </si>
  <si>
    <r>
      <rPr>
        <sz val="12"/>
        <rFont val="仿宋"/>
        <charset val="134"/>
      </rPr>
      <t>截污治污、清淤、岸坡整治、水体生态修复等，水体面积</t>
    </r>
    <r>
      <rPr>
        <sz val="12"/>
        <rFont val="Times New Roman"/>
        <charset val="134"/>
      </rPr>
      <t>11000</t>
    </r>
    <r>
      <rPr>
        <sz val="12"/>
        <rFont val="仿宋"/>
        <charset val="134"/>
      </rPr>
      <t>平方米，吴庄幼儿园东</t>
    </r>
    <r>
      <rPr>
        <sz val="12"/>
        <rFont val="Times New Roman"/>
        <charset val="134"/>
      </rPr>
      <t>1000</t>
    </r>
    <r>
      <rPr>
        <sz val="12"/>
        <rFont val="仿宋"/>
        <charset val="134"/>
      </rPr>
      <t>平方米，吴庄三岔河</t>
    </r>
    <r>
      <rPr>
        <sz val="12"/>
        <rFont val="Times New Roman"/>
        <charset val="134"/>
      </rPr>
      <t>10000</t>
    </r>
    <r>
      <rPr>
        <sz val="12"/>
        <rFont val="仿宋"/>
        <charset val="134"/>
      </rPr>
      <t>平方米</t>
    </r>
  </si>
  <si>
    <r>
      <rPr>
        <sz val="12"/>
        <rFont val="仿宋"/>
        <charset val="134"/>
      </rPr>
      <t>通过实施</t>
    </r>
    <r>
      <rPr>
        <sz val="12"/>
        <rFont val="Times New Roman"/>
        <charset val="134"/>
      </rPr>
      <t>11000</t>
    </r>
    <r>
      <rPr>
        <sz val="12"/>
        <rFont val="仿宋"/>
        <charset val="134"/>
      </rPr>
      <t>平方米黑臭水体治理，实现改善水质，提升农村人居环境的目标</t>
    </r>
  </si>
  <si>
    <r>
      <rPr>
        <sz val="12"/>
        <rFont val="仿宋"/>
        <charset val="134"/>
      </rPr>
      <t>治理水体面积</t>
    </r>
    <r>
      <rPr>
        <sz val="12"/>
        <rFont val="Times New Roman"/>
        <charset val="134"/>
      </rPr>
      <t>11000</t>
    </r>
    <r>
      <rPr>
        <sz val="12"/>
        <rFont val="仿宋"/>
        <charset val="134"/>
      </rPr>
      <t>平方米</t>
    </r>
  </si>
  <si>
    <t>萧县青龙集镇胡庄村农村黑臭水体治理项目</t>
  </si>
  <si>
    <t>胡庄村陈庄自然村，夏洼自然村</t>
  </si>
  <si>
    <r>
      <rPr>
        <sz val="12"/>
        <rFont val="仿宋"/>
        <charset val="134"/>
      </rPr>
      <t>截污治污、清淤、岸坡整治、水体生态修复等，水体面积</t>
    </r>
    <r>
      <rPr>
        <sz val="12"/>
        <rFont val="Times New Roman"/>
        <charset val="134"/>
      </rPr>
      <t>7300</t>
    </r>
    <r>
      <rPr>
        <sz val="12"/>
        <rFont val="仿宋"/>
        <charset val="134"/>
      </rPr>
      <t>平方米，其中陈庄自然村</t>
    </r>
    <r>
      <rPr>
        <sz val="12"/>
        <rFont val="Times New Roman"/>
        <charset val="134"/>
      </rPr>
      <t>2800</t>
    </r>
    <r>
      <rPr>
        <sz val="12"/>
        <rFont val="仿宋"/>
        <charset val="134"/>
      </rPr>
      <t>平方米</t>
    </r>
    <r>
      <rPr>
        <sz val="12"/>
        <rFont val="Times New Roman"/>
        <charset val="134"/>
      </rPr>
      <t>,</t>
    </r>
    <r>
      <rPr>
        <sz val="12"/>
        <rFont val="仿宋"/>
        <charset val="134"/>
      </rPr>
      <t>夏洼自然村</t>
    </r>
    <r>
      <rPr>
        <sz val="12"/>
        <rFont val="Times New Roman"/>
        <charset val="134"/>
      </rPr>
      <t>3500</t>
    </r>
  </si>
  <si>
    <r>
      <rPr>
        <sz val="12"/>
        <rFont val="仿宋"/>
        <charset val="134"/>
      </rPr>
      <t>通过实施</t>
    </r>
    <r>
      <rPr>
        <sz val="12"/>
        <rFont val="Times New Roman"/>
        <charset val="134"/>
      </rPr>
      <t>7300</t>
    </r>
    <r>
      <rPr>
        <sz val="12"/>
        <rFont val="仿宋"/>
        <charset val="134"/>
      </rPr>
      <t>平方米黑臭水体治理，实现改善水质，提升农村人居环境的目标</t>
    </r>
  </si>
  <si>
    <r>
      <rPr>
        <sz val="12"/>
        <rFont val="仿宋"/>
        <charset val="134"/>
      </rPr>
      <t>治理水体面积</t>
    </r>
    <r>
      <rPr>
        <sz val="12"/>
        <rFont val="Times New Roman"/>
        <charset val="134"/>
      </rPr>
      <t>7300</t>
    </r>
    <r>
      <rPr>
        <sz val="12"/>
        <rFont val="仿宋"/>
        <charset val="134"/>
      </rPr>
      <t>平方米</t>
    </r>
  </si>
  <si>
    <t>凤城街道姬村污水管网道路建设项目</t>
  </si>
  <si>
    <r>
      <rPr>
        <sz val="12"/>
        <rFont val="Times New Roman"/>
        <charset val="134"/>
      </rPr>
      <t>1</t>
    </r>
    <r>
      <rPr>
        <sz val="12"/>
        <rFont val="仿宋"/>
        <charset val="134"/>
      </rPr>
      <t>、污水管网：约</t>
    </r>
    <r>
      <rPr>
        <sz val="12"/>
        <rFont val="Times New Roman"/>
        <charset val="134"/>
      </rPr>
      <t>6150</t>
    </r>
    <r>
      <rPr>
        <sz val="12"/>
        <rFont val="仿宋"/>
        <charset val="134"/>
      </rPr>
      <t>米（含主管网、支管网），配套检查井、末端污水处理等设施及路面破损恢复等，拟投资</t>
    </r>
    <r>
      <rPr>
        <sz val="12"/>
        <rFont val="Times New Roman"/>
        <charset val="134"/>
      </rPr>
      <t>250</t>
    </r>
    <r>
      <rPr>
        <sz val="12"/>
        <rFont val="仿宋"/>
        <charset val="134"/>
      </rPr>
      <t>万元；道路：长</t>
    </r>
    <r>
      <rPr>
        <sz val="12"/>
        <rFont val="Times New Roman"/>
        <charset val="134"/>
      </rPr>
      <t>4000</t>
    </r>
    <r>
      <rPr>
        <sz val="12"/>
        <rFont val="仿宋"/>
        <charset val="134"/>
      </rPr>
      <t>米，宽</t>
    </r>
    <r>
      <rPr>
        <sz val="12"/>
        <rFont val="Times New Roman"/>
        <charset val="134"/>
      </rPr>
      <t>3</t>
    </r>
    <r>
      <rPr>
        <sz val="12"/>
        <rFont val="仿宋"/>
        <charset val="134"/>
      </rPr>
      <t>米；（厚度统一</t>
    </r>
    <r>
      <rPr>
        <sz val="12"/>
        <rFont val="Times New Roman"/>
        <charset val="134"/>
      </rPr>
      <t>18</t>
    </r>
    <r>
      <rPr>
        <sz val="12"/>
        <rFont val="仿宋"/>
        <charset val="134"/>
      </rPr>
      <t>厘米）拟投资</t>
    </r>
    <r>
      <rPr>
        <sz val="12"/>
        <rFont val="Times New Roman"/>
        <charset val="134"/>
      </rPr>
      <t>160</t>
    </r>
    <r>
      <rPr>
        <sz val="12"/>
        <rFont val="仿宋"/>
        <charset val="134"/>
      </rPr>
      <t>万元</t>
    </r>
  </si>
  <si>
    <r>
      <rPr>
        <sz val="12"/>
        <rFont val="仿宋"/>
        <charset val="134"/>
      </rPr>
      <t>建设污水管网</t>
    </r>
    <r>
      <rPr>
        <sz val="12"/>
        <rFont val="Times New Roman"/>
        <charset val="134"/>
      </rPr>
      <t>6150</t>
    </r>
    <r>
      <rPr>
        <sz val="12"/>
        <rFont val="仿宋"/>
        <charset val="134"/>
      </rPr>
      <t>配套检查井、末端污水处理等设施及路面破损恢复等，修建道路</t>
    </r>
    <r>
      <rPr>
        <sz val="12"/>
        <rFont val="Times New Roman"/>
        <charset val="134"/>
      </rPr>
      <t>4000</t>
    </r>
    <r>
      <rPr>
        <sz val="12"/>
        <rFont val="仿宋"/>
        <charset val="134"/>
      </rPr>
      <t>米农户生产生活设施条件，提升村内基础设施水平。</t>
    </r>
  </si>
  <si>
    <r>
      <rPr>
        <sz val="12"/>
        <rFont val="仿宋"/>
        <charset val="134"/>
      </rPr>
      <t>建设污水管网</t>
    </r>
    <r>
      <rPr>
        <sz val="12"/>
        <rFont val="Times New Roman"/>
        <charset val="134"/>
      </rPr>
      <t>615</t>
    </r>
    <r>
      <rPr>
        <sz val="12"/>
        <rFont val="仿宋"/>
        <charset val="134"/>
      </rPr>
      <t>米，道路</t>
    </r>
    <r>
      <rPr>
        <sz val="12"/>
        <rFont val="Times New Roman"/>
        <charset val="134"/>
      </rPr>
      <t>4000</t>
    </r>
    <r>
      <rPr>
        <sz val="12"/>
        <rFont val="仿宋"/>
        <charset val="134"/>
      </rPr>
      <t>米</t>
    </r>
  </si>
  <si>
    <t>王山社区道路建设项目</t>
  </si>
  <si>
    <r>
      <rPr>
        <sz val="12"/>
        <rFont val="仿宋"/>
        <charset val="134"/>
      </rPr>
      <t>改建道路</t>
    </r>
    <r>
      <rPr>
        <sz val="12"/>
        <rFont val="Times New Roman"/>
        <charset val="134"/>
      </rPr>
      <t>0.08</t>
    </r>
    <r>
      <rPr>
        <sz val="12"/>
        <rFont val="仿宋"/>
        <charset val="134"/>
      </rPr>
      <t>公里长，</t>
    </r>
    <r>
      <rPr>
        <sz val="12"/>
        <rFont val="Times New Roman"/>
        <charset val="134"/>
      </rPr>
      <t>4.5</t>
    </r>
    <r>
      <rPr>
        <sz val="12"/>
        <rFont val="仿宋"/>
        <charset val="134"/>
      </rPr>
      <t>米宽，</t>
    </r>
    <r>
      <rPr>
        <sz val="12"/>
        <rFont val="Times New Roman"/>
        <charset val="134"/>
      </rPr>
      <t>20</t>
    </r>
    <r>
      <rPr>
        <sz val="12"/>
        <rFont val="仿宋"/>
        <charset val="134"/>
      </rPr>
      <t>厘米厚</t>
    </r>
    <r>
      <rPr>
        <sz val="12"/>
        <rFont val="Times New Roman"/>
        <charset val="134"/>
      </rPr>
      <t>,5-10</t>
    </r>
    <r>
      <rPr>
        <sz val="12"/>
        <rFont val="仿宋"/>
        <charset val="134"/>
      </rPr>
      <t>厘米碎石垫层；改建道路</t>
    </r>
    <r>
      <rPr>
        <sz val="12"/>
        <rFont val="Times New Roman"/>
        <charset val="134"/>
      </rPr>
      <t>0.5</t>
    </r>
    <r>
      <rPr>
        <sz val="12"/>
        <rFont val="仿宋"/>
        <charset val="134"/>
      </rPr>
      <t>公里长，</t>
    </r>
    <r>
      <rPr>
        <sz val="12"/>
        <rFont val="Times New Roman"/>
        <charset val="134"/>
      </rPr>
      <t>4</t>
    </r>
    <r>
      <rPr>
        <sz val="12"/>
        <rFont val="仿宋"/>
        <charset val="134"/>
      </rPr>
      <t>米宽，</t>
    </r>
    <r>
      <rPr>
        <sz val="12"/>
        <rFont val="Times New Roman"/>
        <charset val="134"/>
      </rPr>
      <t>20</t>
    </r>
    <r>
      <rPr>
        <sz val="12"/>
        <rFont val="仿宋"/>
        <charset val="134"/>
      </rPr>
      <t>厘米厚</t>
    </r>
    <r>
      <rPr>
        <sz val="12"/>
        <rFont val="Times New Roman"/>
        <charset val="134"/>
      </rPr>
      <t>,5-10</t>
    </r>
    <r>
      <rPr>
        <sz val="12"/>
        <rFont val="仿宋"/>
        <charset val="134"/>
      </rPr>
      <t>厘米碎石垫层；改建道路</t>
    </r>
    <r>
      <rPr>
        <sz val="12"/>
        <rFont val="Times New Roman"/>
        <charset val="134"/>
      </rPr>
      <t>0.4</t>
    </r>
    <r>
      <rPr>
        <sz val="12"/>
        <rFont val="仿宋"/>
        <charset val="134"/>
      </rPr>
      <t>公里长，</t>
    </r>
    <r>
      <rPr>
        <sz val="12"/>
        <rFont val="Times New Roman"/>
        <charset val="134"/>
      </rPr>
      <t>3.5</t>
    </r>
    <r>
      <rPr>
        <sz val="12"/>
        <rFont val="仿宋"/>
        <charset val="134"/>
      </rPr>
      <t>米宽，</t>
    </r>
    <r>
      <rPr>
        <sz val="12"/>
        <rFont val="Times New Roman"/>
        <charset val="134"/>
      </rPr>
      <t>20</t>
    </r>
    <r>
      <rPr>
        <sz val="12"/>
        <rFont val="仿宋"/>
        <charset val="134"/>
      </rPr>
      <t>厘米厚</t>
    </r>
    <r>
      <rPr>
        <sz val="12"/>
        <rFont val="Times New Roman"/>
        <charset val="134"/>
      </rPr>
      <t>,5-10</t>
    </r>
    <r>
      <rPr>
        <sz val="12"/>
        <rFont val="仿宋"/>
        <charset val="134"/>
      </rPr>
      <t>厘米碎石垫层；</t>
    </r>
  </si>
  <si>
    <r>
      <rPr>
        <sz val="12"/>
        <rFont val="仿宋"/>
        <charset val="134"/>
      </rPr>
      <t>建设道路长约</t>
    </r>
    <r>
      <rPr>
        <sz val="12"/>
        <rFont val="Times New Roman"/>
        <charset val="134"/>
      </rPr>
      <t>0.98</t>
    </r>
    <r>
      <rPr>
        <sz val="12"/>
        <rFont val="仿宋"/>
        <charset val="134"/>
      </rPr>
      <t>公里，改善脱贫人口生产生活设施条件，提升村内基础设施水平</t>
    </r>
  </si>
  <si>
    <r>
      <rPr>
        <sz val="12"/>
        <rFont val="仿宋"/>
        <charset val="134"/>
      </rPr>
      <t>建设道路长约</t>
    </r>
    <r>
      <rPr>
        <sz val="12"/>
        <rFont val="Times New Roman"/>
        <charset val="134"/>
      </rPr>
      <t>0.98</t>
    </r>
    <r>
      <rPr>
        <sz val="12"/>
        <rFont val="仿宋"/>
        <charset val="134"/>
      </rPr>
      <t>公里</t>
    </r>
  </si>
  <si>
    <t>凤城街道岱湖社区道路建设项目</t>
  </si>
  <si>
    <r>
      <rPr>
        <sz val="12"/>
        <rFont val="仿宋"/>
        <charset val="134"/>
      </rPr>
      <t>建设道路长</t>
    </r>
    <r>
      <rPr>
        <sz val="12"/>
        <rFont val="Times New Roman"/>
        <charset val="134"/>
      </rPr>
      <t>0.5</t>
    </r>
    <r>
      <rPr>
        <sz val="12"/>
        <rFont val="仿宋"/>
        <charset val="134"/>
      </rPr>
      <t>公里、宽</t>
    </r>
    <r>
      <rPr>
        <sz val="12"/>
        <rFont val="Times New Roman"/>
        <charset val="134"/>
      </rPr>
      <t>2.5</t>
    </r>
    <r>
      <rPr>
        <sz val="12"/>
        <rFont val="仿宋"/>
        <charset val="134"/>
      </rPr>
      <t>米、厚</t>
    </r>
    <r>
      <rPr>
        <sz val="12"/>
        <rFont val="Times New Roman"/>
        <charset val="134"/>
      </rPr>
      <t>15</t>
    </r>
    <r>
      <rPr>
        <sz val="12"/>
        <rFont val="仿宋"/>
        <charset val="134"/>
      </rPr>
      <t>厘米、</t>
    </r>
    <r>
      <rPr>
        <sz val="12"/>
        <rFont val="Times New Roman"/>
        <charset val="134"/>
      </rPr>
      <t>5-10</t>
    </r>
    <r>
      <rPr>
        <sz val="12"/>
        <rFont val="仿宋"/>
        <charset val="134"/>
      </rPr>
      <t>厘米碎石垫层；建设道路长</t>
    </r>
    <r>
      <rPr>
        <sz val="12"/>
        <rFont val="Times New Roman"/>
        <charset val="134"/>
      </rPr>
      <t>0.6</t>
    </r>
    <r>
      <rPr>
        <sz val="12"/>
        <rFont val="仿宋"/>
        <charset val="134"/>
      </rPr>
      <t>公里、宽</t>
    </r>
    <r>
      <rPr>
        <sz val="12"/>
        <rFont val="Times New Roman"/>
        <charset val="134"/>
      </rPr>
      <t>3.5</t>
    </r>
    <r>
      <rPr>
        <sz val="12"/>
        <rFont val="仿宋"/>
        <charset val="134"/>
      </rPr>
      <t>米、厚</t>
    </r>
    <r>
      <rPr>
        <sz val="12"/>
        <rFont val="Times New Roman"/>
        <charset val="134"/>
      </rPr>
      <t>15</t>
    </r>
    <r>
      <rPr>
        <sz val="12"/>
        <rFont val="仿宋"/>
        <charset val="134"/>
      </rPr>
      <t>厘米、</t>
    </r>
    <r>
      <rPr>
        <sz val="12"/>
        <rFont val="Times New Roman"/>
        <charset val="134"/>
      </rPr>
      <t>5-10</t>
    </r>
    <r>
      <rPr>
        <sz val="12"/>
        <rFont val="仿宋"/>
        <charset val="134"/>
      </rPr>
      <t>厘米碎石垫层；建设道路长</t>
    </r>
    <r>
      <rPr>
        <sz val="12"/>
        <rFont val="Times New Roman"/>
        <charset val="134"/>
      </rPr>
      <t>4</t>
    </r>
    <r>
      <rPr>
        <sz val="12"/>
        <rFont val="仿宋"/>
        <charset val="134"/>
      </rPr>
      <t>公里、宽</t>
    </r>
    <r>
      <rPr>
        <sz val="12"/>
        <rFont val="Times New Roman"/>
        <charset val="134"/>
      </rPr>
      <t>3</t>
    </r>
    <r>
      <rPr>
        <sz val="12"/>
        <rFont val="仿宋"/>
        <charset val="134"/>
      </rPr>
      <t>米、厚</t>
    </r>
    <r>
      <rPr>
        <sz val="12"/>
        <rFont val="Times New Roman"/>
        <charset val="134"/>
      </rPr>
      <t>20</t>
    </r>
    <r>
      <rPr>
        <sz val="12"/>
        <rFont val="仿宋"/>
        <charset val="134"/>
      </rPr>
      <t>厘米、</t>
    </r>
    <r>
      <rPr>
        <sz val="12"/>
        <rFont val="Times New Roman"/>
        <charset val="134"/>
      </rPr>
      <t>5-10</t>
    </r>
    <r>
      <rPr>
        <sz val="12"/>
        <rFont val="仿宋"/>
        <charset val="134"/>
      </rPr>
      <t>厘米碎石垫层</t>
    </r>
  </si>
  <si>
    <r>
      <rPr>
        <sz val="12"/>
        <rFont val="仿宋"/>
        <charset val="134"/>
      </rPr>
      <t>建设道路长约</t>
    </r>
    <r>
      <rPr>
        <sz val="12"/>
        <rFont val="Times New Roman"/>
        <charset val="134"/>
      </rPr>
      <t>5.1</t>
    </r>
    <r>
      <rPr>
        <sz val="12"/>
        <rFont val="仿宋"/>
        <charset val="134"/>
      </rPr>
      <t>公里，改善脱贫人口生产生活设施条件，提升村内基础设施水平</t>
    </r>
  </si>
  <si>
    <r>
      <rPr>
        <sz val="12"/>
        <rFont val="仿宋"/>
        <charset val="134"/>
      </rPr>
      <t>建设道路长约</t>
    </r>
    <r>
      <rPr>
        <sz val="12"/>
        <rFont val="Times New Roman"/>
        <charset val="134"/>
      </rPr>
      <t>5.1</t>
    </r>
    <r>
      <rPr>
        <sz val="12"/>
        <rFont val="仿宋"/>
        <charset val="134"/>
      </rPr>
      <t>公里</t>
    </r>
  </si>
  <si>
    <r>
      <rPr>
        <sz val="12"/>
        <rFont val="仿宋"/>
        <charset val="134"/>
      </rPr>
      <t>永堌镇许岗新村</t>
    </r>
    <r>
      <rPr>
        <sz val="12"/>
        <rFont val="Times New Roman"/>
        <charset val="134"/>
      </rPr>
      <t>-</t>
    </r>
    <r>
      <rPr>
        <sz val="12"/>
        <rFont val="仿宋"/>
        <charset val="134"/>
      </rPr>
      <t>农贸市场</t>
    </r>
    <r>
      <rPr>
        <sz val="12"/>
        <rFont val="Times New Roman"/>
        <charset val="134"/>
      </rPr>
      <t>-</t>
    </r>
    <r>
      <rPr>
        <sz val="12"/>
        <rFont val="仿宋"/>
        <charset val="134"/>
      </rPr>
      <t>镇污水处理站污水管网项目</t>
    </r>
  </si>
  <si>
    <r>
      <rPr>
        <sz val="12"/>
        <rFont val="仿宋"/>
        <charset val="134"/>
      </rPr>
      <t>建设许岗新村</t>
    </r>
    <r>
      <rPr>
        <sz val="12"/>
        <rFont val="Times New Roman"/>
        <charset val="134"/>
      </rPr>
      <t>-</t>
    </r>
    <r>
      <rPr>
        <sz val="12"/>
        <rFont val="仿宋"/>
        <charset val="134"/>
      </rPr>
      <t>农贸市场</t>
    </r>
    <r>
      <rPr>
        <sz val="12"/>
        <rFont val="Times New Roman"/>
        <charset val="134"/>
      </rPr>
      <t>-</t>
    </r>
    <r>
      <rPr>
        <sz val="12"/>
        <rFont val="仿宋"/>
        <charset val="134"/>
      </rPr>
      <t>镇污水处理站污水管网</t>
    </r>
    <r>
      <rPr>
        <sz val="12"/>
        <rFont val="Times New Roman"/>
        <charset val="134"/>
      </rPr>
      <t>4000</t>
    </r>
    <r>
      <rPr>
        <sz val="12"/>
        <rFont val="仿宋"/>
        <charset val="134"/>
      </rPr>
      <t>米，直径</t>
    </r>
    <r>
      <rPr>
        <sz val="12"/>
        <rFont val="Times New Roman"/>
        <charset val="134"/>
      </rPr>
      <t>400CM</t>
    </r>
    <r>
      <rPr>
        <sz val="12"/>
        <rFont val="仿宋"/>
        <charset val="134"/>
      </rPr>
      <t>；入户</t>
    </r>
    <r>
      <rPr>
        <sz val="12"/>
        <rFont val="Times New Roman"/>
        <charset val="134"/>
      </rPr>
      <t>200</t>
    </r>
    <r>
      <rPr>
        <sz val="12"/>
        <rFont val="仿宋"/>
        <charset val="134"/>
      </rPr>
      <t>户，管网直径</t>
    </r>
    <r>
      <rPr>
        <sz val="12"/>
        <rFont val="Times New Roman"/>
        <charset val="134"/>
      </rPr>
      <t>200CM</t>
    </r>
    <r>
      <rPr>
        <sz val="12"/>
        <rFont val="仿宋"/>
        <charset val="134"/>
      </rPr>
      <t>等相关配套设施</t>
    </r>
  </si>
  <si>
    <r>
      <rPr>
        <sz val="12"/>
        <rFont val="仿宋"/>
        <charset val="134"/>
      </rPr>
      <t>新建污水管网</t>
    </r>
    <r>
      <rPr>
        <sz val="12"/>
        <rFont val="Times New Roman"/>
        <charset val="134"/>
      </rPr>
      <t>4000</t>
    </r>
    <r>
      <rPr>
        <sz val="12"/>
        <rFont val="仿宋"/>
        <charset val="134"/>
      </rPr>
      <t>米，改善农户生产生活设施条件，提升村内基础设施水平。</t>
    </r>
  </si>
  <si>
    <r>
      <rPr>
        <sz val="12"/>
        <rFont val="仿宋"/>
        <charset val="134"/>
      </rPr>
      <t>建设污水管网</t>
    </r>
    <r>
      <rPr>
        <sz val="12"/>
        <rFont val="Times New Roman"/>
        <charset val="134"/>
      </rPr>
      <t>4000</t>
    </r>
    <r>
      <rPr>
        <sz val="12"/>
        <rFont val="仿宋"/>
        <charset val="134"/>
      </rPr>
      <t>米</t>
    </r>
  </si>
  <si>
    <t>永堌镇许岗子村岗南自然村污水管网项目</t>
  </si>
  <si>
    <r>
      <rPr>
        <sz val="12"/>
        <rFont val="仿宋"/>
        <charset val="134"/>
      </rPr>
      <t>污水主管网约</t>
    </r>
    <r>
      <rPr>
        <sz val="12"/>
        <rFont val="Times New Roman"/>
        <charset val="134"/>
      </rPr>
      <t>2231</t>
    </r>
    <r>
      <rPr>
        <sz val="12"/>
        <rFont val="仿宋"/>
        <charset val="134"/>
      </rPr>
      <t>米，支管网约</t>
    </r>
    <r>
      <rPr>
        <sz val="12"/>
        <rFont val="Times New Roman"/>
        <charset val="134"/>
      </rPr>
      <t>2700</t>
    </r>
    <r>
      <rPr>
        <sz val="12"/>
        <rFont val="仿宋"/>
        <charset val="134"/>
      </rPr>
      <t>米，入户管网</t>
    </r>
    <r>
      <rPr>
        <sz val="12"/>
        <rFont val="Times New Roman"/>
        <charset val="134"/>
      </rPr>
      <t>4500</t>
    </r>
    <r>
      <rPr>
        <sz val="12"/>
        <rFont val="仿宋"/>
        <charset val="134"/>
      </rPr>
      <t>米，道路破损入户管网约</t>
    </r>
    <r>
      <rPr>
        <sz val="12"/>
        <rFont val="Times New Roman"/>
        <charset val="134"/>
      </rPr>
      <t>4500</t>
    </r>
    <r>
      <rPr>
        <sz val="12"/>
        <rFont val="仿宋"/>
        <charset val="134"/>
      </rPr>
      <t>米，破损修复约</t>
    </r>
    <r>
      <rPr>
        <sz val="12"/>
        <rFont val="Times New Roman"/>
        <charset val="134"/>
      </rPr>
      <t>8181</t>
    </r>
    <r>
      <rPr>
        <sz val="12"/>
        <rFont val="仿宋"/>
        <charset val="134"/>
      </rPr>
      <t>平方米，雨水管道约</t>
    </r>
    <r>
      <rPr>
        <sz val="12"/>
        <rFont val="Times New Roman"/>
        <charset val="134"/>
      </rPr>
      <t>4931</t>
    </r>
    <r>
      <rPr>
        <sz val="12"/>
        <rFont val="仿宋"/>
        <charset val="134"/>
      </rPr>
      <t>米</t>
    </r>
  </si>
  <si>
    <r>
      <rPr>
        <sz val="12"/>
        <rFont val="仿宋"/>
        <charset val="134"/>
      </rPr>
      <t>通过新建污水管网总长</t>
    </r>
    <r>
      <rPr>
        <sz val="12"/>
        <rFont val="Times New Roman"/>
        <charset val="134"/>
      </rPr>
      <t>9064</t>
    </r>
    <r>
      <rPr>
        <sz val="12"/>
        <rFont val="仿宋"/>
        <charset val="134"/>
      </rPr>
      <t>米，雨水管网</t>
    </r>
    <r>
      <rPr>
        <sz val="12"/>
        <rFont val="Times New Roman"/>
        <charset val="134"/>
      </rPr>
      <t>4564</t>
    </r>
    <r>
      <rPr>
        <sz val="12"/>
        <rFont val="仿宋"/>
        <charset val="134"/>
      </rPr>
      <t>米，修复路面</t>
    </r>
    <r>
      <rPr>
        <sz val="12"/>
        <rFont val="Times New Roman"/>
        <charset val="134"/>
      </rPr>
      <t>7064</t>
    </r>
    <r>
      <rPr>
        <sz val="12"/>
        <rFont val="仿宋"/>
        <charset val="134"/>
      </rPr>
      <t>米，实现改善村内基础设施和人居环境的目标</t>
    </r>
  </si>
  <si>
    <r>
      <rPr>
        <sz val="12"/>
        <rFont val="仿宋"/>
        <charset val="134"/>
      </rPr>
      <t>建设污水管网</t>
    </r>
    <r>
      <rPr>
        <sz val="12"/>
        <rFont val="Times New Roman"/>
        <charset val="134"/>
      </rPr>
      <t>9064</t>
    </r>
    <r>
      <rPr>
        <sz val="12"/>
        <rFont val="仿宋"/>
        <charset val="134"/>
      </rPr>
      <t>米、雨水管网</t>
    </r>
    <r>
      <rPr>
        <sz val="12"/>
        <rFont val="Times New Roman"/>
        <charset val="134"/>
      </rPr>
      <t>4564</t>
    </r>
    <r>
      <rPr>
        <sz val="12"/>
        <rFont val="仿宋"/>
        <charset val="134"/>
      </rPr>
      <t>米，修复路面</t>
    </r>
    <r>
      <rPr>
        <sz val="12"/>
        <rFont val="Times New Roman"/>
        <charset val="134"/>
      </rPr>
      <t>7064</t>
    </r>
    <r>
      <rPr>
        <sz val="12"/>
        <rFont val="仿宋"/>
        <charset val="134"/>
      </rPr>
      <t>米</t>
    </r>
  </si>
  <si>
    <t>萧县官桥镇赵楼村白场中心村污水管网及道路建设项目</t>
  </si>
  <si>
    <r>
      <rPr>
        <sz val="12"/>
        <rFont val="仿宋"/>
        <charset val="134"/>
      </rPr>
      <t>建设污水管网</t>
    </r>
    <r>
      <rPr>
        <sz val="12"/>
        <rFont val="Times New Roman"/>
        <charset val="134"/>
      </rPr>
      <t>6360</t>
    </r>
    <r>
      <rPr>
        <sz val="12"/>
        <rFont val="仿宋"/>
        <charset val="134"/>
      </rPr>
      <t>米（主管网</t>
    </r>
    <r>
      <rPr>
        <sz val="12"/>
        <rFont val="Times New Roman"/>
        <charset val="134"/>
      </rPr>
      <t>2120</t>
    </r>
    <r>
      <rPr>
        <sz val="12"/>
        <rFont val="仿宋"/>
        <charset val="134"/>
      </rPr>
      <t>米，支管网</t>
    </r>
    <r>
      <rPr>
        <sz val="12"/>
        <rFont val="Times New Roman"/>
        <charset val="134"/>
      </rPr>
      <t>1640</t>
    </r>
    <r>
      <rPr>
        <sz val="12"/>
        <rFont val="仿宋"/>
        <charset val="134"/>
      </rPr>
      <t>米，入户管网</t>
    </r>
    <r>
      <rPr>
        <sz val="12"/>
        <rFont val="Times New Roman"/>
        <charset val="134"/>
      </rPr>
      <t>2600</t>
    </r>
    <r>
      <rPr>
        <sz val="12"/>
        <rFont val="仿宋"/>
        <charset val="134"/>
      </rPr>
      <t>米，）及检查井、连接末端污水处理设施等配套设施，道路修复</t>
    </r>
    <r>
      <rPr>
        <sz val="12"/>
        <rFont val="Times New Roman"/>
        <charset val="134"/>
      </rPr>
      <t>4000</t>
    </r>
    <r>
      <rPr>
        <sz val="12"/>
        <rFont val="仿宋"/>
        <charset val="134"/>
      </rPr>
      <t>平方。新建道路</t>
    </r>
    <r>
      <rPr>
        <sz val="12"/>
        <rFont val="Times New Roman"/>
        <charset val="134"/>
      </rPr>
      <t>10800</t>
    </r>
    <r>
      <rPr>
        <sz val="12"/>
        <rFont val="仿宋"/>
        <charset val="134"/>
      </rPr>
      <t>平方米，路沿石</t>
    </r>
    <r>
      <rPr>
        <sz val="12"/>
        <rFont val="Times New Roman"/>
        <charset val="134"/>
      </rPr>
      <t>2000</t>
    </r>
    <r>
      <rPr>
        <sz val="12"/>
        <rFont val="仿宋"/>
        <charset val="134"/>
      </rPr>
      <t>米，挡土墙</t>
    </r>
    <r>
      <rPr>
        <sz val="12"/>
        <rFont val="Times New Roman"/>
        <charset val="134"/>
      </rPr>
      <t>3000</t>
    </r>
    <r>
      <rPr>
        <sz val="12"/>
        <rFont val="仿宋"/>
        <charset val="134"/>
      </rPr>
      <t>米及配套设施。</t>
    </r>
  </si>
  <si>
    <r>
      <rPr>
        <sz val="12"/>
        <rFont val="仿宋"/>
        <charset val="134"/>
      </rPr>
      <t>建设污水管网</t>
    </r>
    <r>
      <rPr>
        <sz val="12"/>
        <rFont val="Times New Roman"/>
        <charset val="134"/>
      </rPr>
      <t>6360</t>
    </r>
    <r>
      <rPr>
        <sz val="12"/>
        <rFont val="仿宋"/>
        <charset val="134"/>
      </rPr>
      <t>米及检查井、连接末端污水处理设施等配套设施，道路修复</t>
    </r>
    <r>
      <rPr>
        <sz val="12"/>
        <rFont val="Times New Roman"/>
        <charset val="134"/>
      </rPr>
      <t>4000</t>
    </r>
    <r>
      <rPr>
        <sz val="12"/>
        <rFont val="仿宋"/>
        <charset val="134"/>
      </rPr>
      <t>平方米。新建道路</t>
    </r>
    <r>
      <rPr>
        <sz val="12"/>
        <rFont val="Times New Roman"/>
        <charset val="134"/>
      </rPr>
      <t>10800</t>
    </r>
    <r>
      <rPr>
        <sz val="12"/>
        <rFont val="仿宋"/>
        <charset val="134"/>
      </rPr>
      <t>平方米，路沿石</t>
    </r>
    <r>
      <rPr>
        <sz val="12"/>
        <rFont val="Times New Roman"/>
        <charset val="134"/>
      </rPr>
      <t>2000</t>
    </r>
    <r>
      <rPr>
        <sz val="12"/>
        <rFont val="仿宋"/>
        <charset val="134"/>
      </rPr>
      <t>米，挡土墙</t>
    </r>
    <r>
      <rPr>
        <sz val="12"/>
        <rFont val="Times New Roman"/>
        <charset val="134"/>
      </rPr>
      <t>3000</t>
    </r>
    <r>
      <rPr>
        <sz val="12"/>
        <rFont val="仿宋"/>
        <charset val="134"/>
      </rPr>
      <t>米及配套设施，改善农村人居环境，提升群众生活设施水平。</t>
    </r>
  </si>
  <si>
    <r>
      <rPr>
        <sz val="12"/>
        <rFont val="仿宋"/>
        <charset val="134"/>
      </rPr>
      <t>建设污水管网</t>
    </r>
    <r>
      <rPr>
        <sz val="12"/>
        <rFont val="Times New Roman"/>
        <charset val="134"/>
      </rPr>
      <t>6360</t>
    </r>
    <r>
      <rPr>
        <sz val="12"/>
        <rFont val="仿宋"/>
        <charset val="134"/>
      </rPr>
      <t>米，道路修复</t>
    </r>
    <r>
      <rPr>
        <sz val="12"/>
        <rFont val="Times New Roman"/>
        <charset val="134"/>
      </rPr>
      <t>4000</t>
    </r>
    <r>
      <rPr>
        <sz val="12"/>
        <rFont val="仿宋"/>
        <charset val="134"/>
      </rPr>
      <t>平方米，新建道路</t>
    </r>
    <r>
      <rPr>
        <sz val="12"/>
        <rFont val="Times New Roman"/>
        <charset val="134"/>
      </rPr>
      <t>10800</t>
    </r>
    <r>
      <rPr>
        <sz val="12"/>
        <rFont val="仿宋"/>
        <charset val="134"/>
      </rPr>
      <t>平方米</t>
    </r>
  </si>
  <si>
    <r>
      <rPr>
        <sz val="12"/>
        <rFont val="仿宋"/>
        <charset val="134"/>
      </rPr>
      <t>项目完成及时率</t>
    </r>
    <r>
      <rPr>
        <sz val="12"/>
        <rFont val="Times New Roman"/>
        <charset val="134"/>
      </rPr>
      <t xml:space="preserve">100%
</t>
    </r>
  </si>
  <si>
    <t>萧县官桥镇高庄村李寨中心村基础建设项目</t>
  </si>
  <si>
    <t>道路硬化约5000㎡，采用单户处理、集中处理结合的形式，对村内户家生活污水进行纳管处理，建设内容包括新建管道、检查井、沉淀池、集中处理池等配套设施，清理沟塘约4200㎡及护坡等配套设施。</t>
  </si>
  <si>
    <t>通过项目实施，改善村内基础设施水平，提高村民生活质量。</t>
  </si>
  <si>
    <t>萧县官桥镇彭林村腾庄土楼自然村污水管网项目</t>
  </si>
  <si>
    <r>
      <rPr>
        <sz val="12"/>
        <rFont val="仿宋"/>
        <charset val="134"/>
      </rPr>
      <t>建设污水管网</t>
    </r>
    <r>
      <rPr>
        <sz val="12"/>
        <rFont val="Times New Roman"/>
        <charset val="134"/>
      </rPr>
      <t>9120</t>
    </r>
    <r>
      <rPr>
        <sz val="12"/>
        <rFont val="仿宋"/>
        <charset val="134"/>
      </rPr>
      <t>米（主管网</t>
    </r>
    <r>
      <rPr>
        <sz val="12"/>
        <rFont val="Times New Roman"/>
        <charset val="134"/>
      </rPr>
      <t>2120</t>
    </r>
    <r>
      <rPr>
        <sz val="12"/>
        <rFont val="仿宋"/>
        <charset val="134"/>
      </rPr>
      <t>米、支管网</t>
    </r>
    <r>
      <rPr>
        <sz val="12"/>
        <rFont val="Times New Roman"/>
        <charset val="134"/>
      </rPr>
      <t>3000</t>
    </r>
    <r>
      <rPr>
        <sz val="12"/>
        <rFont val="仿宋"/>
        <charset val="134"/>
      </rPr>
      <t>米、入户管网</t>
    </r>
    <r>
      <rPr>
        <sz val="12"/>
        <rFont val="Times New Roman"/>
        <charset val="134"/>
      </rPr>
      <t>4000</t>
    </r>
    <r>
      <rPr>
        <sz val="12"/>
        <rFont val="仿宋"/>
        <charset val="134"/>
      </rPr>
      <t>米），配套检查井、连接末端污水处理设施等。道路硬化</t>
    </r>
    <r>
      <rPr>
        <sz val="12"/>
        <rFont val="Times New Roman"/>
        <charset val="134"/>
      </rPr>
      <t>2000</t>
    </r>
    <r>
      <rPr>
        <sz val="12"/>
        <rFont val="仿宋"/>
        <charset val="134"/>
      </rPr>
      <t>米及配套安防设施等。</t>
    </r>
  </si>
  <si>
    <r>
      <rPr>
        <sz val="12"/>
        <rFont val="仿宋"/>
        <charset val="134"/>
      </rPr>
      <t>建设污水管网</t>
    </r>
    <r>
      <rPr>
        <sz val="12"/>
        <rFont val="Times New Roman"/>
        <charset val="134"/>
      </rPr>
      <t>9120</t>
    </r>
    <r>
      <rPr>
        <sz val="12"/>
        <rFont val="仿宋"/>
        <charset val="134"/>
      </rPr>
      <t>米（主管网</t>
    </r>
    <r>
      <rPr>
        <sz val="12"/>
        <rFont val="Times New Roman"/>
        <charset val="134"/>
      </rPr>
      <t>2120</t>
    </r>
    <r>
      <rPr>
        <sz val="12"/>
        <rFont val="仿宋"/>
        <charset val="134"/>
      </rPr>
      <t>米、支管网</t>
    </r>
    <r>
      <rPr>
        <sz val="12"/>
        <rFont val="Times New Roman"/>
        <charset val="134"/>
      </rPr>
      <t>3000</t>
    </r>
    <r>
      <rPr>
        <sz val="12"/>
        <rFont val="仿宋"/>
        <charset val="134"/>
      </rPr>
      <t>米、入户管网</t>
    </r>
    <r>
      <rPr>
        <sz val="12"/>
        <rFont val="Times New Roman"/>
        <charset val="134"/>
      </rPr>
      <t>4000</t>
    </r>
    <r>
      <rPr>
        <sz val="12"/>
        <rFont val="仿宋"/>
        <charset val="134"/>
      </rPr>
      <t>米），配套检查井、连接末端污水处理设施等。道路硬化</t>
    </r>
    <r>
      <rPr>
        <sz val="12"/>
        <rFont val="Times New Roman"/>
        <charset val="134"/>
      </rPr>
      <t>2000</t>
    </r>
    <r>
      <rPr>
        <sz val="12"/>
        <rFont val="仿宋"/>
        <charset val="134"/>
      </rPr>
      <t>米及配套安防设施等，改善农村人居环境，提升群众生活设施水平。</t>
    </r>
  </si>
  <si>
    <r>
      <rPr>
        <sz val="12"/>
        <rFont val="仿宋"/>
        <charset val="134"/>
      </rPr>
      <t>建设污水管网</t>
    </r>
    <r>
      <rPr>
        <sz val="12"/>
        <rFont val="Times New Roman"/>
        <charset val="134"/>
      </rPr>
      <t>9120</t>
    </r>
    <r>
      <rPr>
        <sz val="12"/>
        <rFont val="仿宋"/>
        <charset val="134"/>
      </rPr>
      <t>米，道路硬化</t>
    </r>
    <r>
      <rPr>
        <sz val="12"/>
        <rFont val="Times New Roman"/>
        <charset val="134"/>
      </rPr>
      <t>2000</t>
    </r>
    <r>
      <rPr>
        <sz val="12"/>
        <rFont val="仿宋"/>
        <charset val="134"/>
      </rPr>
      <t>米</t>
    </r>
  </si>
  <si>
    <t>萧县官桥镇高庄村河道清淤护砌项目</t>
  </si>
  <si>
    <r>
      <rPr>
        <sz val="12"/>
        <rFont val="仿宋"/>
        <charset val="134"/>
      </rPr>
      <t>对官桥村内沟渠进行清淤，清淤面积</t>
    </r>
    <r>
      <rPr>
        <sz val="12"/>
        <rFont val="Times New Roman"/>
        <charset val="134"/>
      </rPr>
      <t xml:space="preserve">
7000</t>
    </r>
    <r>
      <rPr>
        <sz val="12"/>
        <rFont val="仿宋"/>
        <charset val="134"/>
      </rPr>
      <t>平方，对竹园两侧河道护砌</t>
    </r>
    <r>
      <rPr>
        <sz val="12"/>
        <rFont val="Times New Roman"/>
        <charset val="134"/>
      </rPr>
      <t>1200</t>
    </r>
    <r>
      <rPr>
        <sz val="12"/>
        <rFont val="仿宋"/>
        <charset val="134"/>
      </rPr>
      <t>米，约</t>
    </r>
    <r>
      <rPr>
        <sz val="12"/>
        <rFont val="Times New Roman"/>
        <charset val="134"/>
      </rPr>
      <t>7000</t>
    </r>
    <r>
      <rPr>
        <sz val="12"/>
        <rFont val="仿宋"/>
        <charset val="134"/>
      </rPr>
      <t>平方</t>
    </r>
  </si>
  <si>
    <t>通过对村内沟渠进行清淤、护砌，改善农村人居环境，提升群众生活设施水平</t>
  </si>
  <si>
    <r>
      <rPr>
        <sz val="12"/>
        <rFont val="仿宋"/>
        <charset val="134"/>
      </rPr>
      <t>沟渠清淤</t>
    </r>
    <r>
      <rPr>
        <sz val="12"/>
        <rFont val="Times New Roman"/>
        <charset val="134"/>
      </rPr>
      <t>7000</t>
    </r>
    <r>
      <rPr>
        <sz val="12"/>
        <rFont val="仿宋"/>
        <charset val="134"/>
      </rPr>
      <t>平方侧，河道护砌</t>
    </r>
    <r>
      <rPr>
        <sz val="12"/>
        <rFont val="Times New Roman"/>
        <charset val="134"/>
      </rPr>
      <t>1200</t>
    </r>
    <r>
      <rPr>
        <sz val="12"/>
        <rFont val="仿宋"/>
        <charset val="134"/>
      </rPr>
      <t>米，约</t>
    </r>
    <r>
      <rPr>
        <sz val="12"/>
        <rFont val="Times New Roman"/>
        <charset val="134"/>
      </rPr>
      <t>7000</t>
    </r>
    <r>
      <rPr>
        <sz val="12"/>
        <rFont val="仿宋"/>
        <charset val="134"/>
      </rPr>
      <t>平方</t>
    </r>
  </si>
  <si>
    <t>萧县官桥镇吴集村基础设施提升项目</t>
  </si>
  <si>
    <r>
      <rPr>
        <sz val="12"/>
        <rFont val="仿宋"/>
        <charset val="134"/>
      </rPr>
      <t>道路硬化</t>
    </r>
    <r>
      <rPr>
        <sz val="12"/>
        <rFont val="Times New Roman"/>
        <charset val="134"/>
      </rPr>
      <t>2700</t>
    </r>
    <r>
      <rPr>
        <sz val="12"/>
        <rFont val="仿宋"/>
        <charset val="134"/>
      </rPr>
      <t>平方，建设污水管网</t>
    </r>
    <r>
      <rPr>
        <sz val="12"/>
        <rFont val="Times New Roman"/>
        <charset val="134"/>
      </rPr>
      <t>3500</t>
    </r>
    <r>
      <rPr>
        <sz val="12"/>
        <rFont val="仿宋"/>
        <charset val="134"/>
      </rPr>
      <t>米，入户管网</t>
    </r>
    <r>
      <rPr>
        <sz val="12"/>
        <rFont val="Times New Roman"/>
        <charset val="134"/>
      </rPr>
      <t>2000</t>
    </r>
    <r>
      <rPr>
        <sz val="12"/>
        <rFont val="仿宋"/>
        <charset val="134"/>
      </rPr>
      <t>米及检查井、连接末端污水处理设施等相关配套设施</t>
    </r>
  </si>
  <si>
    <r>
      <rPr>
        <sz val="12"/>
        <rFont val="仿宋"/>
        <charset val="134"/>
      </rPr>
      <t>道路硬化</t>
    </r>
    <r>
      <rPr>
        <sz val="12"/>
        <rFont val="Times New Roman"/>
        <charset val="134"/>
      </rPr>
      <t>2700</t>
    </r>
    <r>
      <rPr>
        <sz val="12"/>
        <rFont val="仿宋"/>
        <charset val="134"/>
      </rPr>
      <t>平方，建设污水管网</t>
    </r>
    <r>
      <rPr>
        <sz val="12"/>
        <rFont val="Times New Roman"/>
        <charset val="134"/>
      </rPr>
      <t>3500</t>
    </r>
    <r>
      <rPr>
        <sz val="12"/>
        <rFont val="仿宋"/>
        <charset val="134"/>
      </rPr>
      <t>米，入户管网</t>
    </r>
    <r>
      <rPr>
        <sz val="12"/>
        <rFont val="Times New Roman"/>
        <charset val="134"/>
      </rPr>
      <t>2000</t>
    </r>
    <r>
      <rPr>
        <sz val="12"/>
        <rFont val="仿宋"/>
        <charset val="134"/>
      </rPr>
      <t>米及检查井、连接末端污水处理设施等相关配套设施，改善农村人居环境，提升群众生活设施水平。</t>
    </r>
  </si>
  <si>
    <r>
      <rPr>
        <sz val="12"/>
        <rFont val="仿宋"/>
        <charset val="134"/>
      </rPr>
      <t>道路硬化</t>
    </r>
    <r>
      <rPr>
        <sz val="12"/>
        <rFont val="Times New Roman"/>
        <charset val="134"/>
      </rPr>
      <t>2700</t>
    </r>
    <r>
      <rPr>
        <sz val="12"/>
        <rFont val="仿宋"/>
        <charset val="134"/>
      </rPr>
      <t>平方，建设污水管网</t>
    </r>
    <r>
      <rPr>
        <sz val="12"/>
        <rFont val="Times New Roman"/>
        <charset val="134"/>
      </rPr>
      <t>3500</t>
    </r>
    <r>
      <rPr>
        <sz val="12"/>
        <rFont val="仿宋"/>
        <charset val="134"/>
      </rPr>
      <t>米</t>
    </r>
  </si>
  <si>
    <t>萧县官桥镇高庄村龙泉寺中心村污水处理及道路修建项目</t>
  </si>
  <si>
    <t>官桥镇
张伟建</t>
  </si>
  <si>
    <t>采用单户处理、集中处理结合的形式，对村内户家生活污水、厕所污水等进行就地消纳处理，建设内容包括管道、检查井、沉淀池、集中处理池等配套设施安装及道路恢复等；对村内部分道路进行修建改造，对房前屋后、空闲土地进行环境整治提升。</t>
  </si>
  <si>
    <t>通过衔接资金投入，建设污水管网及相关配套设施等，实现改善农村基础设施和人居环境的目标。</t>
  </si>
  <si>
    <t>建设内容包括管道、检查井、沉淀池、集中处理池等配套设施安装及道路恢复等；对村内部分道路进行修建改造，对房前屋后、空闲土地进行环境整治提升。</t>
  </si>
  <si>
    <t xml:space="preserve">项目完成及时率100%
</t>
  </si>
  <si>
    <t>改善农户生产生活设施条件，提升村内基础设施水平</t>
  </si>
  <si>
    <t>白土镇张村基础设施建设项目</t>
  </si>
  <si>
    <r>
      <rPr>
        <sz val="12"/>
        <rFont val="Times New Roman"/>
        <charset val="134"/>
      </rPr>
      <t>1</t>
    </r>
    <r>
      <rPr>
        <sz val="12"/>
        <rFont val="仿宋"/>
        <charset val="134"/>
      </rPr>
      <t>、张村老村部至冯楼新建排洪沟护坡</t>
    </r>
    <r>
      <rPr>
        <sz val="12"/>
        <rFont val="Times New Roman"/>
        <charset val="134"/>
      </rPr>
      <t>1200</t>
    </r>
    <r>
      <rPr>
        <sz val="12"/>
        <rFont val="仿宋"/>
        <charset val="134"/>
      </rPr>
      <t>米；</t>
    </r>
    <r>
      <rPr>
        <sz val="12"/>
        <rFont val="Times New Roman"/>
        <charset val="134"/>
      </rPr>
      <t>2</t>
    </r>
    <r>
      <rPr>
        <sz val="12"/>
        <rFont val="仿宋"/>
        <charset val="134"/>
      </rPr>
      <t>、张村至祝寺新建排洪沟护坡长</t>
    </r>
    <r>
      <rPr>
        <sz val="12"/>
        <rFont val="Times New Roman"/>
        <charset val="134"/>
      </rPr>
      <t>650</t>
    </r>
    <r>
      <rPr>
        <sz val="12"/>
        <rFont val="仿宋"/>
        <charset val="134"/>
      </rPr>
      <t>米，高</t>
    </r>
    <r>
      <rPr>
        <sz val="12"/>
        <rFont val="Times New Roman"/>
        <charset val="134"/>
      </rPr>
      <t>4</t>
    </r>
    <r>
      <rPr>
        <sz val="12"/>
        <rFont val="仿宋"/>
        <charset val="134"/>
      </rPr>
      <t>米</t>
    </r>
  </si>
  <si>
    <r>
      <rPr>
        <sz val="12"/>
        <rFont val="仿宋"/>
        <charset val="134"/>
      </rPr>
      <t>对张村老村部至冯楼排洪沟护坡</t>
    </r>
    <r>
      <rPr>
        <sz val="12"/>
        <rFont val="Times New Roman"/>
        <charset val="134"/>
      </rPr>
      <t>1200</t>
    </r>
    <r>
      <rPr>
        <sz val="12"/>
        <rFont val="仿宋"/>
        <charset val="134"/>
      </rPr>
      <t>米、张村至祝寺新建排洪沟护坡长</t>
    </r>
    <r>
      <rPr>
        <sz val="12"/>
        <rFont val="Times New Roman"/>
        <charset val="134"/>
      </rPr>
      <t>650</t>
    </r>
    <r>
      <rPr>
        <sz val="12"/>
        <rFont val="仿宋"/>
        <charset val="134"/>
      </rPr>
      <t>，改善农村人居环境，提升群众生活设施水平</t>
    </r>
  </si>
  <si>
    <r>
      <rPr>
        <sz val="12"/>
        <rFont val="仿宋"/>
        <charset val="134"/>
      </rPr>
      <t>建设排洪沟护坡</t>
    </r>
    <r>
      <rPr>
        <sz val="12"/>
        <rFont val="Times New Roman"/>
        <charset val="134"/>
      </rPr>
      <t>1850</t>
    </r>
    <r>
      <rPr>
        <sz val="12"/>
        <rFont val="仿宋"/>
        <charset val="134"/>
      </rPr>
      <t>米</t>
    </r>
  </si>
  <si>
    <t>萧县徽风皖韵和美乡村精品示范村融合发展（一期）项目</t>
  </si>
  <si>
    <t>项目计划总投资约4896.42万元，建设内容包含包括乡村旅游提升项目、费村文化中心项目、体闲体验园项目、梨云花漾农场项目、戴村天门街项目、苏东坡采碳遗址公园项目、农村人居环境提升项目等。其中，投入衔接资金600万元，用于支持道路改建项目、公共基础设施项目、梨云花漾农场项目及农村人居环境整治项目等。</t>
  </si>
  <si>
    <t>通过衔接资金投入，建设道路及人居环境整治相关配套设施等，实现改善农村基础设施和人居环境的目标。</t>
  </si>
  <si>
    <t>道路改建项目、公共基础设施项目、梨云花漾农场项目及农村人居环境整治项目等。</t>
  </si>
  <si>
    <t>萧县龙城镇人民村道路建设项目</t>
  </si>
  <si>
    <r>
      <rPr>
        <sz val="12"/>
        <rFont val="仿宋"/>
        <charset val="134"/>
      </rPr>
      <t>建设水泥路面长</t>
    </r>
    <r>
      <rPr>
        <sz val="12"/>
        <rFont val="Times New Roman"/>
        <charset val="134"/>
      </rPr>
      <t>3000</t>
    </r>
    <r>
      <rPr>
        <sz val="12"/>
        <rFont val="仿宋"/>
        <charset val="134"/>
      </rPr>
      <t>米宽</t>
    </r>
    <r>
      <rPr>
        <sz val="12"/>
        <rFont val="Times New Roman"/>
        <charset val="134"/>
      </rPr>
      <t>3</t>
    </r>
    <r>
      <rPr>
        <sz val="12"/>
        <rFont val="仿宋"/>
        <charset val="134"/>
      </rPr>
      <t>米厚</t>
    </r>
    <r>
      <rPr>
        <sz val="12"/>
        <rFont val="Times New Roman"/>
        <charset val="134"/>
      </rPr>
      <t>15</t>
    </r>
    <r>
      <rPr>
        <sz val="12"/>
        <rFont val="仿宋"/>
        <charset val="134"/>
      </rPr>
      <t>厘米；水泥路面长</t>
    </r>
    <r>
      <rPr>
        <sz val="12"/>
        <rFont val="Times New Roman"/>
        <charset val="134"/>
      </rPr>
      <t>750</t>
    </r>
    <r>
      <rPr>
        <sz val="12"/>
        <rFont val="仿宋"/>
        <charset val="134"/>
      </rPr>
      <t>米宽</t>
    </r>
    <r>
      <rPr>
        <sz val="12"/>
        <rFont val="Times New Roman"/>
        <charset val="134"/>
      </rPr>
      <t>3.5</t>
    </r>
    <r>
      <rPr>
        <sz val="12"/>
        <rFont val="仿宋"/>
        <charset val="134"/>
      </rPr>
      <t>米厚</t>
    </r>
    <r>
      <rPr>
        <sz val="12"/>
        <rFont val="Times New Roman"/>
        <charset val="134"/>
      </rPr>
      <t>18</t>
    </r>
    <r>
      <rPr>
        <sz val="12"/>
        <rFont val="仿宋"/>
        <charset val="134"/>
      </rPr>
      <t>厘米，附属下水道</t>
    </r>
    <r>
      <rPr>
        <sz val="12"/>
        <rFont val="Times New Roman"/>
        <charset val="134"/>
      </rPr>
      <t>1400</t>
    </r>
    <r>
      <rPr>
        <sz val="12"/>
        <rFont val="仿宋"/>
        <charset val="134"/>
      </rPr>
      <t>米</t>
    </r>
  </si>
  <si>
    <r>
      <rPr>
        <sz val="12"/>
        <rFont val="仿宋"/>
        <charset val="134"/>
      </rPr>
      <t>建设水泥路面长</t>
    </r>
    <r>
      <rPr>
        <sz val="12"/>
        <rFont val="Times New Roman"/>
        <charset val="134"/>
      </rPr>
      <t>3750</t>
    </r>
    <r>
      <rPr>
        <sz val="12"/>
        <rFont val="仿宋"/>
        <charset val="134"/>
      </rPr>
      <t>米，附属下水道</t>
    </r>
    <r>
      <rPr>
        <sz val="12"/>
        <rFont val="Times New Roman"/>
        <charset val="134"/>
      </rPr>
      <t>1400</t>
    </r>
    <r>
      <rPr>
        <sz val="12"/>
        <rFont val="仿宋"/>
        <charset val="134"/>
      </rPr>
      <t>米，改善农户生产生活设施条件，提升村内基础设施水平</t>
    </r>
  </si>
  <si>
    <r>
      <rPr>
        <sz val="12"/>
        <rFont val="仿宋"/>
        <charset val="134"/>
      </rPr>
      <t>建设道路</t>
    </r>
    <r>
      <rPr>
        <sz val="12"/>
        <rFont val="Times New Roman"/>
        <charset val="134"/>
      </rPr>
      <t>3750</t>
    </r>
    <r>
      <rPr>
        <sz val="12"/>
        <rFont val="仿宋"/>
        <charset val="134"/>
      </rPr>
      <t>米、附属下水道</t>
    </r>
    <r>
      <rPr>
        <sz val="12"/>
        <rFont val="Times New Roman"/>
        <charset val="134"/>
      </rPr>
      <t>1400</t>
    </r>
    <r>
      <rPr>
        <sz val="12"/>
        <rFont val="仿宋"/>
        <charset val="134"/>
      </rPr>
      <t>米</t>
    </r>
  </si>
  <si>
    <t>改善农村基础设施条件，提升群众满意度</t>
  </si>
  <si>
    <t>萧县新庄镇小集子行政村梁庄自然村基础设施建设项目</t>
  </si>
  <si>
    <r>
      <rPr>
        <sz val="12"/>
        <rFont val="仿宋"/>
        <charset val="134"/>
      </rPr>
      <t>新建道路硬化</t>
    </r>
    <r>
      <rPr>
        <sz val="12"/>
        <rFont val="Times New Roman"/>
        <charset val="134"/>
      </rPr>
      <t>8000</t>
    </r>
    <r>
      <rPr>
        <sz val="12"/>
        <rFont val="仿宋"/>
        <charset val="134"/>
      </rPr>
      <t>平方米，路面修复（白改黑）</t>
    </r>
    <r>
      <rPr>
        <sz val="12"/>
        <rFont val="Times New Roman"/>
        <charset val="134"/>
      </rPr>
      <t>23000</t>
    </r>
    <r>
      <rPr>
        <sz val="12"/>
        <rFont val="仿宋"/>
        <charset val="134"/>
      </rPr>
      <t>平方米，路沿石</t>
    </r>
    <r>
      <rPr>
        <sz val="12"/>
        <rFont val="Times New Roman"/>
        <charset val="134"/>
      </rPr>
      <t>10000</t>
    </r>
    <r>
      <rPr>
        <sz val="12"/>
        <rFont val="仿宋"/>
        <charset val="134"/>
      </rPr>
      <t>米及附属设施。坑塘清淤治理</t>
    </r>
    <r>
      <rPr>
        <sz val="12"/>
        <rFont val="Times New Roman"/>
        <charset val="134"/>
      </rPr>
      <t>4000</t>
    </r>
    <r>
      <rPr>
        <sz val="12"/>
        <rFont val="仿宋"/>
        <charset val="134"/>
      </rPr>
      <t>平方米及附属设施，护坡</t>
    </r>
    <r>
      <rPr>
        <sz val="12"/>
        <rFont val="Times New Roman"/>
        <charset val="134"/>
      </rPr>
      <t>1500</t>
    </r>
    <r>
      <rPr>
        <sz val="12"/>
        <rFont val="仿宋"/>
        <charset val="134"/>
      </rPr>
      <t>平方米。新建污水管网</t>
    </r>
    <r>
      <rPr>
        <sz val="12"/>
        <rFont val="Times New Roman"/>
        <charset val="134"/>
      </rPr>
      <t>1300</t>
    </r>
    <r>
      <rPr>
        <sz val="12"/>
        <rFont val="仿宋"/>
        <charset val="134"/>
      </rPr>
      <t>米（支管网</t>
    </r>
    <r>
      <rPr>
        <sz val="12"/>
        <rFont val="Times New Roman"/>
        <charset val="134"/>
      </rPr>
      <t>500</t>
    </r>
    <r>
      <rPr>
        <sz val="12"/>
        <rFont val="仿宋"/>
        <charset val="134"/>
      </rPr>
      <t>米。入户管网</t>
    </r>
    <r>
      <rPr>
        <sz val="12"/>
        <rFont val="Times New Roman"/>
        <charset val="134"/>
      </rPr>
      <t>700</t>
    </r>
    <r>
      <rPr>
        <sz val="12"/>
        <rFont val="仿宋"/>
        <charset val="134"/>
      </rPr>
      <t>米）及检查井等附属设施</t>
    </r>
  </si>
  <si>
    <r>
      <rPr>
        <sz val="12"/>
        <rFont val="仿宋"/>
        <charset val="134"/>
      </rPr>
      <t>通过新建道路硬化</t>
    </r>
    <r>
      <rPr>
        <sz val="12"/>
        <rFont val="Times New Roman"/>
        <charset val="134"/>
      </rPr>
      <t>8000</t>
    </r>
    <r>
      <rPr>
        <sz val="12"/>
        <rFont val="仿宋"/>
        <charset val="134"/>
      </rPr>
      <t>平方米，路面修复（白改黑）</t>
    </r>
    <r>
      <rPr>
        <sz val="12"/>
        <rFont val="Times New Roman"/>
        <charset val="134"/>
      </rPr>
      <t>23000</t>
    </r>
    <r>
      <rPr>
        <sz val="12"/>
        <rFont val="仿宋"/>
        <charset val="134"/>
      </rPr>
      <t>平方米，路沿石</t>
    </r>
    <r>
      <rPr>
        <sz val="12"/>
        <rFont val="Times New Roman"/>
        <charset val="134"/>
      </rPr>
      <t>10000</t>
    </r>
    <r>
      <rPr>
        <sz val="12"/>
        <rFont val="仿宋"/>
        <charset val="134"/>
      </rPr>
      <t>米及附属设施。坑塘清淤治理</t>
    </r>
    <r>
      <rPr>
        <sz val="12"/>
        <rFont val="Times New Roman"/>
        <charset val="134"/>
      </rPr>
      <t>4000</t>
    </r>
    <r>
      <rPr>
        <sz val="12"/>
        <rFont val="仿宋"/>
        <charset val="134"/>
      </rPr>
      <t>平方米及附属设施，护坡</t>
    </r>
    <r>
      <rPr>
        <sz val="12"/>
        <rFont val="Times New Roman"/>
        <charset val="134"/>
      </rPr>
      <t>1500</t>
    </r>
    <r>
      <rPr>
        <sz val="12"/>
        <rFont val="仿宋"/>
        <charset val="134"/>
      </rPr>
      <t>平方米。新建污水管网</t>
    </r>
    <r>
      <rPr>
        <sz val="12"/>
        <rFont val="Times New Roman"/>
        <charset val="134"/>
      </rPr>
      <t>1300</t>
    </r>
    <r>
      <rPr>
        <sz val="12"/>
        <rFont val="仿宋"/>
        <charset val="134"/>
      </rPr>
      <t>米及检查井等附属设施，提升村民生产生活质量，实现村民素质提升，带动农户发展、实现乡村振兴目标</t>
    </r>
  </si>
  <si>
    <r>
      <rPr>
        <sz val="12"/>
        <rFont val="仿宋"/>
        <charset val="134"/>
      </rPr>
      <t>道路硬化</t>
    </r>
    <r>
      <rPr>
        <sz val="12"/>
        <rFont val="Times New Roman"/>
        <charset val="134"/>
      </rPr>
      <t>8000</t>
    </r>
    <r>
      <rPr>
        <sz val="12"/>
        <rFont val="仿宋"/>
        <charset val="134"/>
      </rPr>
      <t>平方米，路面修复（白改黑）</t>
    </r>
    <r>
      <rPr>
        <sz val="12"/>
        <rFont val="Times New Roman"/>
        <charset val="134"/>
      </rPr>
      <t>23000</t>
    </r>
    <r>
      <rPr>
        <sz val="12"/>
        <rFont val="仿宋"/>
        <charset val="134"/>
      </rPr>
      <t>平方米，路沿石</t>
    </r>
    <r>
      <rPr>
        <sz val="12"/>
        <rFont val="Times New Roman"/>
        <charset val="134"/>
      </rPr>
      <t>10000</t>
    </r>
    <r>
      <rPr>
        <sz val="12"/>
        <rFont val="仿宋"/>
        <charset val="134"/>
      </rPr>
      <t>米。坑塘清淤治理</t>
    </r>
    <r>
      <rPr>
        <sz val="12"/>
        <rFont val="Times New Roman"/>
        <charset val="134"/>
      </rPr>
      <t>4000</t>
    </r>
    <r>
      <rPr>
        <sz val="12"/>
        <rFont val="仿宋"/>
        <charset val="134"/>
      </rPr>
      <t>平方米护坡</t>
    </r>
    <r>
      <rPr>
        <sz val="12"/>
        <rFont val="Times New Roman"/>
        <charset val="134"/>
      </rPr>
      <t>1500</t>
    </r>
    <r>
      <rPr>
        <sz val="12"/>
        <rFont val="仿宋"/>
        <charset val="134"/>
      </rPr>
      <t>平方米，新建污水管网</t>
    </r>
    <r>
      <rPr>
        <sz val="12"/>
        <rFont val="Times New Roman"/>
        <charset val="134"/>
      </rPr>
      <t>1300</t>
    </r>
    <r>
      <rPr>
        <sz val="12"/>
        <rFont val="仿宋"/>
        <charset val="134"/>
      </rPr>
      <t>米（</t>
    </r>
  </si>
  <si>
    <t>以基础设施建设，环境改造提升等方式促进脱贫人口（含监测帮扶对象）及一般农户生活质量提升，促进环境整治、村庄样貌整体提升。</t>
  </si>
  <si>
    <t>杨楼镇尹庄行政村污水处理设施建设项目</t>
  </si>
  <si>
    <r>
      <rPr>
        <sz val="12"/>
        <rFont val="仿宋"/>
        <charset val="134"/>
      </rPr>
      <t>新建污水管网</t>
    </r>
    <r>
      <rPr>
        <sz val="12"/>
        <rFont val="Times New Roman"/>
        <charset val="134"/>
      </rPr>
      <t>5660</t>
    </r>
    <r>
      <rPr>
        <sz val="12"/>
        <rFont val="仿宋"/>
        <charset val="134"/>
      </rPr>
      <t>米、接户管网</t>
    </r>
    <r>
      <rPr>
        <sz val="12"/>
        <rFont val="Times New Roman"/>
        <charset val="134"/>
      </rPr>
      <t>9600</t>
    </r>
    <r>
      <rPr>
        <sz val="12"/>
        <rFont val="仿宋"/>
        <charset val="134"/>
      </rPr>
      <t>米及相关配套设施</t>
    </r>
  </si>
  <si>
    <r>
      <rPr>
        <sz val="12"/>
        <rFont val="Times New Roman"/>
        <charset val="134"/>
      </rPr>
      <t>2025</t>
    </r>
    <r>
      <rPr>
        <sz val="12"/>
        <rFont val="仿宋"/>
        <charset val="134"/>
      </rPr>
      <t>年</t>
    </r>
  </si>
  <si>
    <r>
      <rPr>
        <sz val="12"/>
        <rFont val="仿宋"/>
        <charset val="134"/>
      </rPr>
      <t>建设污水管网</t>
    </r>
    <r>
      <rPr>
        <sz val="12"/>
        <rFont val="Times New Roman"/>
        <charset val="134"/>
      </rPr>
      <t>5660</t>
    </r>
    <r>
      <rPr>
        <sz val="12"/>
        <rFont val="仿宋"/>
        <charset val="134"/>
      </rPr>
      <t>米、接户管网</t>
    </r>
    <r>
      <rPr>
        <sz val="12"/>
        <rFont val="Times New Roman"/>
        <charset val="134"/>
      </rPr>
      <t>9600</t>
    </r>
    <r>
      <rPr>
        <sz val="12"/>
        <rFont val="仿宋"/>
        <charset val="134"/>
      </rPr>
      <t>米及相关配套设施，改善农户生产生活设施条件，提升村内基础设施水平</t>
    </r>
  </si>
  <si>
    <r>
      <rPr>
        <sz val="12"/>
        <rFont val="仿宋"/>
        <charset val="134"/>
      </rPr>
      <t>新建污水管网</t>
    </r>
    <r>
      <rPr>
        <sz val="12"/>
        <rFont val="Times New Roman"/>
        <charset val="134"/>
      </rPr>
      <t>5660</t>
    </r>
    <r>
      <rPr>
        <sz val="12"/>
        <rFont val="仿宋"/>
        <charset val="134"/>
      </rPr>
      <t>米</t>
    </r>
  </si>
  <si>
    <t>改善村内基础设施条件，提升群众生活生产水平</t>
  </si>
  <si>
    <t>刘套镇刘套村大沟清淤项目</t>
  </si>
  <si>
    <r>
      <rPr>
        <sz val="12"/>
        <rFont val="仿宋"/>
        <charset val="134"/>
      </rPr>
      <t>对村内</t>
    </r>
    <r>
      <rPr>
        <sz val="12"/>
        <rFont val="Times New Roman"/>
        <charset val="134"/>
      </rPr>
      <t>5.7km</t>
    </r>
    <r>
      <rPr>
        <sz val="12"/>
        <rFont val="仿宋"/>
        <charset val="134"/>
      </rPr>
      <t>沟渠疏浚清淤，治理坑塘</t>
    </r>
    <r>
      <rPr>
        <sz val="12"/>
        <rFont val="Times New Roman"/>
        <charset val="134"/>
      </rPr>
      <t>2</t>
    </r>
    <r>
      <rPr>
        <sz val="12"/>
        <rFont val="仿宋"/>
        <charset val="134"/>
      </rPr>
      <t>个及相关配套设施</t>
    </r>
  </si>
  <si>
    <r>
      <rPr>
        <sz val="12"/>
        <rFont val="仿宋"/>
        <charset val="134"/>
      </rPr>
      <t>对村内</t>
    </r>
    <r>
      <rPr>
        <sz val="12"/>
        <rFont val="Times New Roman"/>
        <charset val="134"/>
      </rPr>
      <t>5.7km</t>
    </r>
    <r>
      <rPr>
        <sz val="12"/>
        <rFont val="仿宋"/>
        <charset val="134"/>
      </rPr>
      <t>沟渠疏浚清淤，治理坑塘</t>
    </r>
    <r>
      <rPr>
        <sz val="12"/>
        <rFont val="Times New Roman"/>
        <charset val="134"/>
      </rPr>
      <t>2</t>
    </r>
    <r>
      <rPr>
        <sz val="12"/>
        <rFont val="仿宋"/>
        <charset val="134"/>
      </rPr>
      <t>个及相关配套设施，改善农户生产生活设施条件，提升村内基础设施水平</t>
    </r>
  </si>
  <si>
    <r>
      <rPr>
        <sz val="12"/>
        <rFont val="仿宋"/>
        <charset val="134"/>
      </rPr>
      <t>清淤沟渠</t>
    </r>
    <r>
      <rPr>
        <sz val="12"/>
        <rFont val="Times New Roman"/>
        <charset val="134"/>
      </rPr>
      <t>5.7km</t>
    </r>
    <r>
      <rPr>
        <sz val="12"/>
        <rFont val="仿宋"/>
        <charset val="134"/>
      </rPr>
      <t>，治理坑塘</t>
    </r>
    <r>
      <rPr>
        <sz val="12"/>
        <rFont val="Times New Roman"/>
        <charset val="134"/>
      </rPr>
      <t>2</t>
    </r>
    <r>
      <rPr>
        <sz val="12"/>
        <rFont val="仿宋"/>
        <charset val="134"/>
      </rPr>
      <t>个</t>
    </r>
  </si>
  <si>
    <r>
      <rPr>
        <sz val="12"/>
        <rFont val="仿宋"/>
        <charset val="134"/>
      </rPr>
      <t>改善农户生产生活</t>
    </r>
    <r>
      <rPr>
        <sz val="12"/>
        <rFont val="Times New Roman"/>
        <charset val="134"/>
      </rPr>
      <t xml:space="preserve">
</t>
    </r>
    <r>
      <rPr>
        <sz val="12"/>
        <rFont val="仿宋"/>
        <charset val="134"/>
      </rPr>
      <t>设施条件，提升村</t>
    </r>
    <r>
      <rPr>
        <sz val="12"/>
        <rFont val="Times New Roman"/>
        <charset val="134"/>
      </rPr>
      <t xml:space="preserve">
</t>
    </r>
    <r>
      <rPr>
        <sz val="12"/>
        <rFont val="仿宋"/>
        <charset val="134"/>
      </rPr>
      <t>内基础设施水平</t>
    </r>
  </si>
  <si>
    <t>丁里镇许堂社区下水道建设项目</t>
  </si>
  <si>
    <r>
      <rPr>
        <sz val="12"/>
        <rFont val="仿宋"/>
        <charset val="134"/>
      </rPr>
      <t>建设下水道长</t>
    </r>
    <r>
      <rPr>
        <sz val="12"/>
        <rFont val="Times New Roman"/>
        <charset val="134"/>
      </rPr>
      <t>5</t>
    </r>
    <r>
      <rPr>
        <sz val="12"/>
        <rFont val="仿宋"/>
        <charset val="134"/>
      </rPr>
      <t>公里、内空</t>
    </r>
    <r>
      <rPr>
        <sz val="12"/>
        <rFont val="Times New Roman"/>
        <charset val="134"/>
      </rPr>
      <t>0.4</t>
    </r>
    <r>
      <rPr>
        <sz val="12"/>
        <rFont val="仿宋"/>
        <charset val="134"/>
      </rPr>
      <t>米（硬化路切割）</t>
    </r>
  </si>
  <si>
    <r>
      <rPr>
        <sz val="12"/>
        <rFont val="仿宋"/>
        <charset val="134"/>
      </rPr>
      <t>建设下水道长</t>
    </r>
    <r>
      <rPr>
        <sz val="12"/>
        <rFont val="Times New Roman"/>
        <charset val="134"/>
      </rPr>
      <t>5</t>
    </r>
    <r>
      <rPr>
        <sz val="12"/>
        <rFont val="仿宋"/>
        <charset val="134"/>
      </rPr>
      <t>公里，改善农户生产生活设施条件，提升村内基础设施水平</t>
    </r>
  </si>
  <si>
    <r>
      <rPr>
        <sz val="12"/>
        <rFont val="仿宋"/>
        <charset val="134"/>
      </rPr>
      <t>建设下水道长</t>
    </r>
    <r>
      <rPr>
        <sz val="12"/>
        <rFont val="Times New Roman"/>
        <charset val="134"/>
      </rPr>
      <t>5km</t>
    </r>
  </si>
  <si>
    <t>以改建下水道的形式，为脱贫户长久可持续发展提供便利</t>
  </si>
  <si>
    <t>丁里镇武寺村新建下水道项目</t>
  </si>
  <si>
    <r>
      <rPr>
        <sz val="12"/>
        <rFont val="仿宋"/>
        <charset val="134"/>
      </rPr>
      <t>新建涵管下水道长度</t>
    </r>
    <r>
      <rPr>
        <sz val="12"/>
        <rFont val="Times New Roman"/>
        <charset val="134"/>
      </rPr>
      <t>350</t>
    </r>
    <r>
      <rPr>
        <sz val="12"/>
        <rFont val="仿宋"/>
        <charset val="134"/>
      </rPr>
      <t>米</t>
    </r>
  </si>
  <si>
    <r>
      <rPr>
        <sz val="12"/>
        <rFont val="仿宋"/>
        <charset val="134"/>
      </rPr>
      <t>新建涵管下水道长度</t>
    </r>
    <r>
      <rPr>
        <sz val="12"/>
        <rFont val="Times New Roman"/>
        <charset val="134"/>
      </rPr>
      <t>350</t>
    </r>
    <r>
      <rPr>
        <sz val="12"/>
        <rFont val="仿宋"/>
        <charset val="134"/>
      </rPr>
      <t>米，改善农户生产生活设施条件，提升村内基础设施水平</t>
    </r>
  </si>
  <si>
    <t>丁里镇许堂社区河塘清淤项目</t>
  </si>
  <si>
    <r>
      <rPr>
        <sz val="12"/>
        <rFont val="仿宋"/>
        <charset val="134"/>
      </rPr>
      <t>红旗河及南塘清淤</t>
    </r>
    <r>
      <rPr>
        <sz val="12"/>
        <rFont val="Times New Roman"/>
        <charset val="134"/>
      </rPr>
      <t>1.6</t>
    </r>
    <r>
      <rPr>
        <sz val="12"/>
        <rFont val="仿宋"/>
        <charset val="134"/>
      </rPr>
      <t>公里</t>
    </r>
  </si>
  <si>
    <r>
      <rPr>
        <sz val="12"/>
        <rFont val="仿宋"/>
        <charset val="134"/>
      </rPr>
      <t>小沟清淤约</t>
    </r>
    <r>
      <rPr>
        <sz val="12"/>
        <rFont val="Times New Roman"/>
        <charset val="134"/>
      </rPr>
      <t>1.6</t>
    </r>
    <r>
      <rPr>
        <sz val="12"/>
        <rFont val="仿宋"/>
        <charset val="134"/>
      </rPr>
      <t>公里，改善农户生产生活设施条件，提升村内人居环境</t>
    </r>
  </si>
  <si>
    <r>
      <rPr>
        <sz val="12"/>
        <rFont val="仿宋"/>
        <charset val="134"/>
      </rPr>
      <t>村内小沟清淤</t>
    </r>
    <r>
      <rPr>
        <sz val="12"/>
        <rFont val="Times New Roman"/>
        <charset val="134"/>
      </rPr>
      <t>1.6</t>
    </r>
    <r>
      <rPr>
        <sz val="12"/>
        <rFont val="仿宋"/>
        <charset val="134"/>
      </rPr>
      <t>公里</t>
    </r>
  </si>
  <si>
    <t>丁里镇武寺村沟塘清淤项目项目</t>
  </si>
  <si>
    <r>
      <rPr>
        <sz val="12"/>
        <rFont val="仿宋"/>
        <charset val="134"/>
      </rPr>
      <t>武寺村周庄至东大塘清沟</t>
    </r>
    <r>
      <rPr>
        <sz val="12"/>
        <rFont val="Times New Roman"/>
        <charset val="134"/>
      </rPr>
      <t>2000</t>
    </r>
    <r>
      <rPr>
        <sz val="12"/>
        <rFont val="仿宋"/>
        <charset val="134"/>
      </rPr>
      <t>米，田村西至刘庄后清沟</t>
    </r>
    <r>
      <rPr>
        <sz val="12"/>
        <rFont val="Times New Roman"/>
        <charset val="134"/>
      </rPr>
      <t>500</t>
    </r>
    <r>
      <rPr>
        <sz val="12"/>
        <rFont val="仿宋"/>
        <charset val="134"/>
      </rPr>
      <t>米</t>
    </r>
  </si>
  <si>
    <r>
      <rPr>
        <sz val="12"/>
        <rFont val="仿宋"/>
        <charset val="134"/>
      </rPr>
      <t>武寺村周庄至东大塘清沟</t>
    </r>
    <r>
      <rPr>
        <sz val="12"/>
        <rFont val="Times New Roman"/>
        <charset val="134"/>
      </rPr>
      <t>2000</t>
    </r>
    <r>
      <rPr>
        <sz val="12"/>
        <rFont val="仿宋"/>
        <charset val="134"/>
      </rPr>
      <t>米，田村西至刘庄后清沟</t>
    </r>
    <r>
      <rPr>
        <sz val="12"/>
        <rFont val="Times New Roman"/>
        <charset val="134"/>
      </rPr>
      <t>500</t>
    </r>
    <r>
      <rPr>
        <sz val="12"/>
        <rFont val="仿宋"/>
        <charset val="134"/>
      </rPr>
      <t>米，改善农户生产生活设施条件，提升村内人居环境</t>
    </r>
  </si>
  <si>
    <r>
      <rPr>
        <sz val="12"/>
        <rFont val="仿宋"/>
        <charset val="134"/>
      </rPr>
      <t>村内沟塘清淤</t>
    </r>
    <r>
      <rPr>
        <sz val="12"/>
        <rFont val="Times New Roman"/>
        <charset val="134"/>
      </rPr>
      <t>2500</t>
    </r>
    <r>
      <rPr>
        <sz val="12"/>
        <rFont val="仿宋"/>
        <charset val="134"/>
      </rPr>
      <t>米</t>
    </r>
  </si>
  <si>
    <t>丁里镇张山头村郝桥及孙小林子自然村基础设施建设项目</t>
  </si>
  <si>
    <r>
      <rPr>
        <sz val="12"/>
        <rFont val="仿宋"/>
        <charset val="134"/>
      </rPr>
      <t>建设污水管网</t>
    </r>
    <r>
      <rPr>
        <sz val="12"/>
        <rFont val="Times New Roman"/>
        <charset val="134"/>
      </rPr>
      <t>10000</t>
    </r>
    <r>
      <rPr>
        <sz val="12"/>
        <rFont val="仿宋"/>
        <charset val="134"/>
      </rPr>
      <t>米</t>
    </r>
    <r>
      <rPr>
        <sz val="12"/>
        <rFont val="Times New Roman"/>
        <charset val="134"/>
      </rPr>
      <t>(</t>
    </r>
    <r>
      <rPr>
        <sz val="12"/>
        <rFont val="仿宋"/>
        <charset val="134"/>
      </rPr>
      <t>主管网</t>
    </r>
    <r>
      <rPr>
        <sz val="12"/>
        <rFont val="Times New Roman"/>
        <charset val="134"/>
      </rPr>
      <t>3000</t>
    </r>
    <r>
      <rPr>
        <sz val="12"/>
        <rFont val="仿宋"/>
        <charset val="134"/>
      </rPr>
      <t>米、入户管网</t>
    </r>
    <r>
      <rPr>
        <sz val="12"/>
        <rFont val="Times New Roman"/>
        <charset val="134"/>
      </rPr>
      <t xml:space="preserve"> 4000</t>
    </r>
    <r>
      <rPr>
        <sz val="12"/>
        <rFont val="仿宋"/>
        <charset val="134"/>
      </rPr>
      <t>米、支管网</t>
    </r>
    <r>
      <rPr>
        <sz val="12"/>
        <rFont val="Times New Roman"/>
        <charset val="134"/>
      </rPr>
      <t>3000</t>
    </r>
    <r>
      <rPr>
        <sz val="12"/>
        <rFont val="仿宋"/>
        <charset val="134"/>
      </rPr>
      <t>米</t>
    </r>
    <r>
      <rPr>
        <sz val="12"/>
        <rFont val="Times New Roman"/>
        <charset val="134"/>
      </rPr>
      <t>)</t>
    </r>
    <r>
      <rPr>
        <sz val="12"/>
        <rFont val="仿宋"/>
        <charset val="134"/>
      </rPr>
      <t>，配套检查井及污水处理相关设施等</t>
    </r>
    <r>
      <rPr>
        <sz val="12"/>
        <rFont val="Times New Roman"/>
        <charset val="134"/>
      </rPr>
      <t>:</t>
    </r>
    <r>
      <rPr>
        <sz val="12"/>
        <rFont val="仿宋"/>
        <charset val="134"/>
      </rPr>
      <t>混凝土道路总长</t>
    </r>
    <r>
      <rPr>
        <sz val="12"/>
        <rFont val="Times New Roman"/>
        <charset val="134"/>
      </rPr>
      <t xml:space="preserve"> 3200 </t>
    </r>
    <r>
      <rPr>
        <sz val="12"/>
        <rFont val="仿宋"/>
        <charset val="134"/>
      </rPr>
      <t>米。其中：建设道路长</t>
    </r>
    <r>
      <rPr>
        <sz val="12"/>
        <rFont val="Times New Roman"/>
        <charset val="134"/>
      </rPr>
      <t>1800</t>
    </r>
    <r>
      <rPr>
        <sz val="12"/>
        <rFont val="仿宋"/>
        <charset val="134"/>
      </rPr>
      <t>米、宽</t>
    </r>
    <r>
      <rPr>
        <sz val="12"/>
        <rFont val="Times New Roman"/>
        <charset val="134"/>
      </rPr>
      <t>4</t>
    </r>
    <r>
      <rPr>
        <sz val="12"/>
        <rFont val="仿宋"/>
        <charset val="134"/>
      </rPr>
      <t>米；建设道路长</t>
    </r>
    <r>
      <rPr>
        <sz val="12"/>
        <rFont val="Times New Roman"/>
        <charset val="134"/>
      </rPr>
      <t>1400</t>
    </r>
    <r>
      <rPr>
        <sz val="12"/>
        <rFont val="仿宋"/>
        <charset val="134"/>
      </rPr>
      <t>米、宽</t>
    </r>
    <r>
      <rPr>
        <sz val="12"/>
        <rFont val="Times New Roman"/>
        <charset val="134"/>
      </rPr>
      <t>3</t>
    </r>
    <r>
      <rPr>
        <sz val="12"/>
        <rFont val="仿宋"/>
        <charset val="134"/>
      </rPr>
      <t>米</t>
    </r>
    <r>
      <rPr>
        <sz val="12"/>
        <rFont val="Times New Roman"/>
        <charset val="134"/>
      </rPr>
      <t>(</t>
    </r>
    <r>
      <rPr>
        <sz val="12"/>
        <rFont val="仿宋"/>
        <charset val="134"/>
      </rPr>
      <t>厚度均为</t>
    </r>
    <r>
      <rPr>
        <sz val="12"/>
        <rFont val="Times New Roman"/>
        <charset val="134"/>
      </rPr>
      <t>18</t>
    </r>
    <r>
      <rPr>
        <sz val="12"/>
        <rFont val="仿宋"/>
        <charset val="134"/>
      </rPr>
      <t>厘米</t>
    </r>
    <r>
      <rPr>
        <sz val="12"/>
        <rFont val="Times New Roman"/>
        <charset val="134"/>
      </rPr>
      <t>)</t>
    </r>
    <r>
      <rPr>
        <sz val="12"/>
        <rFont val="仿宋"/>
        <charset val="134"/>
      </rPr>
      <t>配套建设安全防护措施。</t>
    </r>
  </si>
  <si>
    <r>
      <rPr>
        <sz val="12"/>
        <rFont val="仿宋"/>
        <charset val="134"/>
      </rPr>
      <t>通过建设污水管网</t>
    </r>
    <r>
      <rPr>
        <sz val="12"/>
        <rFont val="Times New Roman"/>
        <charset val="134"/>
      </rPr>
      <t>10000</t>
    </r>
    <r>
      <rPr>
        <sz val="12"/>
        <rFont val="仿宋"/>
        <charset val="134"/>
      </rPr>
      <t>米，配套检查井及污水处理相关设施等</t>
    </r>
    <r>
      <rPr>
        <sz val="12"/>
        <rFont val="Times New Roman"/>
        <charset val="134"/>
      </rPr>
      <t>:</t>
    </r>
    <r>
      <rPr>
        <sz val="12"/>
        <rFont val="仿宋"/>
        <charset val="134"/>
      </rPr>
      <t>混凝土道路总长</t>
    </r>
    <r>
      <rPr>
        <sz val="12"/>
        <rFont val="Times New Roman"/>
        <charset val="134"/>
      </rPr>
      <t xml:space="preserve"> 3200 </t>
    </r>
    <r>
      <rPr>
        <sz val="12"/>
        <rFont val="仿宋"/>
        <charset val="134"/>
      </rPr>
      <t>米。配套建设安全防护措施，改善农户生产生活设施条件，提升村内人居环境</t>
    </r>
  </si>
  <si>
    <r>
      <rPr>
        <sz val="12"/>
        <rFont val="仿宋"/>
        <charset val="134"/>
      </rPr>
      <t>建设污水管网</t>
    </r>
    <r>
      <rPr>
        <sz val="12"/>
        <rFont val="Times New Roman"/>
        <charset val="134"/>
      </rPr>
      <t>10000</t>
    </r>
    <r>
      <rPr>
        <sz val="12"/>
        <rFont val="仿宋"/>
        <charset val="134"/>
      </rPr>
      <t>米；混凝土道路总长</t>
    </r>
    <r>
      <rPr>
        <sz val="12"/>
        <rFont val="Times New Roman"/>
        <charset val="134"/>
      </rPr>
      <t xml:space="preserve"> 3200</t>
    </r>
    <r>
      <rPr>
        <sz val="12"/>
        <rFont val="仿宋"/>
        <charset val="134"/>
      </rPr>
      <t>米。</t>
    </r>
  </si>
  <si>
    <t>丁里镇郭庄社区纵瓦房村基础设施建设和人居环境整治提升项目</t>
  </si>
  <si>
    <r>
      <rPr>
        <sz val="12"/>
        <rFont val="仿宋"/>
        <charset val="134"/>
      </rPr>
      <t>村内通组入户道路硬化</t>
    </r>
    <r>
      <rPr>
        <sz val="12"/>
        <rFont val="Times New Roman"/>
        <charset val="134"/>
      </rPr>
      <t>24000m²</t>
    </r>
    <r>
      <rPr>
        <sz val="12"/>
        <rFont val="仿宋"/>
        <charset val="134"/>
      </rPr>
      <t>，长约</t>
    </r>
    <r>
      <rPr>
        <sz val="12"/>
        <rFont val="Times New Roman"/>
        <charset val="134"/>
      </rPr>
      <t>6000</t>
    </r>
    <r>
      <rPr>
        <sz val="12"/>
        <rFont val="仿宋"/>
        <charset val="134"/>
      </rPr>
      <t>米，厚度</t>
    </r>
    <r>
      <rPr>
        <sz val="12"/>
        <rFont val="Times New Roman"/>
        <charset val="134"/>
      </rPr>
      <t>15</t>
    </r>
    <r>
      <rPr>
        <sz val="12"/>
        <rFont val="仿宋"/>
        <charset val="134"/>
      </rPr>
      <t>厘米；开展庭院环境整治提升。</t>
    </r>
  </si>
  <si>
    <r>
      <rPr>
        <sz val="12"/>
        <rFont val="仿宋"/>
        <charset val="134"/>
      </rPr>
      <t>通过村内通组入户道路硬化</t>
    </r>
    <r>
      <rPr>
        <sz val="12"/>
        <rFont val="Times New Roman"/>
        <charset val="134"/>
      </rPr>
      <t>24000m²</t>
    </r>
    <r>
      <rPr>
        <sz val="12"/>
        <rFont val="仿宋"/>
        <charset val="134"/>
      </rPr>
      <t>，开展村内人居环境整治提升，改善农户生产生活设施条件，提升村内人居环境</t>
    </r>
  </si>
  <si>
    <r>
      <rPr>
        <sz val="12"/>
        <rFont val="仿宋"/>
        <charset val="134"/>
      </rPr>
      <t>道路硬化</t>
    </r>
    <r>
      <rPr>
        <sz val="12"/>
        <rFont val="Times New Roman"/>
        <charset val="134"/>
      </rPr>
      <t>24000m²</t>
    </r>
    <r>
      <rPr>
        <sz val="12"/>
        <rFont val="仿宋"/>
        <charset val="134"/>
      </rPr>
      <t>，开展村内人居环境整治提升</t>
    </r>
  </si>
  <si>
    <t>萧县丁里镇张山头村郝桥及孙小林子自然村人居环境整治提升项目</t>
  </si>
  <si>
    <r>
      <rPr>
        <sz val="12"/>
        <rFont val="仿宋"/>
        <charset val="134"/>
      </rPr>
      <t>对郝桥村及孙小林子村三个现有公厕改造提升、污水管网完善，建设单个污水池，规模</t>
    </r>
    <r>
      <rPr>
        <sz val="12"/>
        <rFont val="Times New Roman"/>
        <charset val="134"/>
      </rPr>
      <t>30</t>
    </r>
    <r>
      <rPr>
        <sz val="12"/>
        <rFont val="仿宋"/>
        <charset val="134"/>
      </rPr>
      <t>平米，管网铺设</t>
    </r>
    <r>
      <rPr>
        <sz val="12"/>
        <rFont val="Times New Roman"/>
        <charset val="134"/>
      </rPr>
      <t>100</t>
    </r>
    <r>
      <rPr>
        <sz val="12"/>
        <rFont val="仿宋"/>
        <charset val="134"/>
      </rPr>
      <t>米。对村内雨水管道进行改造，对村内排水沟进行清淤护坡，实施人居环境整治提升，同时对村内</t>
    </r>
    <r>
      <rPr>
        <sz val="12"/>
        <rFont val="Times New Roman"/>
        <charset val="134"/>
      </rPr>
      <t>2</t>
    </r>
    <r>
      <rPr>
        <sz val="12"/>
        <rFont val="仿宋"/>
        <charset val="134"/>
      </rPr>
      <t>处坑塘进行整治。</t>
    </r>
  </si>
  <si>
    <t>通过对村内污水管网、排水管道进行改造提升，对村内排水沟、坑塘进行清淤整治，提升农村人居环境，改善农户生产生活设施条件。</t>
  </si>
  <si>
    <r>
      <rPr>
        <sz val="12"/>
        <rFont val="仿宋"/>
        <charset val="134"/>
      </rPr>
      <t>治理</t>
    </r>
    <r>
      <rPr>
        <sz val="12"/>
        <rFont val="Times New Roman"/>
        <charset val="134"/>
      </rPr>
      <t>2</t>
    </r>
    <r>
      <rPr>
        <sz val="12"/>
        <rFont val="仿宋"/>
        <charset val="134"/>
      </rPr>
      <t>处坑塘，对郝桥、孙小林子</t>
    </r>
    <r>
      <rPr>
        <sz val="12"/>
        <rFont val="Times New Roman"/>
        <charset val="134"/>
      </rPr>
      <t>5</t>
    </r>
    <r>
      <rPr>
        <sz val="12"/>
        <rFont val="仿宋"/>
        <charset val="134"/>
      </rPr>
      <t>公里排水沟进行清理整治</t>
    </r>
  </si>
  <si>
    <t>萧县圣泉镇单楼行政村李大楼中心村污水管网及道路建设项目</t>
  </si>
  <si>
    <t>采用单户处理、集中处理结合的形式，对村内户家生活污水进行纳管处理，建设内容包括新建包括管道、检查井、沉淀池、集中处理池等配套设施。</t>
  </si>
  <si>
    <t>萧县酒店镇申河村寇庄自然村基础设施建设项目</t>
  </si>
  <si>
    <r>
      <rPr>
        <sz val="12"/>
        <rFont val="仿宋"/>
        <charset val="134"/>
      </rPr>
      <t>坑塘治理</t>
    </r>
    <r>
      <rPr>
        <sz val="12"/>
        <rFont val="Times New Roman"/>
        <charset val="134"/>
      </rPr>
      <t>30000</t>
    </r>
    <r>
      <rPr>
        <sz val="12"/>
        <rFont val="仿宋"/>
        <charset val="134"/>
      </rPr>
      <t>㎡、铺设沥青路面</t>
    </r>
    <r>
      <rPr>
        <sz val="12"/>
        <rFont val="Times New Roman"/>
        <charset val="134"/>
      </rPr>
      <t>10</t>
    </r>
    <r>
      <rPr>
        <sz val="12"/>
        <rFont val="仿宋"/>
        <charset val="134"/>
      </rPr>
      <t>公里，开展房前屋后庭院环境整治提升，修建村内道路排水管道</t>
    </r>
    <r>
      <rPr>
        <sz val="12"/>
        <rFont val="Times New Roman"/>
        <charset val="134"/>
      </rPr>
      <t>10</t>
    </r>
    <r>
      <rPr>
        <sz val="12"/>
        <rFont val="仿宋"/>
        <charset val="134"/>
      </rPr>
      <t>公里</t>
    </r>
  </si>
  <si>
    <r>
      <rPr>
        <sz val="12"/>
        <rFont val="仿宋"/>
        <charset val="134"/>
      </rPr>
      <t>通过治理坑塘</t>
    </r>
    <r>
      <rPr>
        <sz val="12"/>
        <rFont val="Times New Roman"/>
        <charset val="134"/>
      </rPr>
      <t>30000</t>
    </r>
    <r>
      <rPr>
        <sz val="12"/>
        <rFont val="仿宋"/>
        <charset val="134"/>
      </rPr>
      <t>㎡、铺设沥青路面</t>
    </r>
    <r>
      <rPr>
        <sz val="12"/>
        <rFont val="Times New Roman"/>
        <charset val="134"/>
      </rPr>
      <t>10</t>
    </r>
    <r>
      <rPr>
        <sz val="12"/>
        <rFont val="仿宋"/>
        <charset val="134"/>
      </rPr>
      <t>公里，村内道路排水管道</t>
    </r>
    <r>
      <rPr>
        <sz val="12"/>
        <rFont val="Times New Roman"/>
        <charset val="134"/>
      </rPr>
      <t>10</t>
    </r>
    <r>
      <rPr>
        <sz val="12"/>
        <rFont val="仿宋"/>
        <charset val="134"/>
      </rPr>
      <t>公里，提升农村人居环境，改善农户生产生活设施条件</t>
    </r>
  </si>
  <si>
    <r>
      <rPr>
        <sz val="12"/>
        <rFont val="仿宋"/>
        <charset val="134"/>
      </rPr>
      <t>治理坑塘</t>
    </r>
    <r>
      <rPr>
        <sz val="12"/>
        <rFont val="Times New Roman"/>
        <charset val="134"/>
      </rPr>
      <t>30000</t>
    </r>
    <r>
      <rPr>
        <sz val="12"/>
        <rFont val="仿宋"/>
        <charset val="134"/>
      </rPr>
      <t>㎡、铺设沥青路面</t>
    </r>
    <r>
      <rPr>
        <sz val="12"/>
        <rFont val="Times New Roman"/>
        <charset val="134"/>
      </rPr>
      <t>10</t>
    </r>
    <r>
      <rPr>
        <sz val="12"/>
        <rFont val="仿宋"/>
        <charset val="134"/>
      </rPr>
      <t>公里，村内道路排水管道</t>
    </r>
    <r>
      <rPr>
        <sz val="12"/>
        <rFont val="Times New Roman"/>
        <charset val="134"/>
      </rPr>
      <t>10</t>
    </r>
    <r>
      <rPr>
        <sz val="12"/>
        <rFont val="仿宋"/>
        <charset val="134"/>
      </rPr>
      <t>公里</t>
    </r>
  </si>
  <si>
    <t>发展庭院经济，促进环境整治、同时增加农民及村集体收入</t>
  </si>
  <si>
    <t>青龙集镇黄月店行政村高庄户自然村污水处理及道路修建项目</t>
  </si>
  <si>
    <t>采用单户处理、集中处理结合的形式，对村内户家生活污水、厕所污水等进行就地消纳处理，建设内容包括管道、检查井、沉淀池、集中处理池等配套设施安装及道路恢复；对村内部分道路进行修建改造，对房前屋后、空闲土地进行环境整治提升。</t>
  </si>
  <si>
    <t>对村内户家生活污水、厕所污水等进行就地消纳处理，建设内容包括管道、检查井、沉淀池、集中处理池等配套设施安装及道路恢复等。</t>
  </si>
  <si>
    <t>青龙集镇黄月店行政村高庄户自然村雨水管网项目</t>
  </si>
  <si>
    <r>
      <rPr>
        <sz val="12"/>
        <rFont val="仿宋"/>
        <charset val="134"/>
      </rPr>
      <t>建设雨水管网</t>
    </r>
    <r>
      <rPr>
        <sz val="12"/>
        <rFont val="Times New Roman"/>
        <charset val="134"/>
      </rPr>
      <t>1500m</t>
    </r>
    <r>
      <rPr>
        <sz val="12"/>
        <rFont val="仿宋"/>
        <charset val="134"/>
      </rPr>
      <t>，检查井</t>
    </r>
    <r>
      <rPr>
        <sz val="12"/>
        <rFont val="Times New Roman"/>
        <charset val="134"/>
      </rPr>
      <t>50</t>
    </r>
    <r>
      <rPr>
        <sz val="12"/>
        <rFont val="仿宋"/>
        <charset val="134"/>
      </rPr>
      <t>个及路面破损恢复等。</t>
    </r>
  </si>
  <si>
    <r>
      <rPr>
        <sz val="12"/>
        <rFont val="仿宋"/>
        <charset val="134"/>
      </rPr>
      <t>建设污水管网</t>
    </r>
    <r>
      <rPr>
        <sz val="12"/>
        <rFont val="Times New Roman"/>
        <charset val="134"/>
      </rPr>
      <t>1500m,</t>
    </r>
    <r>
      <rPr>
        <sz val="12"/>
        <rFont val="仿宋"/>
        <charset val="134"/>
      </rPr>
      <t>检查井</t>
    </r>
    <r>
      <rPr>
        <sz val="12"/>
        <rFont val="Times New Roman"/>
        <charset val="134"/>
      </rPr>
      <t>50</t>
    </r>
    <r>
      <rPr>
        <sz val="12"/>
        <rFont val="仿宋"/>
        <charset val="134"/>
      </rPr>
      <t>个及路面恢复，改善农村人居环境，提升群众生活设施水平。</t>
    </r>
  </si>
  <si>
    <r>
      <rPr>
        <sz val="12"/>
        <rFont val="仿宋"/>
        <charset val="134"/>
      </rPr>
      <t>建设污水管网</t>
    </r>
    <r>
      <rPr>
        <sz val="12"/>
        <rFont val="Times New Roman"/>
        <charset val="134"/>
      </rPr>
      <t>1500m,</t>
    </r>
    <r>
      <rPr>
        <sz val="12"/>
        <rFont val="仿宋"/>
        <charset val="134"/>
      </rPr>
      <t>检查井</t>
    </r>
    <r>
      <rPr>
        <sz val="12"/>
        <rFont val="Times New Roman"/>
        <charset val="134"/>
      </rPr>
      <t>50</t>
    </r>
    <r>
      <rPr>
        <sz val="12"/>
        <rFont val="仿宋"/>
        <charset val="134"/>
      </rPr>
      <t>个及路面恢复</t>
    </r>
  </si>
  <si>
    <t>青龙集镇邱庄行政村雨水管网项目</t>
  </si>
  <si>
    <r>
      <rPr>
        <sz val="12"/>
        <rFont val="仿宋"/>
        <charset val="134"/>
      </rPr>
      <t>建设雨水管网</t>
    </r>
    <r>
      <rPr>
        <sz val="12"/>
        <rFont val="Times New Roman"/>
        <charset val="134"/>
      </rPr>
      <t>2000m</t>
    </r>
    <r>
      <rPr>
        <sz val="12"/>
        <rFont val="仿宋"/>
        <charset val="134"/>
      </rPr>
      <t>，检查井</t>
    </r>
    <r>
      <rPr>
        <sz val="12"/>
        <rFont val="Times New Roman"/>
        <charset val="134"/>
      </rPr>
      <t>50</t>
    </r>
    <r>
      <rPr>
        <sz val="12"/>
        <rFont val="仿宋"/>
        <charset val="134"/>
      </rPr>
      <t>个及路面破损恢复等。</t>
    </r>
  </si>
  <si>
    <r>
      <rPr>
        <sz val="12"/>
        <rFont val="仿宋"/>
        <charset val="134"/>
      </rPr>
      <t>建设污水管网</t>
    </r>
    <r>
      <rPr>
        <sz val="12"/>
        <rFont val="Times New Roman"/>
        <charset val="134"/>
      </rPr>
      <t>2000m,</t>
    </r>
    <r>
      <rPr>
        <sz val="12"/>
        <rFont val="仿宋"/>
        <charset val="134"/>
      </rPr>
      <t>检查井</t>
    </r>
    <r>
      <rPr>
        <sz val="12"/>
        <rFont val="Times New Roman"/>
        <charset val="134"/>
      </rPr>
      <t>50</t>
    </r>
    <r>
      <rPr>
        <sz val="12"/>
        <rFont val="仿宋"/>
        <charset val="134"/>
      </rPr>
      <t>个及路面恢复，改善农村人居环境，提升群众生活设施水平。</t>
    </r>
  </si>
  <si>
    <r>
      <rPr>
        <sz val="12"/>
        <rFont val="仿宋"/>
        <charset val="134"/>
      </rPr>
      <t>建设雨水管网</t>
    </r>
    <r>
      <rPr>
        <sz val="12"/>
        <rFont val="Times New Roman"/>
        <charset val="134"/>
      </rPr>
      <t>2000m</t>
    </r>
    <r>
      <rPr>
        <sz val="12"/>
        <rFont val="仿宋"/>
        <charset val="134"/>
      </rPr>
      <t>检查井</t>
    </r>
    <r>
      <rPr>
        <sz val="12"/>
        <rFont val="Times New Roman"/>
        <charset val="134"/>
      </rPr>
      <t>50</t>
    </r>
    <r>
      <rPr>
        <sz val="12"/>
        <rFont val="仿宋"/>
        <charset val="134"/>
      </rPr>
      <t>个及路面恢复</t>
    </r>
  </si>
  <si>
    <t>青龙集镇黄月店行政村高庄户自然村坑塘治理项目</t>
  </si>
  <si>
    <r>
      <rPr>
        <sz val="12"/>
        <rFont val="仿宋"/>
        <charset val="134"/>
      </rPr>
      <t>对村内</t>
    </r>
    <r>
      <rPr>
        <sz val="12"/>
        <rFont val="Times New Roman"/>
        <charset val="134"/>
      </rPr>
      <t>4</t>
    </r>
    <r>
      <rPr>
        <sz val="12"/>
        <rFont val="仿宋"/>
        <charset val="134"/>
      </rPr>
      <t>处</t>
    </r>
    <r>
      <rPr>
        <sz val="12"/>
        <rFont val="Times New Roman"/>
        <charset val="134"/>
      </rPr>
      <t>6900</t>
    </r>
    <r>
      <rPr>
        <sz val="12"/>
        <rFont val="仿宋"/>
        <charset val="134"/>
      </rPr>
      <t>平方河塘进行整治，包括清淤，净化水质，消除黑臭水体，</t>
    </r>
    <r>
      <rPr>
        <sz val="12"/>
        <rFont val="Times New Roman"/>
        <charset val="134"/>
      </rPr>
      <t xml:space="preserve"> </t>
    </r>
    <r>
      <rPr>
        <sz val="12"/>
        <rFont val="仿宋"/>
        <charset val="134"/>
      </rPr>
      <t>岸坡防护等。</t>
    </r>
  </si>
  <si>
    <r>
      <rPr>
        <sz val="12"/>
        <rFont val="仿宋"/>
        <charset val="134"/>
      </rPr>
      <t>对村内</t>
    </r>
    <r>
      <rPr>
        <sz val="12"/>
        <rFont val="Times New Roman"/>
        <charset val="134"/>
      </rPr>
      <t>4</t>
    </r>
    <r>
      <rPr>
        <sz val="12"/>
        <rFont val="仿宋"/>
        <charset val="134"/>
      </rPr>
      <t>处坑塘进行整治，改善农户生产生活设施条件，提升村内人居环境</t>
    </r>
  </si>
  <si>
    <r>
      <rPr>
        <sz val="12"/>
        <rFont val="仿宋"/>
        <charset val="134"/>
      </rPr>
      <t>全面综合整治村内</t>
    </r>
    <r>
      <rPr>
        <sz val="12"/>
        <rFont val="Times New Roman"/>
        <charset val="134"/>
      </rPr>
      <t>4</t>
    </r>
    <r>
      <rPr>
        <sz val="12"/>
        <rFont val="仿宋"/>
        <charset val="134"/>
      </rPr>
      <t>处坑塘</t>
    </r>
  </si>
  <si>
    <t>青龙集镇邱庄行政村坑塘治理项目</t>
  </si>
  <si>
    <r>
      <rPr>
        <sz val="12"/>
        <rFont val="仿宋"/>
        <charset val="134"/>
      </rPr>
      <t>对村内</t>
    </r>
    <r>
      <rPr>
        <sz val="12"/>
        <rFont val="Times New Roman"/>
        <charset val="134"/>
      </rPr>
      <t>4</t>
    </r>
    <r>
      <rPr>
        <sz val="12"/>
        <rFont val="仿宋"/>
        <charset val="134"/>
      </rPr>
      <t>处</t>
    </r>
    <r>
      <rPr>
        <sz val="12"/>
        <rFont val="Times New Roman"/>
        <charset val="134"/>
      </rPr>
      <t>7500</t>
    </r>
    <r>
      <rPr>
        <sz val="12"/>
        <rFont val="仿宋"/>
        <charset val="134"/>
      </rPr>
      <t>平方河塘进行整治，包括清淤，净化水质，消除黑臭水体，</t>
    </r>
    <r>
      <rPr>
        <sz val="12"/>
        <rFont val="Times New Roman"/>
        <charset val="134"/>
      </rPr>
      <t xml:space="preserve"> </t>
    </r>
    <r>
      <rPr>
        <sz val="12"/>
        <rFont val="仿宋"/>
        <charset val="134"/>
      </rPr>
      <t>岸坡防护等。</t>
    </r>
  </si>
  <si>
    <t>萧县闫集镇杨庄村基础设施建设项目</t>
  </si>
  <si>
    <r>
      <rPr>
        <sz val="12"/>
        <rFont val="仿宋"/>
        <charset val="134"/>
      </rPr>
      <t>建设村内通组入户道路硬化</t>
    </r>
    <r>
      <rPr>
        <sz val="12"/>
        <rFont val="Times New Roman"/>
        <charset val="134"/>
      </rPr>
      <t>12000m²</t>
    </r>
    <r>
      <rPr>
        <sz val="12"/>
        <rFont val="仿宋"/>
        <charset val="134"/>
      </rPr>
      <t>，长约</t>
    </r>
    <r>
      <rPr>
        <sz val="12"/>
        <rFont val="Times New Roman"/>
        <charset val="134"/>
      </rPr>
      <t>3000</t>
    </r>
    <r>
      <rPr>
        <sz val="12"/>
        <rFont val="仿宋"/>
        <charset val="134"/>
      </rPr>
      <t>米，厚度</t>
    </r>
    <r>
      <rPr>
        <sz val="12"/>
        <rFont val="Times New Roman"/>
        <charset val="134"/>
      </rPr>
      <t>15</t>
    </r>
    <r>
      <rPr>
        <sz val="12"/>
        <rFont val="仿宋"/>
        <charset val="134"/>
      </rPr>
      <t>厘米；铺设污水管网</t>
    </r>
    <r>
      <rPr>
        <sz val="12"/>
        <rFont val="Times New Roman"/>
        <charset val="134"/>
      </rPr>
      <t>6000</t>
    </r>
    <r>
      <rPr>
        <sz val="12"/>
        <rFont val="仿宋"/>
        <charset val="134"/>
      </rPr>
      <t>米及配套设施；村内开展村内人居环境整治提升。</t>
    </r>
  </si>
  <si>
    <r>
      <rPr>
        <sz val="12"/>
        <rFont val="仿宋"/>
        <charset val="134"/>
      </rPr>
      <t>通过建设村内通组入户道路硬化</t>
    </r>
    <r>
      <rPr>
        <sz val="12"/>
        <rFont val="Times New Roman"/>
        <charset val="134"/>
      </rPr>
      <t>12000m²</t>
    </r>
    <r>
      <rPr>
        <sz val="12"/>
        <rFont val="仿宋"/>
        <charset val="134"/>
      </rPr>
      <t>，铺设污水管网</t>
    </r>
    <r>
      <rPr>
        <sz val="12"/>
        <rFont val="Times New Roman"/>
        <charset val="134"/>
      </rPr>
      <t>6000</t>
    </r>
    <r>
      <rPr>
        <sz val="12"/>
        <rFont val="仿宋"/>
        <charset val="134"/>
      </rPr>
      <t>米及配套设施；村内开展村内人居环境整治提升，实现带动农户发展、增加村集体收入的目标。</t>
    </r>
  </si>
  <si>
    <r>
      <rPr>
        <sz val="12"/>
        <rFont val="仿宋"/>
        <charset val="134"/>
      </rPr>
      <t>建设村内通组入户道路硬化</t>
    </r>
    <r>
      <rPr>
        <sz val="12"/>
        <rFont val="Times New Roman"/>
        <charset val="134"/>
      </rPr>
      <t>12000m²</t>
    </r>
    <r>
      <rPr>
        <sz val="12"/>
        <rFont val="仿宋"/>
        <charset val="134"/>
      </rPr>
      <t>，长约</t>
    </r>
    <r>
      <rPr>
        <sz val="12"/>
        <rFont val="Times New Roman"/>
        <charset val="134"/>
      </rPr>
      <t>3000</t>
    </r>
    <r>
      <rPr>
        <sz val="12"/>
        <rFont val="仿宋"/>
        <charset val="134"/>
      </rPr>
      <t>米，厚度</t>
    </r>
    <r>
      <rPr>
        <sz val="12"/>
        <rFont val="Times New Roman"/>
        <charset val="134"/>
      </rPr>
      <t>15</t>
    </r>
    <r>
      <rPr>
        <sz val="12"/>
        <rFont val="仿宋"/>
        <charset val="134"/>
      </rPr>
      <t>厘米；铺设污水管网</t>
    </r>
    <r>
      <rPr>
        <sz val="12"/>
        <rFont val="Times New Roman"/>
        <charset val="134"/>
      </rPr>
      <t>6000</t>
    </r>
    <r>
      <rPr>
        <sz val="12"/>
        <rFont val="仿宋"/>
        <charset val="134"/>
      </rPr>
      <t>米及配套设施等。</t>
    </r>
  </si>
  <si>
    <r>
      <rPr>
        <sz val="12"/>
        <rFont val="仿宋"/>
        <charset val="134"/>
      </rPr>
      <t>以就业务工、收益分红等方式促进脱贫人口（含监测帮扶对象）及一般农户发展增收</t>
    </r>
    <r>
      <rPr>
        <sz val="12"/>
        <rFont val="Times New Roman"/>
        <charset val="134"/>
      </rPr>
      <t>,</t>
    </r>
    <r>
      <rPr>
        <sz val="12"/>
        <rFont val="仿宋"/>
        <charset val="134"/>
      </rPr>
      <t>促进环境整治、庭院经济、村庄样貌整体提升，同时增加村集体收入</t>
    </r>
  </si>
  <si>
    <t>萧县闫集镇高楼村和美乡村建设项目</t>
  </si>
  <si>
    <r>
      <rPr>
        <sz val="12"/>
        <rFont val="仿宋"/>
        <charset val="134"/>
      </rPr>
      <t>建设村内通组入户道路硬化</t>
    </r>
    <r>
      <rPr>
        <sz val="12"/>
        <rFont val="Times New Roman"/>
        <charset val="134"/>
      </rPr>
      <t>16000m²</t>
    </r>
    <r>
      <rPr>
        <sz val="12"/>
        <rFont val="仿宋"/>
        <charset val="134"/>
      </rPr>
      <t>，长约</t>
    </r>
    <r>
      <rPr>
        <sz val="12"/>
        <rFont val="Times New Roman"/>
        <charset val="134"/>
      </rPr>
      <t>4000</t>
    </r>
    <r>
      <rPr>
        <sz val="12"/>
        <rFont val="仿宋"/>
        <charset val="134"/>
      </rPr>
      <t>米，厚度</t>
    </r>
    <r>
      <rPr>
        <sz val="12"/>
        <rFont val="Times New Roman"/>
        <charset val="134"/>
      </rPr>
      <t>15</t>
    </r>
    <r>
      <rPr>
        <sz val="12"/>
        <rFont val="仿宋"/>
        <charset val="134"/>
      </rPr>
      <t>厘米；铺设污水管网</t>
    </r>
    <r>
      <rPr>
        <sz val="12"/>
        <rFont val="Times New Roman"/>
        <charset val="134"/>
      </rPr>
      <t>6500</t>
    </r>
    <r>
      <rPr>
        <sz val="12"/>
        <rFont val="仿宋"/>
        <charset val="134"/>
      </rPr>
      <t>米及配套设施；村内开展村内人居环境整治提升。</t>
    </r>
  </si>
  <si>
    <r>
      <rPr>
        <sz val="12"/>
        <rFont val="Times New Roman"/>
        <charset val="134"/>
      </rPr>
      <t xml:space="preserve">    </t>
    </r>
    <r>
      <rPr>
        <sz val="12"/>
        <rFont val="仿宋"/>
        <charset val="134"/>
      </rPr>
      <t>通过建设村内通组入户道路硬化</t>
    </r>
    <r>
      <rPr>
        <sz val="12"/>
        <rFont val="Times New Roman"/>
        <charset val="134"/>
      </rPr>
      <t>16000m²</t>
    </r>
    <r>
      <rPr>
        <sz val="12"/>
        <rFont val="仿宋"/>
        <charset val="134"/>
      </rPr>
      <t>，铺设污水管网</t>
    </r>
    <r>
      <rPr>
        <sz val="12"/>
        <rFont val="Times New Roman"/>
        <charset val="134"/>
      </rPr>
      <t>6500</t>
    </r>
    <r>
      <rPr>
        <sz val="12"/>
        <rFont val="仿宋"/>
        <charset val="134"/>
      </rPr>
      <t>米及配套设施；村内开展村内人居环境整治提升，实现带动农户发展、增加村集体收入的目标。</t>
    </r>
  </si>
  <si>
    <r>
      <rPr>
        <sz val="12"/>
        <rFont val="仿宋"/>
        <charset val="134"/>
      </rPr>
      <t>建设村内通组入户道路硬化</t>
    </r>
    <r>
      <rPr>
        <sz val="12"/>
        <rFont val="Times New Roman"/>
        <charset val="134"/>
      </rPr>
      <t>16000m²</t>
    </r>
    <r>
      <rPr>
        <sz val="12"/>
        <rFont val="仿宋"/>
        <charset val="134"/>
      </rPr>
      <t>，长约</t>
    </r>
    <r>
      <rPr>
        <sz val="12"/>
        <rFont val="Times New Roman"/>
        <charset val="134"/>
      </rPr>
      <t>4000</t>
    </r>
    <r>
      <rPr>
        <sz val="12"/>
        <rFont val="仿宋"/>
        <charset val="134"/>
      </rPr>
      <t>米，厚度</t>
    </r>
    <r>
      <rPr>
        <sz val="12"/>
        <rFont val="Times New Roman"/>
        <charset val="134"/>
      </rPr>
      <t>15</t>
    </r>
    <r>
      <rPr>
        <sz val="12"/>
        <rFont val="仿宋"/>
        <charset val="134"/>
      </rPr>
      <t>厘米；铺设污水管网</t>
    </r>
    <r>
      <rPr>
        <sz val="12"/>
        <rFont val="Times New Roman"/>
        <charset val="134"/>
      </rPr>
      <t>6500</t>
    </r>
    <r>
      <rPr>
        <sz val="12"/>
        <rFont val="仿宋"/>
        <charset val="134"/>
      </rPr>
      <t>米及配套设施等。</t>
    </r>
  </si>
  <si>
    <t>萧县庄里镇庄里村龙虎峪自然村污水处理设施及道路改建项目</t>
  </si>
  <si>
    <r>
      <rPr>
        <sz val="12"/>
        <rFont val="仿宋"/>
        <charset val="134"/>
      </rPr>
      <t>建设村内污水管网总长约</t>
    </r>
    <r>
      <rPr>
        <sz val="12"/>
        <rFont val="Times New Roman"/>
        <charset val="134"/>
      </rPr>
      <t>5500</t>
    </r>
    <r>
      <rPr>
        <sz val="12"/>
        <rFont val="仿宋"/>
        <charset val="134"/>
      </rPr>
      <t>米（含主管网、支管网），配套检查井、末端污水处理等设施及路面破损恢复等，改建道路长</t>
    </r>
    <r>
      <rPr>
        <sz val="12"/>
        <rFont val="Times New Roman"/>
        <charset val="134"/>
      </rPr>
      <t>3500</t>
    </r>
    <r>
      <rPr>
        <sz val="12"/>
        <rFont val="仿宋"/>
        <charset val="134"/>
      </rPr>
      <t>米，宽</t>
    </r>
    <r>
      <rPr>
        <sz val="12"/>
        <rFont val="Times New Roman"/>
        <charset val="134"/>
      </rPr>
      <t>3.5-5</t>
    </r>
    <r>
      <rPr>
        <sz val="12"/>
        <rFont val="仿宋"/>
        <charset val="134"/>
      </rPr>
      <t>米、安置点道路长</t>
    </r>
    <r>
      <rPr>
        <sz val="12"/>
        <rFont val="Times New Roman"/>
        <charset val="134"/>
      </rPr>
      <t>550</t>
    </r>
    <r>
      <rPr>
        <sz val="12"/>
        <rFont val="仿宋"/>
        <charset val="134"/>
      </rPr>
      <t>米，宽</t>
    </r>
    <r>
      <rPr>
        <sz val="12"/>
        <rFont val="Times New Roman"/>
        <charset val="134"/>
      </rPr>
      <t>5</t>
    </r>
    <r>
      <rPr>
        <sz val="12"/>
        <rFont val="仿宋"/>
        <charset val="134"/>
      </rPr>
      <t>米，总面积约</t>
    </r>
    <r>
      <rPr>
        <sz val="12"/>
        <rFont val="Times New Roman"/>
        <charset val="134"/>
      </rPr>
      <t>18000</t>
    </r>
    <r>
      <rPr>
        <sz val="12"/>
        <rFont val="仿宋"/>
        <charset val="134"/>
      </rPr>
      <t>平方米，路面厚度均为</t>
    </r>
    <r>
      <rPr>
        <sz val="12"/>
        <rFont val="Times New Roman"/>
        <charset val="134"/>
      </rPr>
      <t>18</t>
    </r>
    <r>
      <rPr>
        <sz val="12"/>
        <rFont val="仿宋"/>
        <charset val="134"/>
      </rPr>
      <t>厘米；综合治理坑塘</t>
    </r>
    <r>
      <rPr>
        <sz val="12"/>
        <rFont val="Times New Roman"/>
        <charset val="134"/>
      </rPr>
      <t>2</t>
    </r>
    <r>
      <rPr>
        <sz val="12"/>
        <rFont val="仿宋"/>
        <charset val="134"/>
      </rPr>
      <t>处，包括清淤、护坡等。</t>
    </r>
  </si>
  <si>
    <r>
      <rPr>
        <sz val="12"/>
        <rFont val="Times New Roman"/>
        <charset val="134"/>
      </rPr>
      <t>2025</t>
    </r>
    <r>
      <rPr>
        <sz val="12"/>
        <rFont val="仿宋"/>
        <charset val="134"/>
      </rPr>
      <t>年</t>
    </r>
    <r>
      <rPr>
        <sz val="12"/>
        <rFont val="Times New Roman"/>
        <charset val="134"/>
      </rPr>
      <t>12</t>
    </r>
    <r>
      <rPr>
        <sz val="12"/>
        <rFont val="仿宋"/>
        <charset val="134"/>
      </rPr>
      <t>底前</t>
    </r>
  </si>
  <si>
    <r>
      <rPr>
        <sz val="12"/>
        <rFont val="仿宋"/>
        <charset val="134"/>
      </rPr>
      <t>通过建设村内污水管网总长约</t>
    </r>
    <r>
      <rPr>
        <sz val="12"/>
        <rFont val="Times New Roman"/>
        <charset val="134"/>
      </rPr>
      <t>5500</t>
    </r>
    <r>
      <rPr>
        <sz val="12"/>
        <rFont val="仿宋"/>
        <charset val="134"/>
      </rPr>
      <t>米（含主管网、支管网），配套检查井、末端污水处理等设施及路面破损恢复等，改建道路长</t>
    </r>
    <r>
      <rPr>
        <sz val="12"/>
        <rFont val="Times New Roman"/>
        <charset val="134"/>
      </rPr>
      <t>3500</t>
    </r>
    <r>
      <rPr>
        <sz val="12"/>
        <rFont val="仿宋"/>
        <charset val="134"/>
      </rPr>
      <t>米，宽</t>
    </r>
    <r>
      <rPr>
        <sz val="12"/>
        <rFont val="Times New Roman"/>
        <charset val="134"/>
      </rPr>
      <t>3.5-5</t>
    </r>
    <r>
      <rPr>
        <sz val="12"/>
        <rFont val="仿宋"/>
        <charset val="134"/>
      </rPr>
      <t>米、安置点道路长</t>
    </r>
    <r>
      <rPr>
        <sz val="12"/>
        <rFont val="Times New Roman"/>
        <charset val="134"/>
      </rPr>
      <t>550</t>
    </r>
    <r>
      <rPr>
        <sz val="12"/>
        <rFont val="仿宋"/>
        <charset val="134"/>
      </rPr>
      <t>米，宽</t>
    </r>
    <r>
      <rPr>
        <sz val="12"/>
        <rFont val="Times New Roman"/>
        <charset val="134"/>
      </rPr>
      <t>5</t>
    </r>
    <r>
      <rPr>
        <sz val="12"/>
        <rFont val="仿宋"/>
        <charset val="134"/>
      </rPr>
      <t>米，总面积约</t>
    </r>
    <r>
      <rPr>
        <sz val="12"/>
        <rFont val="Times New Roman"/>
        <charset val="134"/>
      </rPr>
      <t>18000</t>
    </r>
    <r>
      <rPr>
        <sz val="12"/>
        <rFont val="仿宋"/>
        <charset val="134"/>
      </rPr>
      <t>平方米，路面厚度均为</t>
    </r>
    <r>
      <rPr>
        <sz val="12"/>
        <rFont val="Times New Roman"/>
        <charset val="134"/>
      </rPr>
      <t>18</t>
    </r>
    <r>
      <rPr>
        <sz val="12"/>
        <rFont val="仿宋"/>
        <charset val="134"/>
      </rPr>
      <t>厘米；综合治理坑塘</t>
    </r>
    <r>
      <rPr>
        <sz val="12"/>
        <rFont val="Times New Roman"/>
        <charset val="134"/>
      </rPr>
      <t>2</t>
    </r>
    <r>
      <rPr>
        <sz val="12"/>
        <rFont val="仿宋"/>
        <charset val="134"/>
      </rPr>
      <t>处，实现改善农村人居环境的目标</t>
    </r>
  </si>
  <si>
    <r>
      <rPr>
        <sz val="12"/>
        <rFont val="仿宋"/>
        <charset val="134"/>
      </rPr>
      <t>建设污水管网总长约</t>
    </r>
    <r>
      <rPr>
        <sz val="12"/>
        <rFont val="Times New Roman"/>
        <charset val="134"/>
      </rPr>
      <t>5500</t>
    </r>
    <r>
      <rPr>
        <sz val="12"/>
        <rFont val="仿宋"/>
        <charset val="134"/>
      </rPr>
      <t>米，改建道路长</t>
    </r>
    <r>
      <rPr>
        <sz val="12"/>
        <rFont val="Times New Roman"/>
        <charset val="134"/>
      </rPr>
      <t>3500</t>
    </r>
    <r>
      <rPr>
        <sz val="12"/>
        <rFont val="仿宋"/>
        <charset val="134"/>
      </rPr>
      <t>米，综合治理坑塘</t>
    </r>
    <r>
      <rPr>
        <sz val="12"/>
        <rFont val="Times New Roman"/>
        <charset val="134"/>
      </rPr>
      <t>2</t>
    </r>
    <r>
      <rPr>
        <sz val="12"/>
        <rFont val="仿宋"/>
        <charset val="134"/>
      </rPr>
      <t>处</t>
    </r>
  </si>
  <si>
    <t>以建设污水管网和道路改建的形式，改善脱贫人口（含监测帮扶对象）及一般农户生产生活设施条件</t>
  </si>
  <si>
    <t>永堌镇许岗行政村岗北中心村河沟渠塘疏浚清淤及公共环境治理项目</t>
  </si>
  <si>
    <t>坑塘治理约1200㎡，泄洪沟治理约300米；道路两侧改善提升约3000㎡。</t>
  </si>
  <si>
    <t>萧县圣泉镇单楼行政村李大楼自然村公共环境治理项目</t>
  </si>
  <si>
    <t>圣泉镇
姜新</t>
  </si>
  <si>
    <t>村内房前屋后环境提升约10000㎡，坑塘整治约13000㎡，破危墙头整治约8000㎡，利用空闲土地开展五小园建设约4000㎡，开展村内公共环境整治等。</t>
  </si>
  <si>
    <t>通过项目实施，改善村内公共环境卫生，达到提升村内基础设施水平，提高村民生活质量的目标。</t>
  </si>
  <si>
    <t>永堌镇许岗行政村岗北中心村道路建设项目</t>
  </si>
  <si>
    <t>建设入户道路约4000㎡，铺设进村道路约7700㎡。</t>
  </si>
  <si>
    <t>萧县王寨镇吴丛村吴丛自然村污水处理设施及道路建设项目</t>
  </si>
  <si>
    <r>
      <rPr>
        <sz val="12"/>
        <rFont val="仿宋"/>
        <charset val="134"/>
      </rPr>
      <t>建设村内污水管网总长约</t>
    </r>
    <r>
      <rPr>
        <sz val="12"/>
        <rFont val="Times New Roman"/>
        <charset val="134"/>
      </rPr>
      <t>5800</t>
    </r>
    <r>
      <rPr>
        <sz val="12"/>
        <rFont val="仿宋"/>
        <charset val="134"/>
      </rPr>
      <t>米（含主管网、支管网），配套检查井、末端污水处理等设施及路面破损恢复等，道路硬化长</t>
    </r>
    <r>
      <rPr>
        <sz val="12"/>
        <rFont val="Times New Roman"/>
        <charset val="134"/>
      </rPr>
      <t>4500</t>
    </r>
    <r>
      <rPr>
        <sz val="12"/>
        <rFont val="仿宋"/>
        <charset val="134"/>
      </rPr>
      <t>米，宽</t>
    </r>
    <r>
      <rPr>
        <sz val="12"/>
        <rFont val="Times New Roman"/>
        <charset val="134"/>
      </rPr>
      <t>3.5-5</t>
    </r>
    <r>
      <rPr>
        <sz val="12"/>
        <rFont val="仿宋"/>
        <charset val="134"/>
      </rPr>
      <t>米；铺设沥青路面约</t>
    </r>
    <r>
      <rPr>
        <sz val="12"/>
        <rFont val="Times New Roman"/>
        <charset val="134"/>
      </rPr>
      <t>1500</t>
    </r>
    <r>
      <rPr>
        <sz val="12"/>
        <rFont val="仿宋"/>
        <charset val="134"/>
      </rPr>
      <t>米，坑塘治理和护坡约</t>
    </r>
    <r>
      <rPr>
        <sz val="12"/>
        <rFont val="Times New Roman"/>
        <charset val="134"/>
      </rPr>
      <t>4800</t>
    </r>
    <r>
      <rPr>
        <sz val="12"/>
        <rFont val="仿宋"/>
        <charset val="134"/>
      </rPr>
      <t>平方米以及开展村内环境治理等。</t>
    </r>
  </si>
  <si>
    <r>
      <rPr>
        <sz val="12"/>
        <rFont val="仿宋"/>
        <charset val="134"/>
      </rPr>
      <t>通过建设村内污水管网总长约</t>
    </r>
    <r>
      <rPr>
        <sz val="12"/>
        <rFont val="Times New Roman"/>
        <charset val="134"/>
      </rPr>
      <t>5800</t>
    </r>
    <r>
      <rPr>
        <sz val="12"/>
        <rFont val="仿宋"/>
        <charset val="134"/>
      </rPr>
      <t>米，道路硬化长</t>
    </r>
    <r>
      <rPr>
        <sz val="12"/>
        <rFont val="Times New Roman"/>
        <charset val="134"/>
      </rPr>
      <t>4500</t>
    </r>
    <r>
      <rPr>
        <sz val="12"/>
        <rFont val="仿宋"/>
        <charset val="134"/>
      </rPr>
      <t>米，铺设沥青路面</t>
    </r>
    <r>
      <rPr>
        <sz val="12"/>
        <rFont val="Times New Roman"/>
        <charset val="134"/>
      </rPr>
      <t>1500</t>
    </r>
    <r>
      <rPr>
        <sz val="12"/>
        <rFont val="仿宋"/>
        <charset val="134"/>
      </rPr>
      <t>米，坑塘治理和护坡约</t>
    </r>
    <r>
      <rPr>
        <sz val="12"/>
        <rFont val="Times New Roman"/>
        <charset val="134"/>
      </rPr>
      <t>4800</t>
    </r>
    <r>
      <rPr>
        <sz val="12"/>
        <rFont val="仿宋"/>
        <charset val="134"/>
      </rPr>
      <t>平方米以及开展村内环境治理，实现改善农村人居环境的目标。</t>
    </r>
  </si>
  <si>
    <r>
      <rPr>
        <sz val="12"/>
        <rFont val="仿宋"/>
        <charset val="134"/>
      </rPr>
      <t>道路硬化长</t>
    </r>
    <r>
      <rPr>
        <sz val="12"/>
        <rFont val="Times New Roman"/>
        <charset val="134"/>
      </rPr>
      <t>4500</t>
    </r>
    <r>
      <rPr>
        <sz val="12"/>
        <rFont val="仿宋"/>
        <charset val="134"/>
      </rPr>
      <t>米，宽</t>
    </r>
    <r>
      <rPr>
        <sz val="12"/>
        <rFont val="Times New Roman"/>
        <charset val="134"/>
      </rPr>
      <t>3.5-5</t>
    </r>
    <r>
      <rPr>
        <sz val="12"/>
        <rFont val="仿宋"/>
        <charset val="134"/>
      </rPr>
      <t>米、白改黑道路约</t>
    </r>
    <r>
      <rPr>
        <sz val="12"/>
        <rFont val="Times New Roman"/>
        <charset val="134"/>
      </rPr>
      <t>1500</t>
    </r>
    <r>
      <rPr>
        <sz val="12"/>
        <rFont val="仿宋"/>
        <charset val="134"/>
      </rPr>
      <t>米，坑塘治理和护坡约</t>
    </r>
    <r>
      <rPr>
        <sz val="12"/>
        <rFont val="Times New Roman"/>
        <charset val="134"/>
      </rPr>
      <t>4800</t>
    </r>
    <r>
      <rPr>
        <sz val="12"/>
        <rFont val="仿宋"/>
        <charset val="134"/>
      </rPr>
      <t>平方米。</t>
    </r>
  </si>
  <si>
    <t>以建设污水管网和道路建设、村庄亮化和绿化的形式，改善脱贫人口（含监测帮扶对象）及一般农户生产生活设施条件</t>
  </si>
  <si>
    <t>庄里镇大蔡行政村大蔡中心村坑塘整治及公共环境治理项目</t>
  </si>
  <si>
    <t>坑塘治理3个，包括清淤、岸坡整治等配套设施，房前屋后、空闲土地五小园建设约9800㎡。</t>
  </si>
  <si>
    <t>杜楼镇八庄行政村纵井中心村和美乡村建设项目</t>
  </si>
  <si>
    <t>对村内2处坑塘进行疏浚清淤，沿岸护坡、治理及安全防护设施、水体截污治理等6处;铺设入户路及步行道3000㎡及附属设施；主要道路修复及提升2600米，宽3.5米，建设挡土矮墙13000米;建设五小园等其它配套设施。</t>
  </si>
  <si>
    <t>通过开展村内坑塘整治、道路建设、公共环境整治、五小园建设等，改善村内基础设施水平，提高村民生活质量。</t>
  </si>
  <si>
    <t>改善村内基础设施条件，提升脱贫人口生活设施水平，增加经济收入。</t>
  </si>
  <si>
    <t>杜楼镇孟窑村道路建设项目</t>
  </si>
  <si>
    <r>
      <rPr>
        <sz val="12"/>
        <rFont val="仿宋"/>
        <charset val="134"/>
      </rPr>
      <t>改建道路约</t>
    </r>
    <r>
      <rPr>
        <sz val="12"/>
        <rFont val="Times New Roman"/>
        <charset val="134"/>
      </rPr>
      <t>3.35</t>
    </r>
    <r>
      <rPr>
        <sz val="12"/>
        <rFont val="仿宋"/>
        <charset val="134"/>
      </rPr>
      <t>公里长，</t>
    </r>
    <r>
      <rPr>
        <sz val="12"/>
        <rFont val="Times New Roman"/>
        <charset val="134"/>
      </rPr>
      <t>3</t>
    </r>
    <r>
      <rPr>
        <sz val="12"/>
        <rFont val="仿宋"/>
        <charset val="134"/>
      </rPr>
      <t>米宽，</t>
    </r>
    <r>
      <rPr>
        <sz val="12"/>
        <rFont val="Times New Roman"/>
        <charset val="134"/>
      </rPr>
      <t>20</t>
    </r>
    <r>
      <rPr>
        <sz val="12"/>
        <rFont val="仿宋"/>
        <charset val="134"/>
      </rPr>
      <t>厘米厚</t>
    </r>
    <r>
      <rPr>
        <sz val="12"/>
        <rFont val="Times New Roman"/>
        <charset val="134"/>
      </rPr>
      <t>,5-10</t>
    </r>
    <r>
      <rPr>
        <sz val="12"/>
        <rFont val="仿宋"/>
        <charset val="134"/>
      </rPr>
      <t>厘米碎石垫层；改建道路约</t>
    </r>
    <r>
      <rPr>
        <sz val="12"/>
        <rFont val="Times New Roman"/>
        <charset val="134"/>
      </rPr>
      <t>3.31</t>
    </r>
    <r>
      <rPr>
        <sz val="12"/>
        <rFont val="仿宋"/>
        <charset val="134"/>
      </rPr>
      <t>公里长，</t>
    </r>
    <r>
      <rPr>
        <sz val="12"/>
        <rFont val="Times New Roman"/>
        <charset val="134"/>
      </rPr>
      <t>4</t>
    </r>
    <r>
      <rPr>
        <sz val="12"/>
        <rFont val="仿宋"/>
        <charset val="134"/>
      </rPr>
      <t>米宽，</t>
    </r>
    <r>
      <rPr>
        <sz val="12"/>
        <rFont val="Times New Roman"/>
        <charset val="134"/>
      </rPr>
      <t>20</t>
    </r>
    <r>
      <rPr>
        <sz val="12"/>
        <rFont val="仿宋"/>
        <charset val="134"/>
      </rPr>
      <t>厘米厚</t>
    </r>
    <r>
      <rPr>
        <sz val="12"/>
        <rFont val="Times New Roman"/>
        <charset val="134"/>
      </rPr>
      <t>,5-10</t>
    </r>
    <r>
      <rPr>
        <sz val="12"/>
        <rFont val="仿宋"/>
        <charset val="134"/>
      </rPr>
      <t>厘米碎石垫层；改建道路约</t>
    </r>
    <r>
      <rPr>
        <sz val="12"/>
        <rFont val="Times New Roman"/>
        <charset val="134"/>
      </rPr>
      <t>1.35</t>
    </r>
    <r>
      <rPr>
        <sz val="12"/>
        <rFont val="仿宋"/>
        <charset val="134"/>
      </rPr>
      <t>公里长，</t>
    </r>
    <r>
      <rPr>
        <sz val="12"/>
        <rFont val="Times New Roman"/>
        <charset val="134"/>
      </rPr>
      <t>3.5</t>
    </r>
    <r>
      <rPr>
        <sz val="12"/>
        <rFont val="仿宋"/>
        <charset val="134"/>
      </rPr>
      <t>米宽，</t>
    </r>
    <r>
      <rPr>
        <sz val="12"/>
        <rFont val="Times New Roman"/>
        <charset val="134"/>
      </rPr>
      <t>20</t>
    </r>
    <r>
      <rPr>
        <sz val="12"/>
        <rFont val="仿宋"/>
        <charset val="134"/>
      </rPr>
      <t>厘米厚</t>
    </r>
    <r>
      <rPr>
        <sz val="12"/>
        <rFont val="Times New Roman"/>
        <charset val="134"/>
      </rPr>
      <t>,5-10</t>
    </r>
    <r>
      <rPr>
        <sz val="12"/>
        <rFont val="仿宋"/>
        <charset val="134"/>
      </rPr>
      <t>厘米碎石垫层；</t>
    </r>
  </si>
  <si>
    <r>
      <rPr>
        <sz val="12"/>
        <rFont val="仿宋"/>
        <charset val="134"/>
      </rPr>
      <t>建设道路长约</t>
    </r>
    <r>
      <rPr>
        <sz val="12"/>
        <rFont val="Times New Roman"/>
        <charset val="134"/>
      </rPr>
      <t>8.01</t>
    </r>
    <r>
      <rPr>
        <sz val="12"/>
        <rFont val="仿宋"/>
        <charset val="134"/>
      </rPr>
      <t>公里，改善脱贫人口生产生活设施条件，提升村内基础设施水平</t>
    </r>
  </si>
  <si>
    <r>
      <rPr>
        <sz val="12"/>
        <rFont val="仿宋"/>
        <charset val="134"/>
      </rPr>
      <t>建设道路长约</t>
    </r>
    <r>
      <rPr>
        <sz val="12"/>
        <rFont val="Times New Roman"/>
        <charset val="134"/>
      </rPr>
      <t>8.01</t>
    </r>
    <r>
      <rPr>
        <sz val="12"/>
        <rFont val="仿宋"/>
        <charset val="134"/>
      </rPr>
      <t>公里</t>
    </r>
  </si>
  <si>
    <r>
      <rPr>
        <sz val="12"/>
        <rFont val="仿宋"/>
        <charset val="134"/>
      </rPr>
      <t>改善村内基础设施条件，提升脱贫人口出行水平、以建设污水管网的形式，改善脱贫人口（含监测帮扶对象）及一般农户生产生活设施条件</t>
    </r>
    <r>
      <rPr>
        <sz val="12"/>
        <rFont val="Times New Roman"/>
        <charset val="134"/>
      </rPr>
      <t xml:space="preserve">
</t>
    </r>
  </si>
  <si>
    <t>杜楼镇孟窑村基础设施建设项目</t>
  </si>
  <si>
    <r>
      <rPr>
        <sz val="12"/>
        <rFont val="仿宋"/>
        <charset val="134"/>
      </rPr>
      <t>坑塘治理约</t>
    </r>
    <r>
      <rPr>
        <sz val="12"/>
        <rFont val="Times New Roman"/>
        <charset val="134"/>
      </rPr>
      <t>100</t>
    </r>
    <r>
      <rPr>
        <sz val="12"/>
        <rFont val="仿宋"/>
        <charset val="134"/>
      </rPr>
      <t>㎡，村内公共区域、房前屋后环境治理及配套设施建设，孟窑村斜沟路项目约</t>
    </r>
    <r>
      <rPr>
        <sz val="12"/>
        <rFont val="Times New Roman"/>
        <charset val="134"/>
      </rPr>
      <t>0.75</t>
    </r>
    <r>
      <rPr>
        <sz val="12"/>
        <rFont val="仿宋"/>
        <charset val="134"/>
      </rPr>
      <t>公里及配套设施，河道护坡项目约</t>
    </r>
    <r>
      <rPr>
        <sz val="12"/>
        <rFont val="Times New Roman"/>
        <charset val="134"/>
      </rPr>
      <t>2200</t>
    </r>
    <r>
      <rPr>
        <sz val="12"/>
        <rFont val="仿宋"/>
        <charset val="134"/>
      </rPr>
      <t>米，利用村内空闲土地进行五小园建设</t>
    </r>
  </si>
  <si>
    <r>
      <rPr>
        <sz val="12"/>
        <rFont val="仿宋"/>
        <charset val="134"/>
      </rPr>
      <t>通过坑塘治理约</t>
    </r>
    <r>
      <rPr>
        <sz val="12"/>
        <rFont val="Times New Roman"/>
        <charset val="134"/>
      </rPr>
      <t>100</t>
    </r>
    <r>
      <rPr>
        <sz val="12"/>
        <rFont val="仿宋"/>
        <charset val="134"/>
      </rPr>
      <t>㎡，开展村内公共区域、房前屋后环境治理及配套设施建设，建设斜沟路项目约</t>
    </r>
    <r>
      <rPr>
        <sz val="12"/>
        <rFont val="Times New Roman"/>
        <charset val="134"/>
      </rPr>
      <t>0.75</t>
    </r>
    <r>
      <rPr>
        <sz val="12"/>
        <rFont val="仿宋"/>
        <charset val="134"/>
      </rPr>
      <t>公里及配套设施，河道护坡项目约</t>
    </r>
    <r>
      <rPr>
        <sz val="12"/>
        <rFont val="Times New Roman"/>
        <charset val="134"/>
      </rPr>
      <t>2200</t>
    </r>
    <r>
      <rPr>
        <sz val="12"/>
        <rFont val="仿宋"/>
        <charset val="134"/>
      </rPr>
      <t>米，利用村内空闲土地进行五小园建设，提升村内基础设施水平，改善村民生活条件</t>
    </r>
  </si>
  <si>
    <t>萧县圣泉北城集和美乡村建设项目</t>
  </si>
  <si>
    <t>萧县圣泉北城集和美乡村建设项目EPCO，项目规划面积239.19公顷，本项目分为重点项目建设和基础设施建设两部分，对萧县圣泉镇北城集社区进行升级改造创建萧县圣泉北城集和美乡村。项目总投资约4478.60万元，其中投入衔接资金600万元用于支持基础设施建设、公共基础设施项目、环境整治等项目。</t>
  </si>
  <si>
    <t>通过衔接资金投入，建设基础设施及人居环境整治相关配套设施等，实现改善农村基础设施和人居环境的目标。</t>
  </si>
  <si>
    <t>基础设施建设、公共基础设施项目、环境整治等项目。</t>
  </si>
  <si>
    <t>庄里镇尠沟村和美乡村精品示范村建设项目</t>
  </si>
  <si>
    <t>项目规划12825亩，项目主要由和美乡村公共基础服务设施以及和美乡村生态产业建设等内容组成，对萧县庄里镇尠沟村进行升级改造。项目总投资2100万元，其中投入衔接资金600万元用于支持基础设施建设、公共基础设施项目、环境整治等项目。</t>
  </si>
  <si>
    <t>2025年12月15日前</t>
  </si>
  <si>
    <t>庄里镇大蔡村基础设施项目及环境整治项目</t>
  </si>
  <si>
    <t>对中心村内污水管网进行完善提升，建设道路约2000㎡及相关配套设施，利用村内空闲土地建设五小园等其它配套设施建设。</t>
  </si>
  <si>
    <t>通过完善村内污水管网，建设道路，建设五小园，开展环境整治提升，实现改善农村基础设施和人居环境的目标</t>
  </si>
  <si>
    <t>丁里镇郭庄社区纵瓦房村中心村环境整治项目</t>
  </si>
  <si>
    <t>对丁里镇郭庄社区纵瓦房村中心村道路两侧、房前屋后、村庄公共区域等进行人居环境整治提升</t>
  </si>
  <si>
    <t>通过项目实施，改善村内人居环境水平，提高村民生活质量。</t>
  </si>
  <si>
    <t>在纵瓦房中心村道路两侧、房前屋后、村庄公共区域等开展人居环境整治提升</t>
  </si>
  <si>
    <t>圣泉镇单楼行政村李大楼中心村环境整治项目</t>
  </si>
  <si>
    <t>对圣泉镇单楼行政村李大楼中心村道路两侧、房前屋后、村庄公共区域等进行人居环境整治提升</t>
  </si>
  <si>
    <t>在李大楼中心村道路两侧、房前屋后、村庄公共区域等开展人居环境整治提升</t>
  </si>
  <si>
    <t>酒店镇申河村寇庄中心村环境整治项目</t>
  </si>
  <si>
    <t>对酒店镇申河村寇庄中心村道路两侧、房前屋后、村庄公共区域等进行人居环境整治提升</t>
  </si>
  <si>
    <t>寇庄中心村道路两侧、房前屋后、村庄公共区域等开展人居环境整治提升</t>
  </si>
  <si>
    <t>青龙集镇黄月店行政村高庄户中心村环境整治项目</t>
  </si>
  <si>
    <t>对青龙集镇黄月店行政村高庄户中心村道路两侧、房前屋后、村庄公共区域等进行人居环境整治提升</t>
  </si>
  <si>
    <t>在高庄户中心村道路两侧、房前屋后、村庄公共区域等开展人居环境整治提升</t>
  </si>
  <si>
    <t>官桥镇赵楼行政村白场中心村环境整治项目</t>
  </si>
  <si>
    <t>对官桥镇赵楼行政村白场中心村道路两侧、房前屋后、村庄公共区域等进行人居环境整治提升</t>
  </si>
  <si>
    <t>在白场中心村道路两侧、房前屋后、村庄公共区域等开展人居环境整治提升</t>
  </si>
  <si>
    <t>官桥镇高庄行政村龙泉寺中心村环境整治项目</t>
  </si>
  <si>
    <t>对官桥镇高庄行政村龙泉寺中心村道路两侧、房前屋后、村庄公共区域等进行人居环境整治提升</t>
  </si>
  <si>
    <t>在龙泉寺中心村道路两侧、房前屋后、村庄公共区域等开展人居环境整治提升</t>
  </si>
  <si>
    <t>全县农村人居环境专项治理及小型公益性基础设施建设项目</t>
  </si>
  <si>
    <t>在25个乡镇（街道）实施农村人居环境专项治理及小型公益性基础设施建设</t>
  </si>
  <si>
    <t>通过项目实施，改善村内人居环境、基础设施水平，提高村民生活质量。</t>
  </si>
  <si>
    <t>萧县农村小型公益性基础设施建设项目</t>
  </si>
  <si>
    <t>各乡镇</t>
  </si>
  <si>
    <t>在各乡镇（街道）实施农村小型公益性基础设施建设</t>
  </si>
  <si>
    <t>金黄庄社区薛庄自然村、王集自然村、孙秦庄自然村雨污分流改造项目</t>
  </si>
  <si>
    <r>
      <rPr>
        <sz val="12"/>
        <rFont val="仿宋"/>
        <charset val="134"/>
      </rPr>
      <t>对金黄庄社区薛庄自然村、王集自然村、孙秦庄自然村约</t>
    </r>
    <r>
      <rPr>
        <sz val="12"/>
        <rFont val="Times New Roman"/>
        <charset val="134"/>
      </rPr>
      <t>3.5</t>
    </r>
    <r>
      <rPr>
        <sz val="12"/>
        <rFont val="仿宋"/>
        <charset val="134"/>
      </rPr>
      <t>公里雨污管网进行提升改造</t>
    </r>
  </si>
  <si>
    <t>对雨污管网进行提升改造，实现改善农村基础设施和人居环境的目标</t>
  </si>
  <si>
    <t>项目申报、实施过程监督、竣工后项目所在地群众直接受益</t>
  </si>
  <si>
    <t>通过财政衔接资金投入，改善农村基础设施条件，提升群众满意度</t>
  </si>
  <si>
    <t>（四）农村供水保障</t>
  </si>
  <si>
    <r>
      <rPr>
        <sz val="12"/>
        <rFont val="仿宋"/>
        <charset val="134"/>
      </rPr>
      <t>萧县</t>
    </r>
    <r>
      <rPr>
        <sz val="12"/>
        <rFont val="Times New Roman"/>
        <charset val="134"/>
      </rPr>
      <t>2025</t>
    </r>
    <r>
      <rPr>
        <sz val="12"/>
        <rFont val="仿宋"/>
        <charset val="134"/>
      </rPr>
      <t>年农村供水保障工程</t>
    </r>
  </si>
  <si>
    <t>改扩建</t>
  </si>
  <si>
    <t>县水利局</t>
  </si>
  <si>
    <r>
      <rPr>
        <sz val="12"/>
        <rFont val="仿宋"/>
        <charset val="134"/>
      </rPr>
      <t>水利局</t>
    </r>
    <r>
      <rPr>
        <sz val="12"/>
        <rFont val="Times New Roman"/>
        <charset val="134"/>
      </rPr>
      <t xml:space="preserve">
</t>
    </r>
    <r>
      <rPr>
        <sz val="12"/>
        <rFont val="仿宋"/>
        <charset val="134"/>
      </rPr>
      <t>张勋</t>
    </r>
  </si>
  <si>
    <t>凤城街道、孙圩子镇、王寨镇、圣泉镇、白土镇等乡镇</t>
  </si>
  <si>
    <t>岱湖社区、王山社区、周圩子村、吴丛村、郭庄社区、白土村等</t>
  </si>
  <si>
    <t>岱湖社区、王山社区铺设输配水主管道8.8204万米；周圩子村、吴丛村、郭庄社区、白土村等铺设输配水管网约2.6万米。</t>
  </si>
  <si>
    <t>实现提升农村供水保障能力的目标。</t>
  </si>
  <si>
    <r>
      <rPr>
        <sz val="12"/>
        <rFont val="仿宋"/>
        <charset val="134"/>
      </rPr>
      <t>铺设输配水主管道约</t>
    </r>
    <r>
      <rPr>
        <sz val="12"/>
        <rFont val="Times New Roman"/>
        <charset val="134"/>
      </rPr>
      <t>11.4</t>
    </r>
    <r>
      <rPr>
        <sz val="12"/>
        <rFont val="仿宋"/>
        <charset val="134"/>
      </rPr>
      <t>万米</t>
    </r>
  </si>
  <si>
    <t>工程良性运行</t>
  </si>
  <si>
    <t>项目申报、实施过程监督</t>
  </si>
  <si>
    <t>杨楼镇郝集水厂扩建工程</t>
  </si>
  <si>
    <t>张口社区,新廷社区，郝集社区</t>
  </si>
  <si>
    <t>新增3眼水源井及配套设施、铺设配水主管道4.3754万米</t>
  </si>
  <si>
    <r>
      <rPr>
        <sz val="12"/>
        <rFont val="仿宋"/>
        <charset val="134"/>
      </rPr>
      <t>通过项目实施、入户安装</t>
    </r>
    <r>
      <rPr>
        <sz val="12"/>
        <rFont val="Times New Roman"/>
        <charset val="134"/>
      </rPr>
      <t>2394</t>
    </r>
    <r>
      <rPr>
        <sz val="12"/>
        <rFont val="仿宋"/>
        <charset val="134"/>
      </rPr>
      <t>户等，实现提高自来水入户率，提升农村供水保障水平的目标。</t>
    </r>
  </si>
  <si>
    <r>
      <rPr>
        <sz val="12"/>
        <rFont val="仿宋"/>
        <charset val="134"/>
      </rPr>
      <t>新增3眼水源井及配套设施，铺设配水主管道</t>
    </r>
    <r>
      <rPr>
        <sz val="12"/>
        <rFont val="Times New Roman"/>
        <charset val="134"/>
      </rPr>
      <t>4.3754</t>
    </r>
    <r>
      <rPr>
        <sz val="12"/>
        <rFont val="仿宋"/>
        <charset val="134"/>
      </rPr>
      <t>万米</t>
    </r>
  </si>
  <si>
    <t>（五）农村生活垃圾收集转运处理</t>
  </si>
  <si>
    <t>农村生活垃圾收集转运项目</t>
  </si>
  <si>
    <t>通过购买社会化服务，对农村垃圾收集转运，带动农户务工收益，改善农村生活生产环境。</t>
  </si>
  <si>
    <t>通过购买社会化服务，对农村生活垃圾进行收集转运，实现改善农村人居环境的目的</t>
  </si>
  <si>
    <r>
      <rPr>
        <sz val="12"/>
        <rFont val="仿宋"/>
        <charset val="134"/>
      </rPr>
      <t>年收运农村生活垃圾</t>
    </r>
    <r>
      <rPr>
        <sz val="12"/>
        <rFont val="Times New Roman"/>
        <charset val="134"/>
      </rPr>
      <t>12</t>
    </r>
    <r>
      <rPr>
        <sz val="12"/>
        <rFont val="宋体"/>
        <charset val="134"/>
      </rPr>
      <t>万吨</t>
    </r>
  </si>
  <si>
    <t>萧县农村垃圾处理项目</t>
  </si>
  <si>
    <t>发展改革委
张秀瑾
光大城乡再生能源（萧县）有限公司邵兵</t>
  </si>
  <si>
    <t>年处理农村生活垃圾约14万吨，用于垃圾处理再利用</t>
  </si>
  <si>
    <t xml:space="preserve">处理萧县乡镇生活垃圾约14万吨，彻底解决生活垃圾填埋、渗滤液污染土壤及地下水问题，可节约因填埋垃圾占用的大量土地，实现了萧县生物质燃料及生活垃圾处理的无害化、资源化，为保护地方环境发挥了积极作用。
</t>
  </si>
  <si>
    <t>年处理农村生活垃圾17万吨</t>
  </si>
  <si>
    <t>（六）小型农田水利设施</t>
  </si>
  <si>
    <t>2025年萧县白土镇农田水利建设项目</t>
  </si>
  <si>
    <t>白土镇 
前程</t>
  </si>
  <si>
    <t>项目总投资约100万元，建设内容：界沟疏浚、戴花沟疏浚、3m跨桥（1×3×5m）一座、5m跨桥（1×5×5m）一座、董店村过路涵（1×3m×5m）。</t>
  </si>
  <si>
    <t>通过治理农田800亩，实现提升农田生产设施条件的目标，带动脱贫人口及一般农户发展增收</t>
  </si>
  <si>
    <t>界沟疏浚、戴花沟疏浚、3m跨桥（1×3×5m）一座、5m跨桥（1×5×5m）一座、董店村过路涵（1×3m×5m）。</t>
  </si>
  <si>
    <t>改善村内基础设施条件，改善脱贫人口（含监测帮扶对象）及一般农户生产生活设施条件</t>
  </si>
  <si>
    <t>2025年萧县圣泉镇农田水利建设项目</t>
  </si>
  <si>
    <t>项目总投资约190万元，建设内容：修建渠道5.2公里，渠道护砌1.1公里，渠道建筑物4座，修建排水沟37.6公里，配套建筑物105座，排涝泵站1座，节制闸5座，灌溉泵站1座，机井30眼，管道输水850亩。</t>
  </si>
  <si>
    <t>通过项目实施，实现提升农田生产设施条件的目标，带动脱贫人口及一般农户发展增收</t>
  </si>
  <si>
    <t>修建渠道5.2公里，渠道护砌1.1公里，渠道建筑物4座，修建排水沟37.6公里，配套建筑物105座，排涝泵站1座，节制闸5座，灌溉泵站1座，机井30眼，管道输水850亩</t>
  </si>
  <si>
    <t>2025年萧县马井镇农田水利建设项目</t>
  </si>
  <si>
    <t>项目总投资约340万元。建设内容：新建硬化沟9.651公里。</t>
  </si>
  <si>
    <t>通过治理农田1.56万亩，实现提升农田生产设施条件的目标，带动脱贫人口及一般农户发展增收</t>
  </si>
  <si>
    <t>新建硬化沟9.651公里。</t>
  </si>
  <si>
    <t>2025年萧县王寨镇农田水利建设项目</t>
  </si>
  <si>
    <t>项目总投资约340万元。建设内容：80涵管桥（素土回填）151座；80涵管桥（砼路面）5座；100涵管桥5座；1*6板桥2座；2*6板桥5座；5*6板桥1座；4米农沟衬砌522米</t>
  </si>
  <si>
    <t>通过治理农田3.8万亩，实现提升农田生产设施条件的目标，带动脱贫人口及一般农户发展增收</t>
  </si>
  <si>
    <t>80涵管桥（素土回填）151座；80涵管桥（砼路面）5座；100涵管桥5座；1*6板桥2座；2*6板桥5座；5*6板桥1座；4米农沟衬砌522米</t>
  </si>
  <si>
    <t>2025年萧县杨楼镇农田水利建设项目</t>
  </si>
  <si>
    <t>项目总投资约280万元。建设内容：渠道建筑物15座，修建排水沟82.9公里，配套建筑物106座，机井99眼。</t>
  </si>
  <si>
    <t>渠道建筑物15座，修建排水沟82.9公里，配套建筑物106座，机井99眼。</t>
  </si>
  <si>
    <t>2025年萧县酒店镇农田水利建设项目</t>
  </si>
  <si>
    <t>项目总投资约250万元。建设内容包括：修建排水沟38.9公里，配套建筑物45座，机井62眼。</t>
  </si>
  <si>
    <t>修建排水沟38.9公里，配套建筑物45座，机井62眼。</t>
  </si>
  <si>
    <t>2025年萧县庄里镇农田水利建设项目</t>
  </si>
  <si>
    <t>项目总投资约120万元。建设内容：中沟清淤5公里，小沟清淤8公里，渠道护砌2公里，修建板桥1座，涵管桥2座，节制闸2座，排水沟1公里。</t>
  </si>
  <si>
    <t>中沟清淤5公里，小沟清淤8公里，渠道护砌2公里，修建板桥1座，涵管桥2座，节制闸2座，排水沟1公里。</t>
  </si>
  <si>
    <t>2025年萧县石林乡农田水利建设项目</t>
  </si>
  <si>
    <t>石林乡
杨超峰</t>
  </si>
  <si>
    <t>项目总投资约100万元。建设内容：机电井14眼，0.8米涵管桥20座，暗埋0.8米涵管80米，中小沟清淤34公里。</t>
  </si>
  <si>
    <t>机电井14眼，0.8米涵管桥20座，暗埋0.8米涵管80米，中小沟清淤34公里。</t>
  </si>
  <si>
    <t>2025年萧县永堌镇农田水利建设项目</t>
  </si>
  <si>
    <t>项目总投资约100万元。建设内容：修建排水沟7.5公里，配套建筑物35座。</t>
  </si>
  <si>
    <t>修建排水沟7.5公里，配套建筑物35座。</t>
  </si>
  <si>
    <t>2025年萧县闫集镇农田水利建设项目</t>
  </si>
  <si>
    <t>项目总投资约220万元，建设面积约0.8万亩。建设内容：修建渠道17.9公里，修建排水沟44.32公里，配套建筑物18座。</t>
  </si>
  <si>
    <t>修建渠道17.9公里，修建排水沟44.32公里，配套建筑物18座。</t>
  </si>
  <si>
    <t>2025年萧县孙圩子镇农田水利建设项目</t>
  </si>
  <si>
    <t>项目总投资约180万元。建设内容：渠道护砌4.7公里，渠道建筑物5座，修建排水沟22.9公里，配套建筑物175座，机井50眼，整治塘坝8面。</t>
  </si>
  <si>
    <t>渠道护砌4.7公里，渠道建筑物5座，修建排水沟22.9公里，配套建筑物175座，机井50眼，整治塘坝8面。</t>
  </si>
  <si>
    <t>2025年萧县官桥镇农田水利建设项目</t>
  </si>
  <si>
    <t>项目总投资约100万元。建设内容：渠道护砌0.8公里，疏浚排水沟7.1公里，配套建筑物板桥7座，涵管桥7，拦水坝1座。</t>
  </si>
  <si>
    <t>通过治理农田0.11万亩，实现提升农田生产设施条件的目标，带动脱贫人口及一般农户发展增收</t>
  </si>
  <si>
    <t>渠道护砌0.8公里，疏浚排水沟7.1公里，配套建筑物板桥7座，涵管桥7，拦水坝1座。</t>
  </si>
  <si>
    <t>2025年萧县张庄寨镇农田水利建设项目</t>
  </si>
  <si>
    <t>项目总投资约380万元。建设内容：修建排水沟24公里， 排水暗涵2.5公里，配套建筑物36座，节制闸1座。</t>
  </si>
  <si>
    <t>通过治理农田0.5万亩，实现提升农田生产设施条件的目标，带动脱贫人口及一般农户发展增收</t>
  </si>
  <si>
    <t>修建排水沟24公里， 排水暗涵2.5公里，配套建筑物36座，节制闸1座。</t>
  </si>
  <si>
    <t>2025年萧县龙城镇农田水利建设项目</t>
  </si>
  <si>
    <t>龙城镇
张跃</t>
  </si>
  <si>
    <t>项目总投资约80万元。建设内容：1米跨板桥2座，2米跨机耕桥10座。</t>
  </si>
  <si>
    <t>通过治理农田1.2万亩，实现提升农田生产设施条件的目标，带动脱贫人口及一般农户发展增收</t>
  </si>
  <si>
    <t>1米跨板桥2座，2米跨机耕桥10座。</t>
  </si>
  <si>
    <t>2025年萧县大屯镇农田水利建设项目</t>
  </si>
  <si>
    <t>项目总投资约290万元。建设内容：修建排水沟10.41公里，排水暗管1020米，排水暗沟430米，配套建筑物71座。</t>
  </si>
  <si>
    <t>通过治理农田0.43万亩，实现提升农田生产设施条件的目标，带动脱贫人口及一般农户发展增收</t>
  </si>
  <si>
    <t>修建排水沟10.41公里，排水暗管1020米，排水暗沟430米，配套建筑物71座。</t>
  </si>
  <si>
    <t>2025年萧县锦屏街道农田水利建设项目</t>
  </si>
  <si>
    <t>锦屏街道     陈海棠</t>
  </si>
  <si>
    <t>项目总投资约50万元，建设内容：0.8米涵管桥3座，0.4米涵管32节，1米跨板桥2座，2米跨机耕桥2座，4米跨农桥1座</t>
  </si>
  <si>
    <t>通过治理农田1.4万亩，实现提升农田生产设施条件的目标，带动脱贫人口及一般农户发展增收</t>
  </si>
  <si>
    <t>修建0.8米涵管桥3座，0.4米涵管32节，1米跨板桥2座，2米跨机耕桥2座，4米跨农桥1座</t>
  </si>
  <si>
    <t>改善农田水利基础设施条件，改善脱贫人口（含监测帮扶对象）及一般农户生产生活设施条件</t>
  </si>
  <si>
    <t>2025年萧县黄口镇农田水利建设项目</t>
  </si>
  <si>
    <t>项目总投资约300万元。建设内容：修建沟渠4.125公里、埋涵245米、配套建筑物107座.</t>
  </si>
  <si>
    <t>通过治理农田1.25万亩，实现提升农田生产设施条件的目标，带动脱贫人口及一般农户发展增收</t>
  </si>
  <si>
    <t>修建沟渠4.125公里、埋涵245米、配套建筑物107座。</t>
  </si>
  <si>
    <t>2025年萧县刘套镇农田水利建设项目</t>
  </si>
  <si>
    <t>项目总投资约140万元。建设内容：涵管桥60座，中小沟清淤12000米，管涵1800米。喷灌1500亩。</t>
  </si>
  <si>
    <t>通过治理农田0.54亩，实现提升农田生产设施条件的目标，带动脱贫人口及一般农户发展增收</t>
  </si>
  <si>
    <t>涵管桥60座，中小沟清淤12000米，管涵1800米。喷灌1500亩。</t>
  </si>
  <si>
    <t>2025年萧县祖楼镇农田水利建设项目</t>
  </si>
  <si>
    <t>项目总投资约180万元。建设内容：沟、塘护砌2025米，水塘清理28处，警示桩3000个。</t>
  </si>
  <si>
    <t>通过治理农田2.04万亩，实现提升农田生产设施条件的目标，带动脱贫人口及一般农户发展增收</t>
  </si>
  <si>
    <t>沟、塘护砌2025米，水塘清理28处，警示桩3000个。</t>
  </si>
  <si>
    <t>2025年萧县杜楼乡镇农田水利建设项目</t>
  </si>
  <si>
    <t>项目总投资约300万元。建设内容：新建板桥16座，涵管桥61座，下田涵4座</t>
  </si>
  <si>
    <t>新建板桥16座，涵管桥61座，下田涵4座。</t>
  </si>
  <si>
    <t>2025年萧县丁里镇农田水利建设项目</t>
  </si>
  <si>
    <t>项目总投资约160万元。建设内容：修建排水沟14.1公里，配套建筑物12座，节制闸2座，机井28眼，整治塘坝5面。</t>
  </si>
  <si>
    <t>修建排水沟14.1公里，配套建筑物12座，节制闸2座，机井28眼，整治塘坝5面。</t>
  </si>
  <si>
    <t>2025年萧县赵庄镇农田水利建设项目</t>
  </si>
  <si>
    <t>项目总投资约320万元。建设内容：修建渠道3.2公里，修建排水沟4.8公里，配套建筑物82座。</t>
  </si>
  <si>
    <t>修建渠道3.2公里，修建排水沟4.8公里，配套建筑物82座。</t>
  </si>
  <si>
    <t>2025年萧县凤城街道农田水利建设项目</t>
  </si>
  <si>
    <t>凤城街道     王莉</t>
  </si>
  <si>
    <t>项目总投资约100万元。建设内容：修建渠道3公里，渠道建筑物5座，修建排水沟10.3公里，配套建筑物3座。</t>
  </si>
  <si>
    <t>通过治理农田0.2万亩，实现提升农田生产设施条件的目标，带动脱贫人口及一般农户发展增收</t>
  </si>
  <si>
    <t>修建渠道3公里，渠道建筑物5座，修建排水沟10.3公里，配套建筑物3座。</t>
  </si>
  <si>
    <t>2025年萧县青龙集镇农田水利建设项目</t>
  </si>
  <si>
    <t>项目总投资约120万元。建设内容：修建排水沟10公里，配套建筑物27座，机井2眼。</t>
  </si>
  <si>
    <t>修建排水沟10公里，配套建筑物27座，机井2眼。</t>
  </si>
  <si>
    <t>2025年萧县新庄镇农田水利建设项目</t>
  </si>
  <si>
    <t>项目总投资约260万元。建设内容：渠道护砌5.9公里，修建排水沟76.7公里，配套建筑物88座。</t>
  </si>
  <si>
    <t>渠道护砌5.9公里，修建排水沟76.7公里，配套建筑物88座。</t>
  </si>
  <si>
    <t>永堌水库溢洪道下泄通道提升项目</t>
  </si>
  <si>
    <r>
      <rPr>
        <sz val="12"/>
        <rFont val="仿宋"/>
        <charset val="134"/>
      </rPr>
      <t>项目总投资约</t>
    </r>
    <r>
      <rPr>
        <sz val="12"/>
        <rFont val="Times New Roman"/>
        <charset val="134"/>
      </rPr>
      <t>1700</t>
    </r>
    <r>
      <rPr>
        <sz val="12"/>
        <rFont val="仿宋"/>
        <charset val="134"/>
      </rPr>
      <t>万元。</t>
    </r>
    <r>
      <rPr>
        <sz val="12"/>
        <rFont val="Times New Roman"/>
        <charset val="134"/>
      </rPr>
      <t xml:space="preserve">
</t>
    </r>
    <r>
      <rPr>
        <sz val="12"/>
        <rFont val="仿宋"/>
        <charset val="134"/>
      </rPr>
      <t>建设内容包括：</t>
    </r>
    <r>
      <rPr>
        <sz val="12"/>
        <rFont val="Times New Roman"/>
        <charset val="134"/>
      </rPr>
      <t xml:space="preserve">
</t>
    </r>
    <r>
      <rPr>
        <sz val="12"/>
        <rFont val="仿宋"/>
        <charset val="134"/>
      </rPr>
      <t>永堌水库下泄通道工程需要继续完善提升，自下泄通道已建成的防洪墙处至镇政府南侧，长约</t>
    </r>
    <r>
      <rPr>
        <sz val="12"/>
        <rFont val="Times New Roman"/>
        <charset val="134"/>
      </rPr>
      <t>525</t>
    </r>
    <r>
      <rPr>
        <sz val="12"/>
        <rFont val="仿宋"/>
        <charset val="134"/>
      </rPr>
      <t>米的河床内，设计建设钢筋混凝土防洪墙；下泄通道镇政府门前引洪河大桥东、南侧河坡约</t>
    </r>
    <r>
      <rPr>
        <sz val="12"/>
        <rFont val="Times New Roman"/>
        <charset val="134"/>
      </rPr>
      <t>95</t>
    </r>
    <r>
      <rPr>
        <sz val="12"/>
        <rFont val="仿宋"/>
        <charset val="134"/>
      </rPr>
      <t>米及引洪河大桥西</t>
    </r>
    <r>
      <rPr>
        <sz val="12"/>
        <rFont val="Times New Roman"/>
        <charset val="134"/>
      </rPr>
      <t>200</t>
    </r>
    <r>
      <rPr>
        <sz val="12"/>
        <rFont val="仿宋"/>
        <charset val="134"/>
      </rPr>
      <t>米河道两侧河坡设计建设毛石护坡；</t>
    </r>
    <r>
      <rPr>
        <sz val="12"/>
        <rFont val="Times New Roman"/>
        <charset val="134"/>
      </rPr>
      <t>5</t>
    </r>
    <r>
      <rPr>
        <sz val="12"/>
        <rFont val="仿宋"/>
        <charset val="134"/>
      </rPr>
      <t>号桥两侧需配套建设节制闸</t>
    </r>
    <r>
      <rPr>
        <sz val="12"/>
        <rFont val="Times New Roman"/>
        <charset val="134"/>
      </rPr>
      <t>3</t>
    </r>
    <r>
      <rPr>
        <sz val="12"/>
        <rFont val="仿宋"/>
        <charset val="134"/>
      </rPr>
      <t>座；下泄通道至引洪河交叉处的灌溉渡槽加固维修。</t>
    </r>
    <r>
      <rPr>
        <sz val="12"/>
        <rFont val="Times New Roman"/>
        <charset val="134"/>
      </rPr>
      <t xml:space="preserve">
</t>
    </r>
  </si>
  <si>
    <r>
      <rPr>
        <sz val="12"/>
        <rFont val="Times New Roman"/>
        <charset val="134"/>
      </rPr>
      <t>2025</t>
    </r>
    <r>
      <rPr>
        <sz val="12"/>
        <rFont val="仿宋"/>
        <charset val="134"/>
      </rPr>
      <t>年</t>
    </r>
    <r>
      <rPr>
        <sz val="12"/>
        <rFont val="Times New Roman"/>
        <charset val="134"/>
      </rPr>
      <t>5</t>
    </r>
    <r>
      <rPr>
        <sz val="12"/>
        <rFont val="仿宋"/>
        <charset val="134"/>
      </rPr>
      <t>月底前</t>
    </r>
  </si>
  <si>
    <t>通过改造提升，改善永堌水库下泄通道防洪条件</t>
  </si>
  <si>
    <r>
      <rPr>
        <sz val="12"/>
        <rFont val="仿宋"/>
        <charset val="134"/>
      </rPr>
      <t>保障永堌水库下游</t>
    </r>
    <r>
      <rPr>
        <sz val="12"/>
        <rFont val="Times New Roman"/>
        <charset val="134"/>
      </rPr>
      <t>8571</t>
    </r>
    <r>
      <rPr>
        <sz val="12"/>
        <rFont val="仿宋"/>
        <charset val="134"/>
      </rPr>
      <t>人，</t>
    </r>
    <r>
      <rPr>
        <sz val="12"/>
        <rFont val="Times New Roman"/>
        <charset val="134"/>
      </rPr>
      <t>10093</t>
    </r>
    <r>
      <rPr>
        <sz val="12"/>
        <rFont val="仿宋"/>
        <charset val="134"/>
      </rPr>
      <t>亩耕地防洪安全</t>
    </r>
  </si>
  <si>
    <t>改善防洪条件，减少群众洪灾损失</t>
  </si>
  <si>
    <r>
      <rPr>
        <sz val="12"/>
        <rFont val="仿宋"/>
        <charset val="134"/>
      </rPr>
      <t>圣泉镇幸福河清淤</t>
    </r>
    <r>
      <rPr>
        <sz val="12"/>
        <rFont val="Times New Roman"/>
        <charset val="134"/>
      </rPr>
      <t>(</t>
    </r>
    <r>
      <rPr>
        <sz val="12"/>
        <rFont val="仿宋"/>
        <charset val="134"/>
      </rPr>
      <t>东段</t>
    </r>
    <r>
      <rPr>
        <sz val="12"/>
        <rFont val="Times New Roman"/>
        <charset val="134"/>
      </rPr>
      <t>)</t>
    </r>
    <r>
      <rPr>
        <sz val="12"/>
        <rFont val="仿宋"/>
        <charset val="134"/>
      </rPr>
      <t>及雨水管道清淤疏通工程</t>
    </r>
  </si>
  <si>
    <t>金黄庄社区、袁新庄社区</t>
  </si>
  <si>
    <r>
      <rPr>
        <sz val="12"/>
        <rFont val="仿宋"/>
        <charset val="134"/>
      </rPr>
      <t>对幸福河</t>
    </r>
    <r>
      <rPr>
        <sz val="12"/>
        <rFont val="Times New Roman"/>
        <charset val="134"/>
      </rPr>
      <t>(</t>
    </r>
    <r>
      <rPr>
        <sz val="12"/>
        <rFont val="仿宋"/>
        <charset val="134"/>
      </rPr>
      <t>东段</t>
    </r>
    <r>
      <rPr>
        <sz val="12"/>
        <rFont val="Times New Roman"/>
        <charset val="134"/>
      </rPr>
      <t>)778</t>
    </r>
    <r>
      <rPr>
        <sz val="12"/>
        <rFont val="仿宋"/>
        <charset val="134"/>
      </rPr>
      <t>米以及雨水管道</t>
    </r>
    <r>
      <rPr>
        <sz val="12"/>
        <rFont val="Times New Roman"/>
        <charset val="134"/>
      </rPr>
      <t>14420</t>
    </r>
    <r>
      <rPr>
        <sz val="12"/>
        <rFont val="仿宋"/>
        <charset val="134"/>
      </rPr>
      <t>米进行清测疏通</t>
    </r>
  </si>
  <si>
    <r>
      <rPr>
        <sz val="12"/>
        <rFont val="仿宋"/>
        <charset val="134"/>
      </rPr>
      <t>对幸福河</t>
    </r>
    <r>
      <rPr>
        <sz val="12"/>
        <rFont val="Times New Roman"/>
        <charset val="134"/>
      </rPr>
      <t>(</t>
    </r>
    <r>
      <rPr>
        <sz val="12"/>
        <rFont val="仿宋"/>
        <charset val="134"/>
      </rPr>
      <t>东段</t>
    </r>
    <r>
      <rPr>
        <sz val="12"/>
        <rFont val="Times New Roman"/>
        <charset val="134"/>
      </rPr>
      <t>)778</t>
    </r>
    <r>
      <rPr>
        <sz val="12"/>
        <rFont val="仿宋"/>
        <charset val="134"/>
      </rPr>
      <t>米以及雨水管道</t>
    </r>
    <r>
      <rPr>
        <sz val="12"/>
        <rFont val="Times New Roman"/>
        <charset val="134"/>
      </rPr>
      <t>14420</t>
    </r>
    <r>
      <rPr>
        <sz val="12"/>
        <rFont val="仿宋"/>
        <charset val="134"/>
      </rPr>
      <t>米进行清测疏通，改善群众生产生活设施条件。</t>
    </r>
  </si>
  <si>
    <r>
      <rPr>
        <sz val="12"/>
        <rFont val="仿宋"/>
        <charset val="134"/>
      </rPr>
      <t>圣泉镇幸福河清淤</t>
    </r>
    <r>
      <rPr>
        <sz val="12"/>
        <rFont val="Times New Roman"/>
        <charset val="134"/>
      </rPr>
      <t>(</t>
    </r>
    <r>
      <rPr>
        <sz val="12"/>
        <rFont val="仿宋"/>
        <charset val="134"/>
      </rPr>
      <t>西段</t>
    </r>
    <r>
      <rPr>
        <sz val="12"/>
        <rFont val="Times New Roman"/>
        <charset val="134"/>
      </rPr>
      <t>)</t>
    </r>
    <r>
      <rPr>
        <sz val="12"/>
        <rFont val="仿宋"/>
        <charset val="134"/>
      </rPr>
      <t>工程</t>
    </r>
  </si>
  <si>
    <r>
      <rPr>
        <sz val="12"/>
        <rFont val="仿宋"/>
        <charset val="134"/>
      </rPr>
      <t>对幸福河清淤</t>
    </r>
    <r>
      <rPr>
        <sz val="12"/>
        <rFont val="Times New Roman"/>
        <charset val="134"/>
      </rPr>
      <t>(</t>
    </r>
    <r>
      <rPr>
        <sz val="12"/>
        <rFont val="仿宋"/>
        <charset val="134"/>
      </rPr>
      <t>西段</t>
    </r>
    <r>
      <rPr>
        <sz val="12"/>
        <rFont val="Times New Roman"/>
        <charset val="134"/>
      </rPr>
      <t>)380</t>
    </r>
    <r>
      <rPr>
        <sz val="12"/>
        <rFont val="仿宋"/>
        <charset val="134"/>
      </rPr>
      <t>米</t>
    </r>
  </si>
  <si>
    <r>
      <rPr>
        <sz val="12"/>
        <rFont val="仿宋"/>
        <charset val="134"/>
      </rPr>
      <t>对幸福河清淤</t>
    </r>
    <r>
      <rPr>
        <sz val="12"/>
        <rFont val="Times New Roman"/>
        <charset val="134"/>
      </rPr>
      <t>(</t>
    </r>
    <r>
      <rPr>
        <sz val="12"/>
        <rFont val="仿宋"/>
        <charset val="134"/>
      </rPr>
      <t>西段</t>
    </r>
    <r>
      <rPr>
        <sz val="12"/>
        <rFont val="Times New Roman"/>
        <charset val="134"/>
      </rPr>
      <t>)380</t>
    </r>
    <r>
      <rPr>
        <sz val="12"/>
        <rFont val="仿宋"/>
        <charset val="134"/>
      </rPr>
      <t>米，改善群众生产生活设施条件。</t>
    </r>
  </si>
  <si>
    <t>维修加固老山口三队桥护坡</t>
  </si>
  <si>
    <t>维修</t>
  </si>
  <si>
    <r>
      <rPr>
        <sz val="12"/>
        <rFont val="仿宋"/>
        <charset val="134"/>
      </rPr>
      <t>维修加固护坡</t>
    </r>
    <r>
      <rPr>
        <sz val="12"/>
        <rFont val="Times New Roman"/>
        <charset val="134"/>
      </rPr>
      <t>20*7</t>
    </r>
  </si>
  <si>
    <t>维修加固桥涵护坡，保护桥涵主体，改善群众生产生活设施条件</t>
  </si>
  <si>
    <r>
      <rPr>
        <sz val="12"/>
        <rFont val="仿宋"/>
        <charset val="134"/>
      </rPr>
      <t>维修加固老山口三队桥护坡</t>
    </r>
    <r>
      <rPr>
        <sz val="12"/>
        <rFont val="Times New Roman"/>
        <charset val="134"/>
      </rPr>
      <t>1</t>
    </r>
    <r>
      <rPr>
        <sz val="12"/>
        <rFont val="仿宋"/>
        <charset val="134"/>
      </rPr>
      <t>处</t>
    </r>
  </si>
  <si>
    <r>
      <rPr>
        <sz val="12"/>
        <rFont val="仿宋"/>
        <charset val="134"/>
      </rPr>
      <t>验收合格率</t>
    </r>
    <r>
      <rPr>
        <sz val="12"/>
        <rFont val="Times New Roman"/>
        <charset val="134"/>
      </rPr>
      <t>100%</t>
    </r>
  </si>
  <si>
    <t>以小型农田水利设施建设的形式，改善产业基础设施条件，助力产业发展</t>
  </si>
  <si>
    <t>维修加固老山口引洪沟护坡</t>
  </si>
  <si>
    <r>
      <rPr>
        <sz val="12"/>
        <rFont val="仿宋"/>
        <charset val="134"/>
      </rPr>
      <t>维修加固护坡</t>
    </r>
    <r>
      <rPr>
        <sz val="12"/>
        <rFont val="Times New Roman"/>
        <charset val="134"/>
      </rPr>
      <t>10*4</t>
    </r>
  </si>
  <si>
    <t>维修桥涵护坡，保护桥涵主体，改善群众生产生活设施条件</t>
  </si>
  <si>
    <r>
      <rPr>
        <sz val="12"/>
        <rFont val="仿宋"/>
        <charset val="134"/>
      </rPr>
      <t>维修加固老山口引洪沟护坡</t>
    </r>
    <r>
      <rPr>
        <sz val="12"/>
        <rFont val="Times New Roman"/>
        <charset val="134"/>
      </rPr>
      <t>1</t>
    </r>
    <r>
      <rPr>
        <sz val="12"/>
        <rFont val="仿宋"/>
        <charset val="134"/>
      </rPr>
      <t>处</t>
    </r>
  </si>
  <si>
    <t>维修加固孤东东大桥引洪沟护坡</t>
  </si>
  <si>
    <r>
      <rPr>
        <sz val="12"/>
        <rFont val="仿宋"/>
        <charset val="134"/>
      </rPr>
      <t>维修加固孤东东大桥引洪沟护坡</t>
    </r>
    <r>
      <rPr>
        <sz val="12"/>
        <rFont val="Times New Roman"/>
        <charset val="134"/>
      </rPr>
      <t>1</t>
    </r>
    <r>
      <rPr>
        <sz val="12"/>
        <rFont val="仿宋"/>
        <charset val="134"/>
      </rPr>
      <t>处</t>
    </r>
  </si>
  <si>
    <t>重建孤西窑伟子板桥</t>
  </si>
  <si>
    <t>重建</t>
  </si>
  <si>
    <t>1*6*6</t>
  </si>
  <si>
    <r>
      <rPr>
        <sz val="12"/>
        <rFont val="仿宋"/>
        <charset val="134"/>
      </rPr>
      <t>重建板桥</t>
    </r>
    <r>
      <rPr>
        <sz val="12"/>
        <rFont val="Times New Roman"/>
        <charset val="134"/>
      </rPr>
      <t>1</t>
    </r>
    <r>
      <rPr>
        <sz val="12"/>
        <rFont val="仿宋"/>
        <charset val="134"/>
      </rPr>
      <t>座，改善群众生产生活设施条件</t>
    </r>
  </si>
  <si>
    <r>
      <rPr>
        <sz val="12"/>
        <rFont val="仿宋"/>
        <charset val="134"/>
      </rPr>
      <t>拆除重建板桥</t>
    </r>
    <r>
      <rPr>
        <sz val="12"/>
        <rFont val="Times New Roman"/>
        <charset val="134"/>
      </rPr>
      <t>1</t>
    </r>
    <r>
      <rPr>
        <sz val="12"/>
        <rFont val="仿宋"/>
        <charset val="134"/>
      </rPr>
      <t>座</t>
    </r>
  </si>
  <si>
    <t>拆除重建东张村东南桥</t>
  </si>
  <si>
    <t>1*6*5</t>
  </si>
  <si>
    <r>
      <rPr>
        <sz val="12"/>
        <rFont val="仿宋"/>
        <charset val="134"/>
      </rPr>
      <t>重建桥涵</t>
    </r>
    <r>
      <rPr>
        <sz val="12"/>
        <rFont val="Times New Roman"/>
        <charset val="134"/>
      </rPr>
      <t>1</t>
    </r>
    <r>
      <rPr>
        <sz val="12"/>
        <rFont val="仿宋"/>
        <charset val="134"/>
      </rPr>
      <t>座，改善群众生产生活设施条件</t>
    </r>
  </si>
  <si>
    <r>
      <rPr>
        <sz val="12"/>
        <rFont val="仿宋"/>
        <charset val="134"/>
      </rPr>
      <t>拆除重建桥涵</t>
    </r>
    <r>
      <rPr>
        <sz val="12"/>
        <rFont val="Times New Roman"/>
        <charset val="134"/>
      </rPr>
      <t>1</t>
    </r>
    <r>
      <rPr>
        <sz val="12"/>
        <rFont val="仿宋"/>
        <charset val="134"/>
      </rPr>
      <t>座</t>
    </r>
  </si>
  <si>
    <t>拆除重建董店六组桥</t>
  </si>
  <si>
    <t>1*5*6</t>
  </si>
  <si>
    <r>
      <rPr>
        <sz val="12"/>
        <rFont val="仿宋"/>
        <charset val="134"/>
      </rPr>
      <t>拆除重建靳庄东截洪沟</t>
    </r>
    <r>
      <rPr>
        <sz val="12"/>
        <rFont val="Times New Roman"/>
        <charset val="134"/>
      </rPr>
      <t>1</t>
    </r>
    <r>
      <rPr>
        <sz val="12"/>
        <rFont val="仿宋"/>
        <charset val="134"/>
      </rPr>
      <t>号桥</t>
    </r>
  </si>
  <si>
    <r>
      <rPr>
        <sz val="12"/>
        <rFont val="仿宋"/>
        <charset val="134"/>
      </rPr>
      <t>拆除重建靳庄东截洪沟</t>
    </r>
    <r>
      <rPr>
        <sz val="12"/>
        <rFont val="Times New Roman"/>
        <charset val="134"/>
      </rPr>
      <t>2</t>
    </r>
    <r>
      <rPr>
        <sz val="12"/>
        <rFont val="仿宋"/>
        <charset val="134"/>
      </rPr>
      <t>号桥</t>
    </r>
  </si>
  <si>
    <t>维修加固花甲寺至河湾中心沟桥</t>
  </si>
  <si>
    <r>
      <rPr>
        <sz val="12"/>
        <rFont val="仿宋"/>
        <charset val="134"/>
      </rPr>
      <t>维修加固桥</t>
    </r>
    <r>
      <rPr>
        <sz val="12"/>
        <rFont val="Times New Roman"/>
        <charset val="134"/>
      </rPr>
      <t>1*7*2</t>
    </r>
  </si>
  <si>
    <r>
      <rPr>
        <sz val="12"/>
        <rFont val="仿宋"/>
        <charset val="134"/>
      </rPr>
      <t>维修加固桥涵</t>
    </r>
    <r>
      <rPr>
        <sz val="12"/>
        <rFont val="Times New Roman"/>
        <charset val="134"/>
      </rPr>
      <t>1</t>
    </r>
    <r>
      <rPr>
        <sz val="12"/>
        <rFont val="仿宋"/>
        <charset val="134"/>
      </rPr>
      <t>座，改善群众生产生活设施条件</t>
    </r>
  </si>
  <si>
    <t>拆除重建河湾东小桥</t>
  </si>
  <si>
    <t>拆除重建陈庄与河湾之间北大坝桥</t>
  </si>
  <si>
    <t>1*8*6</t>
  </si>
  <si>
    <r>
      <rPr>
        <sz val="12"/>
        <rFont val="仿宋"/>
        <charset val="134"/>
      </rPr>
      <t>重建加固桥涵</t>
    </r>
    <r>
      <rPr>
        <sz val="12"/>
        <rFont val="Times New Roman"/>
        <charset val="134"/>
      </rPr>
      <t>1</t>
    </r>
    <r>
      <rPr>
        <sz val="12"/>
        <rFont val="仿宋"/>
        <charset val="134"/>
      </rPr>
      <t>座，改善群众生产生活设施条件</t>
    </r>
  </si>
  <si>
    <t>维修加固汉河桥</t>
  </si>
  <si>
    <r>
      <rPr>
        <sz val="12"/>
        <rFont val="仿宋"/>
        <charset val="134"/>
      </rPr>
      <t>维修加固</t>
    </r>
    <r>
      <rPr>
        <sz val="12"/>
        <rFont val="Times New Roman"/>
        <charset val="134"/>
      </rPr>
      <t>2*15*5</t>
    </r>
  </si>
  <si>
    <r>
      <rPr>
        <sz val="12"/>
        <rFont val="仿宋"/>
        <charset val="134"/>
      </rPr>
      <t>维修加固</t>
    </r>
    <r>
      <rPr>
        <sz val="12"/>
        <rFont val="Times New Roman"/>
        <charset val="134"/>
      </rPr>
      <t xml:space="preserve">
</t>
    </r>
    <r>
      <rPr>
        <sz val="12"/>
        <rFont val="仿宋"/>
        <charset val="134"/>
      </rPr>
      <t>桥涵</t>
    </r>
    <r>
      <rPr>
        <sz val="12"/>
        <rFont val="Times New Roman"/>
        <charset val="134"/>
      </rPr>
      <t>1</t>
    </r>
    <r>
      <rPr>
        <sz val="12"/>
        <rFont val="仿宋"/>
        <charset val="134"/>
      </rPr>
      <t>座</t>
    </r>
  </si>
  <si>
    <t>拆除重建庄西桥</t>
  </si>
  <si>
    <t>维修张村排水闸一</t>
  </si>
  <si>
    <r>
      <rPr>
        <sz val="12"/>
        <rFont val="仿宋"/>
        <charset val="134"/>
      </rPr>
      <t>闸门损毁，更换闸门</t>
    </r>
    <r>
      <rPr>
        <sz val="12"/>
        <rFont val="Times New Roman"/>
        <charset val="134"/>
      </rPr>
      <t>80*100</t>
    </r>
  </si>
  <si>
    <r>
      <rPr>
        <sz val="12"/>
        <rFont val="仿宋"/>
        <charset val="134"/>
      </rPr>
      <t>维修加固涵闸</t>
    </r>
    <r>
      <rPr>
        <sz val="12"/>
        <rFont val="Times New Roman"/>
        <charset val="134"/>
      </rPr>
      <t>1</t>
    </r>
    <r>
      <rPr>
        <sz val="12"/>
        <rFont val="仿宋"/>
        <charset val="134"/>
      </rPr>
      <t>座，改善群众生产生活设施条件</t>
    </r>
  </si>
  <si>
    <r>
      <rPr>
        <sz val="12"/>
        <rFont val="仿宋"/>
        <charset val="134"/>
      </rPr>
      <t>维修加固涵闸</t>
    </r>
    <r>
      <rPr>
        <sz val="12"/>
        <rFont val="Times New Roman"/>
        <charset val="134"/>
      </rPr>
      <t>1</t>
    </r>
    <r>
      <rPr>
        <sz val="12"/>
        <rFont val="仿宋"/>
        <charset val="134"/>
      </rPr>
      <t>座</t>
    </r>
  </si>
  <si>
    <t>维修张村排水闸二</t>
  </si>
  <si>
    <t>维修张村排水闸三</t>
  </si>
  <si>
    <r>
      <rPr>
        <sz val="12"/>
        <rFont val="仿宋"/>
        <charset val="134"/>
      </rPr>
      <t>更换闸板</t>
    </r>
    <r>
      <rPr>
        <sz val="12"/>
        <rFont val="Times New Roman"/>
        <charset val="134"/>
      </rPr>
      <t>3</t>
    </r>
    <r>
      <rPr>
        <sz val="12"/>
        <rFont val="仿宋"/>
        <charset val="134"/>
      </rPr>
      <t>米</t>
    </r>
    <r>
      <rPr>
        <sz val="12"/>
        <rFont val="Times New Roman"/>
        <charset val="134"/>
      </rPr>
      <t>*2.5</t>
    </r>
    <r>
      <rPr>
        <sz val="12"/>
        <rFont val="仿宋"/>
        <charset val="134"/>
      </rPr>
      <t>米，更换螺旋杆，直径</t>
    </r>
    <r>
      <rPr>
        <sz val="12"/>
        <rFont val="Times New Roman"/>
        <charset val="134"/>
      </rPr>
      <t>5</t>
    </r>
    <r>
      <rPr>
        <sz val="12"/>
        <rFont val="仿宋"/>
        <charset val="134"/>
      </rPr>
      <t>厘米</t>
    </r>
  </si>
  <si>
    <t>维修张村排水闸四</t>
  </si>
  <si>
    <r>
      <rPr>
        <sz val="12"/>
        <rFont val="仿宋"/>
        <charset val="134"/>
      </rPr>
      <t>更换闸板</t>
    </r>
    <r>
      <rPr>
        <sz val="12"/>
        <rFont val="Times New Roman"/>
        <charset val="134"/>
      </rPr>
      <t>3</t>
    </r>
    <r>
      <rPr>
        <sz val="12"/>
        <rFont val="仿宋"/>
        <charset val="134"/>
      </rPr>
      <t>米</t>
    </r>
    <r>
      <rPr>
        <sz val="12"/>
        <rFont val="Times New Roman"/>
        <charset val="134"/>
      </rPr>
      <t>*2.5</t>
    </r>
    <r>
      <rPr>
        <sz val="12"/>
        <rFont val="仿宋"/>
        <charset val="134"/>
      </rPr>
      <t>米</t>
    </r>
  </si>
  <si>
    <t>维修张村排水闸五</t>
  </si>
  <si>
    <t>维修张村排水闸六</t>
  </si>
  <si>
    <t>维修加固吴楼桥</t>
  </si>
  <si>
    <t>维修桥面和栏杆</t>
  </si>
  <si>
    <r>
      <rPr>
        <sz val="12"/>
        <rFont val="仿宋"/>
        <charset val="134"/>
      </rPr>
      <t>维修加固桥涵</t>
    </r>
    <r>
      <rPr>
        <sz val="12"/>
        <rFont val="Times New Roman"/>
        <charset val="134"/>
      </rPr>
      <t>1</t>
    </r>
    <r>
      <rPr>
        <sz val="12"/>
        <rFont val="仿宋"/>
        <charset val="134"/>
      </rPr>
      <t>座</t>
    </r>
  </si>
  <si>
    <t>拆除重建边庄金楼沟中桥</t>
  </si>
  <si>
    <t>拆除重建边庄老毛河桥</t>
  </si>
  <si>
    <t>2*10*6</t>
  </si>
  <si>
    <t>维修加固郑楼桥</t>
  </si>
  <si>
    <t>维修桥面、挡土墙、栏杆</t>
  </si>
  <si>
    <t>拆除重建董屯桥</t>
  </si>
  <si>
    <t>拆除重建史楼村桥</t>
  </si>
  <si>
    <t>1*10*6</t>
  </si>
  <si>
    <t>拆除重建纵瓦房桥1号桥</t>
  </si>
  <si>
    <t>维修加固三所桥</t>
  </si>
  <si>
    <t>维修桥面和护栏</t>
  </si>
  <si>
    <t>拆除重建世中桥</t>
  </si>
  <si>
    <t>维修加固大米桥</t>
  </si>
  <si>
    <t>维修挡土墙和护栏</t>
  </si>
  <si>
    <t>拆除重建杜楼西桥</t>
  </si>
  <si>
    <t>拆除重建纵瓦房桥2号桥</t>
  </si>
  <si>
    <t>拆除重建郭庄桥</t>
  </si>
  <si>
    <t>拆除重建纵瓦房桥3号桥</t>
  </si>
  <si>
    <t>朱解庄村</t>
  </si>
  <si>
    <r>
      <rPr>
        <sz val="12"/>
        <rFont val="仿宋"/>
        <charset val="134"/>
      </rPr>
      <t>拆除重建纵瓦房桥</t>
    </r>
    <r>
      <rPr>
        <sz val="12"/>
        <rFont val="Times New Roman"/>
        <charset val="134"/>
      </rPr>
      <t>4</t>
    </r>
    <r>
      <rPr>
        <sz val="12"/>
        <rFont val="宋体"/>
        <charset val="134"/>
      </rPr>
      <t>号桥</t>
    </r>
  </si>
  <si>
    <t>纵袁庄村</t>
  </si>
  <si>
    <t>罗沟至丁庄桥</t>
  </si>
  <si>
    <t>1*10*5</t>
  </si>
  <si>
    <t>罗沟至五里后桥</t>
  </si>
  <si>
    <r>
      <rPr>
        <sz val="12"/>
        <rFont val="仿宋"/>
        <charset val="134"/>
      </rPr>
      <t>修复加固桥涵</t>
    </r>
    <r>
      <rPr>
        <sz val="12"/>
        <rFont val="Times New Roman"/>
        <charset val="134"/>
      </rPr>
      <t>1</t>
    </r>
    <r>
      <rPr>
        <sz val="12"/>
        <rFont val="仿宋"/>
        <charset val="134"/>
      </rPr>
      <t>座，改善群众生产生活设施条件</t>
    </r>
  </si>
  <si>
    <r>
      <rPr>
        <sz val="12"/>
        <rFont val="仿宋"/>
        <charset val="134"/>
      </rPr>
      <t>修复加固桥涵</t>
    </r>
    <r>
      <rPr>
        <sz val="12"/>
        <rFont val="Times New Roman"/>
        <charset val="134"/>
      </rPr>
      <t>1</t>
    </r>
    <r>
      <rPr>
        <sz val="12"/>
        <rFont val="仿宋"/>
        <charset val="134"/>
      </rPr>
      <t>座</t>
    </r>
  </si>
  <si>
    <t>加固马庄水库溢洪道</t>
  </si>
  <si>
    <t>加固溢洪道</t>
  </si>
  <si>
    <t>维修加固溢洪道，改善群众生产生活设施条件</t>
  </si>
  <si>
    <r>
      <rPr>
        <sz val="12"/>
        <rFont val="仿宋"/>
        <charset val="134"/>
      </rPr>
      <t>维修加固溢洪道</t>
    </r>
    <r>
      <rPr>
        <sz val="12"/>
        <rFont val="Times New Roman"/>
        <charset val="134"/>
      </rPr>
      <t>1</t>
    </r>
    <r>
      <rPr>
        <sz val="12"/>
        <rFont val="仿宋"/>
        <charset val="134"/>
      </rPr>
      <t>处，改善群众生产生活设施条件</t>
    </r>
  </si>
  <si>
    <t>拆除重建吴集医院南大桥</t>
  </si>
  <si>
    <t>1*6*10</t>
  </si>
  <si>
    <t>拆除重建友谊桥</t>
  </si>
  <si>
    <t>1*6*8</t>
  </si>
  <si>
    <t>拆除重建灌沟河桥1号桥</t>
  </si>
  <si>
    <r>
      <rPr>
        <sz val="12"/>
        <rFont val="仿宋"/>
        <charset val="134"/>
      </rPr>
      <t>重建桥涵</t>
    </r>
    <r>
      <rPr>
        <sz val="12"/>
        <rFont val="Times New Roman"/>
        <charset val="134"/>
      </rPr>
      <t>1</t>
    </r>
    <r>
      <rPr>
        <sz val="12"/>
        <rFont val="仿宋"/>
        <charset val="134"/>
      </rPr>
      <t>座护坡，改善群众生产生活设施条件</t>
    </r>
  </si>
  <si>
    <t>拆除重建灌沟河桥2号桥</t>
  </si>
  <si>
    <t>1*6*12</t>
  </si>
  <si>
    <t>拆除重建涵闸前进桥</t>
  </si>
  <si>
    <t>2*5*8</t>
  </si>
  <si>
    <t>拆除重建灌沟河桥3号桥</t>
  </si>
  <si>
    <t>1*13*6</t>
  </si>
  <si>
    <t>新建北荒西南沟桥涵</t>
  </si>
  <si>
    <r>
      <rPr>
        <sz val="12"/>
        <rFont val="仿宋"/>
        <charset val="134"/>
      </rPr>
      <t>新建桥涵</t>
    </r>
    <r>
      <rPr>
        <sz val="12"/>
        <rFont val="Times New Roman"/>
        <charset val="134"/>
      </rPr>
      <t>1</t>
    </r>
    <r>
      <rPr>
        <sz val="12"/>
        <rFont val="仿宋"/>
        <charset val="134"/>
      </rPr>
      <t>座，改善群众生产生活设施条件</t>
    </r>
  </si>
  <si>
    <r>
      <rPr>
        <sz val="12"/>
        <rFont val="仿宋"/>
        <charset val="134"/>
      </rPr>
      <t>新建桥涵</t>
    </r>
    <r>
      <rPr>
        <sz val="12"/>
        <rFont val="Times New Roman"/>
        <charset val="134"/>
      </rPr>
      <t>1</t>
    </r>
    <r>
      <rPr>
        <sz val="12"/>
        <rFont val="仿宋"/>
        <charset val="134"/>
      </rPr>
      <t>座</t>
    </r>
  </si>
  <si>
    <t>拆除重建李庄南桥</t>
  </si>
  <si>
    <t>拆除重建欧井东北桥</t>
  </si>
  <si>
    <t>维修熊庄南桥</t>
  </si>
  <si>
    <t>维修桥头搭板</t>
  </si>
  <si>
    <t>拆除重建汪堤北桥</t>
  </si>
  <si>
    <t>拆除重建胡庄北桥</t>
  </si>
  <si>
    <t>2*8*6</t>
  </si>
  <si>
    <t>拆除重建胡庄东一桥</t>
  </si>
  <si>
    <t>拆除重建黄坝东南桥</t>
  </si>
  <si>
    <r>
      <rPr>
        <sz val="12"/>
        <rFont val="Times New Roman"/>
        <charset val="134"/>
      </rPr>
      <t>1*5*6</t>
    </r>
    <r>
      <rPr>
        <sz val="12"/>
        <rFont val="仿宋"/>
        <charset val="134"/>
      </rPr>
      <t>（水环境设计</t>
    </r>
    <r>
      <rPr>
        <sz val="12"/>
        <rFont val="Times New Roman"/>
        <charset val="134"/>
      </rPr>
      <t>2*8*6</t>
    </r>
    <r>
      <rPr>
        <sz val="12"/>
        <rFont val="仿宋"/>
        <charset val="134"/>
      </rPr>
      <t>）</t>
    </r>
  </si>
  <si>
    <t>拆除重建黄坝南桥</t>
  </si>
  <si>
    <t>拆除重建唐庄南二桥</t>
  </si>
  <si>
    <t>维修加固胡庄东桥</t>
  </si>
  <si>
    <r>
      <rPr>
        <sz val="12"/>
        <rFont val="仿宋"/>
        <charset val="134"/>
      </rPr>
      <t>拆除重建胡庄</t>
    </r>
    <r>
      <rPr>
        <sz val="12"/>
        <rFont val="Times New Roman"/>
        <charset val="134"/>
      </rPr>
      <t>2</t>
    </r>
    <r>
      <rPr>
        <sz val="12"/>
        <rFont val="仿宋"/>
        <charset val="134"/>
      </rPr>
      <t>桥</t>
    </r>
  </si>
  <si>
    <t>拆除重建胡庄桥</t>
  </si>
  <si>
    <t>维修加固黑楼桥</t>
  </si>
  <si>
    <t>维修加固梁吴楼桥</t>
  </si>
  <si>
    <t>维修桥面、挡土墙和护栏</t>
  </si>
  <si>
    <t>拆除重建马楼桥</t>
  </si>
  <si>
    <t>1*12*6</t>
  </si>
  <si>
    <t>拆除重建王庄桥1号桥</t>
  </si>
  <si>
    <t>老黄口北桥</t>
  </si>
  <si>
    <r>
      <rPr>
        <sz val="12"/>
        <rFont val="仿宋"/>
        <charset val="134"/>
      </rPr>
      <t>拆除重建桥涵</t>
    </r>
    <r>
      <rPr>
        <sz val="12"/>
        <rFont val="Times New Roman"/>
        <charset val="134"/>
      </rPr>
      <t>1</t>
    </r>
    <r>
      <rPr>
        <sz val="12"/>
        <rFont val="仿宋"/>
        <charset val="134"/>
      </rPr>
      <t>座，改善群众生产生活设施条件</t>
    </r>
  </si>
  <si>
    <r>
      <rPr>
        <sz val="12"/>
        <rFont val="仿宋"/>
        <charset val="134"/>
      </rPr>
      <t>拆除重建</t>
    </r>
    <r>
      <rPr>
        <sz val="12"/>
        <rFont val="Times New Roman"/>
        <charset val="134"/>
      </rPr>
      <t>1</t>
    </r>
    <r>
      <rPr>
        <sz val="12"/>
        <rFont val="仿宋"/>
        <charset val="134"/>
      </rPr>
      <t>座</t>
    </r>
  </si>
  <si>
    <t>育才桥</t>
  </si>
  <si>
    <t>拆除重建老庙街小毛河西桥</t>
  </si>
  <si>
    <t>庙街社区</t>
  </si>
  <si>
    <r>
      <rPr>
        <sz val="12"/>
        <rFont val="仿宋"/>
        <charset val="134"/>
      </rPr>
      <t>重建桥</t>
    </r>
    <r>
      <rPr>
        <sz val="12"/>
        <rFont val="Times New Roman"/>
        <charset val="134"/>
      </rPr>
      <t>1</t>
    </r>
    <r>
      <rPr>
        <sz val="12"/>
        <rFont val="仿宋"/>
        <charset val="134"/>
      </rPr>
      <t>座，改善群众生产生活设施条件</t>
    </r>
  </si>
  <si>
    <r>
      <rPr>
        <sz val="12"/>
        <rFont val="仿宋"/>
        <charset val="134"/>
      </rPr>
      <t>拆除重建桥</t>
    </r>
    <r>
      <rPr>
        <sz val="12"/>
        <rFont val="Times New Roman"/>
        <charset val="134"/>
      </rPr>
      <t>1</t>
    </r>
    <r>
      <rPr>
        <sz val="12"/>
        <rFont val="仿宋"/>
        <charset val="134"/>
      </rPr>
      <t>座</t>
    </r>
  </si>
  <si>
    <t>拆除重建庙街南湖桥</t>
  </si>
  <si>
    <t>拆除重建卢庄北桥</t>
  </si>
  <si>
    <t>王典社区</t>
  </si>
  <si>
    <t>拆除重建卢庄西北桥</t>
  </si>
  <si>
    <t>拆除重建卢庄西桥</t>
  </si>
  <si>
    <t>拆除重建东项场桥</t>
  </si>
  <si>
    <t>拆除重建杨菜园西南桥</t>
  </si>
  <si>
    <t>拆除重建任老家北桥</t>
  </si>
  <si>
    <t>拆除重建潘暗楼南桥</t>
  </si>
  <si>
    <t>拆除重建申河路中沟桥</t>
  </si>
  <si>
    <t>拆除重建申河水漫桥</t>
  </si>
  <si>
    <t>拆除重建郑庄学校西桥</t>
  </si>
  <si>
    <t>拆除重建寇楼北桥</t>
  </si>
  <si>
    <t>拆除重建寇楼西桥</t>
  </si>
  <si>
    <t>拆除重建周孟庄北桥</t>
  </si>
  <si>
    <t>拆除重建朱堤湾北桥</t>
  </si>
  <si>
    <t>维修加固徐安西桥</t>
  </si>
  <si>
    <t>维修搭板、挡土墙和护栏</t>
  </si>
  <si>
    <t>前徐安五队板桥</t>
  </si>
  <si>
    <t>前徐安六队板桥</t>
  </si>
  <si>
    <t>前徐安村部南板桥</t>
  </si>
  <si>
    <t>朱谢庄村板桥</t>
  </si>
  <si>
    <t>冯安村板桥</t>
  </si>
  <si>
    <t>后徐安村板桥</t>
  </si>
  <si>
    <t>许楼村一号桥</t>
  </si>
  <si>
    <t>搭板下方基础塌陷需维修</t>
  </si>
  <si>
    <t>许楼村二号桥</t>
  </si>
  <si>
    <t>许楼村三号桥</t>
  </si>
  <si>
    <t>许楼村四号桥</t>
  </si>
  <si>
    <t>赵楼桥</t>
  </si>
  <si>
    <t>沙安桥</t>
  </si>
  <si>
    <t>幸福沟桥</t>
  </si>
  <si>
    <t>陈圩桥</t>
  </si>
  <si>
    <r>
      <rPr>
        <sz val="12"/>
        <rFont val="Times New Roman"/>
        <charset val="134"/>
      </rPr>
      <t>1*2</t>
    </r>
    <r>
      <rPr>
        <sz val="12"/>
        <rFont val="仿宋"/>
        <charset val="134"/>
      </rPr>
      <t>板桥</t>
    </r>
  </si>
  <si>
    <t>魏安东桥</t>
  </si>
  <si>
    <r>
      <rPr>
        <sz val="12"/>
        <rFont val="Times New Roman"/>
        <charset val="134"/>
      </rPr>
      <t>1*6</t>
    </r>
    <r>
      <rPr>
        <sz val="12"/>
        <rFont val="仿宋"/>
        <charset val="134"/>
      </rPr>
      <t>板桥</t>
    </r>
  </si>
  <si>
    <t>修复加固新华沟北大堤</t>
  </si>
  <si>
    <t>修复</t>
  </si>
  <si>
    <t>40*5*3</t>
  </si>
  <si>
    <r>
      <rPr>
        <sz val="12"/>
        <rFont val="仿宋"/>
        <charset val="134"/>
      </rPr>
      <t>维修加固堤防</t>
    </r>
    <r>
      <rPr>
        <sz val="12"/>
        <rFont val="Times New Roman"/>
        <charset val="134"/>
      </rPr>
      <t>1</t>
    </r>
    <r>
      <rPr>
        <sz val="12"/>
        <rFont val="仿宋"/>
        <charset val="134"/>
      </rPr>
      <t>处，改善群众生产生活设施条件</t>
    </r>
  </si>
  <si>
    <r>
      <rPr>
        <sz val="12"/>
        <rFont val="仿宋"/>
        <charset val="134"/>
      </rPr>
      <t>维修加固堤防</t>
    </r>
    <r>
      <rPr>
        <sz val="12"/>
        <rFont val="Times New Roman"/>
        <charset val="134"/>
      </rPr>
      <t>1</t>
    </r>
    <r>
      <rPr>
        <sz val="12"/>
        <rFont val="仿宋"/>
        <charset val="134"/>
      </rPr>
      <t>处</t>
    </r>
  </si>
  <si>
    <t>维修加固郭楼桥</t>
  </si>
  <si>
    <t>桥墩及护坡</t>
  </si>
  <si>
    <t>拆除重建虎山老毛沃沟</t>
  </si>
  <si>
    <t>虎山社区</t>
  </si>
  <si>
    <t>拆除重建虎山徐林桥</t>
  </si>
  <si>
    <t>新建刘楼闸暗涵</t>
  </si>
  <si>
    <t>1*16*2</t>
  </si>
  <si>
    <r>
      <rPr>
        <sz val="12"/>
        <rFont val="仿宋"/>
        <charset val="134"/>
      </rPr>
      <t>新建刘楼闸暗涵两侧各</t>
    </r>
    <r>
      <rPr>
        <sz val="12"/>
        <rFont val="Times New Roman"/>
        <charset val="134"/>
      </rPr>
      <t>16</t>
    </r>
    <r>
      <rPr>
        <sz val="12"/>
        <rFont val="仿宋"/>
        <charset val="134"/>
      </rPr>
      <t>米，改善群众生产生活设施条件</t>
    </r>
  </si>
  <si>
    <t>新建暗涵</t>
  </si>
  <si>
    <t>拆除重建卢湾</t>
  </si>
  <si>
    <t>拆除重建罗庄</t>
  </si>
  <si>
    <t>拆除重建孟楼东山沟</t>
  </si>
  <si>
    <t>拆除重建李山闸</t>
  </si>
  <si>
    <t>1*1.5*4</t>
  </si>
  <si>
    <r>
      <rPr>
        <sz val="12"/>
        <rFont val="仿宋"/>
        <charset val="134"/>
      </rPr>
      <t>重建涵闸</t>
    </r>
    <r>
      <rPr>
        <sz val="12"/>
        <rFont val="Times New Roman"/>
        <charset val="134"/>
      </rPr>
      <t>1</t>
    </r>
    <r>
      <rPr>
        <sz val="12"/>
        <rFont val="仿宋"/>
        <charset val="134"/>
      </rPr>
      <t>座，改善群众生产生活设施条件</t>
    </r>
  </si>
  <si>
    <r>
      <rPr>
        <sz val="12"/>
        <rFont val="仿宋"/>
        <charset val="134"/>
      </rPr>
      <t>拆除重建涵闸</t>
    </r>
    <r>
      <rPr>
        <sz val="12"/>
        <rFont val="Times New Roman"/>
        <charset val="134"/>
      </rPr>
      <t>1</t>
    </r>
    <r>
      <rPr>
        <sz val="12"/>
        <rFont val="仿宋"/>
        <charset val="134"/>
      </rPr>
      <t>座</t>
    </r>
  </si>
  <si>
    <t>拆除重建人民三道河桥</t>
  </si>
  <si>
    <t>拆除重建人民三道河闸</t>
  </si>
  <si>
    <r>
      <rPr>
        <sz val="12"/>
        <rFont val="仿宋"/>
        <charset val="134"/>
      </rPr>
      <t>重建闸</t>
    </r>
    <r>
      <rPr>
        <sz val="12"/>
        <rFont val="Times New Roman"/>
        <charset val="134"/>
      </rPr>
      <t>1</t>
    </r>
    <r>
      <rPr>
        <sz val="12"/>
        <rFont val="仿宋"/>
        <charset val="134"/>
      </rPr>
      <t>座，改善群众生产生活设施条件</t>
    </r>
  </si>
  <si>
    <t>新建小寨子闸暗涵</t>
  </si>
  <si>
    <r>
      <rPr>
        <sz val="12"/>
        <rFont val="仿宋"/>
        <charset val="134"/>
      </rPr>
      <t>新建小寨子闸暗涵两侧各</t>
    </r>
    <r>
      <rPr>
        <sz val="12"/>
        <rFont val="Times New Roman"/>
        <charset val="134"/>
      </rPr>
      <t>16</t>
    </r>
    <r>
      <rPr>
        <sz val="12"/>
        <rFont val="仿宋"/>
        <charset val="134"/>
      </rPr>
      <t>米，改善群众生产生活设施条件</t>
    </r>
  </si>
  <si>
    <t>维修加固张大墓桥墩及护坡</t>
  </si>
  <si>
    <t>维修加固麻堤口北桥</t>
  </si>
  <si>
    <t>维修挡土墙、搭板和护栏</t>
  </si>
  <si>
    <t>维修加固麻堤口杨土楼大桥</t>
  </si>
  <si>
    <t>拆除重建曲东桥</t>
  </si>
  <si>
    <r>
      <rPr>
        <sz val="12"/>
        <rFont val="仿宋"/>
        <charset val="134"/>
      </rPr>
      <t>曲里铺村</t>
    </r>
    <r>
      <rPr>
        <sz val="12"/>
        <rFont val="Times New Roman"/>
        <charset val="134"/>
      </rPr>
      <t xml:space="preserve"> </t>
    </r>
  </si>
  <si>
    <t>维修加固权楼东桥</t>
  </si>
  <si>
    <t>修复桥面，护栏加固</t>
  </si>
  <si>
    <t>拆除重建陈坡桥</t>
  </si>
  <si>
    <t>维修加固朱楼东桥</t>
  </si>
  <si>
    <t>维修挡土墙、搭板及护栏</t>
  </si>
  <si>
    <t>维修加固桥刘庄自然村后桥涵</t>
  </si>
  <si>
    <t>维修挡土墙、搭板、护栏加固</t>
  </si>
  <si>
    <t>拆除重建吴双楼跨河桥</t>
  </si>
  <si>
    <t>3*15*6</t>
  </si>
  <si>
    <t>维修加固黄庄跨河断桥</t>
  </si>
  <si>
    <r>
      <rPr>
        <sz val="12"/>
        <rFont val="仿宋"/>
        <charset val="134"/>
      </rPr>
      <t>拆除重建朱庄村杨坡桥</t>
    </r>
    <r>
      <rPr>
        <sz val="12"/>
        <rFont val="Times New Roman"/>
        <charset val="134"/>
      </rPr>
      <t>1</t>
    </r>
  </si>
  <si>
    <r>
      <rPr>
        <sz val="12"/>
        <rFont val="仿宋"/>
        <charset val="134"/>
      </rPr>
      <t>维修加固朱庄村杨坡桥</t>
    </r>
    <r>
      <rPr>
        <sz val="12"/>
        <rFont val="Times New Roman"/>
        <charset val="134"/>
      </rPr>
      <t>2</t>
    </r>
  </si>
  <si>
    <t>维修桥膀及护栏</t>
  </si>
  <si>
    <t>维修加固罗楼桥</t>
  </si>
  <si>
    <t>维修桥面、挡土墙</t>
  </si>
  <si>
    <t>重建朱小庄桥</t>
  </si>
  <si>
    <r>
      <rPr>
        <sz val="12"/>
        <rFont val="仿宋"/>
        <charset val="134"/>
      </rPr>
      <t>重建</t>
    </r>
    <r>
      <rPr>
        <sz val="12"/>
        <rFont val="Times New Roman"/>
        <charset val="134"/>
      </rPr>
      <t xml:space="preserve">
</t>
    </r>
    <r>
      <rPr>
        <sz val="12"/>
        <rFont val="仿宋"/>
        <charset val="134"/>
      </rPr>
      <t>桥涵</t>
    </r>
    <r>
      <rPr>
        <sz val="12"/>
        <rFont val="Times New Roman"/>
        <charset val="134"/>
      </rPr>
      <t>1</t>
    </r>
    <r>
      <rPr>
        <sz val="12"/>
        <rFont val="仿宋"/>
        <charset val="134"/>
      </rPr>
      <t>座，改善群众生产生活设施条件</t>
    </r>
  </si>
  <si>
    <t>拆除重建梁河支沟桥</t>
  </si>
  <si>
    <t>拆除重建周屯南桥</t>
  </si>
  <si>
    <t>拆除重建岱河上段尚口桥</t>
  </si>
  <si>
    <t>3*10*8</t>
  </si>
  <si>
    <t>拆除重建小梁河穆集桥</t>
  </si>
  <si>
    <t>拆除重建安庄桥</t>
  </si>
  <si>
    <t>拆除重建王庄桥2号桥</t>
  </si>
  <si>
    <t>拆除重建高集桥</t>
  </si>
  <si>
    <t>拆除重建马桥桥</t>
  </si>
  <si>
    <t>拆除重建双楼沟陈庄西桥</t>
  </si>
  <si>
    <t>拆除重建平山运河前徐楼桥</t>
  </si>
  <si>
    <t>拆除重建王油坊沟贾沃小学北桥</t>
  </si>
  <si>
    <t>拆除重建平山运河高魏庄南桥</t>
  </si>
  <si>
    <t>拆除重建双楼沟徐河崖南桥</t>
  </si>
  <si>
    <t>3*10*6</t>
  </si>
  <si>
    <t>拆除重建老港河李庄东桥</t>
  </si>
  <si>
    <t>拆除重建老港河小郑庄东桥</t>
  </si>
  <si>
    <t>拆除重建平洪运河马庄集桥</t>
  </si>
  <si>
    <t>拆除重建湘西河王庄桥</t>
  </si>
  <si>
    <t>拆除重建徐里南桥</t>
  </si>
  <si>
    <t>拆除重建杜庄东桥</t>
  </si>
  <si>
    <t>拆除重建杜庄西北桥</t>
  </si>
  <si>
    <t>拆除重建港河周洼南桥</t>
  </si>
  <si>
    <t>拆除重建平洪运河汤庙桥</t>
  </si>
  <si>
    <t>拆除重建魏庄沟陈庄桥</t>
  </si>
  <si>
    <t>拆除重建湘西河周圩子东桥</t>
  </si>
  <si>
    <r>
      <rPr>
        <sz val="12"/>
        <rFont val="仿宋"/>
        <charset val="134"/>
      </rPr>
      <t>拆除重建周圩子沟</t>
    </r>
    <r>
      <rPr>
        <sz val="12"/>
        <rFont val="Times New Roman"/>
        <charset val="134"/>
      </rPr>
      <t>1</t>
    </r>
    <r>
      <rPr>
        <sz val="12"/>
        <rFont val="仿宋"/>
        <charset val="134"/>
      </rPr>
      <t>桥</t>
    </r>
  </si>
  <si>
    <r>
      <rPr>
        <sz val="12"/>
        <rFont val="仿宋"/>
        <charset val="134"/>
      </rPr>
      <t>拆除重建周圩子沟</t>
    </r>
    <r>
      <rPr>
        <sz val="12"/>
        <rFont val="Times New Roman"/>
        <charset val="134"/>
      </rPr>
      <t>2</t>
    </r>
    <r>
      <rPr>
        <sz val="12"/>
        <rFont val="仿宋"/>
        <charset val="134"/>
      </rPr>
      <t>桥</t>
    </r>
  </si>
  <si>
    <r>
      <rPr>
        <sz val="12"/>
        <rFont val="仿宋"/>
        <charset val="134"/>
      </rPr>
      <t>拆除重建周圩子沟</t>
    </r>
    <r>
      <rPr>
        <sz val="12"/>
        <rFont val="Times New Roman"/>
        <charset val="134"/>
      </rPr>
      <t>3</t>
    </r>
    <r>
      <rPr>
        <sz val="12"/>
        <rFont val="仿宋"/>
        <charset val="134"/>
      </rPr>
      <t>桥</t>
    </r>
  </si>
  <si>
    <r>
      <rPr>
        <sz val="12"/>
        <rFont val="仿宋"/>
        <charset val="134"/>
      </rPr>
      <t>拆除重建周圩子沟</t>
    </r>
    <r>
      <rPr>
        <sz val="12"/>
        <rFont val="Times New Roman"/>
        <charset val="134"/>
      </rPr>
      <t>4</t>
    </r>
    <r>
      <rPr>
        <sz val="12"/>
        <rFont val="仿宋"/>
        <charset val="134"/>
      </rPr>
      <t>桥</t>
    </r>
  </si>
  <si>
    <r>
      <rPr>
        <sz val="12"/>
        <rFont val="仿宋"/>
        <charset val="134"/>
      </rPr>
      <t>拆除重建周圩子沟</t>
    </r>
    <r>
      <rPr>
        <sz val="12"/>
        <rFont val="Times New Roman"/>
        <charset val="134"/>
      </rPr>
      <t>5</t>
    </r>
    <r>
      <rPr>
        <sz val="12"/>
        <rFont val="仿宋"/>
        <charset val="134"/>
      </rPr>
      <t>桥</t>
    </r>
  </si>
  <si>
    <t>拆除重建王庄北桥</t>
  </si>
  <si>
    <t>拆除重建圩子桥</t>
  </si>
  <si>
    <t>维修加固王集桥</t>
  </si>
  <si>
    <t>拆除重建张菜园桥</t>
  </si>
  <si>
    <t>拆除重建居委会北桥</t>
  </si>
  <si>
    <t>拆除重建李集堤南桥</t>
  </si>
  <si>
    <t>李集至马庄路中间桥</t>
  </si>
  <si>
    <t>1*2*4</t>
  </si>
  <si>
    <t>盐店至黄河故道养鸡场门口桥</t>
  </si>
  <si>
    <t>铁佛拦水坝修复</t>
  </si>
  <si>
    <t>80*4.0*1</t>
  </si>
  <si>
    <r>
      <rPr>
        <sz val="12"/>
        <rFont val="仿宋"/>
        <charset val="134"/>
      </rPr>
      <t>维修加固拦水坝</t>
    </r>
    <r>
      <rPr>
        <sz val="12"/>
        <rFont val="Times New Roman"/>
        <charset val="134"/>
      </rPr>
      <t>1</t>
    </r>
    <r>
      <rPr>
        <sz val="12"/>
        <rFont val="仿宋"/>
        <charset val="134"/>
      </rPr>
      <t>座，改善群众生产生活设施条件</t>
    </r>
  </si>
  <si>
    <r>
      <rPr>
        <sz val="12"/>
        <rFont val="仿宋"/>
        <charset val="134"/>
      </rPr>
      <t>维修加固拦水坝</t>
    </r>
    <r>
      <rPr>
        <sz val="12"/>
        <rFont val="Times New Roman"/>
        <charset val="134"/>
      </rPr>
      <t>1</t>
    </r>
    <r>
      <rPr>
        <sz val="12"/>
        <rFont val="仿宋"/>
        <charset val="134"/>
      </rPr>
      <t>座</t>
    </r>
  </si>
  <si>
    <t>维修加固张庄西桥</t>
  </si>
  <si>
    <t>维修挡土墙及护栏</t>
  </si>
  <si>
    <t>拆除重建唐楼水漫桥</t>
  </si>
  <si>
    <t>拆除重建赵场南桥</t>
  </si>
  <si>
    <t>拆除重建赵场西南桥</t>
  </si>
  <si>
    <t>拆除重建赵场西桥</t>
  </si>
  <si>
    <t>拆除重建朱庄北桥</t>
  </si>
  <si>
    <t>拆除重建郝集中学桥</t>
  </si>
  <si>
    <t>拆除重建利民桥</t>
  </si>
  <si>
    <t>拆除重建雁南桥</t>
  </si>
  <si>
    <t>拆除重建镇西沟邵仲仁处</t>
  </si>
  <si>
    <t>拆除重建土楼桥</t>
  </si>
  <si>
    <t>1*15*5</t>
  </si>
  <si>
    <t>拆除重建路套套窝地南桥</t>
  </si>
  <si>
    <t>拆除重建路套套窝地北桥</t>
  </si>
  <si>
    <t>拆除重建路套西北桥</t>
  </si>
  <si>
    <t>拆除重建路套庄家后桥</t>
  </si>
  <si>
    <t>拆除重建杨庄套窝桥</t>
  </si>
  <si>
    <t>拆除重建东花庄北桥</t>
  </si>
  <si>
    <t>拆除重建裴庄北桥</t>
  </si>
  <si>
    <t>拆除重建裴庄南桥</t>
  </si>
  <si>
    <t>拆除重建常庄桥</t>
  </si>
  <si>
    <t>拆除重建杨楼社区弯里村桥</t>
  </si>
  <si>
    <t>拆除重建许家西南桥</t>
  </si>
  <si>
    <t>拆除重建余洼村部西北桥</t>
  </si>
  <si>
    <t>拆除重建朱集东南桥</t>
  </si>
  <si>
    <t>拆除重建吕里桥</t>
  </si>
  <si>
    <t>拆除重建吕里后桥</t>
  </si>
  <si>
    <t>拆除重建张口东桥</t>
  </si>
  <si>
    <t>拆除重建张口西桥</t>
  </si>
  <si>
    <t>拆除重建窦庄桥</t>
  </si>
  <si>
    <t>1*10*8</t>
  </si>
  <si>
    <t>白楼洪河桥</t>
  </si>
  <si>
    <t>2*10m*6m</t>
  </si>
  <si>
    <t>白楼洪河西桥</t>
  </si>
  <si>
    <t>白楼碱河桥</t>
  </si>
  <si>
    <t>白楼孙庄桥</t>
  </si>
  <si>
    <t>拆除重建白楼节制闸</t>
  </si>
  <si>
    <t>1*2m*2.5m</t>
  </si>
  <si>
    <r>
      <rPr>
        <sz val="12"/>
        <rFont val="仿宋"/>
        <charset val="134"/>
      </rPr>
      <t>拆除重建闸</t>
    </r>
    <r>
      <rPr>
        <sz val="12"/>
        <rFont val="Times New Roman"/>
        <charset val="134"/>
      </rPr>
      <t>1</t>
    </r>
    <r>
      <rPr>
        <sz val="12"/>
        <rFont val="仿宋"/>
        <charset val="134"/>
      </rPr>
      <t>座</t>
    </r>
  </si>
  <si>
    <t>拆除重建后屯桥</t>
  </si>
  <si>
    <t>拆除重建陈闸沟节制闸</t>
  </si>
  <si>
    <t>2*2m*2.5m</t>
  </si>
  <si>
    <t>杜庄桥</t>
  </si>
  <si>
    <t>1*6m*6m</t>
  </si>
  <si>
    <t>阎阁桥</t>
  </si>
  <si>
    <t>1*12m*6m</t>
  </si>
  <si>
    <t>武楼桥</t>
  </si>
  <si>
    <r>
      <rPr>
        <sz val="12"/>
        <rFont val="仿宋"/>
        <charset val="134"/>
      </rPr>
      <t>拆除重建屈王庄</t>
    </r>
    <r>
      <rPr>
        <sz val="12"/>
        <rFont val="Times New Roman"/>
        <charset val="134"/>
      </rPr>
      <t>1</t>
    </r>
    <r>
      <rPr>
        <sz val="12"/>
        <rFont val="仿宋"/>
        <charset val="134"/>
      </rPr>
      <t>桥</t>
    </r>
  </si>
  <si>
    <r>
      <rPr>
        <sz val="12"/>
        <rFont val="仿宋"/>
        <charset val="134"/>
      </rPr>
      <t>拆除重建屈王庄</t>
    </r>
    <r>
      <rPr>
        <sz val="12"/>
        <rFont val="Times New Roman"/>
        <charset val="134"/>
      </rPr>
      <t>2</t>
    </r>
    <r>
      <rPr>
        <sz val="12"/>
        <rFont val="仿宋"/>
        <charset val="134"/>
      </rPr>
      <t>桥</t>
    </r>
  </si>
  <si>
    <t>拆除重建阎阁节制闸</t>
  </si>
  <si>
    <t>2*3m*2.5m</t>
  </si>
  <si>
    <t>张庄寨西桥</t>
  </si>
  <si>
    <t>拆除重建刘楼节制闸</t>
  </si>
  <si>
    <t>1*3*3</t>
  </si>
  <si>
    <t>拆除重建丰庄节制闸</t>
  </si>
  <si>
    <t>拆除重建崔口节制闸</t>
  </si>
  <si>
    <t>1*2*3</t>
  </si>
  <si>
    <t>拆除重建王庄桥3号桥</t>
  </si>
  <si>
    <t>维修加固三座楼桥</t>
  </si>
  <si>
    <r>
      <rPr>
        <sz val="12"/>
        <rFont val="仿宋"/>
        <charset val="134"/>
      </rPr>
      <t>维修桥涵</t>
    </r>
    <r>
      <rPr>
        <sz val="12"/>
        <rFont val="Times New Roman"/>
        <charset val="134"/>
      </rPr>
      <t>1</t>
    </r>
    <r>
      <rPr>
        <sz val="12"/>
        <rFont val="仿宋"/>
        <charset val="134"/>
      </rPr>
      <t>座，改善群众生产生活设施条件</t>
    </r>
  </si>
  <si>
    <r>
      <rPr>
        <sz val="12"/>
        <rFont val="仿宋"/>
        <charset val="134"/>
      </rPr>
      <t>维修桥涵</t>
    </r>
    <r>
      <rPr>
        <sz val="12"/>
        <rFont val="Times New Roman"/>
        <charset val="134"/>
      </rPr>
      <t>1</t>
    </r>
    <r>
      <rPr>
        <sz val="12"/>
        <rFont val="仿宋"/>
        <charset val="134"/>
      </rPr>
      <t>座</t>
    </r>
  </si>
  <si>
    <t>维修加固郭庄桥</t>
  </si>
  <si>
    <t>拆除重建龚庄桥</t>
  </si>
  <si>
    <t>拆除重建蒋寺桥</t>
  </si>
  <si>
    <t>维修加固袁庄桥</t>
  </si>
  <si>
    <t>拆除重建白米山西桥</t>
  </si>
  <si>
    <t>维修加固小蔡拦河坝</t>
  </si>
  <si>
    <t>维修加固拦河坝</t>
  </si>
  <si>
    <t>拆除重建河西桥</t>
  </si>
  <si>
    <t>拆除重建东高北桥</t>
  </si>
  <si>
    <t>拆除重建东高南桥</t>
  </si>
  <si>
    <t>拆除重建中黄庄东桥</t>
  </si>
  <si>
    <t>拆除重建中黄庄西桥</t>
  </si>
  <si>
    <t>维修加固栾庄水库溢洪道</t>
  </si>
  <si>
    <t>维修加固溢洪道</t>
  </si>
  <si>
    <t>拆除重建南岗北桥</t>
  </si>
  <si>
    <t>拆除重建苏桥西桥</t>
  </si>
  <si>
    <t>拆除重建孟苏庄桥</t>
  </si>
  <si>
    <t>拆除重建王楼桥</t>
  </si>
  <si>
    <t>拆除重建苏庄桥</t>
  </si>
  <si>
    <t>拆除重建祖楼桥</t>
  </si>
  <si>
    <t>杜楼镇曹庄村水泥预制管道项目</t>
  </si>
  <si>
    <r>
      <rPr>
        <sz val="12"/>
        <rFont val="仿宋"/>
        <charset val="134"/>
      </rPr>
      <t>水泥预制管道</t>
    </r>
    <r>
      <rPr>
        <sz val="12"/>
        <rFont val="Times New Roman"/>
        <charset val="134"/>
      </rPr>
      <t>850</t>
    </r>
    <r>
      <rPr>
        <sz val="12"/>
        <rFont val="仿宋"/>
        <charset val="134"/>
      </rPr>
      <t>米、涵管桥</t>
    </r>
    <r>
      <rPr>
        <sz val="12"/>
        <rFont val="Times New Roman"/>
        <charset val="134"/>
      </rPr>
      <t>5</t>
    </r>
    <r>
      <rPr>
        <sz val="12"/>
        <rFont val="仿宋"/>
        <charset val="134"/>
      </rPr>
      <t>座。</t>
    </r>
  </si>
  <si>
    <r>
      <rPr>
        <sz val="12"/>
        <rFont val="仿宋"/>
        <charset val="134"/>
      </rPr>
      <t>通过实施水泥预制管道</t>
    </r>
    <r>
      <rPr>
        <sz val="12"/>
        <rFont val="Times New Roman"/>
        <charset val="134"/>
      </rPr>
      <t>850</t>
    </r>
    <r>
      <rPr>
        <sz val="12"/>
        <rFont val="仿宋"/>
        <charset val="134"/>
      </rPr>
      <t>米、涵管桥</t>
    </r>
    <r>
      <rPr>
        <sz val="12"/>
        <rFont val="Times New Roman"/>
        <charset val="134"/>
      </rPr>
      <t>5</t>
    </r>
    <r>
      <rPr>
        <sz val="12"/>
        <rFont val="仿宋"/>
        <charset val="134"/>
      </rPr>
      <t>座，实现改善人居环境及农户生产生活设施条件。</t>
    </r>
  </si>
  <si>
    <t>（七）和美乡村规划</t>
  </si>
  <si>
    <t>官桥镇高庄村、赵楼村和美乡村建设规划项目</t>
  </si>
  <si>
    <t>高庄村、赵楼村</t>
  </si>
  <si>
    <t>在现状基础上对官桥镇高庄行政村龙泉寺中心村、赵楼行政村白场中心村基础设施、公共服务设施等进行规划，打造成为彰显徽风皖韵的特色和美乡村。</t>
  </si>
  <si>
    <t>2025年12底前</t>
  </si>
  <si>
    <t>通过委托第三方依托村庄特色编制村庄建设方案，实现先规划后建设，提升村庄建设科学水平。</t>
  </si>
  <si>
    <t xml:space="preserve">通过购买服务对村庄进行规划，实现规划编制的科学性、实用性目标
</t>
  </si>
  <si>
    <t>参与规划编制全过程讨论、编制完成后受益</t>
  </si>
  <si>
    <t>规划项目实施后，可带动农户参与发展、就业务工、资产收益等</t>
  </si>
  <si>
    <t>酒店镇申河村和美乡村建设规划项目</t>
  </si>
  <si>
    <t>依托现有自然资源，对酒店镇申河行政村寇庄中心村进行整体规划，主要包括道路提升、污水处理、村庄坑塘治理等项目，将寇庄村打造成产业丰美、环境优美、乡风纯美、社会和美、生活甜美五美融合的和美乡村。</t>
  </si>
  <si>
    <t>丁里镇郭庄社区和美乡村建设规划项目</t>
  </si>
  <si>
    <t>为改善农村生产生活、交通居住条件,对丁里镇郭庄社区纵瓦房村进行规划设计。主要建设村庄基础设施、公共服务设施等项目，打造萧县和美乡村典范。</t>
  </si>
  <si>
    <t>青龙集镇黄月店村和美乡村建设规划项目</t>
  </si>
  <si>
    <t>围绕产业兴旺、生态宜居、乡风文明、治理有效、生活富裕五个方面，对青龙集镇黄月店行政村高庄户中心村进行规划，主要建设污水处理、卫生改厕、垃圾处理、道路改造提升、公共服务设施等项目。</t>
  </si>
  <si>
    <t>三、就业项目</t>
  </si>
  <si>
    <t>（一）务工补助</t>
  </si>
  <si>
    <t>脱贫劳动者交通补助项目</t>
  </si>
  <si>
    <t>县人社局</t>
  </si>
  <si>
    <r>
      <rPr>
        <sz val="12"/>
        <rFont val="仿宋"/>
        <charset val="134"/>
      </rPr>
      <t>县人社局</t>
    </r>
    <r>
      <rPr>
        <sz val="12"/>
        <rFont val="Times New Roman"/>
        <charset val="134"/>
      </rPr>
      <t xml:space="preserve">
</t>
    </r>
    <r>
      <rPr>
        <sz val="12"/>
        <rFont val="仿宋"/>
        <charset val="134"/>
      </rPr>
      <t>董爱民</t>
    </r>
  </si>
  <si>
    <t>为全县各乡镇跨省就业脱贫劳动者发放一次性交通补助。</t>
  </si>
  <si>
    <r>
      <rPr>
        <sz val="12"/>
        <rFont val="方正仿宋_GBK"/>
        <charset val="134"/>
      </rPr>
      <t>通过预计补助脱贫劳动者交通补助约</t>
    </r>
    <r>
      <rPr>
        <sz val="12"/>
        <rFont val="Times New Roman"/>
        <charset val="134"/>
      </rPr>
      <t>1.6</t>
    </r>
    <r>
      <rPr>
        <sz val="12"/>
        <rFont val="方正仿宋_GBK"/>
        <charset val="134"/>
      </rPr>
      <t>万人，实现脱贫人口（含监测帮扶对象）就业务工，增加家庭收入的目标</t>
    </r>
  </si>
  <si>
    <r>
      <rPr>
        <sz val="12"/>
        <rFont val="仿宋"/>
        <charset val="134"/>
      </rPr>
      <t>享受脱贫劳动者交通补助人次数</t>
    </r>
    <r>
      <rPr>
        <sz val="12"/>
        <rFont val="Times New Roman"/>
        <charset val="134"/>
      </rPr>
      <t>≥16000</t>
    </r>
    <r>
      <rPr>
        <sz val="12"/>
        <rFont val="仿宋"/>
        <charset val="134"/>
      </rPr>
      <t>人</t>
    </r>
  </si>
  <si>
    <r>
      <rPr>
        <sz val="12"/>
        <rFont val="仿宋"/>
        <charset val="134"/>
      </rPr>
      <t>发放准确率</t>
    </r>
    <r>
      <rPr>
        <sz val="12"/>
        <rFont val="Times New Roman"/>
        <charset val="134"/>
      </rPr>
      <t>100%</t>
    </r>
  </si>
  <si>
    <r>
      <rPr>
        <sz val="12"/>
        <rFont val="仿宋"/>
        <charset val="134"/>
      </rPr>
      <t>发放脱贫劳动者交通补助</t>
    </r>
    <r>
      <rPr>
        <sz val="12"/>
        <rFont val="Times New Roman"/>
        <charset val="134"/>
      </rPr>
      <t>800</t>
    </r>
    <r>
      <rPr>
        <sz val="12"/>
        <rFont val="仿宋"/>
        <charset val="134"/>
      </rPr>
      <t>万元</t>
    </r>
  </si>
  <si>
    <t>以提供就业岗位的形式，增加脱贫户收入同时，有效激发脱贫劳动者内生动力</t>
  </si>
  <si>
    <t>就业帮扶车间就业补助项目</t>
  </si>
  <si>
    <t>县人社局
董爱民</t>
  </si>
  <si>
    <t>有关乡镇</t>
  </si>
  <si>
    <r>
      <t>为在就业帮扶车间就业的脱贫劳动者按照每人每月</t>
    </r>
    <r>
      <rPr>
        <sz val="12"/>
        <rFont val="Times New Roman"/>
        <charset val="134"/>
      </rPr>
      <t>200</t>
    </r>
    <r>
      <rPr>
        <sz val="12"/>
        <rFont val="仿宋"/>
        <charset val="134"/>
      </rPr>
      <t>元标准给予就业补贴；按照吸纳稳定就业</t>
    </r>
    <r>
      <rPr>
        <sz val="12"/>
        <rFont val="Times New Roman"/>
        <charset val="134"/>
      </rPr>
      <t>6</t>
    </r>
    <r>
      <rPr>
        <sz val="12"/>
        <rFont val="仿宋"/>
        <charset val="134"/>
      </rPr>
      <t>个月以上脱贫劳动者人数，按每人每年</t>
    </r>
    <r>
      <rPr>
        <sz val="12"/>
        <rFont val="Times New Roman"/>
        <charset val="134"/>
      </rPr>
      <t>2000-3000</t>
    </r>
    <r>
      <rPr>
        <sz val="12"/>
        <rFont val="仿宋"/>
        <charset val="134"/>
      </rPr>
      <t>元的标准给予就业帮扶车间运营补贴。</t>
    </r>
  </si>
  <si>
    <r>
      <rPr>
        <sz val="12"/>
        <rFont val="方正仿宋_GBK"/>
        <charset val="134"/>
      </rPr>
      <t>通过对参与就业帮扶车间务工的脱贫劳动者</t>
    </r>
    <r>
      <rPr>
        <sz val="12"/>
        <rFont val="Times New Roman"/>
        <charset val="134"/>
      </rPr>
      <t>120</t>
    </r>
    <r>
      <rPr>
        <sz val="12"/>
        <rFont val="方正仿宋_GBK"/>
        <charset val="134"/>
      </rPr>
      <t>人和车间运营补助，实现脱贫人口（含监测帮扶对象）就业务工，增加家庭收入的目标</t>
    </r>
  </si>
  <si>
    <r>
      <rPr>
        <sz val="12"/>
        <rFont val="仿宋"/>
        <charset val="134"/>
      </rPr>
      <t>享受就业帮扶车间就业补贴人次数</t>
    </r>
    <r>
      <rPr>
        <sz val="12"/>
        <rFont val="Times New Roman"/>
        <charset val="134"/>
      </rPr>
      <t>≥120</t>
    </r>
    <r>
      <rPr>
        <sz val="12"/>
        <rFont val="仿宋"/>
        <charset val="134"/>
      </rPr>
      <t>人</t>
    </r>
  </si>
  <si>
    <r>
      <rPr>
        <sz val="12"/>
        <rFont val="仿宋"/>
        <charset val="134"/>
      </rPr>
      <t>发放就业帮扶车间就业补贴</t>
    </r>
    <r>
      <rPr>
        <sz val="12"/>
        <rFont val="Times New Roman"/>
        <charset val="134"/>
      </rPr>
      <t>100</t>
    </r>
    <r>
      <rPr>
        <sz val="12"/>
        <rFont val="仿宋"/>
        <charset val="134"/>
      </rPr>
      <t>万元</t>
    </r>
  </si>
  <si>
    <t>（二）公益性岗位</t>
  </si>
  <si>
    <t>乡村公益岗位项目</t>
  </si>
  <si>
    <t>开发保洁、保安、河道巡护员、环境监督员、村部保洁员和互助岗等基层基础辅助性公益岗位4500个左右</t>
  </si>
  <si>
    <t>通过开发基层辅助性公益岗位和互助岗位约4500个，实现带动脱贫人口参与务工，增加家庭收入的目标</t>
  </si>
  <si>
    <r>
      <rPr>
        <sz val="12"/>
        <rFont val="仿宋"/>
        <charset val="134"/>
      </rPr>
      <t>享受公益性岗位补贴人次数</t>
    </r>
    <r>
      <rPr>
        <sz val="12"/>
        <rFont val="Times New Roman"/>
        <charset val="134"/>
      </rPr>
      <t>≥4000</t>
    </r>
    <r>
      <rPr>
        <sz val="12"/>
        <rFont val="仿宋"/>
        <charset val="134"/>
      </rPr>
      <t>人</t>
    </r>
  </si>
  <si>
    <r>
      <rPr>
        <sz val="12"/>
        <rFont val="仿宋"/>
        <charset val="134"/>
      </rPr>
      <t>求职创业补贴发放准确率</t>
    </r>
    <r>
      <rPr>
        <sz val="12"/>
        <rFont val="Times New Roman"/>
        <charset val="134"/>
      </rPr>
      <t>100%</t>
    </r>
  </si>
  <si>
    <r>
      <rPr>
        <sz val="12"/>
        <rFont val="仿宋"/>
        <charset val="134"/>
      </rPr>
      <t>发放公益性岗位补贴金额</t>
    </r>
    <r>
      <rPr>
        <sz val="12"/>
        <rFont val="Times New Roman"/>
        <charset val="134"/>
      </rPr>
      <t>2700</t>
    </r>
    <r>
      <rPr>
        <sz val="12"/>
        <rFont val="仿宋"/>
        <charset val="134"/>
      </rPr>
      <t>万元</t>
    </r>
  </si>
  <si>
    <t>项目申报、实施过程监督、务工带动增收</t>
  </si>
  <si>
    <r>
      <rPr>
        <sz val="12"/>
        <rFont val="仿宋"/>
        <charset val="134"/>
      </rPr>
      <t>以提供就业岗位的形式，人均年增收</t>
    </r>
    <r>
      <rPr>
        <sz val="12"/>
        <rFont val="Times New Roman"/>
        <charset val="134"/>
      </rPr>
      <t>7200</t>
    </r>
    <r>
      <rPr>
        <sz val="12"/>
        <rFont val="仿宋"/>
        <charset val="134"/>
      </rPr>
      <t>元以上。增加收入发同时，有效激发脱贫劳动者内生动力</t>
    </r>
  </si>
  <si>
    <t>（三）就业培训</t>
  </si>
  <si>
    <t>就业技能脱贫培训项目</t>
  </si>
  <si>
    <r>
      <rPr>
        <sz val="12"/>
        <rFont val="仿宋"/>
        <charset val="134"/>
      </rPr>
      <t>为全县各乡镇参加就业脱贫培训的脱贫劳动者补贴培训费每人</t>
    </r>
    <r>
      <rPr>
        <sz val="12"/>
        <rFont val="Times New Roman"/>
        <charset val="134"/>
      </rPr>
      <t>800</t>
    </r>
    <r>
      <rPr>
        <sz val="12"/>
        <rFont val="仿宋"/>
        <charset val="134"/>
      </rPr>
      <t>元和生活补助每天</t>
    </r>
    <r>
      <rPr>
        <sz val="12"/>
        <rFont val="Times New Roman"/>
        <charset val="134"/>
      </rPr>
      <t>50</t>
    </r>
    <r>
      <rPr>
        <sz val="12"/>
        <rFont val="仿宋"/>
        <charset val="134"/>
      </rPr>
      <t>元</t>
    </r>
  </si>
  <si>
    <t>计划2025年底前补助脱贫劳动者200人，实现脱贫人口（含监测帮扶对象）就业务工，增加家庭收入的目标</t>
  </si>
  <si>
    <r>
      <rPr>
        <sz val="12"/>
        <rFont val="仿宋"/>
        <charset val="134"/>
      </rPr>
      <t>享受脱贫劳动者技能脱贫培训补助人次数</t>
    </r>
    <r>
      <rPr>
        <sz val="12"/>
        <rFont val="Times New Roman"/>
        <charset val="134"/>
      </rPr>
      <t>≥200</t>
    </r>
    <r>
      <rPr>
        <sz val="12"/>
        <rFont val="仿宋"/>
        <charset val="134"/>
      </rPr>
      <t>人</t>
    </r>
  </si>
  <si>
    <r>
      <rPr>
        <sz val="12"/>
        <rFont val="仿宋"/>
        <charset val="134"/>
      </rPr>
      <t>发放技能脱贫培训补贴金额</t>
    </r>
    <r>
      <rPr>
        <sz val="12"/>
        <rFont val="Times New Roman"/>
        <charset val="134"/>
      </rPr>
      <t>30</t>
    </r>
    <r>
      <rPr>
        <sz val="12"/>
        <rFont val="仿宋"/>
        <charset val="134"/>
      </rPr>
      <t>万元</t>
    </r>
  </si>
  <si>
    <t>以提供免费培训加生活补助的形式，增加就业技能同时，有效激发脱贫劳动者内生动力</t>
  </si>
  <si>
    <t>四、巩固三保障成果</t>
  </si>
  <si>
    <t>（一）雨露计划资助</t>
  </si>
  <si>
    <t>雨露计划</t>
  </si>
  <si>
    <t>县教育体育局</t>
  </si>
  <si>
    <r>
      <rPr>
        <sz val="12"/>
        <rFont val="仿宋"/>
        <charset val="134"/>
      </rPr>
      <t>县教育体育局</t>
    </r>
    <r>
      <rPr>
        <sz val="12"/>
        <rFont val="Times New Roman"/>
        <charset val="134"/>
      </rPr>
      <t xml:space="preserve">
</t>
    </r>
    <r>
      <rPr>
        <sz val="12"/>
        <rFont val="仿宋"/>
        <charset val="134"/>
      </rPr>
      <t>刘广明</t>
    </r>
  </si>
  <si>
    <r>
      <rPr>
        <sz val="12"/>
        <rFont val="仿宋"/>
        <charset val="134"/>
      </rPr>
      <t>按照每学期</t>
    </r>
    <r>
      <rPr>
        <sz val="12"/>
        <rFont val="Times New Roman"/>
        <charset val="134"/>
      </rPr>
      <t>1500</t>
    </r>
    <r>
      <rPr>
        <sz val="12"/>
        <rFont val="仿宋"/>
        <charset val="134"/>
      </rPr>
      <t>元</t>
    </r>
    <r>
      <rPr>
        <sz val="12"/>
        <rFont val="Times New Roman"/>
        <charset val="134"/>
      </rPr>
      <t>/</t>
    </r>
    <r>
      <rPr>
        <sz val="12"/>
        <rFont val="仿宋"/>
        <charset val="134"/>
      </rPr>
      <t>人的标准，对符合条件的脱贫户（含监测对象）家庭子女落实中高职教育资助</t>
    </r>
  </si>
  <si>
    <t>通过对脱贫户（含监测帮扶对象）家庭中职高职学生进行补助，实现减轻脱贫户（监测对象）家庭子女教育负担的目标</t>
  </si>
  <si>
    <r>
      <rPr>
        <sz val="12"/>
        <rFont val="仿宋"/>
        <charset val="134"/>
      </rPr>
      <t>资助脱贫户（含监测对象）家庭子女人数</t>
    </r>
    <r>
      <rPr>
        <sz val="12"/>
        <rFont val="Times New Roman"/>
        <charset val="134"/>
      </rPr>
      <t>2700</t>
    </r>
    <r>
      <rPr>
        <sz val="12"/>
        <rFont val="仿宋"/>
        <charset val="134"/>
      </rPr>
      <t>人</t>
    </r>
  </si>
  <si>
    <t>以教育补贴的形式，减轻脱贫户（含监测对象）家庭教育支出负担</t>
  </si>
  <si>
    <t>五、项目管理费</t>
  </si>
  <si>
    <t>项目管理费</t>
  </si>
  <si>
    <t>各单位</t>
  </si>
  <si>
    <t>有关单位、有关乡镇</t>
  </si>
  <si>
    <t>用于项目前期设计、评审、招标、监理以及验收等与项目管理相关的支出。</t>
  </si>
  <si>
    <t>通过落实600万元衔接资金投入，实现提高项目管理规范化水平的目标</t>
  </si>
  <si>
    <r>
      <rPr>
        <sz val="12"/>
        <rFont val="仿宋"/>
        <charset val="134"/>
      </rPr>
      <t>列支项目管理费占到县衔接资金的比例</t>
    </r>
    <r>
      <rPr>
        <sz val="12"/>
        <rFont val="Times New Roman"/>
        <charset val="134"/>
      </rPr>
      <t>≤1%</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</si>
</sst>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_ "/>
    <numFmt numFmtId="179" formatCode="0.0000_);[Red]\(0.0000\)"/>
    <numFmt numFmtId="180" formatCode="0_);[Red]\(0\)"/>
    <numFmt numFmtId="181" formatCode="yyyy&quot;年&quot;m&quot;月&quot;d&quot;日&quot;;@"/>
    <numFmt numFmtId="182" formatCode="0.0_ "/>
  </numFmts>
  <fonts count="48">
    <font>
      <sz val="11"/>
      <color theme="1"/>
      <name val="宋体"/>
      <charset val="134"/>
      <scheme val="minor"/>
    </font>
    <font>
      <sz val="12"/>
      <name val="Times New Roman"/>
      <charset val="134"/>
    </font>
    <font>
      <sz val="12"/>
      <name val="仿宋"/>
      <charset val="134"/>
    </font>
    <font>
      <b/>
      <sz val="12"/>
      <name val="Times New Roman"/>
      <charset val="134"/>
    </font>
    <font>
      <sz val="11"/>
      <name val="Times New Roman"/>
      <charset val="134"/>
    </font>
    <font>
      <sz val="28"/>
      <name val="方正小标宋_GBK"/>
      <charset val="134"/>
    </font>
    <font>
      <sz val="28"/>
      <name val="Times New Roman"/>
      <charset val="134"/>
    </font>
    <font>
      <sz val="12"/>
      <name val="黑体"/>
      <charset val="134"/>
    </font>
    <font>
      <sz val="12"/>
      <name val="楷体"/>
      <charset val="134"/>
    </font>
    <font>
      <sz val="12"/>
      <name val="宋体"/>
      <charset val="134"/>
    </font>
    <font>
      <sz val="11"/>
      <name val="方正仿宋_GBK"/>
      <charset val="134"/>
    </font>
    <font>
      <sz val="11"/>
      <name val="仿宋"/>
      <charset val="134"/>
    </font>
    <font>
      <sz val="10"/>
      <name val="仿宋"/>
      <charset val="134"/>
    </font>
    <font>
      <sz val="10"/>
      <name val="Times New Roman"/>
      <charset val="134"/>
    </font>
    <font>
      <sz val="12"/>
      <name val="仿宋"/>
      <charset val="0"/>
    </font>
    <font>
      <sz val="10"/>
      <name val="仿宋"/>
      <charset val="0"/>
    </font>
    <font>
      <sz val="10"/>
      <name val="Times New Roman"/>
      <charset val="0"/>
    </font>
    <font>
      <sz val="12"/>
      <name val="Times New Roman"/>
      <charset val="0"/>
    </font>
    <font>
      <sz val="12"/>
      <color theme="1"/>
      <name val="仿宋"/>
      <charset val="134"/>
    </font>
    <font>
      <sz val="12"/>
      <name val="方正仿宋_GBK"/>
      <charset val="134"/>
    </font>
    <font>
      <sz val="14"/>
      <name val="仿宋"/>
      <charset val="134"/>
    </font>
    <font>
      <sz val="12"/>
      <name val="仿宋"/>
      <charset val="204"/>
    </font>
    <font>
      <sz val="11"/>
      <color theme="1"/>
      <name val="仿宋"/>
      <charset val="134"/>
    </font>
    <font>
      <sz val="12"/>
      <name val="Times New Roman"/>
      <charset val="204"/>
    </font>
    <font>
      <sz val="12"/>
      <color theme="1"/>
      <name val="Times New Roman"/>
      <charset val="134"/>
    </font>
    <font>
      <sz val="16"/>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
      <sz val="11"/>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top style="thin">
        <color auto="1"/>
      </top>
      <bottom style="thin">
        <color auto="1"/>
      </bottom>
      <diagonal/>
    </border>
    <border>
      <left/>
      <right style="thin">
        <color auto="1"/>
      </right>
      <top/>
      <bottom style="thin">
        <color auto="1"/>
      </bottom>
      <diagonal/>
    </border>
    <border>
      <left/>
      <right style="thin">
        <color auto="1"/>
      </right>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2" borderId="10"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1" applyNumberFormat="0" applyFill="0" applyAlignment="0" applyProtection="0">
      <alignment vertical="center"/>
    </xf>
    <xf numFmtId="0" fontId="32" fillId="0" borderId="11" applyNumberFormat="0" applyFill="0" applyAlignment="0" applyProtection="0">
      <alignment vertical="center"/>
    </xf>
    <xf numFmtId="0" fontId="33" fillId="0" borderId="12" applyNumberFormat="0" applyFill="0" applyAlignment="0" applyProtection="0">
      <alignment vertical="center"/>
    </xf>
    <xf numFmtId="0" fontId="33" fillId="0" borderId="0" applyNumberFormat="0" applyFill="0" applyBorder="0" applyAlignment="0" applyProtection="0">
      <alignment vertical="center"/>
    </xf>
    <xf numFmtId="0" fontId="34" fillId="3" borderId="13" applyNumberFormat="0" applyAlignment="0" applyProtection="0">
      <alignment vertical="center"/>
    </xf>
    <xf numFmtId="0" fontId="35" fillId="4" borderId="14" applyNumberFormat="0" applyAlignment="0" applyProtection="0">
      <alignment vertical="center"/>
    </xf>
    <xf numFmtId="0" fontId="36" fillId="4" borderId="13" applyNumberFormat="0" applyAlignment="0" applyProtection="0">
      <alignment vertical="center"/>
    </xf>
    <xf numFmtId="0" fontId="37" fillId="5" borderId="15" applyNumberFormat="0" applyAlignment="0" applyProtection="0">
      <alignment vertical="center"/>
    </xf>
    <xf numFmtId="0" fontId="38" fillId="0" borderId="16" applyNumberFormat="0" applyFill="0" applyAlignment="0" applyProtection="0">
      <alignment vertical="center"/>
    </xf>
    <xf numFmtId="0" fontId="39" fillId="0" borderId="17" applyNumberFormat="0" applyFill="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4"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3" fillId="32" borderId="0" applyNumberFormat="0" applyBorder="0" applyAlignment="0" applyProtection="0">
      <alignment vertical="center"/>
    </xf>
    <xf numFmtId="0" fontId="9" fillId="0" borderId="0">
      <protection locked="0"/>
    </xf>
    <xf numFmtId="0" fontId="45" fillId="0" borderId="0">
      <protection locked="0"/>
    </xf>
    <xf numFmtId="0" fontId="45" fillId="0" borderId="0">
      <protection locked="0"/>
    </xf>
    <xf numFmtId="0" fontId="0" fillId="0" borderId="0">
      <alignment vertical="center"/>
    </xf>
    <xf numFmtId="0" fontId="9" fillId="0" borderId="0">
      <protection locked="0"/>
    </xf>
    <xf numFmtId="0" fontId="45" fillId="0" borderId="0">
      <protection locked="0"/>
    </xf>
    <xf numFmtId="0" fontId="46" fillId="0" borderId="0" applyBorder="0">
      <alignment vertical="center"/>
    </xf>
    <xf numFmtId="0" fontId="0" fillId="0" borderId="0">
      <alignment vertical="center"/>
    </xf>
    <xf numFmtId="0" fontId="46" fillId="0" borderId="0">
      <alignment vertical="center"/>
    </xf>
    <xf numFmtId="0" fontId="45" fillId="0" borderId="0">
      <protection locked="0"/>
    </xf>
    <xf numFmtId="0" fontId="9" fillId="0" borderId="0" applyBorder="0">
      <protection locked="0"/>
    </xf>
    <xf numFmtId="0" fontId="46" fillId="0" borderId="0">
      <alignment vertical="center"/>
    </xf>
    <xf numFmtId="0" fontId="47" fillId="0" borderId="0">
      <alignment vertical="center"/>
    </xf>
    <xf numFmtId="0" fontId="9" fillId="0" borderId="0">
      <protection locked="0"/>
    </xf>
  </cellStyleXfs>
  <cellXfs count="316">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lignment vertical="center"/>
    </xf>
    <xf numFmtId="0" fontId="2"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lignment vertical="center"/>
    </xf>
    <xf numFmtId="0" fontId="4" fillId="0" borderId="0" xfId="0" applyFont="1" applyFill="1">
      <alignment vertical="center"/>
    </xf>
    <xf numFmtId="0" fontId="1" fillId="0" borderId="0" xfId="0" applyFont="1" applyFill="1" applyAlignment="1">
      <alignment horizontal="center" vertical="center"/>
    </xf>
    <xf numFmtId="0" fontId="5" fillId="0" borderId="0" xfId="49" applyNumberFormat="1" applyFont="1" applyFill="1" applyBorder="1" applyAlignment="1" applyProtection="1">
      <alignment horizontal="center" vertical="center" wrapText="1"/>
    </xf>
    <xf numFmtId="0" fontId="6" fillId="0" borderId="0" xfId="49" applyNumberFormat="1" applyFont="1" applyFill="1" applyBorder="1" applyAlignment="1" applyProtection="1">
      <alignment horizontal="center" vertical="center" wrapText="1"/>
    </xf>
    <xf numFmtId="49" fontId="6" fillId="0" borderId="0" xfId="49" applyNumberFormat="1" applyFont="1" applyFill="1" applyBorder="1" applyAlignment="1" applyProtection="1">
      <alignment horizontal="center" vertical="center" wrapText="1"/>
    </xf>
    <xf numFmtId="0" fontId="7" fillId="0" borderId="1" xfId="49" applyFont="1" applyFill="1" applyBorder="1" applyAlignment="1" applyProtection="1">
      <alignment horizontal="center" vertical="center" wrapText="1"/>
    </xf>
    <xf numFmtId="49" fontId="7" fillId="0" borderId="1" xfId="49" applyNumberFormat="1" applyFont="1" applyFill="1" applyBorder="1" applyAlignment="1" applyProtection="1">
      <alignment horizontal="center" vertical="center" wrapText="1"/>
    </xf>
    <xf numFmtId="176" fontId="7" fillId="0" borderId="1" xfId="49" applyNumberFormat="1" applyFont="1" applyFill="1" applyBorder="1" applyAlignment="1" applyProtection="1">
      <alignment horizontal="center" vertical="center" wrapText="1"/>
    </xf>
    <xf numFmtId="0" fontId="1" fillId="0" borderId="1" xfId="49" applyFont="1" applyFill="1" applyBorder="1" applyAlignment="1" applyProtection="1">
      <alignment horizontal="center" vertical="center" wrapText="1"/>
    </xf>
    <xf numFmtId="49" fontId="1" fillId="0" borderId="1" xfId="49" applyNumberFormat="1" applyFont="1" applyFill="1" applyBorder="1" applyAlignment="1" applyProtection="1">
      <alignment horizontal="center" vertical="center" wrapText="1"/>
    </xf>
    <xf numFmtId="176" fontId="1" fillId="0" borderId="1" xfId="49" applyNumberFormat="1" applyFont="1" applyFill="1" applyBorder="1" applyAlignment="1" applyProtection="1">
      <alignment horizontal="center" vertical="center" wrapText="1"/>
    </xf>
    <xf numFmtId="0" fontId="1" fillId="0" borderId="2" xfId="49" applyFont="1" applyFill="1" applyBorder="1" applyAlignment="1" applyProtection="1">
      <alignment horizontal="center" vertical="center" wrapText="1"/>
    </xf>
    <xf numFmtId="0" fontId="7" fillId="0" borderId="1" xfId="49" applyFont="1" applyFill="1" applyBorder="1" applyAlignment="1">
      <alignment horizontal="center" vertical="center" wrapText="1"/>
      <protection locked="0"/>
    </xf>
    <xf numFmtId="0" fontId="3" fillId="0" borderId="1" xfId="49" applyFont="1" applyFill="1" applyBorder="1" applyAlignment="1" applyProtection="1">
      <alignment horizontal="center" vertical="center" wrapText="1"/>
    </xf>
    <xf numFmtId="0" fontId="1" fillId="0" borderId="1" xfId="49" applyFont="1" applyFill="1" applyBorder="1" applyAlignment="1">
      <alignment horizontal="center" vertical="center" wrapText="1"/>
      <protection locked="0"/>
    </xf>
    <xf numFmtId="0" fontId="7" fillId="0" borderId="3" xfId="49" applyFont="1" applyFill="1" applyBorder="1" applyAlignment="1" applyProtection="1">
      <alignment horizontal="center" vertical="center" wrapText="1"/>
    </xf>
    <xf numFmtId="0" fontId="8" fillId="0" borderId="1" xfId="49" applyFont="1" applyFill="1" applyBorder="1" applyAlignment="1" applyProtection="1">
      <alignment horizontal="center" vertical="center" wrapText="1"/>
    </xf>
    <xf numFmtId="0" fontId="1" fillId="0" borderId="0" xfId="0" applyFont="1" applyFill="1" applyBorder="1" applyAlignment="1">
      <alignment horizontal="center" vertical="center"/>
    </xf>
    <xf numFmtId="0" fontId="1" fillId="0" borderId="1" xfId="52"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2" fillId="0" borderId="1" xfId="49" applyFont="1" applyFill="1" applyBorder="1" applyAlignment="1" applyProtection="1">
      <alignment horizontal="center" vertical="center" wrapText="1"/>
    </xf>
    <xf numFmtId="49" fontId="2" fillId="0" borderId="1" xfId="49"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57" fontId="2" fillId="0" borderId="1" xfId="0" applyNumberFormat="1" applyFont="1" applyFill="1" applyBorder="1" applyAlignment="1">
      <alignment horizontal="center" vertical="center" wrapText="1"/>
    </xf>
    <xf numFmtId="0" fontId="2" fillId="0" borderId="1" xfId="52" applyFont="1" applyFill="1" applyBorder="1" applyAlignment="1" applyProtection="1">
      <alignment horizontal="center" vertical="center" wrapText="1"/>
    </xf>
    <xf numFmtId="177" fontId="2" fillId="0" borderId="1" xfId="53" applyNumberFormat="1" applyFont="1" applyFill="1" applyBorder="1" applyAlignment="1" applyProtection="1">
      <alignment horizontal="center" vertical="center" wrapText="1"/>
    </xf>
    <xf numFmtId="0" fontId="1" fillId="0" borderId="0" xfId="49" applyNumberFormat="1" applyFont="1" applyFill="1" applyBorder="1" applyAlignment="1" applyProtection="1">
      <alignment horizontal="center" vertical="center" wrapText="1"/>
    </xf>
    <xf numFmtId="0" fontId="7" fillId="0" borderId="1" xfId="49" applyNumberFormat="1" applyFont="1" applyFill="1" applyBorder="1" applyAlignment="1" applyProtection="1">
      <alignment horizontal="center" vertical="center" wrapText="1"/>
    </xf>
    <xf numFmtId="0" fontId="7"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49" applyNumberFormat="1" applyFont="1" applyFill="1" applyBorder="1" applyAlignment="1" applyProtection="1">
      <alignment horizontal="center" vertical="center" wrapText="1"/>
    </xf>
    <xf numFmtId="0" fontId="7" fillId="0" borderId="1" xfId="53" applyNumberFormat="1" applyFont="1" applyFill="1" applyBorder="1" applyAlignment="1" applyProtection="1">
      <alignment horizontal="center" vertical="center" wrapText="1"/>
    </xf>
    <xf numFmtId="0" fontId="3" fillId="0" borderId="1" xfId="49" applyNumberFormat="1" applyFont="1" applyFill="1" applyBorder="1" applyAlignment="1" applyProtection="1">
      <alignment horizontal="center" vertical="center" wrapText="1"/>
    </xf>
    <xf numFmtId="0" fontId="1" fillId="0" borderId="1" xfId="53" applyNumberFormat="1" applyFont="1" applyFill="1" applyBorder="1" applyAlignment="1" applyProtection="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2" fillId="0" borderId="1" xfId="59" applyNumberFormat="1" applyFont="1" applyFill="1" applyBorder="1" applyAlignment="1" applyProtection="1">
      <alignment horizontal="center" vertical="center" wrapText="1"/>
    </xf>
    <xf numFmtId="0" fontId="2" fillId="0" borderId="1" xfId="53" applyNumberFormat="1" applyFont="1" applyFill="1" applyBorder="1" applyAlignment="1" applyProtection="1">
      <alignment horizontal="center" vertical="center" wrapText="1"/>
    </xf>
    <xf numFmtId="177" fontId="1" fillId="0" borderId="1" xfId="53" applyNumberFormat="1" applyFont="1" applyFill="1" applyBorder="1" applyAlignment="1" applyProtection="1">
      <alignment horizontal="center" vertical="center" wrapText="1"/>
    </xf>
    <xf numFmtId="0" fontId="1" fillId="0" borderId="1" xfId="52" applyNumberFormat="1" applyFont="1" applyFill="1" applyBorder="1" applyAlignment="1" applyProtection="1">
      <alignment horizontal="center" vertical="center" wrapText="1"/>
    </xf>
    <xf numFmtId="9" fontId="6" fillId="0" borderId="0" xfId="49" applyNumberFormat="1" applyFont="1" applyFill="1" applyBorder="1" applyAlignment="1" applyProtection="1">
      <alignment horizontal="center" vertical="center" wrapText="1"/>
    </xf>
    <xf numFmtId="9" fontId="1" fillId="0" borderId="1" xfId="49" applyNumberFormat="1" applyFont="1" applyFill="1" applyBorder="1" applyAlignment="1" applyProtection="1">
      <alignment horizontal="center" vertical="center" wrapText="1"/>
    </xf>
    <xf numFmtId="9" fontId="7" fillId="0" borderId="1" xfId="53" applyNumberFormat="1" applyFont="1" applyFill="1" applyBorder="1" applyAlignment="1" applyProtection="1">
      <alignment horizontal="center" vertical="center" wrapText="1"/>
    </xf>
    <xf numFmtId="177" fontId="7" fillId="0" borderId="1" xfId="53" applyNumberFormat="1" applyFont="1" applyFill="1" applyBorder="1" applyAlignment="1" applyProtection="1">
      <alignment horizontal="center" vertical="center" wrapText="1"/>
    </xf>
    <xf numFmtId="9" fontId="1" fillId="0" borderId="1" xfId="53" applyNumberFormat="1" applyFont="1" applyFill="1" applyBorder="1" applyAlignment="1" applyProtection="1">
      <alignment horizontal="center" vertical="center" wrapText="1"/>
    </xf>
    <xf numFmtId="0" fontId="4" fillId="0" borderId="1" xfId="52" applyFont="1" applyFill="1" applyBorder="1" applyAlignment="1" applyProtection="1">
      <alignment horizontal="center" vertical="center" wrapText="1"/>
    </xf>
    <xf numFmtId="9" fontId="1" fillId="0" borderId="1" xfId="0" applyNumberFormat="1"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178" fontId="1" fillId="0" borderId="1" xfId="52" applyNumberFormat="1" applyFont="1" applyFill="1" applyBorder="1" applyAlignment="1" applyProtection="1">
      <alignment horizontal="center" vertical="center" wrapText="1"/>
    </xf>
    <xf numFmtId="0" fontId="1" fillId="0" borderId="1" xfId="58" applyFont="1" applyFill="1" applyBorder="1" applyAlignment="1" applyProtection="1">
      <alignment horizontal="center" vertical="center" wrapText="1"/>
    </xf>
    <xf numFmtId="178" fontId="1" fillId="0" borderId="1" xfId="49" applyNumberFormat="1" applyFont="1" applyFill="1" applyBorder="1" applyAlignment="1" applyProtection="1">
      <alignment horizontal="center" vertical="center" wrapText="1"/>
    </xf>
    <xf numFmtId="176" fontId="1" fillId="0" borderId="1" xfId="53" applyNumberFormat="1" applyFont="1" applyFill="1" applyBorder="1" applyAlignment="1" applyProtection="1">
      <alignment horizontal="center" vertical="center" wrapText="1"/>
    </xf>
    <xf numFmtId="49" fontId="1" fillId="0" borderId="1" xfId="53" applyNumberFormat="1" applyFont="1" applyFill="1" applyBorder="1" applyAlignment="1" applyProtection="1">
      <alignment horizontal="center" vertical="center" wrapText="1"/>
    </xf>
    <xf numFmtId="0" fontId="7" fillId="0" borderId="1" xfId="53" applyFont="1" applyFill="1" applyBorder="1" applyAlignment="1" applyProtection="1">
      <alignment horizontal="center" vertical="center" wrapText="1"/>
    </xf>
    <xf numFmtId="0" fontId="1" fillId="0" borderId="1" xfId="53" applyFont="1" applyFill="1" applyBorder="1" applyAlignment="1" applyProtection="1">
      <alignment horizontal="center" vertical="center" wrapText="1"/>
    </xf>
    <xf numFmtId="0" fontId="1" fillId="0" borderId="1" xfId="53" applyFont="1" applyFill="1" applyBorder="1" applyAlignment="1" applyProtection="1">
      <alignment horizontal="justify" vertical="center" wrapText="1"/>
    </xf>
    <xf numFmtId="0" fontId="2" fillId="0" borderId="1" xfId="52" applyNumberFormat="1" applyFont="1" applyFill="1" applyBorder="1" applyAlignment="1" applyProtection="1">
      <alignment horizontal="justify" vertical="center" wrapText="1"/>
    </xf>
    <xf numFmtId="0" fontId="2" fillId="0" borderId="1" xfId="53" applyFont="1" applyFill="1" applyBorder="1" applyAlignment="1" applyProtection="1">
      <alignment horizontal="center" vertical="center" wrapText="1"/>
    </xf>
    <xf numFmtId="0" fontId="2" fillId="0" borderId="1" xfId="53" applyFont="1" applyFill="1" applyBorder="1" applyAlignment="1" applyProtection="1">
      <alignment horizontal="justify" vertical="center" wrapText="1"/>
    </xf>
    <xf numFmtId="0" fontId="2" fillId="0" borderId="1" xfId="0" applyFont="1" applyFill="1" applyBorder="1" applyAlignment="1">
      <alignment horizontal="justify" vertical="center" wrapText="1"/>
    </xf>
    <xf numFmtId="0" fontId="2" fillId="0" borderId="1" xfId="52" applyFont="1" applyFill="1" applyBorder="1" applyAlignment="1" applyProtection="1">
      <alignment horizontal="justify" vertical="center" wrapText="1"/>
    </xf>
    <xf numFmtId="0" fontId="9" fillId="0" borderId="1" xfId="0" applyFont="1" applyFill="1" applyBorder="1" applyAlignment="1">
      <alignment horizontal="justify" vertical="center" wrapText="1"/>
    </xf>
    <xf numFmtId="0" fontId="2" fillId="0" borderId="1" xfId="59" applyNumberFormat="1" applyFont="1" applyFill="1" applyBorder="1" applyAlignment="1" applyProtection="1">
      <alignment horizontal="justify" vertical="center" wrapText="1"/>
    </xf>
    <xf numFmtId="177" fontId="2" fillId="0" borderId="1" xfId="53" applyNumberFormat="1" applyFont="1" applyFill="1" applyBorder="1" applyAlignment="1" applyProtection="1">
      <alignment horizontal="justify" vertical="center" wrapText="1"/>
    </xf>
    <xf numFmtId="0" fontId="2" fillId="0" borderId="1" xfId="49" applyFont="1" applyFill="1" applyBorder="1" applyAlignment="1" applyProtection="1">
      <alignment horizontal="justify" vertical="center" wrapText="1"/>
    </xf>
    <xf numFmtId="0" fontId="2" fillId="0" borderId="1" xfId="49" applyNumberFormat="1" applyFont="1" applyFill="1" applyBorder="1" applyAlignment="1" applyProtection="1">
      <alignment horizontal="center" vertical="center" wrapText="1"/>
    </xf>
    <xf numFmtId="0" fontId="2" fillId="0" borderId="1" xfId="49" applyFont="1" applyFill="1" applyBorder="1" applyAlignment="1" applyProtection="1">
      <alignment horizontal="center" vertical="center" wrapText="1"/>
      <protection locked="0"/>
    </xf>
    <xf numFmtId="0" fontId="2" fillId="0" borderId="1" xfId="52" applyNumberFormat="1" applyFont="1" applyFill="1" applyBorder="1" applyAlignment="1" applyProtection="1">
      <alignment horizontal="center" vertical="center" wrapText="1"/>
    </xf>
    <xf numFmtId="0" fontId="2" fillId="0" borderId="1" xfId="49" applyFont="1" applyFill="1" applyBorder="1" applyAlignment="1">
      <alignment horizontal="center" vertical="center" wrapText="1"/>
      <protection locked="0"/>
    </xf>
    <xf numFmtId="0" fontId="1" fillId="0" borderId="1" xfId="0" applyNumberFormat="1" applyFont="1" applyFill="1" applyBorder="1" applyAlignment="1">
      <alignment horizontal="center" vertical="center" wrapText="1" shrinkToFit="1"/>
    </xf>
    <xf numFmtId="0" fontId="2" fillId="0" borderId="1" xfId="59" applyFont="1" applyFill="1" applyBorder="1" applyAlignment="1" applyProtection="1">
      <alignment horizontal="center" vertical="center" wrapText="1"/>
    </xf>
    <xf numFmtId="0" fontId="2" fillId="0" borderId="1" xfId="0" applyFont="1" applyFill="1" applyBorder="1" applyAlignment="1">
      <alignment horizontal="left" vertical="center" wrapText="1"/>
    </xf>
    <xf numFmtId="177" fontId="2" fillId="0" borderId="1" xfId="53" applyNumberFormat="1" applyFont="1" applyFill="1" applyBorder="1" applyAlignment="1" applyProtection="1">
      <alignment horizontal="left" vertical="center" wrapText="1"/>
    </xf>
    <xf numFmtId="0" fontId="2" fillId="0" borderId="1" xfId="49" applyFont="1" applyFill="1" applyBorder="1" applyAlignment="1">
      <alignment horizontal="left" vertical="center" wrapText="1"/>
      <protection locked="0"/>
    </xf>
    <xf numFmtId="0" fontId="2" fillId="0" borderId="1" xfId="52" applyFont="1" applyFill="1" applyBorder="1" applyAlignment="1" applyProtection="1">
      <alignment horizontal="left" vertical="center" wrapText="1"/>
    </xf>
    <xf numFmtId="178" fontId="1" fillId="0" borderId="1" xfId="53" applyNumberFormat="1" applyFont="1" applyFill="1" applyBorder="1" applyAlignment="1" applyProtection="1">
      <alignment horizontal="center" vertical="center" wrapText="1"/>
    </xf>
    <xf numFmtId="178" fontId="1" fillId="0" borderId="1" xfId="0" applyNumberFormat="1" applyFont="1" applyFill="1" applyBorder="1" applyAlignment="1">
      <alignment horizontal="center" vertical="center" wrapText="1"/>
    </xf>
    <xf numFmtId="0" fontId="2" fillId="0" borderId="1" xfId="57" applyNumberFormat="1"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justify" vertical="center" wrapText="1"/>
    </xf>
    <xf numFmtId="0" fontId="2" fillId="0" borderId="1" xfId="57" applyFont="1" applyFill="1" applyBorder="1" applyAlignment="1">
      <alignment horizontal="center" vertical="center" wrapText="1"/>
    </xf>
    <xf numFmtId="0" fontId="2" fillId="0" borderId="1" xfId="0" applyFont="1" applyFill="1" applyBorder="1" applyAlignment="1">
      <alignment horizontal="justify" vertical="center"/>
    </xf>
    <xf numFmtId="176" fontId="2" fillId="0" borderId="1" xfId="49" applyNumberFormat="1"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shrinkToFit="1"/>
    </xf>
    <xf numFmtId="0" fontId="11" fillId="0" borderId="1" xfId="49" applyFont="1" applyFill="1" applyBorder="1" applyAlignment="1" applyProtection="1">
      <alignment horizontal="center" vertical="center" wrapText="1"/>
    </xf>
    <xf numFmtId="0" fontId="11" fillId="0" borderId="1" xfId="59" applyFont="1" applyFill="1" applyBorder="1" applyAlignment="1" applyProtection="1">
      <alignment horizontal="center" vertical="center" wrapText="1"/>
    </xf>
    <xf numFmtId="0" fontId="11" fillId="0" borderId="1" xfId="49" applyFont="1" applyFill="1" applyBorder="1" applyAlignment="1" applyProtection="1">
      <alignment horizontal="center" vertical="center" wrapText="1"/>
      <protection locked="0"/>
    </xf>
    <xf numFmtId="0" fontId="12" fillId="0" borderId="1" xfId="52"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1" fillId="0" borderId="1" xfId="54" applyFont="1" applyFill="1" applyBorder="1" applyAlignment="1" applyProtection="1">
      <alignment horizontal="center" vertical="center" wrapText="1"/>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xf>
    <xf numFmtId="49" fontId="12" fillId="0" borderId="1" xfId="49" applyNumberFormat="1" applyFont="1" applyFill="1" applyBorder="1" applyAlignment="1" applyProtection="1">
      <alignment horizontal="center" vertical="center" wrapText="1"/>
    </xf>
    <xf numFmtId="0" fontId="12" fillId="0" borderId="1" xfId="49" applyFont="1" applyFill="1" applyBorder="1" applyAlignment="1" applyProtection="1">
      <alignment horizontal="center" vertical="center" wrapText="1"/>
    </xf>
    <xf numFmtId="49" fontId="11" fillId="0" borderId="1" xfId="49" applyNumberFormat="1" applyFont="1" applyFill="1" applyBorder="1" applyAlignment="1" applyProtection="1">
      <alignment horizontal="center" vertical="center" wrapText="1"/>
    </xf>
    <xf numFmtId="0" fontId="11" fillId="0" borderId="1" xfId="52" applyFont="1" applyFill="1" applyBorder="1" applyAlignment="1" applyProtection="1">
      <alignment horizontal="center" vertical="center" wrapText="1"/>
    </xf>
    <xf numFmtId="57" fontId="1" fillId="0" borderId="1" xfId="0" applyNumberFormat="1" applyFont="1" applyFill="1" applyBorder="1" applyAlignment="1">
      <alignment horizontal="center" vertical="center" wrapText="1"/>
    </xf>
    <xf numFmtId="0" fontId="2" fillId="0" borderId="1" xfId="54" applyNumberFormat="1" applyFont="1" applyFill="1" applyBorder="1" applyAlignment="1" applyProtection="1">
      <alignment horizontal="center" vertical="center" wrapText="1"/>
    </xf>
    <xf numFmtId="0" fontId="2" fillId="0" borderId="1" xfId="62" applyNumberFormat="1" applyFont="1" applyFill="1" applyBorder="1" applyAlignment="1" applyProtection="1">
      <alignment horizontal="center" vertical="center" wrapText="1"/>
    </xf>
    <xf numFmtId="0" fontId="2" fillId="0" borderId="1" xfId="56"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4" fillId="0" borderId="1" xfId="49" applyNumberFormat="1" applyFont="1" applyFill="1" applyBorder="1" applyAlignment="1" applyProtection="1">
      <alignment horizontal="center" vertical="center" wrapText="1"/>
    </xf>
    <xf numFmtId="177" fontId="11" fillId="0" borderId="1" xfId="53" applyNumberFormat="1" applyFont="1" applyFill="1" applyBorder="1" applyAlignment="1" applyProtection="1">
      <alignment horizontal="center" vertical="center" wrapText="1"/>
    </xf>
    <xf numFmtId="9" fontId="11" fillId="0" borderId="1" xfId="53" applyNumberFormat="1" applyFont="1" applyFill="1" applyBorder="1" applyAlignment="1" applyProtection="1">
      <alignment horizontal="center" vertical="center" wrapText="1"/>
    </xf>
    <xf numFmtId="0" fontId="13" fillId="0" borderId="1" xfId="52" applyFont="1" applyFill="1" applyBorder="1" applyAlignment="1" applyProtection="1">
      <alignment horizontal="center" vertical="center" wrapText="1"/>
    </xf>
    <xf numFmtId="0" fontId="4" fillId="0" borderId="1" xfId="0" applyFont="1" applyFill="1" applyBorder="1" applyAlignment="1">
      <alignment horizontal="center" vertical="center"/>
    </xf>
    <xf numFmtId="0" fontId="4" fillId="0" borderId="1" xfId="52" applyNumberFormat="1" applyFont="1" applyFill="1" applyBorder="1" applyAlignment="1" applyProtection="1">
      <alignment horizontal="center" vertical="center" wrapText="1"/>
    </xf>
    <xf numFmtId="9" fontId="14"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0" fontId="15" fillId="0" borderId="1" xfId="49" applyFont="1" applyFill="1" applyBorder="1" applyAlignment="1" applyProtection="1">
      <alignment horizontal="center" vertical="center" wrapText="1"/>
    </xf>
    <xf numFmtId="179" fontId="2"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2" fillId="0" borderId="1" xfId="50" applyFont="1" applyFill="1" applyBorder="1" applyAlignment="1" applyProtection="1">
      <alignment horizontal="center" vertical="center" wrapText="1"/>
    </xf>
    <xf numFmtId="0" fontId="1" fillId="0" borderId="1" xfId="57" applyNumberFormat="1" applyFont="1" applyFill="1" applyBorder="1" applyAlignment="1">
      <alignment horizontal="center" vertical="center" wrapText="1"/>
    </xf>
    <xf numFmtId="0" fontId="1" fillId="0" borderId="1" xfId="0" applyFont="1" applyFill="1" applyBorder="1">
      <alignment vertical="center"/>
    </xf>
    <xf numFmtId="0" fontId="16" fillId="0" borderId="1" xfId="0" applyNumberFormat="1" applyFont="1" applyFill="1" applyBorder="1" applyAlignment="1">
      <alignment horizontal="center" vertical="center" wrapText="1" shrinkToFit="1"/>
    </xf>
    <xf numFmtId="0" fontId="16" fillId="0" borderId="1" xfId="0" applyFont="1" applyFill="1" applyBorder="1" applyAlignment="1">
      <alignment horizontal="center" vertical="center" wrapText="1" shrinkToFit="1"/>
    </xf>
    <xf numFmtId="0" fontId="4" fillId="0" borderId="1" xfId="49" applyFont="1" applyFill="1" applyBorder="1" applyAlignment="1" applyProtection="1">
      <alignment horizontal="center" vertical="center" wrapText="1"/>
    </xf>
    <xf numFmtId="0" fontId="4" fillId="0" borderId="1" xfId="53" applyNumberFormat="1" applyFont="1" applyFill="1" applyBorder="1" applyAlignment="1" applyProtection="1">
      <alignment horizontal="center" vertical="center" wrapText="1"/>
    </xf>
    <xf numFmtId="177" fontId="4" fillId="0" borderId="1" xfId="53" applyNumberFormat="1" applyFont="1" applyFill="1" applyBorder="1" applyAlignment="1" applyProtection="1">
      <alignment horizontal="center" vertical="center" wrapText="1"/>
    </xf>
    <xf numFmtId="9" fontId="4" fillId="0" borderId="1" xfId="53" applyNumberFormat="1" applyFont="1" applyFill="1" applyBorder="1" applyAlignment="1" applyProtection="1">
      <alignment horizontal="center" vertical="center" wrapText="1"/>
    </xf>
    <xf numFmtId="0" fontId="17" fillId="0" borderId="1" xfId="0" applyFont="1" applyFill="1" applyBorder="1" applyAlignment="1">
      <alignment horizontal="center" vertical="center" wrapText="1"/>
    </xf>
    <xf numFmtId="0" fontId="17" fillId="0" borderId="1" xfId="49" applyFont="1" applyFill="1" applyBorder="1" applyAlignment="1" applyProtection="1">
      <alignment horizontal="center" vertical="center" wrapText="1"/>
    </xf>
    <xf numFmtId="0" fontId="13" fillId="0" borderId="1" xfId="53" applyNumberFormat="1" applyFont="1" applyFill="1" applyBorder="1" applyAlignment="1" applyProtection="1">
      <alignment horizontal="center" vertical="center" wrapText="1"/>
    </xf>
    <xf numFmtId="177" fontId="13" fillId="0" borderId="1" xfId="53" applyNumberFormat="1" applyFont="1" applyFill="1" applyBorder="1" applyAlignment="1" applyProtection="1">
      <alignment horizontal="center" vertical="center" wrapText="1"/>
    </xf>
    <xf numFmtId="0" fontId="13" fillId="0" borderId="1" xfId="49" applyFont="1" applyFill="1" applyBorder="1" applyAlignment="1" applyProtection="1">
      <alignment horizontal="center" vertical="center" wrapText="1"/>
    </xf>
    <xf numFmtId="0" fontId="1" fillId="0" borderId="1" xfId="56" applyNumberFormat="1" applyFont="1" applyFill="1" applyBorder="1" applyAlignment="1" applyProtection="1">
      <alignment horizontal="center" vertical="center" wrapText="1"/>
    </xf>
    <xf numFmtId="49" fontId="1" fillId="0" borderId="1" xfId="56" applyNumberFormat="1" applyFont="1" applyFill="1" applyBorder="1" applyAlignment="1" applyProtection="1">
      <alignment horizontal="center" vertical="center" wrapText="1"/>
    </xf>
    <xf numFmtId="49" fontId="1" fillId="0" borderId="1" xfId="52" applyNumberFormat="1" applyFont="1" applyFill="1" applyBorder="1" applyAlignment="1" applyProtection="1">
      <alignment horizontal="center" vertical="center" wrapText="1"/>
    </xf>
    <xf numFmtId="0" fontId="1" fillId="0" borderId="1" xfId="57" applyFont="1" applyFill="1" applyBorder="1" applyAlignment="1">
      <alignment horizontal="center" vertical="center" wrapText="1"/>
    </xf>
    <xf numFmtId="0" fontId="3" fillId="0" borderId="1" xfId="0" applyFont="1" applyFill="1" applyBorder="1" applyAlignment="1">
      <alignment horizontal="center" vertical="center"/>
    </xf>
    <xf numFmtId="9" fontId="2" fillId="0" borderId="1" xfId="49" applyNumberFormat="1" applyFont="1" applyFill="1" applyBorder="1" applyAlignment="1" applyProtection="1">
      <alignment horizontal="center" vertical="center" wrapText="1"/>
    </xf>
    <xf numFmtId="0" fontId="11" fillId="0" borderId="1" xfId="57" applyNumberFormat="1" applyFont="1" applyFill="1" applyBorder="1" applyAlignment="1">
      <alignment horizontal="center" vertical="center" wrapText="1"/>
    </xf>
    <xf numFmtId="177" fontId="12" fillId="0" borderId="1" xfId="53" applyNumberFormat="1" applyFont="1" applyFill="1" applyBorder="1" applyAlignment="1" applyProtection="1">
      <alignment horizontal="center" vertical="center" wrapText="1"/>
    </xf>
    <xf numFmtId="0" fontId="12" fillId="0" borderId="1" xfId="53" applyFont="1" applyFill="1" applyBorder="1" applyAlignment="1" applyProtection="1">
      <alignment horizontal="center" vertical="center" wrapText="1"/>
    </xf>
    <xf numFmtId="0" fontId="11" fillId="0" borderId="1" xfId="53" applyFont="1" applyFill="1" applyBorder="1" applyAlignment="1" applyProtection="1">
      <alignment horizontal="center" vertical="center" wrapText="1"/>
    </xf>
    <xf numFmtId="180" fontId="2" fillId="0" borderId="4" xfId="61" applyNumberFormat="1" applyFont="1" applyFill="1" applyBorder="1" applyAlignment="1" applyProtection="1">
      <alignment horizontal="justify" vertical="center" wrapText="1"/>
    </xf>
    <xf numFmtId="0" fontId="2" fillId="0" borderId="4" xfId="49" applyFont="1" applyFill="1" applyBorder="1" applyAlignment="1" applyProtection="1">
      <alignment horizontal="justify" vertical="center" wrapText="1"/>
      <protection locked="0"/>
    </xf>
    <xf numFmtId="0" fontId="2" fillId="0" borderId="4" xfId="52" applyFont="1" applyFill="1" applyBorder="1" applyAlignment="1" applyProtection="1">
      <alignment horizontal="justify" vertical="center" wrapText="1"/>
    </xf>
    <xf numFmtId="0" fontId="2" fillId="0" borderId="4" xfId="52" applyNumberFormat="1" applyFont="1" applyFill="1" applyBorder="1" applyAlignment="1" applyProtection="1">
      <alignment horizontal="justify" vertical="center" wrapText="1"/>
    </xf>
    <xf numFmtId="0" fontId="9" fillId="0" borderId="1" xfId="52" applyNumberFormat="1" applyFont="1" applyFill="1" applyBorder="1" applyAlignment="1" applyProtection="1">
      <alignment horizontal="center" vertical="center" wrapText="1"/>
    </xf>
    <xf numFmtId="0" fontId="2" fillId="0" borderId="1" xfId="54" applyFont="1" applyFill="1" applyBorder="1" applyAlignment="1" applyProtection="1">
      <alignment horizontal="center" vertical="center" wrapText="1"/>
    </xf>
    <xf numFmtId="0" fontId="2" fillId="0" borderId="1" xfId="52" applyFont="1" applyFill="1" applyBorder="1" applyAlignment="1">
      <alignment horizontal="center" vertical="center" wrapText="1"/>
    </xf>
    <xf numFmtId="0" fontId="9" fillId="0" borderId="4" xfId="49" applyNumberFormat="1" applyFont="1" applyFill="1" applyBorder="1" applyAlignment="1" applyProtection="1">
      <alignment horizontal="center" vertical="center" wrapText="1"/>
    </xf>
    <xf numFmtId="0" fontId="1" fillId="0" borderId="1" xfId="54" applyFont="1" applyFill="1" applyBorder="1" applyAlignment="1" applyProtection="1">
      <alignment horizontal="center" vertical="center" wrapText="1"/>
    </xf>
    <xf numFmtId="176" fontId="1"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1" fillId="0" borderId="1" xfId="61" applyNumberFormat="1" applyFont="1" applyFill="1" applyBorder="1" applyAlignment="1" applyProtection="1">
      <alignment horizontal="center" vertical="center" wrapText="1"/>
    </xf>
    <xf numFmtId="0" fontId="2" fillId="0" borderId="1" xfId="52" applyNumberFormat="1" applyFont="1" applyFill="1" applyBorder="1" applyAlignment="1">
      <alignment horizontal="center" vertical="center" wrapText="1"/>
    </xf>
    <xf numFmtId="0" fontId="1" fillId="0" borderId="1" xfId="54" applyNumberFormat="1" applyFont="1" applyFill="1" applyBorder="1" applyAlignment="1" applyProtection="1">
      <alignment horizontal="center" vertical="center" wrapText="1"/>
    </xf>
    <xf numFmtId="9" fontId="3" fillId="0" borderId="1" xfId="0" applyNumberFormat="1" applyFont="1" applyFill="1" applyBorder="1" applyAlignment="1">
      <alignment horizontal="center" vertical="center" wrapText="1"/>
    </xf>
    <xf numFmtId="0" fontId="3" fillId="0" borderId="1" xfId="52" applyNumberFormat="1" applyFont="1" applyFill="1" applyBorder="1" applyAlignment="1">
      <alignment horizontal="center" vertical="center" wrapText="1"/>
    </xf>
    <xf numFmtId="0" fontId="1" fillId="0" borderId="1" xfId="52" applyNumberFormat="1" applyFont="1" applyFill="1" applyBorder="1" applyAlignment="1">
      <alignment horizontal="center" vertical="center" wrapText="1"/>
    </xf>
    <xf numFmtId="9" fontId="3" fillId="0" borderId="1" xfId="52" applyNumberFormat="1" applyFont="1" applyFill="1" applyBorder="1" applyAlignment="1">
      <alignment horizontal="center" vertical="center" wrapText="1"/>
    </xf>
    <xf numFmtId="0" fontId="2" fillId="0" borderId="1" xfId="54" applyNumberFormat="1" applyFont="1" applyFill="1" applyBorder="1" applyAlignment="1" applyProtection="1">
      <alignment horizontal="justify" vertical="center" wrapText="1"/>
    </xf>
    <xf numFmtId="0" fontId="18"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181" fontId="1" fillId="0" borderId="1" xfId="0" applyNumberFormat="1" applyFont="1" applyFill="1" applyBorder="1" applyAlignment="1">
      <alignment horizontal="center" vertical="center" wrapText="1"/>
    </xf>
    <xf numFmtId="9" fontId="2" fillId="0" borderId="1" xfId="0" applyNumberFormat="1" applyFont="1" applyFill="1" applyBorder="1" applyAlignment="1">
      <alignment horizontal="justify" vertical="center" wrapText="1"/>
    </xf>
    <xf numFmtId="0" fontId="18" fillId="0" borderId="1" xfId="0" applyFont="1" applyFill="1" applyBorder="1" applyAlignment="1">
      <alignment horizontal="justify" vertical="center"/>
    </xf>
    <xf numFmtId="0" fontId="2" fillId="0" borderId="1" xfId="0" applyNumberFormat="1" applyFont="1" applyFill="1" applyBorder="1" applyAlignment="1">
      <alignment horizontal="left" vertical="center" wrapText="1"/>
    </xf>
    <xf numFmtId="0" fontId="1" fillId="0" borderId="1" xfId="0" applyFont="1" applyFill="1" applyBorder="1" applyAlignment="1">
      <alignment vertical="center"/>
    </xf>
    <xf numFmtId="0" fontId="2" fillId="0" borderId="5" xfId="0" applyFont="1" applyFill="1" applyBorder="1" applyAlignment="1">
      <alignment vertical="center" wrapText="1"/>
    </xf>
    <xf numFmtId="0" fontId="1"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9" fontId="2" fillId="0" borderId="2" xfId="0" applyNumberFormat="1" applyFont="1" applyFill="1" applyBorder="1" applyAlignment="1">
      <alignment horizontal="center" vertical="center" wrapText="1"/>
    </xf>
    <xf numFmtId="0" fontId="18"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5" xfId="0" applyFont="1" applyFill="1" applyBorder="1" applyAlignment="1">
      <alignment vertical="center"/>
    </xf>
    <xf numFmtId="9" fontId="2" fillId="0" borderId="1" xfId="53" applyNumberFormat="1" applyFont="1" applyFill="1" applyBorder="1" applyAlignment="1" applyProtection="1">
      <alignment horizontal="center" vertical="center" wrapText="1"/>
    </xf>
    <xf numFmtId="9" fontId="2" fillId="0" borderId="2" xfId="53" applyNumberFormat="1" applyFont="1" applyFill="1" applyBorder="1" applyAlignment="1" applyProtection="1">
      <alignment horizontal="center" vertical="center" wrapText="1"/>
    </xf>
    <xf numFmtId="177" fontId="1" fillId="0" borderId="2" xfId="53" applyNumberFormat="1" applyFont="1" applyFill="1" applyBorder="1" applyAlignment="1" applyProtection="1">
      <alignment horizontal="center" vertical="center" wrapText="1"/>
    </xf>
    <xf numFmtId="9" fontId="1" fillId="0" borderId="2" xfId="53" applyNumberFormat="1" applyFont="1" applyFill="1" applyBorder="1" applyAlignment="1" applyProtection="1">
      <alignment horizontal="center" vertical="center" wrapText="1"/>
    </xf>
    <xf numFmtId="0" fontId="1" fillId="0" borderId="2" xfId="53" applyNumberFormat="1" applyFont="1" applyFill="1" applyBorder="1" applyAlignment="1" applyProtection="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justify" vertical="center" wrapText="1"/>
    </xf>
    <xf numFmtId="0" fontId="14" fillId="0" borderId="1" xfId="0" applyFont="1" applyFill="1" applyBorder="1" applyAlignment="1">
      <alignment horizontal="center" vertical="center" wrapText="1"/>
    </xf>
    <xf numFmtId="177" fontId="2" fillId="0" borderId="2" xfId="53" applyNumberFormat="1" applyFont="1" applyFill="1" applyBorder="1" applyAlignment="1" applyProtection="1">
      <alignment horizontal="center" vertical="center" wrapText="1"/>
    </xf>
    <xf numFmtId="0" fontId="2" fillId="0" borderId="1" xfId="0" applyFont="1" applyFill="1" applyBorder="1" applyAlignment="1">
      <alignment vertical="center" wrapText="1"/>
    </xf>
    <xf numFmtId="0" fontId="1" fillId="0" borderId="4" xfId="52" applyFont="1" applyFill="1" applyBorder="1" applyAlignment="1" applyProtection="1">
      <alignment horizontal="center" vertical="center" wrapText="1"/>
    </xf>
    <xf numFmtId="0" fontId="2" fillId="0" borderId="1" xfId="0" applyFont="1" applyFill="1" applyBorder="1" applyAlignment="1">
      <alignment horizontal="center" vertical="center" wrapText="1" shrinkToFit="1"/>
    </xf>
    <xf numFmtId="0" fontId="11" fillId="0" borderId="1" xfId="54" applyNumberFormat="1" applyFont="1" applyFill="1" applyBorder="1" applyAlignment="1" applyProtection="1">
      <alignment horizontal="center" vertical="center" wrapText="1"/>
    </xf>
    <xf numFmtId="0" fontId="11" fillId="0" borderId="1" xfId="0" applyNumberFormat="1" applyFont="1" applyFill="1" applyBorder="1" applyAlignment="1">
      <alignment horizontal="center" vertical="center" wrapText="1"/>
    </xf>
    <xf numFmtId="0" fontId="11" fillId="0" borderId="1" xfId="56" applyNumberFormat="1" applyFont="1" applyFill="1" applyBorder="1" applyAlignment="1" applyProtection="1">
      <alignment horizontal="center" vertical="center" wrapText="1"/>
    </xf>
    <xf numFmtId="0" fontId="4" fillId="0" borderId="1" xfId="0" applyNumberFormat="1" applyFont="1" applyFill="1" applyBorder="1" applyAlignment="1">
      <alignment horizontal="center" vertical="center" wrapText="1"/>
    </xf>
    <xf numFmtId="57" fontId="17" fillId="0" borderId="1" xfId="0" applyNumberFormat="1" applyFont="1" applyFill="1" applyBorder="1" applyAlignment="1">
      <alignment horizontal="center" vertical="center" wrapText="1"/>
    </xf>
    <xf numFmtId="0" fontId="1" fillId="0" borderId="1" xfId="50" applyNumberFormat="1" applyFont="1" applyFill="1" applyBorder="1" applyAlignment="1" applyProtection="1">
      <alignment horizontal="center" vertical="center" wrapText="1"/>
    </xf>
    <xf numFmtId="178" fontId="4" fillId="0" borderId="1" xfId="53" applyNumberFormat="1" applyFont="1" applyFill="1" applyBorder="1" applyAlignment="1" applyProtection="1">
      <alignment horizontal="center" vertical="center" wrapText="1"/>
    </xf>
    <xf numFmtId="0" fontId="4" fillId="0" borderId="1" xfId="53" applyFont="1" applyFill="1" applyBorder="1" applyAlignment="1" applyProtection="1">
      <alignment horizontal="center" vertical="center" wrapText="1"/>
    </xf>
    <xf numFmtId="177" fontId="20" fillId="0" borderId="1" xfId="53" applyNumberFormat="1" applyFont="1" applyFill="1" applyBorder="1" applyAlignment="1" applyProtection="1">
      <alignment horizontal="center" vertical="center" wrapText="1"/>
    </xf>
    <xf numFmtId="0" fontId="20" fillId="0" borderId="1" xfId="0" applyFont="1" applyFill="1" applyBorder="1" applyAlignment="1">
      <alignment horizontal="center" vertical="center" wrapText="1"/>
    </xf>
    <xf numFmtId="0" fontId="1" fillId="0" borderId="1" xfId="59" applyNumberFormat="1" applyFont="1" applyFill="1" applyBorder="1" applyAlignment="1" applyProtection="1">
      <alignment horizontal="center" vertical="center" wrapText="1"/>
    </xf>
    <xf numFmtId="0" fontId="21"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justify" vertical="center"/>
    </xf>
    <xf numFmtId="0" fontId="2" fillId="0" borderId="1" xfId="52" applyNumberFormat="1" applyFont="1" applyFill="1" applyBorder="1" applyAlignment="1" applyProtection="1">
      <alignment horizontal="left" vertical="center" wrapText="1"/>
    </xf>
    <xf numFmtId="0" fontId="2" fillId="0" borderId="2" xfId="52" applyNumberFormat="1" applyFont="1" applyFill="1" applyBorder="1" applyAlignment="1" applyProtection="1">
      <alignment horizontal="center" vertical="center" wrapText="1"/>
    </xf>
    <xf numFmtId="0" fontId="2" fillId="0" borderId="1" xfId="0" applyFont="1" applyFill="1" applyBorder="1">
      <alignment vertical="center"/>
    </xf>
    <xf numFmtId="0" fontId="22"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xf>
    <xf numFmtId="182" fontId="1"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 fillId="0" borderId="1" xfId="0" applyNumberFormat="1" applyFont="1" applyFill="1" applyBorder="1" applyAlignment="1">
      <alignment vertical="center"/>
    </xf>
    <xf numFmtId="9" fontId="1" fillId="0" borderId="1" xfId="0" applyNumberFormat="1" applyFont="1" applyFill="1" applyBorder="1" applyAlignment="1">
      <alignment vertical="center"/>
    </xf>
    <xf numFmtId="0" fontId="2" fillId="0" borderId="6" xfId="0" applyFont="1" applyFill="1" applyBorder="1" applyAlignment="1">
      <alignment horizontal="center" vertical="center" wrapText="1"/>
    </xf>
    <xf numFmtId="0" fontId="2" fillId="0" borderId="2" xfId="0" applyFont="1" applyFill="1" applyBorder="1" applyAlignment="1">
      <alignment horizontal="justify" vertical="center" wrapText="1"/>
    </xf>
    <xf numFmtId="0" fontId="1" fillId="0" borderId="1" xfId="52" applyFont="1" applyFill="1" applyBorder="1" applyAlignment="1" applyProtection="1">
      <alignment horizontal="justify" vertical="center" wrapText="1"/>
    </xf>
    <xf numFmtId="0" fontId="23" fillId="0" borderId="1" xfId="0" applyNumberFormat="1" applyFont="1" applyFill="1" applyBorder="1" applyAlignment="1">
      <alignment horizontal="center" vertical="center" wrapText="1"/>
    </xf>
    <xf numFmtId="49" fontId="3" fillId="0" borderId="1" xfId="49" applyNumberFormat="1" applyFont="1" applyFill="1" applyBorder="1" applyAlignment="1" applyProtection="1">
      <alignment horizontal="center" vertical="center" wrapText="1"/>
    </xf>
    <xf numFmtId="176" fontId="3" fillId="0" borderId="1" xfId="49" applyNumberFormat="1" applyFont="1" applyFill="1" applyBorder="1" applyAlignment="1" applyProtection="1">
      <alignment horizontal="center" vertical="center" wrapText="1"/>
    </xf>
    <xf numFmtId="0" fontId="3" fillId="0" borderId="1" xfId="49" applyFont="1" applyFill="1" applyBorder="1" applyAlignment="1">
      <alignment horizontal="center" vertical="center" wrapText="1"/>
      <protection locked="0"/>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49" fontId="2" fillId="0" borderId="1" xfId="53" applyNumberFormat="1" applyFont="1" applyFill="1" applyBorder="1" applyAlignment="1" applyProtection="1">
      <alignment horizontal="center" vertical="center" wrapText="1"/>
    </xf>
    <xf numFmtId="0" fontId="1" fillId="0" borderId="1" xfId="0" applyFont="1" applyFill="1" applyBorder="1" applyAlignment="1">
      <alignment horizontal="center" vertical="center" wrapText="1" shrinkToFit="1"/>
    </xf>
    <xf numFmtId="0" fontId="24" fillId="0" borderId="1" xfId="0" applyFont="1" applyFill="1" applyBorder="1" applyAlignment="1">
      <alignment horizontal="center" vertical="center" wrapText="1"/>
    </xf>
    <xf numFmtId="0" fontId="2" fillId="0" borderId="1" xfId="0" applyFont="1" applyFill="1" applyBorder="1" applyAlignment="1">
      <alignment horizontal="justify" vertical="center" indent="2"/>
    </xf>
    <xf numFmtId="0" fontId="2" fillId="0" borderId="2" xfId="49" applyNumberFormat="1" applyFont="1" applyFill="1" applyBorder="1" applyAlignment="1" applyProtection="1">
      <alignment horizontal="center" vertical="center" wrapText="1"/>
    </xf>
    <xf numFmtId="0" fontId="3" fillId="0" borderId="1" xfId="53" applyNumberFormat="1" applyFont="1" applyFill="1" applyBorder="1" applyAlignment="1" applyProtection="1">
      <alignment horizontal="center" vertical="center" wrapText="1"/>
    </xf>
    <xf numFmtId="177" fontId="1" fillId="0" borderId="1" xfId="49" applyNumberFormat="1" applyFont="1" applyFill="1" applyBorder="1" applyAlignment="1" applyProtection="1">
      <alignment horizontal="center" vertical="center" wrapText="1"/>
    </xf>
    <xf numFmtId="0" fontId="17"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2" fillId="0" borderId="3" xfId="0" applyFont="1" applyFill="1" applyBorder="1" applyAlignment="1">
      <alignment vertical="center" wrapText="1"/>
    </xf>
    <xf numFmtId="0" fontId="2" fillId="0" borderId="7" xfId="0" applyFont="1" applyFill="1" applyBorder="1" applyAlignment="1">
      <alignment vertical="center" wrapText="1"/>
    </xf>
    <xf numFmtId="49" fontId="19" fillId="0" borderId="1" xfId="49" applyNumberFormat="1" applyFont="1" applyFill="1" applyBorder="1" applyAlignment="1" applyProtection="1">
      <alignment horizontal="center" vertical="center" wrapText="1"/>
    </xf>
    <xf numFmtId="0" fontId="19" fillId="0" borderId="1" xfId="0" applyNumberFormat="1" applyFont="1" applyFill="1" applyBorder="1" applyAlignment="1">
      <alignment horizontal="center" vertical="center" wrapText="1"/>
    </xf>
    <xf numFmtId="9" fontId="19" fillId="0" borderId="1" xfId="0" applyNumberFormat="1" applyFont="1" applyFill="1" applyBorder="1" applyAlignment="1">
      <alignment horizontal="center" vertical="center" wrapText="1"/>
    </xf>
    <xf numFmtId="9" fontId="3" fillId="0" borderId="1" xfId="53" applyNumberFormat="1" applyFont="1" applyFill="1" applyBorder="1" applyAlignment="1" applyProtection="1">
      <alignment horizontal="center" vertical="center" wrapText="1"/>
    </xf>
    <xf numFmtId="177" fontId="3" fillId="0" borderId="1" xfId="53" applyNumberFormat="1" applyFont="1" applyFill="1" applyBorder="1" applyAlignment="1" applyProtection="1">
      <alignment horizontal="center" vertical="center" wrapText="1"/>
    </xf>
    <xf numFmtId="0" fontId="1" fillId="0" borderId="3"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1" xfId="53" applyNumberFormat="1" applyFont="1" applyFill="1" applyBorder="1" applyAlignment="1" applyProtection="1">
      <alignment horizontal="center" vertical="center" wrapText="1"/>
    </xf>
    <xf numFmtId="0" fontId="24" fillId="0" borderId="1" xfId="0" applyNumberFormat="1" applyFont="1" applyFill="1" applyBorder="1" applyAlignment="1">
      <alignment horizontal="center" vertical="center" wrapText="1"/>
    </xf>
    <xf numFmtId="9" fontId="24" fillId="0" borderId="1" xfId="0" applyNumberFormat="1" applyFont="1" applyFill="1" applyBorder="1" applyAlignment="1">
      <alignment horizontal="center" vertical="center" wrapText="1"/>
    </xf>
    <xf numFmtId="0" fontId="3" fillId="0" borderId="1" xfId="53" applyFont="1" applyFill="1" applyBorder="1" applyAlignment="1" applyProtection="1">
      <alignment horizontal="center" vertical="center" wrapText="1"/>
    </xf>
    <xf numFmtId="0" fontId="3" fillId="0" borderId="1" xfId="53" applyFont="1" applyFill="1" applyBorder="1" applyAlignment="1" applyProtection="1">
      <alignment horizontal="justify" vertical="center" wrapText="1"/>
    </xf>
    <xf numFmtId="0" fontId="2" fillId="0" borderId="1" xfId="0" applyFont="1" applyFill="1" applyBorder="1" applyAlignment="1">
      <alignment horizontal="justify" vertical="center" wrapText="1" shrinkToFit="1"/>
    </xf>
    <xf numFmtId="177" fontId="19" fillId="0" borderId="1" xfId="53" applyNumberFormat="1" applyFont="1" applyFill="1" applyBorder="1" applyAlignment="1" applyProtection="1">
      <alignment horizontal="center" vertical="center" wrapText="1"/>
    </xf>
    <xf numFmtId="57" fontId="1" fillId="0" borderId="1" xfId="0" applyNumberFormat="1" applyFont="1" applyFill="1" applyBorder="1" applyAlignment="1">
      <alignment horizontal="center" vertical="center"/>
    </xf>
    <xf numFmtId="49" fontId="17" fillId="0" borderId="1" xfId="49" applyNumberFormat="1" applyFont="1" applyFill="1" applyBorder="1" applyAlignment="1" applyProtection="1">
      <alignment horizontal="center" vertical="center" wrapText="1"/>
    </xf>
    <xf numFmtId="9" fontId="17" fillId="0" borderId="1" xfId="0" applyNumberFormat="1" applyFont="1" applyFill="1" applyBorder="1" applyAlignment="1">
      <alignment horizontal="center" vertical="center" wrapText="1"/>
    </xf>
    <xf numFmtId="177" fontId="18" fillId="0" borderId="1" xfId="53" applyNumberFormat="1" applyFont="1" applyFill="1" applyBorder="1" applyAlignment="1" applyProtection="1">
      <alignment horizontal="center" vertical="center" wrapText="1"/>
    </xf>
    <xf numFmtId="0" fontId="3" fillId="0" borderId="1" xfId="52" applyNumberFormat="1" applyFont="1" applyFill="1" applyBorder="1" applyAlignment="1" applyProtection="1">
      <alignment horizontal="center" vertical="center" wrapText="1"/>
    </xf>
    <xf numFmtId="0" fontId="25" fillId="0" borderId="1" xfId="0" applyFont="1" applyFill="1" applyBorder="1" applyAlignment="1">
      <alignment horizontal="center" vertical="center" wrapText="1"/>
    </xf>
    <xf numFmtId="0" fontId="1" fillId="0" borderId="1" xfId="0" applyNumberFormat="1" applyFont="1" applyFill="1" applyBorder="1">
      <alignment vertical="center"/>
    </xf>
    <xf numFmtId="177" fontId="2" fillId="0" borderId="6" xfId="53" applyNumberFormat="1" applyFont="1" applyFill="1" applyBorder="1" applyAlignment="1" applyProtection="1">
      <alignment horizontal="justify" vertical="center" wrapText="1"/>
    </xf>
    <xf numFmtId="177" fontId="2" fillId="0" borderId="6" xfId="53" applyNumberFormat="1" applyFont="1" applyFill="1" applyBorder="1" applyAlignment="1" applyProtection="1">
      <alignment horizontal="center" vertical="center" wrapText="1"/>
    </xf>
    <xf numFmtId="180" fontId="2" fillId="0" borderId="1" xfId="61" applyNumberFormat="1" applyFont="1" applyFill="1" applyBorder="1" applyAlignment="1" applyProtection="1">
      <alignment horizontal="center" vertical="center" wrapText="1"/>
    </xf>
    <xf numFmtId="180" fontId="2" fillId="0" borderId="1" xfId="61" applyNumberFormat="1" applyFont="1" applyFill="1" applyBorder="1" applyAlignment="1" applyProtection="1">
      <alignment horizontal="justify" vertical="center" wrapText="1"/>
    </xf>
    <xf numFmtId="0" fontId="2" fillId="0" borderId="1" xfId="0" applyFont="1" applyFill="1" applyBorder="1" applyAlignment="1">
      <alignment vertical="center"/>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8"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2" xfId="0" applyFont="1" applyFill="1" applyBorder="1" applyAlignment="1">
      <alignment horizontal="left" vertical="center" wrapText="1"/>
    </xf>
    <xf numFmtId="0" fontId="1" fillId="0" borderId="7" xfId="0" applyFont="1" applyFill="1" applyBorder="1" applyAlignment="1">
      <alignment horizontal="center" vertical="center" wrapText="1"/>
    </xf>
    <xf numFmtId="0" fontId="1" fillId="0" borderId="7"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0" fontId="2" fillId="0" borderId="1" xfId="0" applyNumberFormat="1" applyFont="1" applyFill="1" applyBorder="1" applyAlignment="1">
      <alignment vertical="center" wrapText="1"/>
    </xf>
    <xf numFmtId="9" fontId="2" fillId="0" borderId="1" xfId="0" applyNumberFormat="1" applyFont="1" applyFill="1" applyBorder="1" applyAlignment="1">
      <alignment vertical="center" wrapText="1"/>
    </xf>
    <xf numFmtId="0" fontId="2" fillId="0" borderId="2" xfId="0" applyNumberFormat="1" applyFont="1" applyFill="1" applyBorder="1" applyAlignment="1">
      <alignment horizontal="center" vertical="center" wrapText="1"/>
    </xf>
    <xf numFmtId="0" fontId="2" fillId="0" borderId="1" xfId="0" applyNumberFormat="1" applyFont="1" applyFill="1" applyBorder="1" applyAlignment="1">
      <alignment vertical="center"/>
    </xf>
    <xf numFmtId="9" fontId="2" fillId="0" borderId="1" xfId="0" applyNumberFormat="1" applyFont="1" applyFill="1" applyBorder="1" applyAlignment="1">
      <alignment vertical="center"/>
    </xf>
    <xf numFmtId="9" fontId="1" fillId="0" borderId="1" xfId="61" applyNumberFormat="1" applyFont="1" applyFill="1" applyBorder="1" applyAlignment="1" applyProtection="1">
      <alignment horizontal="center" vertical="center" wrapText="1"/>
    </xf>
    <xf numFmtId="180" fontId="1" fillId="0" borderId="1" xfId="61" applyNumberFormat="1" applyFont="1" applyFill="1" applyBorder="1" applyAlignment="1" applyProtection="1">
      <alignment horizontal="center" vertical="center" wrapText="1"/>
    </xf>
    <xf numFmtId="0" fontId="2" fillId="0" borderId="7" xfId="0" applyFont="1" applyFill="1" applyBorder="1" applyAlignment="1">
      <alignment horizontal="center" vertical="center" wrapText="1" shrinkToFit="1"/>
    </xf>
    <xf numFmtId="0" fontId="2" fillId="0" borderId="7" xfId="0" applyFont="1" applyFill="1" applyBorder="1" applyAlignment="1">
      <alignment horizontal="justify" vertical="center"/>
    </xf>
    <xf numFmtId="0" fontId="2" fillId="0" borderId="7"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shrinkToFit="1"/>
    </xf>
    <xf numFmtId="0" fontId="2" fillId="0" borderId="9" xfId="0" applyFont="1" applyFill="1" applyBorder="1" applyAlignment="1">
      <alignment horizontal="center" vertical="center" wrapText="1"/>
    </xf>
    <xf numFmtId="0" fontId="1" fillId="0" borderId="7" xfId="0" applyFont="1" applyFill="1" applyBorder="1" applyAlignment="1">
      <alignment horizontal="center" vertical="center" wrapText="1" shrinkToFit="1"/>
    </xf>
    <xf numFmtId="0" fontId="1" fillId="0" borderId="7"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8" xfId="0" applyFont="1" applyFill="1" applyBorder="1" applyAlignment="1">
      <alignment horizontal="center" vertical="center" wrapText="1"/>
    </xf>
    <xf numFmtId="0" fontId="1" fillId="0" borderId="8" xfId="0" applyNumberFormat="1" applyFont="1" applyFill="1" applyBorder="1" applyAlignment="1">
      <alignment horizontal="center" vertical="center" wrapText="1"/>
    </xf>
    <xf numFmtId="0" fontId="1" fillId="0" borderId="9" xfId="0" applyNumberFormat="1" applyFont="1" applyFill="1" applyBorder="1" applyAlignment="1">
      <alignment horizontal="center" vertical="center" wrapText="1"/>
    </xf>
    <xf numFmtId="177" fontId="1" fillId="0" borderId="2" xfId="0" applyNumberFormat="1" applyFont="1" applyFill="1" applyBorder="1" applyAlignment="1">
      <alignment horizontal="center" vertical="center" wrapText="1"/>
    </xf>
    <xf numFmtId="0" fontId="1" fillId="0" borderId="9" xfId="0" applyFont="1" applyFill="1" applyBorder="1" applyAlignment="1">
      <alignment horizontal="center" vertical="center" wrapText="1"/>
    </xf>
    <xf numFmtId="0" fontId="2" fillId="0" borderId="4" xfId="0" applyFont="1" applyFill="1" applyBorder="1" applyAlignment="1">
      <alignment horizontal="center" vertical="center" wrapText="1" shrinkToFit="1"/>
    </xf>
    <xf numFmtId="0" fontId="2" fillId="0" borderId="7" xfId="0" applyFont="1" applyFill="1" applyBorder="1" applyAlignment="1">
      <alignment horizontal="justify" vertical="center" wrapText="1" shrinkToFit="1"/>
    </xf>
    <xf numFmtId="0" fontId="2" fillId="0" borderId="8" xfId="0" applyFont="1" applyFill="1" applyBorder="1" applyAlignment="1">
      <alignment horizontal="justify" vertical="center" wrapText="1" shrinkToFit="1"/>
    </xf>
    <xf numFmtId="177" fontId="1" fillId="0" borderId="3"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2" fillId="0" borderId="9" xfId="0" applyFont="1" applyFill="1" applyBorder="1" applyAlignment="1">
      <alignment horizontal="center" vertical="center" wrapText="1" shrinkToFit="1"/>
    </xf>
    <xf numFmtId="0" fontId="2" fillId="0" borderId="9" xfId="0" applyFont="1" applyFill="1" applyBorder="1" applyAlignment="1">
      <alignment horizontal="justify" vertical="center" wrapText="1" shrinkToFit="1"/>
    </xf>
    <xf numFmtId="0" fontId="2" fillId="0" borderId="4" xfId="0" applyFont="1" applyFill="1" applyBorder="1" applyAlignment="1">
      <alignment horizontal="justify" vertical="center" wrapText="1" shrinkToFit="1"/>
    </xf>
    <xf numFmtId="0" fontId="3" fillId="0" borderId="1" xfId="52" applyFont="1" applyFill="1" applyBorder="1" applyAlignment="1" applyProtection="1">
      <alignment horizontal="center" vertical="center" wrapText="1"/>
    </xf>
    <xf numFmtId="57" fontId="3" fillId="0" borderId="1" xfId="0" applyNumberFormat="1" applyFont="1" applyFill="1" applyBorder="1" applyAlignment="1">
      <alignment horizontal="center" vertical="center" wrapText="1"/>
    </xf>
    <xf numFmtId="9" fontId="1" fillId="0" borderId="1" xfId="52" applyNumberFormat="1" applyFont="1" applyFill="1" applyBorder="1" applyAlignment="1" applyProtection="1">
      <alignment horizontal="center" vertical="center" wrapText="1"/>
    </xf>
    <xf numFmtId="0" fontId="3"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wrapText="1" shrinkToFit="1"/>
    </xf>
    <xf numFmtId="9" fontId="1" fillId="0" borderId="1" xfId="0" applyNumberFormat="1" applyFont="1" applyFill="1" applyBorder="1" applyAlignment="1">
      <alignment horizontal="center" vertical="center"/>
    </xf>
    <xf numFmtId="180" fontId="1" fillId="0" borderId="1" xfId="61" applyNumberFormat="1" applyFont="1" applyFill="1" applyBorder="1" applyAlignment="1" applyProtection="1">
      <alignment horizontal="justify" vertical="center" wrapText="1"/>
    </xf>
    <xf numFmtId="0" fontId="3" fillId="0" borderId="1" xfId="0" applyFont="1" applyFill="1" applyBorder="1" applyAlignment="1">
      <alignment horizontal="justify" vertical="center"/>
    </xf>
    <xf numFmtId="0" fontId="3" fillId="0" borderId="1" xfId="0" applyFont="1" applyFill="1" applyBorder="1" applyAlignment="1">
      <alignment horizontal="justify" vertical="center" wrapText="1"/>
    </xf>
    <xf numFmtId="0" fontId="1" fillId="0" borderId="1" xfId="0" applyFont="1" applyFill="1" applyBorder="1" applyAlignment="1" quotePrefix="1">
      <alignment horizontal="center" vertical="center" wrapText="1"/>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附件1-5 2" xfId="49"/>
    <cellStyle name="常规 10 2 2 2 2" xfId="50"/>
    <cellStyle name="常规 7 2" xfId="51"/>
    <cellStyle name="常规 7" xfId="52"/>
    <cellStyle name="常规 2 13" xfId="53"/>
    <cellStyle name="常规 2" xfId="54"/>
    <cellStyle name="常规 4" xfId="55"/>
    <cellStyle name="常规 10 2 2" xfId="56"/>
    <cellStyle name="常规 8" xfId="57"/>
    <cellStyle name="常规 6" xfId="58"/>
    <cellStyle name="常规 3" xfId="59"/>
    <cellStyle name="常规 8 2" xfId="60"/>
    <cellStyle name="常规_Sheet1" xfId="61"/>
    <cellStyle name="常规 2 13 6" xfId="6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cn.bing.com/search?q=%e8%90%a7%e5%8e%bf&amp;FORM=SNAPST&amp;filters=si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914"/>
  <sheetViews>
    <sheetView tabSelected="1" zoomScale="80" zoomScaleNormal="80" workbookViewId="0">
      <pane ySplit="6" topLeftCell="A20" activePane="bottomLeft" state="frozen"/>
      <selection/>
      <selection pane="bottomLeft" activeCell="B2" sqref="B$1:B$1048576"/>
    </sheetView>
  </sheetViews>
  <sheetFormatPr defaultColWidth="9" defaultRowHeight="15.75"/>
  <cols>
    <col min="1" max="1" width="17.1833333333333" style="1" customWidth="1"/>
    <col min="2" max="2" width="25.975" style="1" customWidth="1"/>
    <col min="3" max="3" width="9" style="1"/>
    <col min="4" max="4" width="11.0916666666667" style="1" customWidth="1"/>
    <col min="5" max="5" width="17.9083333333333" style="1" customWidth="1"/>
    <col min="6" max="6" width="9" style="1"/>
    <col min="7" max="7" width="10.4583333333333" style="1" customWidth="1"/>
    <col min="8" max="8" width="8" style="1" customWidth="1"/>
    <col min="9" max="9" width="42.1916666666667" style="1" customWidth="1"/>
    <col min="10" max="10" width="13.4333333333333" style="1" customWidth="1"/>
    <col min="11" max="11" width="17.3416666666667" style="1" customWidth="1"/>
    <col min="12" max="12" width="18.275" style="1" customWidth="1"/>
    <col min="13" max="13" width="18.75" style="1" customWidth="1"/>
    <col min="14" max="14" width="36.6666666666667" style="1" customWidth="1"/>
    <col min="15" max="15" width="35.15" style="1" customWidth="1"/>
    <col min="16" max="16" width="15.775" style="1" customWidth="1"/>
    <col min="17" max="17" width="13.1166666666667" style="1" customWidth="1"/>
    <col min="18" max="18" width="9" style="1" customWidth="1"/>
    <col min="19" max="19" width="13.4333333333333" style="1" customWidth="1"/>
    <col min="20" max="20" width="9.84166666666667" style="1" customWidth="1"/>
    <col min="21" max="21" width="10.3083333333333" style="1" customWidth="1"/>
    <col min="22" max="22" width="9" style="1"/>
    <col min="23" max="23" width="9.53333333333333" style="1" customWidth="1"/>
    <col min="24" max="25" width="9" style="1"/>
    <col min="26" max="26" width="13.75" style="1" customWidth="1"/>
    <col min="27" max="27" width="15.1583333333333" style="1" customWidth="1"/>
    <col min="28" max="28" width="21.0916666666667" style="1" customWidth="1"/>
    <col min="29" max="16384" width="9" style="1"/>
  </cols>
  <sheetData>
    <row r="1" s="1" customFormat="1" ht="57" customHeight="1" spans="1:28">
      <c r="A1" s="8" t="s">
        <v>0</v>
      </c>
      <c r="B1" s="9"/>
      <c r="C1" s="9"/>
      <c r="D1" s="10"/>
      <c r="E1" s="9"/>
      <c r="F1" s="9"/>
      <c r="G1" s="9"/>
      <c r="H1" s="9"/>
      <c r="I1" s="10"/>
      <c r="J1" s="35"/>
      <c r="K1" s="9"/>
      <c r="L1" s="9"/>
      <c r="M1" s="9"/>
      <c r="N1" s="9"/>
      <c r="O1" s="9"/>
      <c r="P1" s="9"/>
      <c r="Q1" s="9"/>
      <c r="R1" s="9"/>
      <c r="S1" s="9"/>
      <c r="T1" s="50"/>
      <c r="U1" s="9"/>
      <c r="V1" s="9"/>
      <c r="W1" s="50"/>
      <c r="X1" s="50"/>
      <c r="Y1" s="50"/>
      <c r="Z1" s="9"/>
      <c r="AA1" s="9"/>
      <c r="AB1" s="9"/>
    </row>
    <row r="2" s="1" customFormat="1" ht="29" customHeight="1" spans="1:28">
      <c r="A2" s="11" t="s">
        <v>1</v>
      </c>
      <c r="B2" s="11" t="s">
        <v>2</v>
      </c>
      <c r="C2" s="11" t="s">
        <v>3</v>
      </c>
      <c r="D2" s="12" t="s">
        <v>4</v>
      </c>
      <c r="E2" s="13" t="s">
        <v>5</v>
      </c>
      <c r="F2" s="11" t="s">
        <v>6</v>
      </c>
      <c r="G2" s="14"/>
      <c r="H2" s="14"/>
      <c r="I2" s="11" t="s">
        <v>7</v>
      </c>
      <c r="J2" s="12" t="s">
        <v>8</v>
      </c>
      <c r="K2" s="36" t="s">
        <v>9</v>
      </c>
      <c r="L2" s="37" t="s">
        <v>10</v>
      </c>
      <c r="M2" s="38"/>
      <c r="N2" s="36" t="s">
        <v>11</v>
      </c>
      <c r="O2" s="36" t="s">
        <v>12</v>
      </c>
      <c r="P2" s="39"/>
      <c r="Q2" s="39"/>
      <c r="R2" s="39"/>
      <c r="S2" s="39"/>
      <c r="T2" s="51"/>
      <c r="U2" s="39"/>
      <c r="V2" s="39"/>
      <c r="W2" s="39"/>
      <c r="X2" s="39"/>
      <c r="Y2" s="39"/>
      <c r="Z2" s="39"/>
      <c r="AA2" s="63" t="s">
        <v>13</v>
      </c>
      <c r="AB2" s="63" t="s">
        <v>14</v>
      </c>
    </row>
    <row r="3" s="1" customFormat="1" ht="29" customHeight="1" spans="1:28">
      <c r="A3" s="14"/>
      <c r="B3" s="14"/>
      <c r="C3" s="14"/>
      <c r="D3" s="15"/>
      <c r="E3" s="16"/>
      <c r="F3" s="14"/>
      <c r="G3" s="14"/>
      <c r="H3" s="14"/>
      <c r="I3" s="14"/>
      <c r="J3" s="15"/>
      <c r="K3" s="39"/>
      <c r="L3" s="38"/>
      <c r="M3" s="38"/>
      <c r="N3" s="39"/>
      <c r="O3" s="36" t="s">
        <v>15</v>
      </c>
      <c r="P3" s="39"/>
      <c r="Q3" s="39"/>
      <c r="R3" s="39"/>
      <c r="S3" s="36" t="s">
        <v>16</v>
      </c>
      <c r="T3" s="51"/>
      <c r="U3" s="39"/>
      <c r="V3" s="39"/>
      <c r="W3" s="39"/>
      <c r="X3" s="39"/>
      <c r="Y3" s="39"/>
      <c r="Z3" s="53" t="s">
        <v>17</v>
      </c>
      <c r="AA3" s="64"/>
      <c r="AB3" s="64"/>
    </row>
    <row r="4" s="1" customFormat="1" ht="29" customHeight="1" spans="1:28">
      <c r="A4" s="14"/>
      <c r="B4" s="14"/>
      <c r="C4" s="14"/>
      <c r="D4" s="15"/>
      <c r="E4" s="16"/>
      <c r="F4" s="14"/>
      <c r="G4" s="14"/>
      <c r="H4" s="14"/>
      <c r="I4" s="14"/>
      <c r="J4" s="15"/>
      <c r="K4" s="39"/>
      <c r="L4" s="36" t="s">
        <v>18</v>
      </c>
      <c r="M4" s="36" t="s">
        <v>19</v>
      </c>
      <c r="N4" s="39"/>
      <c r="O4" s="39"/>
      <c r="P4" s="39"/>
      <c r="Q4" s="39"/>
      <c r="R4" s="39"/>
      <c r="S4" s="36" t="s">
        <v>20</v>
      </c>
      <c r="T4" s="51"/>
      <c r="U4" s="14"/>
      <c r="V4" s="11" t="s">
        <v>21</v>
      </c>
      <c r="W4" s="14"/>
      <c r="X4" s="11" t="s">
        <v>22</v>
      </c>
      <c r="Y4" s="11" t="s">
        <v>23</v>
      </c>
      <c r="Z4" s="48"/>
      <c r="AA4" s="64"/>
      <c r="AB4" s="64"/>
    </row>
    <row r="5" s="1" customFormat="1" ht="57" spans="1:28">
      <c r="A5" s="17"/>
      <c r="B5" s="14"/>
      <c r="C5" s="14"/>
      <c r="D5" s="15"/>
      <c r="E5" s="16"/>
      <c r="F5" s="18" t="s">
        <v>24</v>
      </c>
      <c r="G5" s="11" t="s">
        <v>25</v>
      </c>
      <c r="H5" s="11" t="s">
        <v>26</v>
      </c>
      <c r="I5" s="14"/>
      <c r="J5" s="15"/>
      <c r="K5" s="39"/>
      <c r="L5" s="39"/>
      <c r="M5" s="39"/>
      <c r="N5" s="39"/>
      <c r="O5" s="40" t="s">
        <v>27</v>
      </c>
      <c r="P5" s="40" t="s">
        <v>28</v>
      </c>
      <c r="Q5" s="40" t="s">
        <v>29</v>
      </c>
      <c r="R5" s="40" t="s">
        <v>30</v>
      </c>
      <c r="S5" s="40" t="s">
        <v>31</v>
      </c>
      <c r="T5" s="52" t="s">
        <v>32</v>
      </c>
      <c r="U5" s="53" t="s">
        <v>33</v>
      </c>
      <c r="V5" s="53" t="s">
        <v>34</v>
      </c>
      <c r="W5" s="53" t="s">
        <v>35</v>
      </c>
      <c r="X5" s="14"/>
      <c r="Y5" s="14"/>
      <c r="Z5" s="48"/>
      <c r="AA5" s="64"/>
      <c r="AB5" s="64"/>
    </row>
    <row r="6" s="2" customFormat="1" ht="32" customHeight="1" spans="1:28">
      <c r="A6" s="11" t="s">
        <v>36</v>
      </c>
      <c r="B6" s="19"/>
      <c r="C6" s="14"/>
      <c r="D6" s="15"/>
      <c r="E6" s="16"/>
      <c r="F6" s="20"/>
      <c r="G6" s="14"/>
      <c r="H6" s="14"/>
      <c r="I6" s="14"/>
      <c r="J6" s="15"/>
      <c r="K6" s="41">
        <f>K7+K461+K902+K910+K913</f>
        <v>195871.1801</v>
      </c>
      <c r="L6" s="41">
        <f>L7+L461+L902+L910+L913</f>
        <v>152225.6401</v>
      </c>
      <c r="M6" s="41">
        <f>M7+M461+M902+M910+M913</f>
        <v>43645.54</v>
      </c>
      <c r="N6" s="39"/>
      <c r="O6" s="42"/>
      <c r="P6" s="42"/>
      <c r="Q6" s="42"/>
      <c r="R6" s="42"/>
      <c r="S6" s="42"/>
      <c r="T6" s="54"/>
      <c r="U6" s="48"/>
      <c r="V6" s="48"/>
      <c r="W6" s="48"/>
      <c r="X6" s="14"/>
      <c r="Y6" s="14"/>
      <c r="Z6" s="48"/>
      <c r="AA6" s="64"/>
      <c r="AB6" s="65"/>
    </row>
    <row r="7" s="2" customFormat="1" ht="32" customHeight="1" spans="1:28">
      <c r="A7" s="21" t="s">
        <v>37</v>
      </c>
      <c r="B7" s="14"/>
      <c r="C7" s="14"/>
      <c r="D7" s="15"/>
      <c r="E7" s="16"/>
      <c r="F7" s="20"/>
      <c r="G7" s="14"/>
      <c r="H7" s="14"/>
      <c r="I7" s="14"/>
      <c r="J7" s="15"/>
      <c r="K7" s="41">
        <f>SUM(K8,K261,K309,K391,K393,K395,K418,K421,K424,K451)</f>
        <v>101079.8801</v>
      </c>
      <c r="L7" s="41">
        <f>SUM(L8,L261,L309,L391,L393,L395,L418,L421,L424,L451)</f>
        <v>57434.3401</v>
      </c>
      <c r="M7" s="41">
        <f>SUM(M8:M460)/2</f>
        <v>43645.54</v>
      </c>
      <c r="N7" s="39"/>
      <c r="O7" s="42"/>
      <c r="P7" s="42"/>
      <c r="Q7" s="42"/>
      <c r="R7" s="42"/>
      <c r="S7" s="42"/>
      <c r="T7" s="54"/>
      <c r="U7" s="48"/>
      <c r="V7" s="48"/>
      <c r="W7" s="48"/>
      <c r="X7" s="14"/>
      <c r="Y7" s="14"/>
      <c r="Z7" s="48"/>
      <c r="AA7" s="64"/>
      <c r="AB7" s="65"/>
    </row>
    <row r="8" s="2" customFormat="1" ht="32" customHeight="1" spans="1:28">
      <c r="A8" s="22" t="s">
        <v>38</v>
      </c>
      <c r="B8" s="14"/>
      <c r="C8" s="14"/>
      <c r="D8" s="15"/>
      <c r="E8" s="16"/>
      <c r="F8" s="20"/>
      <c r="G8" s="14"/>
      <c r="H8" s="23"/>
      <c r="I8" s="14"/>
      <c r="J8" s="15"/>
      <c r="K8" s="41">
        <f>SUM(K9:K260)</f>
        <v>2152.9101</v>
      </c>
      <c r="L8" s="41">
        <f>SUM(L9:L260)</f>
        <v>2152.9101</v>
      </c>
      <c r="M8" s="41">
        <f>SUM(M9:M260)</f>
        <v>0</v>
      </c>
      <c r="N8" s="39"/>
      <c r="O8" s="42"/>
      <c r="P8" s="42"/>
      <c r="Q8" s="42"/>
      <c r="R8" s="42"/>
      <c r="S8" s="42"/>
      <c r="T8" s="54"/>
      <c r="U8" s="48"/>
      <c r="V8" s="48"/>
      <c r="W8" s="48"/>
      <c r="X8" s="14"/>
      <c r="Y8" s="14"/>
      <c r="Z8" s="48"/>
      <c r="AA8" s="64"/>
      <c r="AB8" s="65"/>
    </row>
    <row r="9" s="2" customFormat="1" ht="40" customHeight="1" spans="1:28">
      <c r="A9" s="14"/>
      <c r="B9" s="24" t="s">
        <v>39</v>
      </c>
      <c r="C9" s="25" t="s">
        <v>40</v>
      </c>
      <c r="D9" s="25" t="s">
        <v>41</v>
      </c>
      <c r="E9" s="25" t="s">
        <v>42</v>
      </c>
      <c r="F9" s="25" t="s">
        <v>43</v>
      </c>
      <c r="G9" s="25" t="s">
        <v>44</v>
      </c>
      <c r="H9" s="25" t="s">
        <v>45</v>
      </c>
      <c r="I9" s="25" t="s">
        <v>46</v>
      </c>
      <c r="J9" s="43" t="s">
        <v>47</v>
      </c>
      <c r="K9" s="39">
        <f t="shared" ref="K9:K25" si="0">L9+M9</f>
        <v>6.42</v>
      </c>
      <c r="L9" s="39">
        <v>6.42</v>
      </c>
      <c r="M9" s="38"/>
      <c r="N9" s="25" t="s">
        <v>48</v>
      </c>
      <c r="O9" s="30" t="s">
        <v>49</v>
      </c>
      <c r="P9" s="25" t="s">
        <v>50</v>
      </c>
      <c r="Q9" s="47" t="s">
        <v>51</v>
      </c>
      <c r="R9" s="42" t="s">
        <v>52</v>
      </c>
      <c r="S9" s="38">
        <v>7.704</v>
      </c>
      <c r="T9" s="38"/>
      <c r="U9" s="38"/>
      <c r="V9" s="38">
        <v>46</v>
      </c>
      <c r="W9" s="38">
        <v>92</v>
      </c>
      <c r="X9" s="38"/>
      <c r="Y9" s="38"/>
      <c r="Z9" s="34" t="s">
        <v>53</v>
      </c>
      <c r="AA9" s="30" t="s">
        <v>54</v>
      </c>
      <c r="AB9" s="66" t="s">
        <v>55</v>
      </c>
    </row>
    <row r="10" s="2" customFormat="1" ht="55" customHeight="1" spans="1:28">
      <c r="A10" s="14"/>
      <c r="B10" s="24" t="s">
        <v>56</v>
      </c>
      <c r="C10" s="25" t="s">
        <v>40</v>
      </c>
      <c r="D10" s="25" t="s">
        <v>41</v>
      </c>
      <c r="E10" s="25" t="s">
        <v>57</v>
      </c>
      <c r="F10" s="25" t="s">
        <v>43</v>
      </c>
      <c r="G10" s="25" t="s">
        <v>58</v>
      </c>
      <c r="H10" s="25" t="s">
        <v>59</v>
      </c>
      <c r="I10" s="25" t="s">
        <v>46</v>
      </c>
      <c r="J10" s="43" t="s">
        <v>47</v>
      </c>
      <c r="K10" s="39">
        <f t="shared" si="0"/>
        <v>13.785</v>
      </c>
      <c r="L10" s="39">
        <v>13.785</v>
      </c>
      <c r="M10" s="38"/>
      <c r="N10" s="25" t="s">
        <v>48</v>
      </c>
      <c r="O10" s="30" t="s">
        <v>60</v>
      </c>
      <c r="P10" s="25" t="s">
        <v>50</v>
      </c>
      <c r="Q10" s="47" t="s">
        <v>51</v>
      </c>
      <c r="R10" s="42" t="s">
        <v>52</v>
      </c>
      <c r="S10" s="38">
        <v>16.542</v>
      </c>
      <c r="T10" s="38"/>
      <c r="U10" s="38"/>
      <c r="V10" s="38">
        <v>97</v>
      </c>
      <c r="W10" s="38">
        <v>218</v>
      </c>
      <c r="X10" s="38"/>
      <c r="Y10" s="38"/>
      <c r="Z10" s="34" t="s">
        <v>53</v>
      </c>
      <c r="AA10" s="30" t="s">
        <v>54</v>
      </c>
      <c r="AB10" s="66" t="s">
        <v>55</v>
      </c>
    </row>
    <row r="11" s="2" customFormat="1" ht="40" customHeight="1" spans="1:28">
      <c r="A11" s="14"/>
      <c r="B11" s="24" t="s">
        <v>61</v>
      </c>
      <c r="C11" s="25" t="s">
        <v>40</v>
      </c>
      <c r="D11" s="25" t="s">
        <v>41</v>
      </c>
      <c r="E11" s="25" t="s">
        <v>57</v>
      </c>
      <c r="F11" s="25" t="s">
        <v>43</v>
      </c>
      <c r="G11" s="25" t="s">
        <v>62</v>
      </c>
      <c r="H11" s="25" t="s">
        <v>59</v>
      </c>
      <c r="I11" s="25" t="s">
        <v>46</v>
      </c>
      <c r="J11" s="43" t="s">
        <v>47</v>
      </c>
      <c r="K11" s="39">
        <f t="shared" si="0"/>
        <v>15.4</v>
      </c>
      <c r="L11" s="39">
        <v>15.4</v>
      </c>
      <c r="M11" s="38"/>
      <c r="N11" s="25" t="s">
        <v>48</v>
      </c>
      <c r="O11" s="30" t="s">
        <v>63</v>
      </c>
      <c r="P11" s="25" t="s">
        <v>64</v>
      </c>
      <c r="Q11" s="47" t="s">
        <v>51</v>
      </c>
      <c r="R11" s="42" t="s">
        <v>52</v>
      </c>
      <c r="S11" s="38">
        <v>18.48</v>
      </c>
      <c r="T11" s="38"/>
      <c r="U11" s="38"/>
      <c r="V11" s="38">
        <v>105</v>
      </c>
      <c r="W11" s="38">
        <v>280</v>
      </c>
      <c r="X11" s="38"/>
      <c r="Y11" s="38"/>
      <c r="Z11" s="34" t="s">
        <v>53</v>
      </c>
      <c r="AA11" s="30" t="s">
        <v>54</v>
      </c>
      <c r="AB11" s="66" t="s">
        <v>55</v>
      </c>
    </row>
    <row r="12" s="2" customFormat="1" ht="40" customHeight="1" spans="1:28">
      <c r="A12" s="14"/>
      <c r="B12" s="24" t="s">
        <v>65</v>
      </c>
      <c r="C12" s="25" t="s">
        <v>40</v>
      </c>
      <c r="D12" s="25" t="s">
        <v>41</v>
      </c>
      <c r="E12" s="25" t="s">
        <v>57</v>
      </c>
      <c r="F12" s="25" t="s">
        <v>43</v>
      </c>
      <c r="G12" s="25" t="s">
        <v>66</v>
      </c>
      <c r="H12" s="25" t="s">
        <v>59</v>
      </c>
      <c r="I12" s="25" t="s">
        <v>46</v>
      </c>
      <c r="J12" s="43" t="s">
        <v>47</v>
      </c>
      <c r="K12" s="39">
        <f t="shared" si="0"/>
        <v>2.52</v>
      </c>
      <c r="L12" s="39">
        <v>2.52</v>
      </c>
      <c r="M12" s="38"/>
      <c r="N12" s="25" t="s">
        <v>48</v>
      </c>
      <c r="O12" s="30" t="s">
        <v>67</v>
      </c>
      <c r="P12" s="25" t="s">
        <v>50</v>
      </c>
      <c r="Q12" s="47" t="s">
        <v>51</v>
      </c>
      <c r="R12" s="42" t="s">
        <v>52</v>
      </c>
      <c r="S12" s="38">
        <v>3.024</v>
      </c>
      <c r="T12" s="38"/>
      <c r="U12" s="38"/>
      <c r="V12" s="38">
        <v>17</v>
      </c>
      <c r="W12" s="38">
        <v>41</v>
      </c>
      <c r="X12" s="38"/>
      <c r="Y12" s="38"/>
      <c r="Z12" s="34" t="s">
        <v>53</v>
      </c>
      <c r="AA12" s="30" t="s">
        <v>54</v>
      </c>
      <c r="AB12" s="66" t="s">
        <v>55</v>
      </c>
    </row>
    <row r="13" s="2" customFormat="1" ht="40" customHeight="1" spans="1:28">
      <c r="A13" s="14"/>
      <c r="B13" s="24" t="s">
        <v>68</v>
      </c>
      <c r="C13" s="25" t="s">
        <v>40</v>
      </c>
      <c r="D13" s="25" t="s">
        <v>41</v>
      </c>
      <c r="E13" s="25" t="s">
        <v>57</v>
      </c>
      <c r="F13" s="25" t="s">
        <v>43</v>
      </c>
      <c r="G13" s="25" t="s">
        <v>69</v>
      </c>
      <c r="H13" s="25" t="s">
        <v>59</v>
      </c>
      <c r="I13" s="25" t="s">
        <v>46</v>
      </c>
      <c r="J13" s="43" t="s">
        <v>70</v>
      </c>
      <c r="K13" s="39">
        <f t="shared" si="0"/>
        <v>18</v>
      </c>
      <c r="L13" s="39">
        <v>18</v>
      </c>
      <c r="M13" s="38"/>
      <c r="N13" s="25" t="s">
        <v>48</v>
      </c>
      <c r="O13" s="30" t="s">
        <v>71</v>
      </c>
      <c r="P13" s="25" t="s">
        <v>50</v>
      </c>
      <c r="Q13" s="47" t="s">
        <v>51</v>
      </c>
      <c r="R13" s="42" t="s">
        <v>52</v>
      </c>
      <c r="S13" s="38">
        <v>21.6</v>
      </c>
      <c r="T13" s="38"/>
      <c r="U13" s="38"/>
      <c r="V13" s="38">
        <v>120</v>
      </c>
      <c r="W13" s="38">
        <v>346</v>
      </c>
      <c r="X13" s="38"/>
      <c r="Y13" s="38"/>
      <c r="Z13" s="34" t="s">
        <v>53</v>
      </c>
      <c r="AA13" s="30" t="s">
        <v>54</v>
      </c>
      <c r="AB13" s="66" t="s">
        <v>55</v>
      </c>
    </row>
    <row r="14" s="2" customFormat="1" ht="40" customHeight="1" spans="1:28">
      <c r="A14" s="14"/>
      <c r="B14" s="24" t="s">
        <v>72</v>
      </c>
      <c r="C14" s="25" t="s">
        <v>40</v>
      </c>
      <c r="D14" s="25" t="s">
        <v>41</v>
      </c>
      <c r="E14" s="25" t="s">
        <v>57</v>
      </c>
      <c r="F14" s="25" t="s">
        <v>43</v>
      </c>
      <c r="G14" s="25" t="s">
        <v>73</v>
      </c>
      <c r="H14" s="25" t="s">
        <v>59</v>
      </c>
      <c r="I14" s="25" t="s">
        <v>46</v>
      </c>
      <c r="J14" s="43" t="s">
        <v>70</v>
      </c>
      <c r="K14" s="39">
        <f t="shared" si="0"/>
        <v>9.75</v>
      </c>
      <c r="L14" s="39">
        <v>9.75</v>
      </c>
      <c r="M14" s="38"/>
      <c r="N14" s="25" t="s">
        <v>48</v>
      </c>
      <c r="O14" s="30" t="s">
        <v>74</v>
      </c>
      <c r="P14" s="25" t="s">
        <v>50</v>
      </c>
      <c r="Q14" s="47" t="s">
        <v>51</v>
      </c>
      <c r="R14" s="42" t="s">
        <v>52</v>
      </c>
      <c r="S14" s="38">
        <v>11.7</v>
      </c>
      <c r="T14" s="38"/>
      <c r="U14" s="38"/>
      <c r="V14" s="38">
        <v>65</v>
      </c>
      <c r="W14" s="38">
        <v>210</v>
      </c>
      <c r="X14" s="38"/>
      <c r="Y14" s="38"/>
      <c r="Z14" s="34" t="s">
        <v>53</v>
      </c>
      <c r="AA14" s="30" t="s">
        <v>54</v>
      </c>
      <c r="AB14" s="66" t="s">
        <v>55</v>
      </c>
    </row>
    <row r="15" s="2" customFormat="1" ht="40" customHeight="1" spans="1:28">
      <c r="A15" s="14"/>
      <c r="B15" s="25" t="s">
        <v>75</v>
      </c>
      <c r="C15" s="26" t="s">
        <v>40</v>
      </c>
      <c r="D15" s="27" t="s">
        <v>41</v>
      </c>
      <c r="E15" s="25" t="s">
        <v>57</v>
      </c>
      <c r="F15" s="26" t="s">
        <v>43</v>
      </c>
      <c r="G15" s="26" t="s">
        <v>76</v>
      </c>
      <c r="H15" s="26" t="s">
        <v>59</v>
      </c>
      <c r="I15" s="25" t="s">
        <v>46</v>
      </c>
      <c r="J15" s="15" t="s">
        <v>47</v>
      </c>
      <c r="K15" s="39">
        <f t="shared" si="0"/>
        <v>7.55</v>
      </c>
      <c r="L15" s="39">
        <v>7.55</v>
      </c>
      <c r="M15" s="39"/>
      <c r="N15" s="25" t="s">
        <v>48</v>
      </c>
      <c r="O15" s="26" t="s">
        <v>77</v>
      </c>
      <c r="P15" s="25" t="s">
        <v>50</v>
      </c>
      <c r="Q15" s="47" t="s">
        <v>51</v>
      </c>
      <c r="R15" s="42" t="s">
        <v>52</v>
      </c>
      <c r="S15" s="42">
        <v>9.06</v>
      </c>
      <c r="T15" s="48"/>
      <c r="U15" s="48"/>
      <c r="V15" s="14">
        <v>53</v>
      </c>
      <c r="W15" s="14">
        <v>112</v>
      </c>
      <c r="X15" s="14"/>
      <c r="Y15" s="14"/>
      <c r="Z15" s="34" t="s">
        <v>53</v>
      </c>
      <c r="AA15" s="67" t="s">
        <v>78</v>
      </c>
      <c r="AB15" s="68" t="s">
        <v>55</v>
      </c>
    </row>
    <row r="16" s="2" customFormat="1" ht="40" customHeight="1" spans="1:28">
      <c r="A16" s="14"/>
      <c r="B16" s="24" t="s">
        <v>79</v>
      </c>
      <c r="C16" s="25" t="s">
        <v>40</v>
      </c>
      <c r="D16" s="25" t="s">
        <v>41</v>
      </c>
      <c r="E16" s="25" t="s">
        <v>57</v>
      </c>
      <c r="F16" s="25" t="s">
        <v>43</v>
      </c>
      <c r="G16" s="25" t="s">
        <v>80</v>
      </c>
      <c r="H16" s="25" t="s">
        <v>59</v>
      </c>
      <c r="I16" s="25" t="s">
        <v>46</v>
      </c>
      <c r="J16" s="43" t="s">
        <v>81</v>
      </c>
      <c r="K16" s="39">
        <f t="shared" si="0"/>
        <v>8.55</v>
      </c>
      <c r="L16" s="39">
        <v>8.55</v>
      </c>
      <c r="M16" s="38"/>
      <c r="N16" s="25" t="s">
        <v>48</v>
      </c>
      <c r="O16" s="30" t="s">
        <v>82</v>
      </c>
      <c r="P16" s="25" t="s">
        <v>50</v>
      </c>
      <c r="Q16" s="47" t="s">
        <v>51</v>
      </c>
      <c r="R16" s="42" t="s">
        <v>52</v>
      </c>
      <c r="S16" s="38">
        <v>11.7</v>
      </c>
      <c r="T16" s="38"/>
      <c r="U16" s="38"/>
      <c r="V16" s="38">
        <v>65</v>
      </c>
      <c r="W16" s="38">
        <v>195</v>
      </c>
      <c r="X16" s="38"/>
      <c r="Y16" s="38"/>
      <c r="Z16" s="34" t="s">
        <v>53</v>
      </c>
      <c r="AA16" s="30" t="s">
        <v>54</v>
      </c>
      <c r="AB16" s="66" t="s">
        <v>55</v>
      </c>
    </row>
    <row r="17" s="2" customFormat="1" ht="40" customHeight="1" spans="1:28">
      <c r="A17" s="14"/>
      <c r="B17" s="24" t="s">
        <v>83</v>
      </c>
      <c r="C17" s="25" t="s">
        <v>40</v>
      </c>
      <c r="D17" s="25" t="s">
        <v>41</v>
      </c>
      <c r="E17" s="25" t="s">
        <v>57</v>
      </c>
      <c r="F17" s="25" t="s">
        <v>43</v>
      </c>
      <c r="G17" s="25" t="s">
        <v>84</v>
      </c>
      <c r="H17" s="25" t="s">
        <v>45</v>
      </c>
      <c r="I17" s="25" t="s">
        <v>46</v>
      </c>
      <c r="J17" s="43" t="s">
        <v>81</v>
      </c>
      <c r="K17" s="39">
        <f t="shared" si="0"/>
        <v>5.075</v>
      </c>
      <c r="L17" s="39">
        <v>5.075</v>
      </c>
      <c r="M17" s="38"/>
      <c r="N17" s="25" t="s">
        <v>48</v>
      </c>
      <c r="O17" s="30" t="s">
        <v>85</v>
      </c>
      <c r="P17" s="25" t="s">
        <v>50</v>
      </c>
      <c r="Q17" s="47" t="s">
        <v>51</v>
      </c>
      <c r="R17" s="42" t="s">
        <v>52</v>
      </c>
      <c r="S17" s="38">
        <v>6.09</v>
      </c>
      <c r="T17" s="38"/>
      <c r="U17" s="38"/>
      <c r="V17" s="38">
        <v>35</v>
      </c>
      <c r="W17" s="38">
        <v>83</v>
      </c>
      <c r="X17" s="38"/>
      <c r="Y17" s="38"/>
      <c r="Z17" s="34" t="s">
        <v>53</v>
      </c>
      <c r="AA17" s="30" t="s">
        <v>78</v>
      </c>
      <c r="AB17" s="66" t="s">
        <v>86</v>
      </c>
    </row>
    <row r="18" s="2" customFormat="1" ht="40" customHeight="1" spans="1:28">
      <c r="A18" s="14"/>
      <c r="B18" s="24" t="s">
        <v>87</v>
      </c>
      <c r="C18" s="25" t="s">
        <v>40</v>
      </c>
      <c r="D18" s="25" t="s">
        <v>41</v>
      </c>
      <c r="E18" s="25" t="s">
        <v>57</v>
      </c>
      <c r="F18" s="25" t="s">
        <v>43</v>
      </c>
      <c r="G18" s="28" t="s">
        <v>88</v>
      </c>
      <c r="H18" s="28" t="s">
        <v>45</v>
      </c>
      <c r="I18" s="25" t="s">
        <v>46</v>
      </c>
      <c r="J18" s="43" t="s">
        <v>81</v>
      </c>
      <c r="K18" s="39">
        <f t="shared" si="0"/>
        <v>16.39</v>
      </c>
      <c r="L18" s="44">
        <v>16.39</v>
      </c>
      <c r="M18" s="44"/>
      <c r="N18" s="25" t="s">
        <v>48</v>
      </c>
      <c r="O18" s="25" t="s">
        <v>89</v>
      </c>
      <c r="P18" s="25" t="s">
        <v>50</v>
      </c>
      <c r="Q18" s="47" t="s">
        <v>51</v>
      </c>
      <c r="R18" s="42" t="s">
        <v>52</v>
      </c>
      <c r="S18" s="44">
        <v>19.668</v>
      </c>
      <c r="T18" s="48"/>
      <c r="U18" s="48"/>
      <c r="V18" s="44">
        <v>110</v>
      </c>
      <c r="W18" s="44">
        <v>266</v>
      </c>
      <c r="X18" s="44"/>
      <c r="Y18" s="44"/>
      <c r="Z18" s="34" t="s">
        <v>53</v>
      </c>
      <c r="AA18" s="30" t="s">
        <v>54</v>
      </c>
      <c r="AB18" s="66" t="s">
        <v>55</v>
      </c>
    </row>
    <row r="19" s="2" customFormat="1" ht="40" customHeight="1" spans="1:28">
      <c r="A19" s="14"/>
      <c r="B19" s="24" t="s">
        <v>90</v>
      </c>
      <c r="C19" s="25" t="s">
        <v>40</v>
      </c>
      <c r="D19" s="25" t="s">
        <v>41</v>
      </c>
      <c r="E19" s="25" t="s">
        <v>57</v>
      </c>
      <c r="F19" s="25" t="s">
        <v>43</v>
      </c>
      <c r="G19" s="25" t="s">
        <v>91</v>
      </c>
      <c r="H19" s="25" t="s">
        <v>59</v>
      </c>
      <c r="I19" s="25" t="s">
        <v>46</v>
      </c>
      <c r="J19" s="43" t="s">
        <v>47</v>
      </c>
      <c r="K19" s="39">
        <f t="shared" si="0"/>
        <v>13.5</v>
      </c>
      <c r="L19" s="39">
        <v>13.5</v>
      </c>
      <c r="M19" s="38"/>
      <c r="N19" s="25" t="s">
        <v>48</v>
      </c>
      <c r="O19" s="30" t="s">
        <v>92</v>
      </c>
      <c r="P19" s="25" t="s">
        <v>50</v>
      </c>
      <c r="Q19" s="47" t="s">
        <v>51</v>
      </c>
      <c r="R19" s="42" t="s">
        <v>52</v>
      </c>
      <c r="S19" s="38">
        <v>15.4</v>
      </c>
      <c r="T19" s="38"/>
      <c r="U19" s="38"/>
      <c r="V19" s="38">
        <v>90</v>
      </c>
      <c r="W19" s="38">
        <v>217</v>
      </c>
      <c r="X19" s="38"/>
      <c r="Y19" s="38"/>
      <c r="Z19" s="34" t="s">
        <v>53</v>
      </c>
      <c r="AA19" s="30" t="s">
        <v>54</v>
      </c>
      <c r="AB19" s="66" t="s">
        <v>55</v>
      </c>
    </row>
    <row r="20" s="2" customFormat="1" ht="40" customHeight="1" spans="1:28">
      <c r="A20" s="14"/>
      <c r="B20" s="25" t="s">
        <v>93</v>
      </c>
      <c r="C20" s="26" t="s">
        <v>40</v>
      </c>
      <c r="D20" s="27" t="s">
        <v>41</v>
      </c>
      <c r="E20" s="25" t="s">
        <v>57</v>
      </c>
      <c r="F20" s="26" t="s">
        <v>43</v>
      </c>
      <c r="G20" s="26" t="s">
        <v>94</v>
      </c>
      <c r="H20" s="26" t="s">
        <v>45</v>
      </c>
      <c r="I20" s="25" t="s">
        <v>46</v>
      </c>
      <c r="J20" s="15" t="s">
        <v>47</v>
      </c>
      <c r="K20" s="39">
        <f t="shared" si="0"/>
        <v>8.55</v>
      </c>
      <c r="L20" s="39">
        <v>8.55</v>
      </c>
      <c r="M20" s="39"/>
      <c r="N20" s="25" t="s">
        <v>48</v>
      </c>
      <c r="O20" s="26" t="s">
        <v>95</v>
      </c>
      <c r="P20" s="25" t="s">
        <v>50</v>
      </c>
      <c r="Q20" s="47" t="s">
        <v>51</v>
      </c>
      <c r="R20" s="42" t="s">
        <v>52</v>
      </c>
      <c r="S20" s="42">
        <v>10.26</v>
      </c>
      <c r="T20" s="42"/>
      <c r="U20" s="42"/>
      <c r="V20" s="14">
        <v>57</v>
      </c>
      <c r="W20" s="14">
        <v>138</v>
      </c>
      <c r="X20" s="42"/>
      <c r="Y20" s="42"/>
      <c r="Z20" s="34" t="s">
        <v>53</v>
      </c>
      <c r="AA20" s="30" t="s">
        <v>54</v>
      </c>
      <c r="AB20" s="66" t="s">
        <v>55</v>
      </c>
    </row>
    <row r="21" s="2" customFormat="1" ht="40" customHeight="1" spans="1:28">
      <c r="A21" s="14"/>
      <c r="B21" s="25" t="s">
        <v>96</v>
      </c>
      <c r="C21" s="25" t="s">
        <v>40</v>
      </c>
      <c r="D21" s="25" t="s">
        <v>41</v>
      </c>
      <c r="E21" s="25" t="s">
        <v>97</v>
      </c>
      <c r="F21" s="25" t="s">
        <v>98</v>
      </c>
      <c r="G21" s="25" t="s">
        <v>99</v>
      </c>
      <c r="H21" s="25" t="s">
        <v>59</v>
      </c>
      <c r="I21" s="25" t="s">
        <v>46</v>
      </c>
      <c r="J21" s="15" t="s">
        <v>47</v>
      </c>
      <c r="K21" s="39">
        <f t="shared" si="0"/>
        <v>3.7</v>
      </c>
      <c r="L21" s="29">
        <v>3.7</v>
      </c>
      <c r="M21" s="29"/>
      <c r="N21" s="25" t="s">
        <v>48</v>
      </c>
      <c r="O21" s="25" t="s">
        <v>100</v>
      </c>
      <c r="P21" s="25" t="s">
        <v>50</v>
      </c>
      <c r="Q21" s="47" t="s">
        <v>51</v>
      </c>
      <c r="R21" s="42" t="s">
        <v>52</v>
      </c>
      <c r="S21" s="29">
        <v>4.3</v>
      </c>
      <c r="T21" s="29"/>
      <c r="U21" s="29"/>
      <c r="V21" s="29">
        <v>15</v>
      </c>
      <c r="W21" s="29">
        <v>33</v>
      </c>
      <c r="X21" s="29"/>
      <c r="Y21" s="29"/>
      <c r="Z21" s="34" t="s">
        <v>53</v>
      </c>
      <c r="AA21" s="25" t="s">
        <v>78</v>
      </c>
      <c r="AB21" s="69" t="s">
        <v>101</v>
      </c>
    </row>
    <row r="22" s="2" customFormat="1" ht="40" customHeight="1" spans="1:28">
      <c r="A22" s="14"/>
      <c r="B22" s="29" t="s">
        <v>102</v>
      </c>
      <c r="C22" s="25" t="s">
        <v>40</v>
      </c>
      <c r="D22" s="25" t="s">
        <v>41</v>
      </c>
      <c r="E22" s="30" t="s">
        <v>103</v>
      </c>
      <c r="F22" s="25" t="s">
        <v>98</v>
      </c>
      <c r="G22" s="25" t="s">
        <v>104</v>
      </c>
      <c r="H22" s="25" t="s">
        <v>59</v>
      </c>
      <c r="I22" s="25" t="s">
        <v>46</v>
      </c>
      <c r="J22" s="15" t="s">
        <v>47</v>
      </c>
      <c r="K22" s="39">
        <f t="shared" si="0"/>
        <v>6</v>
      </c>
      <c r="L22" s="29">
        <v>6</v>
      </c>
      <c r="M22" s="29"/>
      <c r="N22" s="25" t="s">
        <v>48</v>
      </c>
      <c r="O22" s="25" t="s">
        <v>105</v>
      </c>
      <c r="P22" s="25" t="s">
        <v>64</v>
      </c>
      <c r="Q22" s="47" t="s">
        <v>51</v>
      </c>
      <c r="R22" s="42" t="s">
        <v>52</v>
      </c>
      <c r="S22" s="316" t="s">
        <v>106</v>
      </c>
      <c r="T22" s="29"/>
      <c r="U22" s="29"/>
      <c r="V22" s="29">
        <v>40</v>
      </c>
      <c r="W22" s="29">
        <v>126</v>
      </c>
      <c r="X22" s="29"/>
      <c r="Y22" s="29"/>
      <c r="Z22" s="34" t="s">
        <v>53</v>
      </c>
      <c r="AA22" s="25" t="s">
        <v>78</v>
      </c>
      <c r="AB22" s="69" t="s">
        <v>101</v>
      </c>
    </row>
    <row r="23" s="2" customFormat="1" ht="40" customHeight="1" spans="1:28">
      <c r="A23" s="14"/>
      <c r="B23" s="25" t="s">
        <v>107</v>
      </c>
      <c r="C23" s="25" t="s">
        <v>40</v>
      </c>
      <c r="D23" s="25" t="s">
        <v>41</v>
      </c>
      <c r="E23" s="25" t="s">
        <v>97</v>
      </c>
      <c r="F23" s="25" t="s">
        <v>98</v>
      </c>
      <c r="G23" s="25" t="s">
        <v>108</v>
      </c>
      <c r="H23" s="25" t="s">
        <v>45</v>
      </c>
      <c r="I23" s="25" t="s">
        <v>46</v>
      </c>
      <c r="J23" s="15" t="s">
        <v>47</v>
      </c>
      <c r="K23" s="39">
        <f t="shared" si="0"/>
        <v>5.9</v>
      </c>
      <c r="L23" s="29">
        <v>5.9</v>
      </c>
      <c r="M23" s="29"/>
      <c r="N23" s="25" t="s">
        <v>48</v>
      </c>
      <c r="O23" s="25" t="s">
        <v>109</v>
      </c>
      <c r="P23" s="25" t="s">
        <v>50</v>
      </c>
      <c r="Q23" s="47" t="s">
        <v>51</v>
      </c>
      <c r="R23" s="42" t="s">
        <v>52</v>
      </c>
      <c r="S23" s="29">
        <v>10</v>
      </c>
      <c r="T23" s="29"/>
      <c r="U23" s="29"/>
      <c r="V23" s="29">
        <v>42</v>
      </c>
      <c r="W23" s="29">
        <v>102</v>
      </c>
      <c r="X23" s="29"/>
      <c r="Y23" s="29"/>
      <c r="Z23" s="34" t="s">
        <v>53</v>
      </c>
      <c r="AA23" s="25" t="s">
        <v>78</v>
      </c>
      <c r="AB23" s="69" t="s">
        <v>101</v>
      </c>
    </row>
    <row r="24" s="2" customFormat="1" ht="40" customHeight="1" spans="1:28">
      <c r="A24" s="14"/>
      <c r="B24" s="25" t="s">
        <v>110</v>
      </c>
      <c r="C24" s="25" t="s">
        <v>40</v>
      </c>
      <c r="D24" s="25" t="s">
        <v>41</v>
      </c>
      <c r="E24" s="25" t="s">
        <v>97</v>
      </c>
      <c r="F24" s="25" t="s">
        <v>98</v>
      </c>
      <c r="G24" s="25" t="s">
        <v>111</v>
      </c>
      <c r="H24" s="25" t="s">
        <v>45</v>
      </c>
      <c r="I24" s="25" t="s">
        <v>46</v>
      </c>
      <c r="J24" s="15" t="s">
        <v>47</v>
      </c>
      <c r="K24" s="39">
        <f t="shared" si="0"/>
        <v>9.6</v>
      </c>
      <c r="L24" s="29">
        <v>9.6</v>
      </c>
      <c r="M24" s="29"/>
      <c r="N24" s="25" t="s">
        <v>48</v>
      </c>
      <c r="O24" s="25" t="s">
        <v>112</v>
      </c>
      <c r="P24" s="25" t="s">
        <v>50</v>
      </c>
      <c r="Q24" s="47" t="s">
        <v>51</v>
      </c>
      <c r="R24" s="42" t="s">
        <v>52</v>
      </c>
      <c r="S24" s="29">
        <v>17.5</v>
      </c>
      <c r="T24" s="29"/>
      <c r="U24" s="29"/>
      <c r="V24" s="29">
        <v>71</v>
      </c>
      <c r="W24" s="29">
        <v>156</v>
      </c>
      <c r="X24" s="29"/>
      <c r="Y24" s="29"/>
      <c r="Z24" s="34" t="s">
        <v>53</v>
      </c>
      <c r="AA24" s="25" t="s">
        <v>78</v>
      </c>
      <c r="AB24" s="69" t="s">
        <v>101</v>
      </c>
    </row>
    <row r="25" s="2" customFormat="1" ht="40" customHeight="1" spans="1:28">
      <c r="A25" s="14"/>
      <c r="B25" s="29" t="s">
        <v>113</v>
      </c>
      <c r="C25" s="25" t="s">
        <v>40</v>
      </c>
      <c r="D25" s="25" t="s">
        <v>41</v>
      </c>
      <c r="E25" s="25" t="s">
        <v>97</v>
      </c>
      <c r="F25" s="25" t="s">
        <v>98</v>
      </c>
      <c r="G25" s="25" t="s">
        <v>114</v>
      </c>
      <c r="H25" s="25" t="s">
        <v>45</v>
      </c>
      <c r="I25" s="25" t="s">
        <v>46</v>
      </c>
      <c r="J25" s="15" t="s">
        <v>47</v>
      </c>
      <c r="K25" s="39">
        <f t="shared" si="0"/>
        <v>12.26</v>
      </c>
      <c r="L25" s="29">
        <v>12.26</v>
      </c>
      <c r="M25" s="29"/>
      <c r="N25" s="25" t="s">
        <v>48</v>
      </c>
      <c r="O25" s="25" t="s">
        <v>115</v>
      </c>
      <c r="P25" s="25" t="s">
        <v>50</v>
      </c>
      <c r="Q25" s="47" t="s">
        <v>51</v>
      </c>
      <c r="R25" s="42" t="s">
        <v>52</v>
      </c>
      <c r="S25" s="29">
        <v>12.26</v>
      </c>
      <c r="T25" s="29"/>
      <c r="U25" s="29"/>
      <c r="V25" s="29">
        <v>94</v>
      </c>
      <c r="W25" s="29">
        <v>177</v>
      </c>
      <c r="X25" s="29"/>
      <c r="Y25" s="29"/>
      <c r="Z25" s="34" t="s">
        <v>53</v>
      </c>
      <c r="AA25" s="25" t="s">
        <v>78</v>
      </c>
      <c r="AB25" s="69" t="s">
        <v>101</v>
      </c>
    </row>
    <row r="26" s="2" customFormat="1" ht="40" customHeight="1" spans="1:28">
      <c r="A26" s="14"/>
      <c r="B26" s="25" t="s">
        <v>116</v>
      </c>
      <c r="C26" s="25" t="s">
        <v>40</v>
      </c>
      <c r="D26" s="25" t="s">
        <v>41</v>
      </c>
      <c r="E26" s="25" t="s">
        <v>97</v>
      </c>
      <c r="F26" s="25" t="s">
        <v>98</v>
      </c>
      <c r="G26" s="25" t="s">
        <v>117</v>
      </c>
      <c r="H26" s="25" t="s">
        <v>59</v>
      </c>
      <c r="I26" s="25" t="s">
        <v>46</v>
      </c>
      <c r="J26" s="25" t="s">
        <v>118</v>
      </c>
      <c r="K26" s="25">
        <v>4.5</v>
      </c>
      <c r="L26" s="25">
        <v>4.5</v>
      </c>
      <c r="M26" s="25"/>
      <c r="N26" s="25" t="s">
        <v>48</v>
      </c>
      <c r="O26" s="45" t="s">
        <v>119</v>
      </c>
      <c r="P26" s="25" t="s">
        <v>50</v>
      </c>
      <c r="Q26" s="47" t="s">
        <v>51</v>
      </c>
      <c r="R26" s="25"/>
      <c r="S26" s="25">
        <v>1.5</v>
      </c>
      <c r="T26" s="25"/>
      <c r="U26" s="25"/>
      <c r="V26" s="55">
        <v>40</v>
      </c>
      <c r="W26" s="55">
        <v>108</v>
      </c>
      <c r="X26" s="25"/>
      <c r="Y26" s="25"/>
      <c r="Z26" s="25" t="s">
        <v>53</v>
      </c>
      <c r="AA26" s="25" t="s">
        <v>78</v>
      </c>
      <c r="AB26" s="25" t="s">
        <v>101</v>
      </c>
    </row>
    <row r="27" s="2" customFormat="1" ht="40" customHeight="1" spans="1:28">
      <c r="A27" s="14"/>
      <c r="B27" s="25" t="s">
        <v>120</v>
      </c>
      <c r="C27" s="25" t="s">
        <v>40</v>
      </c>
      <c r="D27" s="25" t="s">
        <v>41</v>
      </c>
      <c r="E27" s="25" t="s">
        <v>97</v>
      </c>
      <c r="F27" s="25" t="s">
        <v>98</v>
      </c>
      <c r="G27" s="25" t="s">
        <v>121</v>
      </c>
      <c r="H27" s="25" t="s">
        <v>59</v>
      </c>
      <c r="I27" s="25" t="s">
        <v>46</v>
      </c>
      <c r="J27" s="15" t="s">
        <v>47</v>
      </c>
      <c r="K27" s="39">
        <f>L27+M27</f>
        <v>12</v>
      </c>
      <c r="L27" s="29">
        <v>12</v>
      </c>
      <c r="M27" s="29"/>
      <c r="N27" s="25" t="s">
        <v>48</v>
      </c>
      <c r="O27" s="25" t="s">
        <v>122</v>
      </c>
      <c r="P27" s="25" t="s">
        <v>64</v>
      </c>
      <c r="Q27" s="47" t="s">
        <v>51</v>
      </c>
      <c r="R27" s="42" t="s">
        <v>52</v>
      </c>
      <c r="S27" s="29">
        <v>8.5</v>
      </c>
      <c r="T27" s="29"/>
      <c r="U27" s="29"/>
      <c r="V27" s="29">
        <v>55</v>
      </c>
      <c r="W27" s="29">
        <v>135</v>
      </c>
      <c r="X27" s="29"/>
      <c r="Y27" s="29"/>
      <c r="Z27" s="34" t="s">
        <v>53</v>
      </c>
      <c r="AA27" s="25" t="s">
        <v>78</v>
      </c>
      <c r="AB27" s="69" t="s">
        <v>101</v>
      </c>
    </row>
    <row r="28" s="2" customFormat="1" ht="40" customHeight="1" spans="1:28">
      <c r="A28" s="14"/>
      <c r="B28" s="25" t="s">
        <v>123</v>
      </c>
      <c r="C28" s="25" t="s">
        <v>40</v>
      </c>
      <c r="D28" s="25" t="s">
        <v>41</v>
      </c>
      <c r="E28" s="25" t="s">
        <v>97</v>
      </c>
      <c r="F28" s="25" t="s">
        <v>98</v>
      </c>
      <c r="G28" s="25" t="s">
        <v>124</v>
      </c>
      <c r="H28" s="25" t="s">
        <v>59</v>
      </c>
      <c r="I28" s="25" t="s">
        <v>46</v>
      </c>
      <c r="J28" s="15" t="s">
        <v>47</v>
      </c>
      <c r="K28" s="39">
        <f>L28+M28</f>
        <v>5.31</v>
      </c>
      <c r="L28" s="29">
        <v>5.31</v>
      </c>
      <c r="M28" s="29"/>
      <c r="N28" s="25" t="s">
        <v>48</v>
      </c>
      <c r="O28" s="25" t="s">
        <v>125</v>
      </c>
      <c r="P28" s="25" t="s">
        <v>64</v>
      </c>
      <c r="Q28" s="47" t="s">
        <v>51</v>
      </c>
      <c r="R28" s="42" t="s">
        <v>52</v>
      </c>
      <c r="S28" s="29">
        <v>5.31</v>
      </c>
      <c r="T28" s="29"/>
      <c r="U28" s="29"/>
      <c r="V28" s="29">
        <v>46</v>
      </c>
      <c r="W28" s="29">
        <v>103</v>
      </c>
      <c r="X28" s="29"/>
      <c r="Y28" s="29"/>
      <c r="Z28" s="25" t="s">
        <v>53</v>
      </c>
      <c r="AA28" s="25" t="s">
        <v>78</v>
      </c>
      <c r="AB28" s="69" t="s">
        <v>101</v>
      </c>
    </row>
    <row r="29" s="2" customFormat="1" ht="40" customHeight="1" spans="1:28">
      <c r="A29" s="14"/>
      <c r="B29" s="25" t="s">
        <v>126</v>
      </c>
      <c r="C29" s="25" t="s">
        <v>40</v>
      </c>
      <c r="D29" s="25" t="s">
        <v>41</v>
      </c>
      <c r="E29" s="25" t="s">
        <v>97</v>
      </c>
      <c r="F29" s="25" t="s">
        <v>98</v>
      </c>
      <c r="G29" s="25" t="s">
        <v>127</v>
      </c>
      <c r="H29" s="25" t="s">
        <v>59</v>
      </c>
      <c r="I29" s="25" t="s">
        <v>46</v>
      </c>
      <c r="J29" s="15" t="s">
        <v>47</v>
      </c>
      <c r="K29" s="39">
        <f>L29+M29</f>
        <v>4.39</v>
      </c>
      <c r="L29" s="29">
        <v>4.39</v>
      </c>
      <c r="M29" s="29"/>
      <c r="N29" s="25" t="s">
        <v>48</v>
      </c>
      <c r="O29" s="25" t="s">
        <v>128</v>
      </c>
      <c r="P29" s="25" t="s">
        <v>64</v>
      </c>
      <c r="Q29" s="47" t="s">
        <v>51</v>
      </c>
      <c r="R29" s="42" t="s">
        <v>52</v>
      </c>
      <c r="S29" s="29">
        <v>8.1</v>
      </c>
      <c r="T29" s="29"/>
      <c r="U29" s="29"/>
      <c r="V29" s="29">
        <v>33</v>
      </c>
      <c r="W29" s="29">
        <v>65</v>
      </c>
      <c r="X29" s="29"/>
      <c r="Y29" s="29"/>
      <c r="Z29" s="25" t="s">
        <v>53</v>
      </c>
      <c r="AA29" s="25" t="s">
        <v>78</v>
      </c>
      <c r="AB29" s="69" t="s">
        <v>101</v>
      </c>
    </row>
    <row r="30" s="2" customFormat="1" ht="40" customHeight="1" spans="1:28">
      <c r="A30" s="14"/>
      <c r="B30" s="25" t="s">
        <v>129</v>
      </c>
      <c r="C30" s="25" t="s">
        <v>40</v>
      </c>
      <c r="D30" s="25" t="s">
        <v>41</v>
      </c>
      <c r="E30" s="25" t="s">
        <v>97</v>
      </c>
      <c r="F30" s="25" t="s">
        <v>98</v>
      </c>
      <c r="G30" s="31" t="s">
        <v>130</v>
      </c>
      <c r="H30" s="25" t="s">
        <v>59</v>
      </c>
      <c r="I30" s="25" t="s">
        <v>46</v>
      </c>
      <c r="J30" s="15" t="s">
        <v>47</v>
      </c>
      <c r="K30" s="39">
        <f>L30+M30</f>
        <v>0.54</v>
      </c>
      <c r="L30" s="29">
        <v>0.54</v>
      </c>
      <c r="M30" s="29"/>
      <c r="N30" s="25" t="s">
        <v>48</v>
      </c>
      <c r="O30" s="25" t="s">
        <v>131</v>
      </c>
      <c r="P30" s="25" t="s">
        <v>64</v>
      </c>
      <c r="Q30" s="47" t="s">
        <v>51</v>
      </c>
      <c r="R30" s="42" t="s">
        <v>52</v>
      </c>
      <c r="S30" s="29">
        <v>1.5</v>
      </c>
      <c r="T30" s="29"/>
      <c r="U30" s="29"/>
      <c r="V30" s="29">
        <v>4</v>
      </c>
      <c r="W30" s="29">
        <v>8</v>
      </c>
      <c r="X30" s="29"/>
      <c r="Y30" s="29"/>
      <c r="Z30" s="25" t="s">
        <v>53</v>
      </c>
      <c r="AA30" s="25" t="s">
        <v>78</v>
      </c>
      <c r="AB30" s="69" t="s">
        <v>101</v>
      </c>
    </row>
    <row r="31" s="2" customFormat="1" ht="40" customHeight="1" spans="1:28">
      <c r="A31" s="14"/>
      <c r="B31" s="25" t="s">
        <v>132</v>
      </c>
      <c r="C31" s="25" t="s">
        <v>40</v>
      </c>
      <c r="D31" s="25" t="s">
        <v>41</v>
      </c>
      <c r="E31" s="25" t="s">
        <v>97</v>
      </c>
      <c r="F31" s="25" t="s">
        <v>98</v>
      </c>
      <c r="G31" s="25" t="s">
        <v>133</v>
      </c>
      <c r="H31" s="25" t="s">
        <v>59</v>
      </c>
      <c r="I31" s="25" t="s">
        <v>46</v>
      </c>
      <c r="J31" s="15" t="s">
        <v>47</v>
      </c>
      <c r="K31" s="39">
        <f>L31+M31</f>
        <v>2.485</v>
      </c>
      <c r="L31" s="29">
        <v>2.485</v>
      </c>
      <c r="M31" s="29"/>
      <c r="N31" s="25" t="s">
        <v>48</v>
      </c>
      <c r="O31" s="25" t="s">
        <v>134</v>
      </c>
      <c r="P31" s="25" t="s">
        <v>64</v>
      </c>
      <c r="Q31" s="47" t="s">
        <v>51</v>
      </c>
      <c r="R31" s="42" t="s">
        <v>52</v>
      </c>
      <c r="S31" s="29">
        <v>2.485</v>
      </c>
      <c r="T31" s="29"/>
      <c r="U31" s="29"/>
      <c r="V31" s="29">
        <v>18</v>
      </c>
      <c r="W31" s="29">
        <v>38</v>
      </c>
      <c r="X31" s="29"/>
      <c r="Y31" s="29"/>
      <c r="Z31" s="25" t="s">
        <v>53</v>
      </c>
      <c r="AA31" s="25" t="s">
        <v>78</v>
      </c>
      <c r="AB31" s="69" t="s">
        <v>101</v>
      </c>
    </row>
    <row r="32" s="2" customFormat="1" ht="40" customHeight="1" spans="1:28">
      <c r="A32" s="14"/>
      <c r="B32" s="25" t="s">
        <v>135</v>
      </c>
      <c r="C32" s="25" t="s">
        <v>40</v>
      </c>
      <c r="D32" s="25" t="s">
        <v>41</v>
      </c>
      <c r="E32" s="25" t="s">
        <v>97</v>
      </c>
      <c r="F32" s="25" t="s">
        <v>98</v>
      </c>
      <c r="G32" s="25" t="s">
        <v>136</v>
      </c>
      <c r="H32" s="25" t="s">
        <v>59</v>
      </c>
      <c r="I32" s="25" t="s">
        <v>137</v>
      </c>
      <c r="J32" s="15" t="s">
        <v>47</v>
      </c>
      <c r="K32" s="29">
        <v>9</v>
      </c>
      <c r="L32" s="29">
        <v>9</v>
      </c>
      <c r="M32" s="44"/>
      <c r="N32" s="25" t="s">
        <v>48</v>
      </c>
      <c r="O32" s="25" t="s">
        <v>138</v>
      </c>
      <c r="P32" s="25" t="s">
        <v>64</v>
      </c>
      <c r="Q32" s="47" t="s">
        <v>51</v>
      </c>
      <c r="S32" s="42">
        <v>14</v>
      </c>
      <c r="T32" s="29"/>
      <c r="U32" s="56"/>
      <c r="V32" s="29">
        <v>30</v>
      </c>
      <c r="W32" s="29">
        <v>75</v>
      </c>
      <c r="X32" s="29"/>
      <c r="Y32" s="44"/>
      <c r="Z32" s="25" t="s">
        <v>53</v>
      </c>
      <c r="AA32" s="25" t="s">
        <v>78</v>
      </c>
      <c r="AB32" s="69" t="s">
        <v>101</v>
      </c>
    </row>
    <row r="33" s="2" customFormat="1" ht="40" customHeight="1" spans="1:28">
      <c r="A33" s="14"/>
      <c r="B33" s="25" t="s">
        <v>139</v>
      </c>
      <c r="C33" s="25" t="s">
        <v>40</v>
      </c>
      <c r="D33" s="25" t="s">
        <v>41</v>
      </c>
      <c r="E33" s="25" t="s">
        <v>140</v>
      </c>
      <c r="F33" s="28" t="s">
        <v>141</v>
      </c>
      <c r="G33" s="25" t="s">
        <v>142</v>
      </c>
      <c r="H33" s="28" t="s">
        <v>59</v>
      </c>
      <c r="I33" s="25" t="s">
        <v>46</v>
      </c>
      <c r="J33" s="29" t="s">
        <v>47</v>
      </c>
      <c r="K33" s="39">
        <f t="shared" ref="K33:K75" si="1">L33+M33</f>
        <v>0.52</v>
      </c>
      <c r="L33" s="44">
        <v>0.52</v>
      </c>
      <c r="M33" s="44"/>
      <c r="N33" s="25" t="s">
        <v>48</v>
      </c>
      <c r="O33" s="25" t="s">
        <v>143</v>
      </c>
      <c r="P33" s="25" t="s">
        <v>64</v>
      </c>
      <c r="Q33" s="47" t="s">
        <v>51</v>
      </c>
      <c r="R33" s="42" t="s">
        <v>52</v>
      </c>
      <c r="S33" s="44">
        <v>2.6</v>
      </c>
      <c r="T33" s="44"/>
      <c r="U33" s="44"/>
      <c r="V33" s="44">
        <v>3</v>
      </c>
      <c r="W33" s="44">
        <v>6</v>
      </c>
      <c r="X33" s="44"/>
      <c r="Y33" s="44"/>
      <c r="Z33" s="34" t="s">
        <v>53</v>
      </c>
      <c r="AA33" s="25" t="s">
        <v>54</v>
      </c>
      <c r="AB33" s="70" t="s">
        <v>55</v>
      </c>
    </row>
    <row r="34" s="2" customFormat="1" ht="40" customHeight="1" spans="1:28">
      <c r="A34" s="14"/>
      <c r="B34" s="25" t="s">
        <v>144</v>
      </c>
      <c r="C34" s="25" t="s">
        <v>40</v>
      </c>
      <c r="D34" s="25" t="s">
        <v>41</v>
      </c>
      <c r="E34" s="30" t="s">
        <v>145</v>
      </c>
      <c r="F34" s="25" t="s">
        <v>141</v>
      </c>
      <c r="G34" s="25" t="s">
        <v>146</v>
      </c>
      <c r="H34" s="25" t="s">
        <v>59</v>
      </c>
      <c r="I34" s="25" t="s">
        <v>46</v>
      </c>
      <c r="J34" s="29" t="s">
        <v>47</v>
      </c>
      <c r="K34" s="39">
        <f t="shared" si="1"/>
        <v>0.75</v>
      </c>
      <c r="L34" s="29">
        <v>0.75</v>
      </c>
      <c r="M34" s="44"/>
      <c r="N34" s="25" t="s">
        <v>48</v>
      </c>
      <c r="O34" s="25" t="s">
        <v>147</v>
      </c>
      <c r="P34" s="25" t="s">
        <v>50</v>
      </c>
      <c r="Q34" s="47" t="s">
        <v>51</v>
      </c>
      <c r="R34" s="42" t="s">
        <v>52</v>
      </c>
      <c r="S34" s="29">
        <v>1.2</v>
      </c>
      <c r="T34" s="29"/>
      <c r="U34" s="29"/>
      <c r="V34" s="29">
        <v>5</v>
      </c>
      <c r="W34" s="29">
        <v>11</v>
      </c>
      <c r="X34" s="44"/>
      <c r="Y34" s="44"/>
      <c r="Z34" s="34" t="s">
        <v>53</v>
      </c>
      <c r="AA34" s="25" t="s">
        <v>54</v>
      </c>
      <c r="AB34" s="71" t="s">
        <v>55</v>
      </c>
    </row>
    <row r="35" s="2" customFormat="1" ht="40" customHeight="1" spans="1:28">
      <c r="A35" s="14"/>
      <c r="B35" s="25" t="s">
        <v>148</v>
      </c>
      <c r="C35" s="25" t="s">
        <v>40</v>
      </c>
      <c r="D35" s="25" t="s">
        <v>41</v>
      </c>
      <c r="E35" s="30" t="s">
        <v>145</v>
      </c>
      <c r="F35" s="25" t="s">
        <v>141</v>
      </c>
      <c r="G35" s="32" t="s">
        <v>149</v>
      </c>
      <c r="H35" s="25" t="s">
        <v>59</v>
      </c>
      <c r="I35" s="25" t="s">
        <v>46</v>
      </c>
      <c r="J35" s="29" t="s">
        <v>47</v>
      </c>
      <c r="K35" s="39">
        <f t="shared" si="1"/>
        <v>2.2</v>
      </c>
      <c r="L35" s="44">
        <v>2.2</v>
      </c>
      <c r="M35" s="44"/>
      <c r="N35" s="25" t="s">
        <v>48</v>
      </c>
      <c r="O35" s="34" t="s">
        <v>150</v>
      </c>
      <c r="P35" s="25" t="s">
        <v>50</v>
      </c>
      <c r="Q35" s="47" t="s">
        <v>51</v>
      </c>
      <c r="R35" s="42" t="s">
        <v>52</v>
      </c>
      <c r="S35" s="42">
        <v>5</v>
      </c>
      <c r="T35" s="48"/>
      <c r="U35" s="48"/>
      <c r="V35" s="42">
        <v>17</v>
      </c>
      <c r="W35" s="42">
        <v>37</v>
      </c>
      <c r="X35" s="48"/>
      <c r="Y35" s="48"/>
      <c r="Z35" s="34" t="s">
        <v>53</v>
      </c>
      <c r="AA35" s="25" t="s">
        <v>78</v>
      </c>
      <c r="AB35" s="69" t="s">
        <v>151</v>
      </c>
    </row>
    <row r="36" s="2" customFormat="1" ht="40" customHeight="1" spans="1:28">
      <c r="A36" s="14"/>
      <c r="B36" s="25" t="s">
        <v>152</v>
      </c>
      <c r="C36" s="25" t="s">
        <v>40</v>
      </c>
      <c r="D36" s="25" t="s">
        <v>41</v>
      </c>
      <c r="E36" s="30" t="s">
        <v>145</v>
      </c>
      <c r="F36" s="25" t="s">
        <v>141</v>
      </c>
      <c r="G36" s="25" t="s">
        <v>153</v>
      </c>
      <c r="H36" s="25" t="s">
        <v>59</v>
      </c>
      <c r="I36" s="25" t="s">
        <v>46</v>
      </c>
      <c r="J36" s="29" t="s">
        <v>47</v>
      </c>
      <c r="K36" s="39">
        <f t="shared" si="1"/>
        <v>3.142</v>
      </c>
      <c r="L36" s="29">
        <v>3.142</v>
      </c>
      <c r="M36" s="29"/>
      <c r="N36" s="25" t="s">
        <v>48</v>
      </c>
      <c r="O36" s="25" t="s">
        <v>154</v>
      </c>
      <c r="P36" s="25" t="s">
        <v>50</v>
      </c>
      <c r="Q36" s="47" t="s">
        <v>51</v>
      </c>
      <c r="R36" s="42" t="s">
        <v>52</v>
      </c>
      <c r="S36" s="29">
        <v>6</v>
      </c>
      <c r="T36" s="29"/>
      <c r="U36" s="29"/>
      <c r="V36" s="29">
        <v>26</v>
      </c>
      <c r="W36" s="29">
        <v>62</v>
      </c>
      <c r="X36" s="29"/>
      <c r="Y36" s="29"/>
      <c r="Z36" s="34" t="s">
        <v>53</v>
      </c>
      <c r="AA36" s="25" t="s">
        <v>54</v>
      </c>
      <c r="AB36" s="71" t="s">
        <v>55</v>
      </c>
    </row>
    <row r="37" s="2" customFormat="1" ht="40" customHeight="1" spans="1:28">
      <c r="A37" s="14"/>
      <c r="B37" s="25" t="s">
        <v>155</v>
      </c>
      <c r="C37" s="25" t="s">
        <v>40</v>
      </c>
      <c r="D37" s="25" t="s">
        <v>41</v>
      </c>
      <c r="E37" s="30" t="s">
        <v>145</v>
      </c>
      <c r="F37" s="28" t="s">
        <v>141</v>
      </c>
      <c r="G37" s="25" t="s">
        <v>156</v>
      </c>
      <c r="H37" s="25" t="s">
        <v>59</v>
      </c>
      <c r="I37" s="25" t="s">
        <v>46</v>
      </c>
      <c r="J37" s="29" t="s">
        <v>47</v>
      </c>
      <c r="K37" s="39">
        <f t="shared" si="1"/>
        <v>0.56</v>
      </c>
      <c r="L37" s="29">
        <v>0.56</v>
      </c>
      <c r="M37" s="44"/>
      <c r="N37" s="25" t="s">
        <v>48</v>
      </c>
      <c r="O37" s="25" t="s">
        <v>157</v>
      </c>
      <c r="P37" s="25" t="s">
        <v>50</v>
      </c>
      <c r="Q37" s="47" t="s">
        <v>51</v>
      </c>
      <c r="R37" s="42" t="s">
        <v>52</v>
      </c>
      <c r="S37" s="29">
        <v>0.56</v>
      </c>
      <c r="T37" s="29"/>
      <c r="U37" s="29"/>
      <c r="V37" s="29">
        <v>7</v>
      </c>
      <c r="W37" s="29">
        <v>9</v>
      </c>
      <c r="X37" s="44"/>
      <c r="Y37" s="44"/>
      <c r="Z37" s="34" t="s">
        <v>53</v>
      </c>
      <c r="AA37" s="25" t="s">
        <v>158</v>
      </c>
      <c r="AB37" s="71" t="s">
        <v>55</v>
      </c>
    </row>
    <row r="38" s="2" customFormat="1" ht="40" customHeight="1" spans="1:28">
      <c r="A38" s="14"/>
      <c r="B38" s="25" t="s">
        <v>159</v>
      </c>
      <c r="C38" s="25" t="s">
        <v>40</v>
      </c>
      <c r="D38" s="25" t="s">
        <v>41</v>
      </c>
      <c r="E38" s="30" t="s">
        <v>145</v>
      </c>
      <c r="F38" s="25" t="s">
        <v>141</v>
      </c>
      <c r="G38" s="32" t="s">
        <v>160</v>
      </c>
      <c r="H38" s="25" t="s">
        <v>59</v>
      </c>
      <c r="I38" s="25" t="s">
        <v>46</v>
      </c>
      <c r="J38" s="29" t="s">
        <v>47</v>
      </c>
      <c r="K38" s="39">
        <f t="shared" si="1"/>
        <v>3.308</v>
      </c>
      <c r="L38" s="44">
        <v>3.308</v>
      </c>
      <c r="M38" s="44"/>
      <c r="N38" s="25" t="s">
        <v>48</v>
      </c>
      <c r="O38" s="34" t="s">
        <v>161</v>
      </c>
      <c r="P38" s="25" t="s">
        <v>50</v>
      </c>
      <c r="Q38" s="47" t="s">
        <v>51</v>
      </c>
      <c r="R38" s="42" t="s">
        <v>52</v>
      </c>
      <c r="S38" s="42">
        <v>15</v>
      </c>
      <c r="T38" s="48"/>
      <c r="U38" s="48"/>
      <c r="V38" s="42">
        <v>28</v>
      </c>
      <c r="W38" s="42">
        <v>63</v>
      </c>
      <c r="X38" s="48"/>
      <c r="Y38" s="48"/>
      <c r="Z38" s="34" t="s">
        <v>53</v>
      </c>
      <c r="AA38" s="25" t="s">
        <v>54</v>
      </c>
      <c r="AB38" s="69" t="s">
        <v>55</v>
      </c>
    </row>
    <row r="39" s="2" customFormat="1" ht="40" customHeight="1" spans="1:28">
      <c r="A39" s="14"/>
      <c r="B39" s="25" t="s">
        <v>162</v>
      </c>
      <c r="C39" s="25" t="s">
        <v>40</v>
      </c>
      <c r="D39" s="25" t="s">
        <v>41</v>
      </c>
      <c r="E39" s="25" t="s">
        <v>163</v>
      </c>
      <c r="F39" s="33" t="s">
        <v>164</v>
      </c>
      <c r="G39" s="33" t="s">
        <v>165</v>
      </c>
      <c r="H39" s="33" t="s">
        <v>59</v>
      </c>
      <c r="I39" s="25" t="s">
        <v>46</v>
      </c>
      <c r="J39" s="15" t="s">
        <v>81</v>
      </c>
      <c r="K39" s="39">
        <f t="shared" si="1"/>
        <v>13.5</v>
      </c>
      <c r="L39" s="29">
        <v>13.5</v>
      </c>
      <c r="M39" s="29"/>
      <c r="N39" s="25" t="s">
        <v>48</v>
      </c>
      <c r="O39" s="34" t="s">
        <v>166</v>
      </c>
      <c r="P39" s="25" t="s">
        <v>50</v>
      </c>
      <c r="Q39" s="47" t="s">
        <v>51</v>
      </c>
      <c r="R39" s="42" t="s">
        <v>52</v>
      </c>
      <c r="S39" s="42">
        <v>35.6</v>
      </c>
      <c r="T39" s="48"/>
      <c r="U39" s="48"/>
      <c r="V39" s="29">
        <v>94</v>
      </c>
      <c r="W39" s="29">
        <v>270</v>
      </c>
      <c r="X39" s="48"/>
      <c r="Y39" s="48"/>
      <c r="Z39" s="34" t="s">
        <v>53</v>
      </c>
      <c r="AA39" s="34" t="s">
        <v>54</v>
      </c>
      <c r="AB39" s="72" t="s">
        <v>167</v>
      </c>
    </row>
    <row r="40" s="2" customFormat="1" ht="40" customHeight="1" spans="1:28">
      <c r="A40" s="14"/>
      <c r="B40" s="25" t="s">
        <v>168</v>
      </c>
      <c r="C40" s="25" t="s">
        <v>40</v>
      </c>
      <c r="D40" s="25" t="s">
        <v>41</v>
      </c>
      <c r="E40" s="25" t="s">
        <v>163</v>
      </c>
      <c r="F40" s="33" t="s">
        <v>164</v>
      </c>
      <c r="G40" s="33" t="s">
        <v>169</v>
      </c>
      <c r="H40" s="33" t="s">
        <v>59</v>
      </c>
      <c r="I40" s="25" t="s">
        <v>46</v>
      </c>
      <c r="J40" s="15" t="s">
        <v>81</v>
      </c>
      <c r="K40" s="39">
        <f t="shared" si="1"/>
        <v>23</v>
      </c>
      <c r="L40" s="29">
        <v>23</v>
      </c>
      <c r="M40" s="29"/>
      <c r="N40" s="25" t="s">
        <v>48</v>
      </c>
      <c r="O40" s="34" t="s">
        <v>170</v>
      </c>
      <c r="P40" s="25" t="s">
        <v>50</v>
      </c>
      <c r="Q40" s="47" t="s">
        <v>51</v>
      </c>
      <c r="R40" s="42" t="s">
        <v>52</v>
      </c>
      <c r="S40" s="42">
        <v>26</v>
      </c>
      <c r="T40" s="48"/>
      <c r="U40" s="48"/>
      <c r="V40" s="29">
        <v>180</v>
      </c>
      <c r="W40" s="29">
        <v>512</v>
      </c>
      <c r="X40" s="48"/>
      <c r="Y40" s="48"/>
      <c r="Z40" s="34" t="s">
        <v>53</v>
      </c>
      <c r="AA40" s="34" t="s">
        <v>78</v>
      </c>
      <c r="AB40" s="72" t="s">
        <v>86</v>
      </c>
    </row>
    <row r="41" s="2" customFormat="1" ht="40" customHeight="1" spans="1:28">
      <c r="A41" s="14"/>
      <c r="B41" s="25" t="s">
        <v>171</v>
      </c>
      <c r="C41" s="25" t="s">
        <v>40</v>
      </c>
      <c r="D41" s="25" t="s">
        <v>41</v>
      </c>
      <c r="E41" s="25" t="s">
        <v>163</v>
      </c>
      <c r="F41" s="33" t="s">
        <v>164</v>
      </c>
      <c r="G41" s="33" t="s">
        <v>172</v>
      </c>
      <c r="H41" s="33" t="s">
        <v>59</v>
      </c>
      <c r="I41" s="25" t="s">
        <v>46</v>
      </c>
      <c r="J41" s="15" t="s">
        <v>81</v>
      </c>
      <c r="K41" s="39">
        <f t="shared" si="1"/>
        <v>7</v>
      </c>
      <c r="L41" s="29">
        <v>7</v>
      </c>
      <c r="M41" s="29"/>
      <c r="N41" s="25" t="s">
        <v>48</v>
      </c>
      <c r="O41" s="34" t="s">
        <v>173</v>
      </c>
      <c r="P41" s="25" t="s">
        <v>50</v>
      </c>
      <c r="Q41" s="47" t="s">
        <v>51</v>
      </c>
      <c r="R41" s="42" t="s">
        <v>52</v>
      </c>
      <c r="S41" s="42">
        <v>12</v>
      </c>
      <c r="T41" s="48"/>
      <c r="U41" s="48"/>
      <c r="V41" s="29">
        <v>60</v>
      </c>
      <c r="W41" s="29">
        <v>120</v>
      </c>
      <c r="X41" s="48"/>
      <c r="Y41" s="48"/>
      <c r="Z41" s="34" t="s">
        <v>53</v>
      </c>
      <c r="AA41" s="34" t="s">
        <v>78</v>
      </c>
      <c r="AB41" s="72" t="s">
        <v>86</v>
      </c>
    </row>
    <row r="42" s="2" customFormat="1" ht="40" customHeight="1" spans="1:28">
      <c r="A42" s="14"/>
      <c r="B42" s="25" t="s">
        <v>174</v>
      </c>
      <c r="C42" s="25" t="s">
        <v>40</v>
      </c>
      <c r="D42" s="25" t="s">
        <v>41</v>
      </c>
      <c r="E42" s="25" t="s">
        <v>163</v>
      </c>
      <c r="F42" s="33" t="s">
        <v>164</v>
      </c>
      <c r="G42" s="33" t="s">
        <v>175</v>
      </c>
      <c r="H42" s="33" t="s">
        <v>59</v>
      </c>
      <c r="I42" s="25" t="s">
        <v>46</v>
      </c>
      <c r="J42" s="15" t="s">
        <v>81</v>
      </c>
      <c r="K42" s="39">
        <f t="shared" si="1"/>
        <v>10.5</v>
      </c>
      <c r="L42" s="29">
        <v>10.5</v>
      </c>
      <c r="M42" s="29"/>
      <c r="N42" s="25" t="s">
        <v>48</v>
      </c>
      <c r="O42" s="34" t="s">
        <v>176</v>
      </c>
      <c r="P42" s="25" t="s">
        <v>50</v>
      </c>
      <c r="Q42" s="47" t="s">
        <v>51</v>
      </c>
      <c r="R42" s="42" t="s">
        <v>52</v>
      </c>
      <c r="S42" s="42">
        <v>15</v>
      </c>
      <c r="T42" s="48"/>
      <c r="U42" s="48"/>
      <c r="V42" s="29">
        <v>70</v>
      </c>
      <c r="W42" s="29">
        <v>210</v>
      </c>
      <c r="X42" s="48"/>
      <c r="Y42" s="48"/>
      <c r="Z42" s="34" t="s">
        <v>53</v>
      </c>
      <c r="AA42" s="34" t="s">
        <v>54</v>
      </c>
      <c r="AB42" s="72" t="s">
        <v>167</v>
      </c>
    </row>
    <row r="43" s="2" customFormat="1" ht="40" customHeight="1" spans="1:28">
      <c r="A43" s="14"/>
      <c r="B43" s="25" t="s">
        <v>177</v>
      </c>
      <c r="C43" s="25" t="s">
        <v>40</v>
      </c>
      <c r="D43" s="25" t="s">
        <v>41</v>
      </c>
      <c r="E43" s="25" t="s">
        <v>163</v>
      </c>
      <c r="F43" s="33" t="s">
        <v>164</v>
      </c>
      <c r="G43" s="33" t="s">
        <v>178</v>
      </c>
      <c r="H43" s="33" t="s">
        <v>59</v>
      </c>
      <c r="I43" s="25" t="s">
        <v>46</v>
      </c>
      <c r="J43" s="15" t="s">
        <v>81</v>
      </c>
      <c r="K43" s="39">
        <f t="shared" si="1"/>
        <v>9.75</v>
      </c>
      <c r="L43" s="29">
        <v>9.75</v>
      </c>
      <c r="M43" s="29"/>
      <c r="N43" s="25" t="s">
        <v>48</v>
      </c>
      <c r="O43" s="34" t="s">
        <v>179</v>
      </c>
      <c r="P43" s="25" t="s">
        <v>50</v>
      </c>
      <c r="Q43" s="47" t="s">
        <v>51</v>
      </c>
      <c r="R43" s="42" t="s">
        <v>52</v>
      </c>
      <c r="S43" s="42">
        <v>25</v>
      </c>
      <c r="T43" s="48"/>
      <c r="U43" s="48"/>
      <c r="V43" s="29">
        <v>65</v>
      </c>
      <c r="W43" s="29">
        <v>130</v>
      </c>
      <c r="X43" s="48"/>
      <c r="Y43" s="48"/>
      <c r="Z43" s="34" t="s">
        <v>53</v>
      </c>
      <c r="AA43" s="34" t="s">
        <v>78</v>
      </c>
      <c r="AB43" s="72" t="s">
        <v>180</v>
      </c>
    </row>
    <row r="44" s="2" customFormat="1" ht="40" customHeight="1" spans="1:28">
      <c r="A44" s="14"/>
      <c r="B44" s="25" t="s">
        <v>181</v>
      </c>
      <c r="C44" s="25" t="s">
        <v>40</v>
      </c>
      <c r="D44" s="25" t="s">
        <v>41</v>
      </c>
      <c r="E44" s="25" t="s">
        <v>163</v>
      </c>
      <c r="F44" s="33" t="s">
        <v>164</v>
      </c>
      <c r="G44" s="33" t="s">
        <v>182</v>
      </c>
      <c r="H44" s="33" t="s">
        <v>45</v>
      </c>
      <c r="I44" s="25" t="s">
        <v>46</v>
      </c>
      <c r="J44" s="15" t="s">
        <v>81</v>
      </c>
      <c r="K44" s="39">
        <f t="shared" si="1"/>
        <v>24.75</v>
      </c>
      <c r="L44" s="29">
        <v>24.75</v>
      </c>
      <c r="M44" s="29"/>
      <c r="N44" s="25" t="s">
        <v>48</v>
      </c>
      <c r="O44" s="34" t="s">
        <v>183</v>
      </c>
      <c r="P44" s="25" t="s">
        <v>50</v>
      </c>
      <c r="Q44" s="47" t="s">
        <v>51</v>
      </c>
      <c r="R44" s="42" t="s">
        <v>52</v>
      </c>
      <c r="S44" s="42">
        <v>48.9</v>
      </c>
      <c r="T44" s="48"/>
      <c r="U44" s="48"/>
      <c r="V44" s="29">
        <v>165</v>
      </c>
      <c r="W44" s="29">
        <v>384</v>
      </c>
      <c r="X44" s="48"/>
      <c r="Y44" s="48"/>
      <c r="Z44" s="34" t="s">
        <v>53</v>
      </c>
      <c r="AA44" s="34" t="s">
        <v>54</v>
      </c>
      <c r="AB44" s="72" t="s">
        <v>167</v>
      </c>
    </row>
    <row r="45" s="2" customFormat="1" ht="40" customHeight="1" spans="1:28">
      <c r="A45" s="14"/>
      <c r="B45" s="25" t="s">
        <v>184</v>
      </c>
      <c r="C45" s="25" t="s">
        <v>40</v>
      </c>
      <c r="D45" s="25" t="s">
        <v>41</v>
      </c>
      <c r="E45" s="25" t="s">
        <v>163</v>
      </c>
      <c r="F45" s="33" t="s">
        <v>164</v>
      </c>
      <c r="G45" s="33" t="s">
        <v>185</v>
      </c>
      <c r="H45" s="33" t="s">
        <v>45</v>
      </c>
      <c r="I45" s="25" t="s">
        <v>46</v>
      </c>
      <c r="J45" s="15" t="s">
        <v>81</v>
      </c>
      <c r="K45" s="39">
        <f t="shared" si="1"/>
        <v>15</v>
      </c>
      <c r="L45" s="29">
        <v>15</v>
      </c>
      <c r="M45" s="29"/>
      <c r="N45" s="25" t="s">
        <v>48</v>
      </c>
      <c r="O45" s="34" t="s">
        <v>186</v>
      </c>
      <c r="P45" s="25" t="s">
        <v>50</v>
      </c>
      <c r="Q45" s="47" t="s">
        <v>51</v>
      </c>
      <c r="R45" s="42" t="s">
        <v>52</v>
      </c>
      <c r="S45" s="42">
        <v>39.6</v>
      </c>
      <c r="T45" s="48"/>
      <c r="U45" s="48"/>
      <c r="V45" s="29">
        <v>100</v>
      </c>
      <c r="W45" s="29">
        <v>370</v>
      </c>
      <c r="X45" s="48"/>
      <c r="Y45" s="48"/>
      <c r="Z45" s="34" t="s">
        <v>53</v>
      </c>
      <c r="AA45" s="34" t="s">
        <v>54</v>
      </c>
      <c r="AB45" s="72" t="s">
        <v>167</v>
      </c>
    </row>
    <row r="46" s="2" customFormat="1" ht="40" customHeight="1" spans="1:28">
      <c r="A46" s="14"/>
      <c r="B46" s="25" t="s">
        <v>187</v>
      </c>
      <c r="C46" s="25" t="s">
        <v>40</v>
      </c>
      <c r="D46" s="25" t="s">
        <v>41</v>
      </c>
      <c r="E46" s="25" t="s">
        <v>163</v>
      </c>
      <c r="F46" s="33" t="s">
        <v>164</v>
      </c>
      <c r="G46" s="33" t="s">
        <v>188</v>
      </c>
      <c r="H46" s="33" t="s">
        <v>59</v>
      </c>
      <c r="I46" s="25" t="s">
        <v>46</v>
      </c>
      <c r="J46" s="15" t="s">
        <v>81</v>
      </c>
      <c r="K46" s="39">
        <f t="shared" si="1"/>
        <v>22.5</v>
      </c>
      <c r="L46" s="29">
        <v>22.5</v>
      </c>
      <c r="M46" s="29"/>
      <c r="N46" s="25" t="s">
        <v>48</v>
      </c>
      <c r="O46" s="34" t="s">
        <v>189</v>
      </c>
      <c r="P46" s="25" t="s">
        <v>50</v>
      </c>
      <c r="Q46" s="47" t="s">
        <v>51</v>
      </c>
      <c r="R46" s="42" t="s">
        <v>52</v>
      </c>
      <c r="S46" s="42">
        <v>25</v>
      </c>
      <c r="T46" s="48"/>
      <c r="U46" s="48"/>
      <c r="V46" s="29">
        <v>150</v>
      </c>
      <c r="W46" s="29" t="s">
        <v>52</v>
      </c>
      <c r="X46" s="48"/>
      <c r="Y46" s="48"/>
      <c r="Z46" s="34" t="s">
        <v>53</v>
      </c>
      <c r="AA46" s="34" t="s">
        <v>54</v>
      </c>
      <c r="AB46" s="72" t="s">
        <v>190</v>
      </c>
    </row>
    <row r="47" s="2" customFormat="1" ht="40" customHeight="1" spans="1:28">
      <c r="A47" s="14"/>
      <c r="B47" s="25" t="s">
        <v>191</v>
      </c>
      <c r="C47" s="25" t="s">
        <v>40</v>
      </c>
      <c r="D47" s="25" t="s">
        <v>41</v>
      </c>
      <c r="E47" s="25" t="s">
        <v>163</v>
      </c>
      <c r="F47" s="33" t="s">
        <v>164</v>
      </c>
      <c r="G47" s="33" t="s">
        <v>192</v>
      </c>
      <c r="H47" s="33" t="s">
        <v>45</v>
      </c>
      <c r="I47" s="25" t="s">
        <v>46</v>
      </c>
      <c r="J47" s="15" t="s">
        <v>81</v>
      </c>
      <c r="K47" s="39">
        <f t="shared" si="1"/>
        <v>9.56</v>
      </c>
      <c r="L47" s="29">
        <v>9.56</v>
      </c>
      <c r="M47" s="29"/>
      <c r="N47" s="25" t="s">
        <v>48</v>
      </c>
      <c r="O47" s="34" t="s">
        <v>193</v>
      </c>
      <c r="P47" s="25" t="s">
        <v>50</v>
      </c>
      <c r="Q47" s="47" t="s">
        <v>51</v>
      </c>
      <c r="R47" s="42" t="s">
        <v>52</v>
      </c>
      <c r="S47" s="42">
        <v>13</v>
      </c>
      <c r="T47" s="48"/>
      <c r="U47" s="48"/>
      <c r="V47" s="29">
        <v>78</v>
      </c>
      <c r="W47" s="29">
        <v>193</v>
      </c>
      <c r="X47" s="48"/>
      <c r="Y47" s="48"/>
      <c r="Z47" s="34" t="s">
        <v>53</v>
      </c>
      <c r="AA47" s="34" t="s">
        <v>54</v>
      </c>
      <c r="AB47" s="72" t="s">
        <v>167</v>
      </c>
    </row>
    <row r="48" s="2" customFormat="1" ht="40" customHeight="1" spans="1:28">
      <c r="A48" s="14"/>
      <c r="B48" s="25" t="s">
        <v>194</v>
      </c>
      <c r="C48" s="25" t="s">
        <v>40</v>
      </c>
      <c r="D48" s="25" t="s">
        <v>41</v>
      </c>
      <c r="E48" s="25" t="s">
        <v>163</v>
      </c>
      <c r="F48" s="33" t="s">
        <v>164</v>
      </c>
      <c r="G48" s="33" t="s">
        <v>195</v>
      </c>
      <c r="H48" s="33" t="s">
        <v>45</v>
      </c>
      <c r="I48" s="25" t="s">
        <v>46</v>
      </c>
      <c r="J48" s="15" t="s">
        <v>81</v>
      </c>
      <c r="K48" s="39">
        <f t="shared" si="1"/>
        <v>14.25</v>
      </c>
      <c r="L48" s="29">
        <v>14.25</v>
      </c>
      <c r="M48" s="29"/>
      <c r="N48" s="25" t="s">
        <v>48</v>
      </c>
      <c r="O48" s="34" t="s">
        <v>196</v>
      </c>
      <c r="P48" s="25" t="s">
        <v>50</v>
      </c>
      <c r="Q48" s="47" t="s">
        <v>51</v>
      </c>
      <c r="R48" s="42" t="s">
        <v>52</v>
      </c>
      <c r="S48" s="42">
        <v>21.5</v>
      </c>
      <c r="T48" s="48"/>
      <c r="U48" s="48"/>
      <c r="V48" s="29">
        <v>96</v>
      </c>
      <c r="W48" s="29">
        <v>210</v>
      </c>
      <c r="X48" s="48"/>
      <c r="Y48" s="48"/>
      <c r="Z48" s="34" t="s">
        <v>53</v>
      </c>
      <c r="AA48" s="34" t="s">
        <v>54</v>
      </c>
      <c r="AB48" s="72" t="s">
        <v>167</v>
      </c>
    </row>
    <row r="49" s="2" customFormat="1" ht="40" customHeight="1" spans="1:28">
      <c r="A49" s="14"/>
      <c r="B49" s="25" t="s">
        <v>197</v>
      </c>
      <c r="C49" s="25" t="s">
        <v>40</v>
      </c>
      <c r="D49" s="25" t="s">
        <v>41</v>
      </c>
      <c r="E49" s="25" t="s">
        <v>163</v>
      </c>
      <c r="F49" s="33" t="s">
        <v>164</v>
      </c>
      <c r="G49" s="33" t="s">
        <v>198</v>
      </c>
      <c r="H49" s="33" t="s">
        <v>59</v>
      </c>
      <c r="I49" s="25" t="s">
        <v>46</v>
      </c>
      <c r="J49" s="15" t="s">
        <v>81</v>
      </c>
      <c r="K49" s="39">
        <f t="shared" si="1"/>
        <v>10.5</v>
      </c>
      <c r="L49" s="29">
        <v>10.5</v>
      </c>
      <c r="M49" s="29"/>
      <c r="N49" s="25" t="s">
        <v>48</v>
      </c>
      <c r="O49" s="34" t="s">
        <v>186</v>
      </c>
      <c r="P49" s="25" t="s">
        <v>50</v>
      </c>
      <c r="Q49" s="47" t="s">
        <v>51</v>
      </c>
      <c r="R49" s="42" t="s">
        <v>52</v>
      </c>
      <c r="S49" s="42">
        <v>10.5</v>
      </c>
      <c r="T49" s="48"/>
      <c r="U49" s="48"/>
      <c r="V49" s="29">
        <v>70</v>
      </c>
      <c r="W49" s="29">
        <v>285</v>
      </c>
      <c r="X49" s="48"/>
      <c r="Y49" s="48"/>
      <c r="Z49" s="34" t="s">
        <v>53</v>
      </c>
      <c r="AA49" s="34" t="s">
        <v>54</v>
      </c>
      <c r="AB49" s="72" t="s">
        <v>167</v>
      </c>
    </row>
    <row r="50" s="2" customFormat="1" ht="40" customHeight="1" spans="1:28">
      <c r="A50" s="14"/>
      <c r="B50" s="25" t="s">
        <v>199</v>
      </c>
      <c r="C50" s="25" t="s">
        <v>40</v>
      </c>
      <c r="D50" s="25" t="s">
        <v>41</v>
      </c>
      <c r="E50" s="25" t="s">
        <v>163</v>
      </c>
      <c r="F50" s="33" t="s">
        <v>164</v>
      </c>
      <c r="G50" s="33" t="s">
        <v>200</v>
      </c>
      <c r="H50" s="33" t="s">
        <v>59</v>
      </c>
      <c r="I50" s="25" t="s">
        <v>46</v>
      </c>
      <c r="J50" s="15" t="s">
        <v>81</v>
      </c>
      <c r="K50" s="39">
        <f t="shared" si="1"/>
        <v>10.5</v>
      </c>
      <c r="L50" s="29">
        <v>10.5</v>
      </c>
      <c r="M50" s="29"/>
      <c r="N50" s="25" t="s">
        <v>48</v>
      </c>
      <c r="O50" s="34" t="s">
        <v>201</v>
      </c>
      <c r="P50" s="25" t="s">
        <v>50</v>
      </c>
      <c r="Q50" s="47" t="s">
        <v>51</v>
      </c>
      <c r="R50" s="42" t="s">
        <v>52</v>
      </c>
      <c r="S50" s="42">
        <v>25</v>
      </c>
      <c r="T50" s="48"/>
      <c r="U50" s="48"/>
      <c r="V50" s="29">
        <v>70</v>
      </c>
      <c r="W50" s="29">
        <v>160</v>
      </c>
      <c r="X50" s="48"/>
      <c r="Y50" s="48"/>
      <c r="Z50" s="34" t="s">
        <v>53</v>
      </c>
      <c r="AA50" s="34" t="s">
        <v>78</v>
      </c>
      <c r="AB50" s="72" t="s">
        <v>180</v>
      </c>
    </row>
    <row r="51" s="2" customFormat="1" ht="40" customHeight="1" spans="1:28">
      <c r="A51" s="14"/>
      <c r="B51" s="25" t="s">
        <v>202</v>
      </c>
      <c r="C51" s="25" t="s">
        <v>40</v>
      </c>
      <c r="D51" s="25" t="s">
        <v>41</v>
      </c>
      <c r="E51" s="25" t="s">
        <v>163</v>
      </c>
      <c r="F51" s="33" t="s">
        <v>164</v>
      </c>
      <c r="G51" s="33" t="s">
        <v>203</v>
      </c>
      <c r="H51" s="33" t="s">
        <v>45</v>
      </c>
      <c r="I51" s="25" t="s">
        <v>46</v>
      </c>
      <c r="J51" s="15" t="s">
        <v>81</v>
      </c>
      <c r="K51" s="39">
        <f t="shared" si="1"/>
        <v>19.5</v>
      </c>
      <c r="L51" s="29">
        <v>19.5</v>
      </c>
      <c r="M51" s="29"/>
      <c r="N51" s="25" t="s">
        <v>48</v>
      </c>
      <c r="O51" s="34" t="s">
        <v>204</v>
      </c>
      <c r="P51" s="25" t="s">
        <v>50</v>
      </c>
      <c r="Q51" s="47" t="s">
        <v>51</v>
      </c>
      <c r="R51" s="42" t="s">
        <v>52</v>
      </c>
      <c r="S51" s="42">
        <v>43</v>
      </c>
      <c r="T51" s="48"/>
      <c r="U51" s="48"/>
      <c r="V51" s="29">
        <v>130</v>
      </c>
      <c r="W51" s="29">
        <v>385</v>
      </c>
      <c r="X51" s="48"/>
      <c r="Y51" s="48"/>
      <c r="Z51" s="34" t="s">
        <v>53</v>
      </c>
      <c r="AA51" s="34" t="s">
        <v>54</v>
      </c>
      <c r="AB51" s="72" t="s">
        <v>167</v>
      </c>
    </row>
    <row r="52" s="2" customFormat="1" ht="40" customHeight="1" spans="1:28">
      <c r="A52" s="14"/>
      <c r="B52" s="25" t="s">
        <v>205</v>
      </c>
      <c r="C52" s="33" t="s">
        <v>40</v>
      </c>
      <c r="D52" s="33" t="s">
        <v>41</v>
      </c>
      <c r="E52" s="33" t="s">
        <v>206</v>
      </c>
      <c r="F52" s="33" t="s">
        <v>207</v>
      </c>
      <c r="G52" s="33" t="s">
        <v>208</v>
      </c>
      <c r="H52" s="33" t="s">
        <v>59</v>
      </c>
      <c r="I52" s="25" t="s">
        <v>46</v>
      </c>
      <c r="J52" s="15" t="s">
        <v>47</v>
      </c>
      <c r="K52" s="39">
        <f t="shared" si="1"/>
        <v>4.5</v>
      </c>
      <c r="L52" s="38">
        <v>4.5</v>
      </c>
      <c r="M52" s="38"/>
      <c r="N52" s="25" t="s">
        <v>48</v>
      </c>
      <c r="O52" s="46" t="s">
        <v>209</v>
      </c>
      <c r="P52" s="25" t="s">
        <v>50</v>
      </c>
      <c r="Q52" s="47" t="s">
        <v>51</v>
      </c>
      <c r="R52" s="42" t="s">
        <v>52</v>
      </c>
      <c r="S52" s="38">
        <v>5.2</v>
      </c>
      <c r="T52" s="56"/>
      <c r="U52" s="29"/>
      <c r="V52" s="29">
        <v>33</v>
      </c>
      <c r="W52" s="29">
        <v>91</v>
      </c>
      <c r="X52" s="48"/>
      <c r="Y52" s="48"/>
      <c r="Z52" s="34" t="s">
        <v>53</v>
      </c>
      <c r="AA52" s="25" t="s">
        <v>54</v>
      </c>
      <c r="AB52" s="70" t="s">
        <v>210</v>
      </c>
    </row>
    <row r="53" s="2" customFormat="1" ht="40" customHeight="1" spans="1:28">
      <c r="A53" s="14"/>
      <c r="B53" s="25" t="s">
        <v>211</v>
      </c>
      <c r="C53" s="33" t="s">
        <v>40</v>
      </c>
      <c r="D53" s="33" t="s">
        <v>41</v>
      </c>
      <c r="E53" s="33" t="s">
        <v>206</v>
      </c>
      <c r="F53" s="33" t="s">
        <v>207</v>
      </c>
      <c r="G53" s="33" t="s">
        <v>212</v>
      </c>
      <c r="H53" s="33" t="s">
        <v>59</v>
      </c>
      <c r="I53" s="25" t="s">
        <v>46</v>
      </c>
      <c r="J53" s="15" t="s">
        <v>47</v>
      </c>
      <c r="K53" s="39">
        <f t="shared" si="1"/>
        <v>9.3</v>
      </c>
      <c r="L53" s="38">
        <v>9.3</v>
      </c>
      <c r="M53" s="38"/>
      <c r="N53" s="25" t="s">
        <v>48</v>
      </c>
      <c r="O53" s="25" t="s">
        <v>213</v>
      </c>
      <c r="P53" s="25" t="s">
        <v>50</v>
      </c>
      <c r="Q53" s="47" t="s">
        <v>51</v>
      </c>
      <c r="R53" s="42" t="s">
        <v>52</v>
      </c>
      <c r="S53" s="38">
        <v>2.28</v>
      </c>
      <c r="T53" s="29"/>
      <c r="U53" s="29"/>
      <c r="V53" s="24">
        <v>32</v>
      </c>
      <c r="W53" s="24">
        <v>56</v>
      </c>
      <c r="X53" s="48"/>
      <c r="Y53" s="48"/>
      <c r="Z53" s="34" t="s">
        <v>53</v>
      </c>
      <c r="AA53" s="25" t="s">
        <v>54</v>
      </c>
      <c r="AB53" s="70" t="s">
        <v>210</v>
      </c>
    </row>
    <row r="54" s="2" customFormat="1" ht="40" customHeight="1" spans="1:28">
      <c r="A54" s="14"/>
      <c r="B54" s="25" t="s">
        <v>214</v>
      </c>
      <c r="C54" s="33" t="s">
        <v>40</v>
      </c>
      <c r="D54" s="33" t="s">
        <v>41</v>
      </c>
      <c r="E54" s="33" t="s">
        <v>206</v>
      </c>
      <c r="F54" s="33" t="s">
        <v>207</v>
      </c>
      <c r="G54" s="33" t="s">
        <v>215</v>
      </c>
      <c r="H54" s="33" t="s">
        <v>59</v>
      </c>
      <c r="I54" s="25" t="s">
        <v>46</v>
      </c>
      <c r="J54" s="15" t="s">
        <v>47</v>
      </c>
      <c r="K54" s="39">
        <f t="shared" si="1"/>
        <v>3.83</v>
      </c>
      <c r="L54" s="38">
        <v>3.83</v>
      </c>
      <c r="M54" s="38"/>
      <c r="N54" s="25" t="s">
        <v>48</v>
      </c>
      <c r="O54" s="25" t="s">
        <v>216</v>
      </c>
      <c r="P54" s="25" t="s">
        <v>50</v>
      </c>
      <c r="Q54" s="47" t="s">
        <v>51</v>
      </c>
      <c r="R54" s="42" t="s">
        <v>52</v>
      </c>
      <c r="S54" s="38">
        <v>3.83</v>
      </c>
      <c r="T54" s="29"/>
      <c r="U54" s="29"/>
      <c r="V54" s="24">
        <v>28</v>
      </c>
      <c r="W54" s="24">
        <v>58</v>
      </c>
      <c r="X54" s="48"/>
      <c r="Y54" s="48"/>
      <c r="Z54" s="34" t="s">
        <v>53</v>
      </c>
      <c r="AA54" s="25" t="s">
        <v>54</v>
      </c>
      <c r="AB54" s="70" t="s">
        <v>210</v>
      </c>
    </row>
    <row r="55" s="2" customFormat="1" ht="40" customHeight="1" spans="1:28">
      <c r="A55" s="14"/>
      <c r="B55" s="25" t="s">
        <v>217</v>
      </c>
      <c r="C55" s="33" t="s">
        <v>40</v>
      </c>
      <c r="D55" s="33" t="s">
        <v>41</v>
      </c>
      <c r="E55" s="33" t="s">
        <v>206</v>
      </c>
      <c r="F55" s="33" t="s">
        <v>207</v>
      </c>
      <c r="G55" s="26" t="s">
        <v>218</v>
      </c>
      <c r="H55" s="25" t="s">
        <v>59</v>
      </c>
      <c r="I55" s="25" t="s">
        <v>46</v>
      </c>
      <c r="J55" s="15" t="s">
        <v>47</v>
      </c>
      <c r="K55" s="39">
        <f t="shared" si="1"/>
        <v>9.3</v>
      </c>
      <c r="L55" s="29">
        <v>9.3</v>
      </c>
      <c r="M55" s="29"/>
      <c r="N55" s="25" t="s">
        <v>48</v>
      </c>
      <c r="O55" s="25" t="s">
        <v>219</v>
      </c>
      <c r="P55" s="25" t="s">
        <v>50</v>
      </c>
      <c r="Q55" s="47" t="s">
        <v>51</v>
      </c>
      <c r="R55" s="42" t="s">
        <v>52</v>
      </c>
      <c r="S55" s="38">
        <v>11</v>
      </c>
      <c r="T55" s="56"/>
      <c r="U55" s="29"/>
      <c r="V55" s="29">
        <v>72</v>
      </c>
      <c r="W55" s="29">
        <v>201</v>
      </c>
      <c r="X55" s="48"/>
      <c r="Y55" s="48"/>
      <c r="Z55" s="34" t="s">
        <v>53</v>
      </c>
      <c r="AA55" s="25" t="s">
        <v>54</v>
      </c>
      <c r="AB55" s="70" t="s">
        <v>210</v>
      </c>
    </row>
    <row r="56" s="2" customFormat="1" ht="40" customHeight="1" spans="1:28">
      <c r="A56" s="14"/>
      <c r="B56" s="25" t="s">
        <v>220</v>
      </c>
      <c r="C56" s="33" t="s">
        <v>40</v>
      </c>
      <c r="D56" s="33" t="s">
        <v>41</v>
      </c>
      <c r="E56" s="33" t="s">
        <v>206</v>
      </c>
      <c r="F56" s="33" t="s">
        <v>207</v>
      </c>
      <c r="G56" s="33" t="s">
        <v>221</v>
      </c>
      <c r="H56" s="33" t="s">
        <v>45</v>
      </c>
      <c r="I56" s="25" t="s">
        <v>46</v>
      </c>
      <c r="J56" s="15" t="s">
        <v>47</v>
      </c>
      <c r="K56" s="39">
        <f t="shared" si="1"/>
        <v>5.4</v>
      </c>
      <c r="L56" s="38">
        <v>5.4</v>
      </c>
      <c r="M56" s="38"/>
      <c r="N56" s="25" t="s">
        <v>48</v>
      </c>
      <c r="O56" s="25" t="s">
        <v>222</v>
      </c>
      <c r="P56" s="25" t="s">
        <v>50</v>
      </c>
      <c r="Q56" s="47" t="s">
        <v>51</v>
      </c>
      <c r="R56" s="42" t="s">
        <v>52</v>
      </c>
      <c r="S56" s="38">
        <v>10.684</v>
      </c>
      <c r="T56" s="29"/>
      <c r="U56" s="29"/>
      <c r="V56" s="24">
        <v>38</v>
      </c>
      <c r="W56" s="24">
        <v>90</v>
      </c>
      <c r="X56" s="48"/>
      <c r="Y56" s="48"/>
      <c r="Z56" s="34" t="s">
        <v>53</v>
      </c>
      <c r="AA56" s="25" t="s">
        <v>54</v>
      </c>
      <c r="AB56" s="70" t="s">
        <v>210</v>
      </c>
    </row>
    <row r="57" s="2" customFormat="1" ht="40" customHeight="1" spans="1:28">
      <c r="A57" s="14"/>
      <c r="B57" s="25" t="s">
        <v>223</v>
      </c>
      <c r="C57" s="33" t="s">
        <v>40</v>
      </c>
      <c r="D57" s="33" t="s">
        <v>41</v>
      </c>
      <c r="E57" s="33" t="s">
        <v>206</v>
      </c>
      <c r="F57" s="33" t="s">
        <v>207</v>
      </c>
      <c r="G57" s="33" t="s">
        <v>224</v>
      </c>
      <c r="H57" s="25" t="s">
        <v>59</v>
      </c>
      <c r="I57" s="25" t="s">
        <v>46</v>
      </c>
      <c r="J57" s="15" t="s">
        <v>47</v>
      </c>
      <c r="K57" s="39">
        <f t="shared" si="1"/>
        <v>4.999</v>
      </c>
      <c r="L57" s="24">
        <v>4.999</v>
      </c>
      <c r="M57" s="38"/>
      <c r="N57" s="25" t="s">
        <v>48</v>
      </c>
      <c r="O57" s="25" t="s">
        <v>225</v>
      </c>
      <c r="P57" s="25" t="s">
        <v>50</v>
      </c>
      <c r="Q57" s="47" t="s">
        <v>51</v>
      </c>
      <c r="R57" s="42" t="s">
        <v>52</v>
      </c>
      <c r="S57" s="29">
        <v>6</v>
      </c>
      <c r="T57" s="29"/>
      <c r="U57" s="29"/>
      <c r="V57" s="29">
        <v>30</v>
      </c>
      <c r="W57" s="57">
        <v>72</v>
      </c>
      <c r="X57" s="48"/>
      <c r="Y57" s="48"/>
      <c r="Z57" s="34" t="s">
        <v>53</v>
      </c>
      <c r="AA57" s="25" t="s">
        <v>54</v>
      </c>
      <c r="AB57" s="70" t="s">
        <v>210</v>
      </c>
    </row>
    <row r="58" s="2" customFormat="1" ht="40" customHeight="1" spans="1:28">
      <c r="A58" s="14"/>
      <c r="B58" s="25" t="s">
        <v>226</v>
      </c>
      <c r="C58" s="33" t="s">
        <v>40</v>
      </c>
      <c r="D58" s="33" t="s">
        <v>41</v>
      </c>
      <c r="E58" s="33" t="s">
        <v>206</v>
      </c>
      <c r="F58" s="33" t="s">
        <v>207</v>
      </c>
      <c r="G58" s="33" t="s">
        <v>227</v>
      </c>
      <c r="H58" s="33" t="s">
        <v>45</v>
      </c>
      <c r="I58" s="25" t="s">
        <v>46</v>
      </c>
      <c r="J58" s="15" t="s">
        <v>47</v>
      </c>
      <c r="K58" s="39">
        <f t="shared" si="1"/>
        <v>15.3</v>
      </c>
      <c r="L58" s="38">
        <v>15.3</v>
      </c>
      <c r="M58" s="24"/>
      <c r="N58" s="25" t="s">
        <v>48</v>
      </c>
      <c r="O58" s="25" t="s">
        <v>228</v>
      </c>
      <c r="P58" s="25" t="s">
        <v>50</v>
      </c>
      <c r="Q58" s="47" t="s">
        <v>51</v>
      </c>
      <c r="R58" s="42" t="s">
        <v>52</v>
      </c>
      <c r="S58" s="38">
        <f t="shared" ref="S58:S60" si="2">K58*1.2</f>
        <v>18.36</v>
      </c>
      <c r="T58" s="29"/>
      <c r="U58" s="29"/>
      <c r="V58" s="24">
        <v>106</v>
      </c>
      <c r="W58" s="58">
        <v>191</v>
      </c>
      <c r="X58" s="48"/>
      <c r="Y58" s="48"/>
      <c r="Z58" s="34" t="s">
        <v>53</v>
      </c>
      <c r="AA58" s="25" t="s">
        <v>54</v>
      </c>
      <c r="AB58" s="70" t="s">
        <v>210</v>
      </c>
    </row>
    <row r="59" s="2" customFormat="1" ht="40" customHeight="1" spans="1:28">
      <c r="A59" s="14"/>
      <c r="B59" s="25" t="s">
        <v>229</v>
      </c>
      <c r="C59" s="33" t="s">
        <v>40</v>
      </c>
      <c r="D59" s="33" t="s">
        <v>41</v>
      </c>
      <c r="E59" s="33" t="s">
        <v>206</v>
      </c>
      <c r="F59" s="33" t="s">
        <v>207</v>
      </c>
      <c r="G59" s="33" t="s">
        <v>230</v>
      </c>
      <c r="H59" s="33" t="s">
        <v>45</v>
      </c>
      <c r="I59" s="25" t="s">
        <v>46</v>
      </c>
      <c r="J59" s="15" t="s">
        <v>47</v>
      </c>
      <c r="K59" s="39">
        <f t="shared" si="1"/>
        <v>1.04</v>
      </c>
      <c r="L59" s="38">
        <v>1.04</v>
      </c>
      <c r="M59" s="24"/>
      <c r="N59" s="25" t="s">
        <v>48</v>
      </c>
      <c r="O59" s="25" t="s">
        <v>231</v>
      </c>
      <c r="P59" s="25" t="s">
        <v>50</v>
      </c>
      <c r="Q59" s="47" t="s">
        <v>51</v>
      </c>
      <c r="R59" s="42" t="s">
        <v>52</v>
      </c>
      <c r="S59" s="38">
        <f t="shared" si="2"/>
        <v>1.248</v>
      </c>
      <c r="T59" s="29"/>
      <c r="U59" s="29"/>
      <c r="V59" s="24">
        <v>8</v>
      </c>
      <c r="W59" s="58">
        <v>23</v>
      </c>
      <c r="X59" s="48"/>
      <c r="Y59" s="48"/>
      <c r="Z59" s="34" t="s">
        <v>53</v>
      </c>
      <c r="AA59" s="25" t="s">
        <v>54</v>
      </c>
      <c r="AB59" s="70" t="s">
        <v>210</v>
      </c>
    </row>
    <row r="60" s="2" customFormat="1" ht="40" customHeight="1" spans="1:28">
      <c r="A60" s="14"/>
      <c r="B60" s="25" t="s">
        <v>232</v>
      </c>
      <c r="C60" s="33" t="s">
        <v>40</v>
      </c>
      <c r="D60" s="33" t="s">
        <v>41</v>
      </c>
      <c r="E60" s="33" t="s">
        <v>206</v>
      </c>
      <c r="F60" s="33" t="s">
        <v>207</v>
      </c>
      <c r="G60" s="33" t="s">
        <v>233</v>
      </c>
      <c r="H60" s="33" t="s">
        <v>59</v>
      </c>
      <c r="I60" s="25" t="s">
        <v>46</v>
      </c>
      <c r="J60" s="15" t="s">
        <v>47</v>
      </c>
      <c r="K60" s="39">
        <f t="shared" si="1"/>
        <v>3.3</v>
      </c>
      <c r="L60" s="38">
        <v>3.3</v>
      </c>
      <c r="M60" s="24"/>
      <c r="N60" s="25" t="s">
        <v>48</v>
      </c>
      <c r="O60" s="25" t="s">
        <v>234</v>
      </c>
      <c r="P60" s="25" t="s">
        <v>50</v>
      </c>
      <c r="Q60" s="47" t="s">
        <v>51</v>
      </c>
      <c r="R60" s="42" t="s">
        <v>52</v>
      </c>
      <c r="S60" s="38">
        <f t="shared" si="2"/>
        <v>3.96</v>
      </c>
      <c r="T60" s="29"/>
      <c r="U60" s="29"/>
      <c r="V60" s="24">
        <v>22</v>
      </c>
      <c r="W60" s="58">
        <v>46</v>
      </c>
      <c r="X60" s="48"/>
      <c r="Y60" s="48"/>
      <c r="Z60" s="34" t="s">
        <v>53</v>
      </c>
      <c r="AA60" s="25" t="s">
        <v>54</v>
      </c>
      <c r="AB60" s="70" t="s">
        <v>210</v>
      </c>
    </row>
    <row r="61" s="2" customFormat="1" ht="40" customHeight="1" spans="1:28">
      <c r="A61" s="14"/>
      <c r="B61" s="25" t="s">
        <v>235</v>
      </c>
      <c r="C61" s="33" t="s">
        <v>40</v>
      </c>
      <c r="D61" s="33" t="s">
        <v>41</v>
      </c>
      <c r="E61" s="33" t="s">
        <v>206</v>
      </c>
      <c r="F61" s="33" t="s">
        <v>207</v>
      </c>
      <c r="G61" s="25" t="s">
        <v>236</v>
      </c>
      <c r="H61" s="25" t="s">
        <v>59</v>
      </c>
      <c r="I61" s="25" t="s">
        <v>46</v>
      </c>
      <c r="J61" s="15" t="s">
        <v>47</v>
      </c>
      <c r="K61" s="39">
        <f t="shared" si="1"/>
        <v>10.2</v>
      </c>
      <c r="L61" s="38">
        <v>10.2</v>
      </c>
      <c r="M61" s="38"/>
      <c r="N61" s="25" t="s">
        <v>48</v>
      </c>
      <c r="O61" s="47" t="s">
        <v>237</v>
      </c>
      <c r="P61" s="25" t="s">
        <v>50</v>
      </c>
      <c r="Q61" s="47" t="s">
        <v>51</v>
      </c>
      <c r="R61" s="42" t="s">
        <v>52</v>
      </c>
      <c r="S61" s="38">
        <v>13.4</v>
      </c>
      <c r="T61" s="56"/>
      <c r="U61" s="59"/>
      <c r="V61" s="14">
        <v>95</v>
      </c>
      <c r="W61" s="60">
        <v>230</v>
      </c>
      <c r="X61" s="48"/>
      <c r="Y61" s="48"/>
      <c r="Z61" s="34" t="s">
        <v>53</v>
      </c>
      <c r="AA61" s="25" t="s">
        <v>54</v>
      </c>
      <c r="AB61" s="70" t="s">
        <v>210</v>
      </c>
    </row>
    <row r="62" s="2" customFormat="1" ht="40" customHeight="1" spans="1:28">
      <c r="A62" s="14"/>
      <c r="B62" s="34" t="s">
        <v>238</v>
      </c>
      <c r="C62" s="34" t="s">
        <v>40</v>
      </c>
      <c r="D62" s="34" t="s">
        <v>41</v>
      </c>
      <c r="E62" s="34" t="s">
        <v>239</v>
      </c>
      <c r="F62" s="34" t="s">
        <v>240</v>
      </c>
      <c r="G62" s="34" t="s">
        <v>241</v>
      </c>
      <c r="H62" s="34" t="s">
        <v>59</v>
      </c>
      <c r="I62" s="25" t="s">
        <v>46</v>
      </c>
      <c r="J62" s="48" t="s">
        <v>242</v>
      </c>
      <c r="K62" s="39">
        <f t="shared" si="1"/>
        <v>3.36</v>
      </c>
      <c r="L62" s="49">
        <v>3.36</v>
      </c>
      <c r="M62" s="48"/>
      <c r="N62" s="25" t="s">
        <v>48</v>
      </c>
      <c r="O62" s="34" t="s">
        <v>243</v>
      </c>
      <c r="P62" s="25" t="s">
        <v>50</v>
      </c>
      <c r="Q62" s="47" t="s">
        <v>51</v>
      </c>
      <c r="R62" s="42" t="s">
        <v>52</v>
      </c>
      <c r="S62" s="61">
        <v>5.82</v>
      </c>
      <c r="T62" s="48"/>
      <c r="U62" s="48"/>
      <c r="V62" s="62">
        <v>27</v>
      </c>
      <c r="W62" s="62" t="s">
        <v>244</v>
      </c>
      <c r="X62" s="48"/>
      <c r="Y62" s="48"/>
      <c r="Z62" s="34" t="s">
        <v>53</v>
      </c>
      <c r="AA62" s="34" t="s">
        <v>78</v>
      </c>
      <c r="AB62" s="73" t="s">
        <v>86</v>
      </c>
    </row>
    <row r="63" s="2" customFormat="1" ht="40" customHeight="1" spans="1:28">
      <c r="A63" s="14"/>
      <c r="B63" s="25" t="s">
        <v>245</v>
      </c>
      <c r="C63" s="26" t="s">
        <v>40</v>
      </c>
      <c r="D63" s="26" t="s">
        <v>41</v>
      </c>
      <c r="E63" s="26" t="s">
        <v>239</v>
      </c>
      <c r="F63" s="26" t="s">
        <v>240</v>
      </c>
      <c r="G63" s="26" t="s">
        <v>246</v>
      </c>
      <c r="H63" s="26" t="s">
        <v>45</v>
      </c>
      <c r="I63" s="25" t="s">
        <v>46</v>
      </c>
      <c r="J63" s="14" t="s">
        <v>242</v>
      </c>
      <c r="K63" s="39">
        <f t="shared" si="1"/>
        <v>1.56</v>
      </c>
      <c r="L63" s="14">
        <v>1.56</v>
      </c>
      <c r="M63" s="14"/>
      <c r="N63" s="25" t="s">
        <v>48</v>
      </c>
      <c r="O63" s="26" t="s">
        <v>247</v>
      </c>
      <c r="P63" s="25" t="s">
        <v>64</v>
      </c>
      <c r="Q63" s="47" t="s">
        <v>51</v>
      </c>
      <c r="R63" s="42" t="s">
        <v>52</v>
      </c>
      <c r="S63" s="16">
        <v>1.64</v>
      </c>
      <c r="T63" s="54"/>
      <c r="U63" s="29"/>
      <c r="V63" s="62">
        <v>14</v>
      </c>
      <c r="W63" s="62">
        <v>31</v>
      </c>
      <c r="X63" s="29"/>
      <c r="Y63" s="29"/>
      <c r="Z63" s="34" t="s">
        <v>53</v>
      </c>
      <c r="AA63" s="26" t="s">
        <v>78</v>
      </c>
      <c r="AB63" s="74" t="s">
        <v>86</v>
      </c>
    </row>
    <row r="64" s="2" customFormat="1" ht="40" customHeight="1" spans="1:28">
      <c r="A64" s="14"/>
      <c r="B64" s="25" t="s">
        <v>248</v>
      </c>
      <c r="C64" s="26" t="s">
        <v>40</v>
      </c>
      <c r="D64" s="27" t="s">
        <v>41</v>
      </c>
      <c r="E64" s="26" t="s">
        <v>239</v>
      </c>
      <c r="F64" s="26" t="s">
        <v>240</v>
      </c>
      <c r="G64" s="26" t="s">
        <v>249</v>
      </c>
      <c r="H64" s="26" t="s">
        <v>45</v>
      </c>
      <c r="I64" s="25" t="s">
        <v>46</v>
      </c>
      <c r="J64" s="48" t="s">
        <v>242</v>
      </c>
      <c r="K64" s="39">
        <f t="shared" si="1"/>
        <v>2.91</v>
      </c>
      <c r="L64" s="39">
        <v>2.91</v>
      </c>
      <c r="M64" s="39"/>
      <c r="N64" s="25" t="s">
        <v>48</v>
      </c>
      <c r="O64" s="34" t="s">
        <v>250</v>
      </c>
      <c r="P64" s="25" t="s">
        <v>50</v>
      </c>
      <c r="Q64" s="47" t="s">
        <v>51</v>
      </c>
      <c r="R64" s="42" t="s">
        <v>52</v>
      </c>
      <c r="S64" s="61">
        <v>3.16</v>
      </c>
      <c r="T64" s="48"/>
      <c r="U64" s="48"/>
      <c r="V64" s="15">
        <v>25</v>
      </c>
      <c r="W64" s="15">
        <v>46</v>
      </c>
      <c r="X64" s="14"/>
      <c r="Y64" s="14"/>
      <c r="Z64" s="34" t="s">
        <v>53</v>
      </c>
      <c r="AA64" s="67" t="s">
        <v>78</v>
      </c>
      <c r="AB64" s="73" t="s">
        <v>86</v>
      </c>
    </row>
    <row r="65" s="2" customFormat="1" ht="40" customHeight="1" spans="1:28">
      <c r="A65" s="14"/>
      <c r="B65" s="34" t="s">
        <v>251</v>
      </c>
      <c r="C65" s="34" t="s">
        <v>40</v>
      </c>
      <c r="D65" s="34" t="s">
        <v>41</v>
      </c>
      <c r="E65" s="34" t="s">
        <v>239</v>
      </c>
      <c r="F65" s="34" t="s">
        <v>240</v>
      </c>
      <c r="G65" s="34" t="s">
        <v>252</v>
      </c>
      <c r="H65" s="34" t="s">
        <v>59</v>
      </c>
      <c r="I65" s="25" t="s">
        <v>46</v>
      </c>
      <c r="J65" s="48" t="s">
        <v>242</v>
      </c>
      <c r="K65" s="39">
        <f t="shared" si="1"/>
        <v>0.1275</v>
      </c>
      <c r="L65" s="49">
        <v>0.1275</v>
      </c>
      <c r="M65" s="48"/>
      <c r="N65" s="25" t="s">
        <v>48</v>
      </c>
      <c r="O65" s="48" t="s">
        <v>253</v>
      </c>
      <c r="P65" s="25" t="s">
        <v>50</v>
      </c>
      <c r="Q65" s="47" t="s">
        <v>51</v>
      </c>
      <c r="R65" s="42" t="s">
        <v>52</v>
      </c>
      <c r="S65" s="61">
        <v>0.35</v>
      </c>
      <c r="T65" s="48"/>
      <c r="U65" s="48"/>
      <c r="V65" s="62">
        <v>1</v>
      </c>
      <c r="W65" s="62">
        <v>2</v>
      </c>
      <c r="X65" s="48"/>
      <c r="Y65" s="48"/>
      <c r="Z65" s="34" t="s">
        <v>53</v>
      </c>
      <c r="AA65" s="34" t="s">
        <v>78</v>
      </c>
      <c r="AB65" s="73" t="s">
        <v>86</v>
      </c>
    </row>
    <row r="66" s="2" customFormat="1" ht="40" customHeight="1" spans="1:28">
      <c r="A66" s="14"/>
      <c r="B66" s="33" t="s">
        <v>254</v>
      </c>
      <c r="C66" s="33" t="s">
        <v>40</v>
      </c>
      <c r="D66" s="33" t="s">
        <v>41</v>
      </c>
      <c r="E66" s="33" t="s">
        <v>255</v>
      </c>
      <c r="F66" s="33" t="s">
        <v>256</v>
      </c>
      <c r="G66" s="33" t="s">
        <v>257</v>
      </c>
      <c r="H66" s="33" t="s">
        <v>45</v>
      </c>
      <c r="I66" s="25" t="s">
        <v>46</v>
      </c>
      <c r="J66" s="29" t="s">
        <v>81</v>
      </c>
      <c r="K66" s="39">
        <f t="shared" si="1"/>
        <v>4.5</v>
      </c>
      <c r="L66" s="24">
        <v>4.5</v>
      </c>
      <c r="M66" s="38"/>
      <c r="N66" s="25" t="s">
        <v>48</v>
      </c>
      <c r="O66" s="33" t="s">
        <v>258</v>
      </c>
      <c r="P66" s="25" t="s">
        <v>50</v>
      </c>
      <c r="Q66" s="47" t="s">
        <v>51</v>
      </c>
      <c r="R66" s="42" t="s">
        <v>52</v>
      </c>
      <c r="S66" s="24">
        <v>5.85</v>
      </c>
      <c r="T66" s="24"/>
      <c r="U66" s="24"/>
      <c r="V66" s="24">
        <v>39</v>
      </c>
      <c r="W66" s="24">
        <v>93</v>
      </c>
      <c r="X66" s="24"/>
      <c r="Y66" s="24"/>
      <c r="Z66" s="34" t="s">
        <v>53</v>
      </c>
      <c r="AA66" s="87" t="s">
        <v>78</v>
      </c>
      <c r="AB66" s="70" t="s">
        <v>259</v>
      </c>
    </row>
    <row r="67" s="2" customFormat="1" ht="40" customHeight="1" spans="1:28">
      <c r="A67" s="14"/>
      <c r="B67" s="33" t="s">
        <v>260</v>
      </c>
      <c r="C67" s="33" t="s">
        <v>40</v>
      </c>
      <c r="D67" s="33" t="s">
        <v>41</v>
      </c>
      <c r="E67" s="34" t="s">
        <v>255</v>
      </c>
      <c r="F67" s="34" t="s">
        <v>256</v>
      </c>
      <c r="G67" s="33" t="s">
        <v>261</v>
      </c>
      <c r="H67" s="33" t="s">
        <v>59</v>
      </c>
      <c r="I67" s="25" t="s">
        <v>46</v>
      </c>
      <c r="J67" s="29" t="s">
        <v>81</v>
      </c>
      <c r="K67" s="39">
        <f t="shared" si="1"/>
        <v>4.6</v>
      </c>
      <c r="L67" s="49">
        <v>4.6</v>
      </c>
      <c r="M67" s="24"/>
      <c r="N67" s="25" t="s">
        <v>48</v>
      </c>
      <c r="O67" s="33" t="s">
        <v>262</v>
      </c>
      <c r="P67" s="25" t="s">
        <v>50</v>
      </c>
      <c r="Q67" s="47" t="s">
        <v>51</v>
      </c>
      <c r="R67" s="42" t="s">
        <v>52</v>
      </c>
      <c r="S67" s="24">
        <v>7</v>
      </c>
      <c r="T67" s="24"/>
      <c r="U67" s="24"/>
      <c r="V67" s="24">
        <v>31</v>
      </c>
      <c r="W67" s="58">
        <v>76</v>
      </c>
      <c r="X67" s="24"/>
      <c r="Y67" s="24"/>
      <c r="Z67" s="34" t="s">
        <v>53</v>
      </c>
      <c r="AA67" s="87" t="s">
        <v>78</v>
      </c>
      <c r="AB67" s="70" t="s">
        <v>259</v>
      </c>
    </row>
    <row r="68" s="2" customFormat="1" ht="40" customHeight="1" spans="1:28">
      <c r="A68" s="14"/>
      <c r="B68" s="33" t="s">
        <v>263</v>
      </c>
      <c r="C68" s="75" t="s">
        <v>40</v>
      </c>
      <c r="D68" s="75" t="s">
        <v>41</v>
      </c>
      <c r="E68" s="75" t="s">
        <v>255</v>
      </c>
      <c r="F68" s="75" t="s">
        <v>256</v>
      </c>
      <c r="G68" s="75" t="s">
        <v>264</v>
      </c>
      <c r="H68" s="75" t="s">
        <v>45</v>
      </c>
      <c r="I68" s="25" t="s">
        <v>46</v>
      </c>
      <c r="J68" s="29" t="s">
        <v>81</v>
      </c>
      <c r="K68" s="39">
        <f t="shared" si="1"/>
        <v>7.5</v>
      </c>
      <c r="L68" s="44">
        <v>7.5</v>
      </c>
      <c r="M68" s="44"/>
      <c r="N68" s="25" t="s">
        <v>48</v>
      </c>
      <c r="O68" s="34" t="s">
        <v>265</v>
      </c>
      <c r="P68" s="25" t="s">
        <v>50</v>
      </c>
      <c r="Q68" s="47" t="s">
        <v>51</v>
      </c>
      <c r="R68" s="42" t="s">
        <v>52</v>
      </c>
      <c r="S68" s="44">
        <v>11.25</v>
      </c>
      <c r="T68" s="24"/>
      <c r="U68" s="24"/>
      <c r="V68" s="24">
        <v>50</v>
      </c>
      <c r="W68" s="24">
        <v>91</v>
      </c>
      <c r="X68" s="24"/>
      <c r="Y68" s="24"/>
      <c r="Z68" s="34" t="s">
        <v>53</v>
      </c>
      <c r="AA68" s="67" t="s">
        <v>78</v>
      </c>
      <c r="AB68" s="70" t="s">
        <v>259</v>
      </c>
    </row>
    <row r="69" s="2" customFormat="1" ht="40" customHeight="1" spans="1:28">
      <c r="A69" s="14"/>
      <c r="B69" s="33" t="s">
        <v>266</v>
      </c>
      <c r="C69" s="75" t="s">
        <v>40</v>
      </c>
      <c r="D69" s="75" t="s">
        <v>41</v>
      </c>
      <c r="E69" s="75" t="s">
        <v>255</v>
      </c>
      <c r="F69" s="75" t="s">
        <v>256</v>
      </c>
      <c r="G69" s="75" t="s">
        <v>267</v>
      </c>
      <c r="H69" s="75" t="s">
        <v>45</v>
      </c>
      <c r="I69" s="25" t="s">
        <v>46</v>
      </c>
      <c r="J69" s="29" t="s">
        <v>81</v>
      </c>
      <c r="K69" s="39">
        <f t="shared" si="1"/>
        <v>4.2</v>
      </c>
      <c r="L69" s="44">
        <v>4.2</v>
      </c>
      <c r="M69" s="44"/>
      <c r="N69" s="25" t="s">
        <v>48</v>
      </c>
      <c r="O69" s="34" t="s">
        <v>268</v>
      </c>
      <c r="P69" s="25" t="s">
        <v>64</v>
      </c>
      <c r="Q69" s="47" t="s">
        <v>51</v>
      </c>
      <c r="R69" s="42" t="s">
        <v>52</v>
      </c>
      <c r="S69" s="44">
        <v>6.8</v>
      </c>
      <c r="T69" s="24"/>
      <c r="U69" s="24"/>
      <c r="V69" s="24">
        <v>28</v>
      </c>
      <c r="W69" s="24">
        <v>68</v>
      </c>
      <c r="X69" s="24"/>
      <c r="Y69" s="24"/>
      <c r="Z69" s="34" t="s">
        <v>53</v>
      </c>
      <c r="AA69" s="67" t="s">
        <v>78</v>
      </c>
      <c r="AB69" s="70" t="s">
        <v>259</v>
      </c>
    </row>
    <row r="70" s="2" customFormat="1" ht="40" customHeight="1" spans="1:28">
      <c r="A70" s="14"/>
      <c r="B70" s="33" t="s">
        <v>269</v>
      </c>
      <c r="C70" s="26" t="s">
        <v>40</v>
      </c>
      <c r="D70" s="26" t="s">
        <v>41</v>
      </c>
      <c r="E70" s="75" t="s">
        <v>255</v>
      </c>
      <c r="F70" s="26" t="s">
        <v>256</v>
      </c>
      <c r="G70" s="26" t="s">
        <v>270</v>
      </c>
      <c r="H70" s="26" t="s">
        <v>59</v>
      </c>
      <c r="I70" s="25" t="s">
        <v>46</v>
      </c>
      <c r="J70" s="29" t="s">
        <v>81</v>
      </c>
      <c r="K70" s="39">
        <f t="shared" si="1"/>
        <v>4.35</v>
      </c>
      <c r="L70" s="14">
        <v>4.35</v>
      </c>
      <c r="M70" s="14"/>
      <c r="N70" s="25" t="s">
        <v>48</v>
      </c>
      <c r="O70" s="26" t="s">
        <v>271</v>
      </c>
      <c r="P70" s="25" t="s">
        <v>50</v>
      </c>
      <c r="Q70" s="47" t="s">
        <v>51</v>
      </c>
      <c r="R70" s="42" t="s">
        <v>52</v>
      </c>
      <c r="S70" s="14">
        <v>6.9</v>
      </c>
      <c r="T70" s="24"/>
      <c r="U70" s="24"/>
      <c r="V70" s="14">
        <v>32</v>
      </c>
      <c r="W70" s="14">
        <v>69</v>
      </c>
      <c r="X70" s="24"/>
      <c r="Y70" s="24"/>
      <c r="Z70" s="34" t="s">
        <v>53</v>
      </c>
      <c r="AA70" s="33" t="s">
        <v>54</v>
      </c>
      <c r="AB70" s="70" t="s">
        <v>259</v>
      </c>
    </row>
    <row r="71" s="2" customFormat="1" ht="40" customHeight="1" spans="1:28">
      <c r="A71" s="14"/>
      <c r="B71" s="33" t="s">
        <v>272</v>
      </c>
      <c r="C71" s="33" t="s">
        <v>40</v>
      </c>
      <c r="D71" s="33" t="s">
        <v>41</v>
      </c>
      <c r="E71" s="33" t="s">
        <v>255</v>
      </c>
      <c r="F71" s="33" t="s">
        <v>256</v>
      </c>
      <c r="G71" s="33" t="s">
        <v>273</v>
      </c>
      <c r="H71" s="33" t="s">
        <v>59</v>
      </c>
      <c r="I71" s="25" t="s">
        <v>46</v>
      </c>
      <c r="J71" s="29" t="s">
        <v>81</v>
      </c>
      <c r="K71" s="39">
        <f t="shared" si="1"/>
        <v>4.69</v>
      </c>
      <c r="L71" s="24">
        <v>4.69</v>
      </c>
      <c r="M71" s="38"/>
      <c r="N71" s="25" t="s">
        <v>48</v>
      </c>
      <c r="O71" s="33" t="s">
        <v>274</v>
      </c>
      <c r="P71" s="25" t="s">
        <v>50</v>
      </c>
      <c r="Q71" s="47" t="s">
        <v>51</v>
      </c>
      <c r="R71" s="42" t="s">
        <v>52</v>
      </c>
      <c r="S71" s="24">
        <v>7</v>
      </c>
      <c r="T71" s="24"/>
      <c r="U71" s="24"/>
      <c r="V71" s="24">
        <v>34</v>
      </c>
      <c r="W71" s="24">
        <v>81</v>
      </c>
      <c r="X71" s="24"/>
      <c r="Y71" s="24"/>
      <c r="Z71" s="34" t="s">
        <v>53</v>
      </c>
      <c r="AA71" s="33" t="s">
        <v>54</v>
      </c>
      <c r="AB71" s="70" t="s">
        <v>259</v>
      </c>
    </row>
    <row r="72" s="2" customFormat="1" ht="40" customHeight="1" spans="1:28">
      <c r="A72" s="14"/>
      <c r="B72" s="33" t="s">
        <v>275</v>
      </c>
      <c r="C72" s="26" t="s">
        <v>40</v>
      </c>
      <c r="D72" s="27" t="s">
        <v>41</v>
      </c>
      <c r="E72" s="34" t="s">
        <v>255</v>
      </c>
      <c r="F72" s="34" t="s">
        <v>256</v>
      </c>
      <c r="G72" s="34" t="s">
        <v>276</v>
      </c>
      <c r="H72" s="26" t="s">
        <v>59</v>
      </c>
      <c r="I72" s="25" t="s">
        <v>46</v>
      </c>
      <c r="J72" s="29" t="s">
        <v>81</v>
      </c>
      <c r="K72" s="39">
        <f t="shared" si="1"/>
        <v>4.2</v>
      </c>
      <c r="L72" s="39">
        <v>4.2</v>
      </c>
      <c r="M72" s="39"/>
      <c r="N72" s="25" t="s">
        <v>48</v>
      </c>
      <c r="O72" s="34" t="s">
        <v>277</v>
      </c>
      <c r="P72" s="25" t="s">
        <v>50</v>
      </c>
      <c r="Q72" s="47" t="s">
        <v>51</v>
      </c>
      <c r="R72" s="42" t="s">
        <v>52</v>
      </c>
      <c r="S72" s="42">
        <v>6.88</v>
      </c>
      <c r="T72" s="24"/>
      <c r="U72" s="24"/>
      <c r="V72" s="85">
        <v>29</v>
      </c>
      <c r="W72" s="85">
        <v>81</v>
      </c>
      <c r="X72" s="24"/>
      <c r="Y72" s="24"/>
      <c r="Z72" s="34" t="s">
        <v>53</v>
      </c>
      <c r="AA72" s="67" t="s">
        <v>78</v>
      </c>
      <c r="AB72" s="70" t="s">
        <v>259</v>
      </c>
    </row>
    <row r="73" s="2" customFormat="1" ht="40" customHeight="1" spans="1:28">
      <c r="A73" s="14"/>
      <c r="B73" s="33" t="s">
        <v>278</v>
      </c>
      <c r="C73" s="26" t="s">
        <v>40</v>
      </c>
      <c r="D73" s="27" t="s">
        <v>41</v>
      </c>
      <c r="E73" s="33" t="s">
        <v>255</v>
      </c>
      <c r="F73" s="33" t="s">
        <v>256</v>
      </c>
      <c r="G73" s="33" t="s">
        <v>279</v>
      </c>
      <c r="H73" s="26" t="s">
        <v>59</v>
      </c>
      <c r="I73" s="25" t="s">
        <v>46</v>
      </c>
      <c r="J73" s="29" t="s">
        <v>81</v>
      </c>
      <c r="K73" s="39">
        <f t="shared" si="1"/>
        <v>5.5</v>
      </c>
      <c r="L73" s="39">
        <v>5.5</v>
      </c>
      <c r="M73" s="39"/>
      <c r="N73" s="25" t="s">
        <v>48</v>
      </c>
      <c r="O73" s="34" t="s">
        <v>280</v>
      </c>
      <c r="P73" s="25" t="s">
        <v>50</v>
      </c>
      <c r="Q73" s="47" t="s">
        <v>51</v>
      </c>
      <c r="R73" s="42" t="s">
        <v>52</v>
      </c>
      <c r="S73" s="42">
        <v>8.25</v>
      </c>
      <c r="T73" s="24"/>
      <c r="U73" s="24"/>
      <c r="V73" s="24">
        <v>39</v>
      </c>
      <c r="W73" s="24">
        <v>91</v>
      </c>
      <c r="X73" s="24"/>
      <c r="Y73" s="24"/>
      <c r="Z73" s="34" t="s">
        <v>53</v>
      </c>
      <c r="AA73" s="67" t="s">
        <v>78</v>
      </c>
      <c r="AB73" s="70" t="s">
        <v>259</v>
      </c>
    </row>
    <row r="74" s="2" customFormat="1" ht="40" customHeight="1" spans="1:28">
      <c r="A74" s="14"/>
      <c r="B74" s="33" t="s">
        <v>281</v>
      </c>
      <c r="C74" s="25" t="s">
        <v>40</v>
      </c>
      <c r="D74" s="25" t="s">
        <v>41</v>
      </c>
      <c r="E74" s="25" t="s">
        <v>255</v>
      </c>
      <c r="F74" s="25" t="s">
        <v>256</v>
      </c>
      <c r="G74" s="25" t="s">
        <v>282</v>
      </c>
      <c r="H74" s="25" t="s">
        <v>59</v>
      </c>
      <c r="I74" s="25" t="s">
        <v>46</v>
      </c>
      <c r="J74" s="29" t="s">
        <v>81</v>
      </c>
      <c r="K74" s="39">
        <f t="shared" si="1"/>
        <v>3.82</v>
      </c>
      <c r="L74" s="29">
        <v>3.82</v>
      </c>
      <c r="M74" s="29"/>
      <c r="N74" s="25" t="s">
        <v>48</v>
      </c>
      <c r="O74" s="25" t="s">
        <v>283</v>
      </c>
      <c r="P74" s="25" t="s">
        <v>50</v>
      </c>
      <c r="Q74" s="47" t="s">
        <v>51</v>
      </c>
      <c r="R74" s="42" t="s">
        <v>52</v>
      </c>
      <c r="S74" s="29">
        <v>6.8</v>
      </c>
      <c r="T74" s="24"/>
      <c r="U74" s="24"/>
      <c r="V74" s="29">
        <v>28</v>
      </c>
      <c r="W74" s="29">
        <v>61</v>
      </c>
      <c r="X74" s="24"/>
      <c r="Y74" s="24"/>
      <c r="Z74" s="88" t="s">
        <v>53</v>
      </c>
      <c r="AA74" s="25" t="s">
        <v>78</v>
      </c>
      <c r="AB74" s="70" t="s">
        <v>259</v>
      </c>
    </row>
    <row r="75" s="2" customFormat="1" ht="40" customHeight="1" spans="1:28">
      <c r="A75" s="14"/>
      <c r="B75" s="33" t="s">
        <v>284</v>
      </c>
      <c r="C75" s="25" t="s">
        <v>40</v>
      </c>
      <c r="D75" s="33" t="s">
        <v>41</v>
      </c>
      <c r="E75" s="25" t="s">
        <v>255</v>
      </c>
      <c r="F75" s="76" t="s">
        <v>256</v>
      </c>
      <c r="G75" s="26" t="s">
        <v>285</v>
      </c>
      <c r="H75" s="26" t="s">
        <v>59</v>
      </c>
      <c r="I75" s="25" t="s">
        <v>46</v>
      </c>
      <c r="J75" s="29" t="s">
        <v>81</v>
      </c>
      <c r="K75" s="39">
        <f t="shared" si="1"/>
        <v>6.088</v>
      </c>
      <c r="L75" s="49">
        <v>6.088</v>
      </c>
      <c r="M75" s="49"/>
      <c r="N75" s="25" t="s">
        <v>48</v>
      </c>
      <c r="O75" s="25" t="s">
        <v>286</v>
      </c>
      <c r="P75" s="25" t="s">
        <v>50</v>
      </c>
      <c r="Q75" s="47" t="s">
        <v>51</v>
      </c>
      <c r="R75" s="42" t="s">
        <v>52</v>
      </c>
      <c r="S75" s="29">
        <v>14.5</v>
      </c>
      <c r="T75" s="24"/>
      <c r="U75" s="24"/>
      <c r="V75" s="42">
        <v>62</v>
      </c>
      <c r="W75" s="38">
        <v>146</v>
      </c>
      <c r="X75" s="24"/>
      <c r="Y75" s="24"/>
      <c r="Z75" s="88" t="s">
        <v>53</v>
      </c>
      <c r="AA75" s="47" t="s">
        <v>54</v>
      </c>
      <c r="AB75" s="70" t="s">
        <v>259</v>
      </c>
    </row>
    <row r="76" s="2" customFormat="1" ht="40" customHeight="1" spans="1:28">
      <c r="A76" s="14"/>
      <c r="B76" s="33" t="s">
        <v>287</v>
      </c>
      <c r="C76" s="25" t="s">
        <v>40</v>
      </c>
      <c r="D76" s="25" t="s">
        <v>41</v>
      </c>
      <c r="E76" s="25" t="s">
        <v>255</v>
      </c>
      <c r="F76" s="25" t="s">
        <v>256</v>
      </c>
      <c r="G76" s="25" t="s">
        <v>288</v>
      </c>
      <c r="H76" s="25" t="s">
        <v>59</v>
      </c>
      <c r="I76" s="25" t="s">
        <v>46</v>
      </c>
      <c r="J76" s="29" t="s">
        <v>81</v>
      </c>
      <c r="K76" s="39">
        <f t="shared" ref="K76:K139" si="3">L76+M76</f>
        <v>6.8</v>
      </c>
      <c r="L76" s="29">
        <v>6.8</v>
      </c>
      <c r="M76" s="29"/>
      <c r="N76" s="25" t="s">
        <v>48</v>
      </c>
      <c r="O76" s="34" t="s">
        <v>289</v>
      </c>
      <c r="P76" s="25" t="s">
        <v>50</v>
      </c>
      <c r="Q76" s="47" t="s">
        <v>51</v>
      </c>
      <c r="R76" s="42" t="s">
        <v>52</v>
      </c>
      <c r="S76" s="42">
        <v>7.6</v>
      </c>
      <c r="T76" s="24"/>
      <c r="U76" s="24"/>
      <c r="V76" s="85">
        <v>56</v>
      </c>
      <c r="W76" s="85">
        <v>162</v>
      </c>
      <c r="X76" s="24"/>
      <c r="Y76" s="24"/>
      <c r="Z76" s="88" t="s">
        <v>53</v>
      </c>
      <c r="AA76" s="87" t="s">
        <v>78</v>
      </c>
      <c r="AB76" s="70" t="s">
        <v>259</v>
      </c>
    </row>
    <row r="77" s="2" customFormat="1" ht="40" customHeight="1" spans="1:28">
      <c r="A77" s="14"/>
      <c r="B77" s="33" t="s">
        <v>290</v>
      </c>
      <c r="C77" s="26" t="s">
        <v>40</v>
      </c>
      <c r="D77" s="27" t="s">
        <v>41</v>
      </c>
      <c r="E77" s="33" t="s">
        <v>255</v>
      </c>
      <c r="F77" s="33" t="s">
        <v>256</v>
      </c>
      <c r="G77" s="33" t="s">
        <v>291</v>
      </c>
      <c r="H77" s="26" t="s">
        <v>59</v>
      </c>
      <c r="I77" s="25" t="s">
        <v>46</v>
      </c>
      <c r="J77" s="29" t="s">
        <v>81</v>
      </c>
      <c r="K77" s="39">
        <f t="shared" si="3"/>
        <v>6.2</v>
      </c>
      <c r="L77" s="39">
        <v>6.2</v>
      </c>
      <c r="M77" s="39"/>
      <c r="N77" s="25" t="s">
        <v>48</v>
      </c>
      <c r="O77" s="33" t="s">
        <v>292</v>
      </c>
      <c r="P77" s="25" t="s">
        <v>50</v>
      </c>
      <c r="Q77" s="47" t="s">
        <v>51</v>
      </c>
      <c r="R77" s="42" t="s">
        <v>52</v>
      </c>
      <c r="S77" s="42">
        <v>9.5</v>
      </c>
      <c r="T77" s="24"/>
      <c r="U77" s="24"/>
      <c r="V77" s="24">
        <v>44</v>
      </c>
      <c r="W77" s="24">
        <v>83</v>
      </c>
      <c r="X77" s="24"/>
      <c r="Y77" s="24"/>
      <c r="Z77" s="34" t="s">
        <v>53</v>
      </c>
      <c r="AA77" s="67" t="s">
        <v>78</v>
      </c>
      <c r="AB77" s="70" t="s">
        <v>259</v>
      </c>
    </row>
    <row r="78" s="2" customFormat="1" ht="40" customHeight="1" spans="1:28">
      <c r="A78" s="14"/>
      <c r="B78" s="33" t="s">
        <v>293</v>
      </c>
      <c r="C78" s="33" t="s">
        <v>40</v>
      </c>
      <c r="D78" s="33" t="s">
        <v>41</v>
      </c>
      <c r="E78" s="33" t="s">
        <v>255</v>
      </c>
      <c r="F78" s="33" t="s">
        <v>256</v>
      </c>
      <c r="G78" s="33" t="s">
        <v>294</v>
      </c>
      <c r="H78" s="33" t="s">
        <v>45</v>
      </c>
      <c r="I78" s="25" t="s">
        <v>46</v>
      </c>
      <c r="J78" s="29" t="s">
        <v>81</v>
      </c>
      <c r="K78" s="39">
        <f t="shared" si="3"/>
        <v>7.5</v>
      </c>
      <c r="L78" s="44">
        <v>7.5</v>
      </c>
      <c r="M78" s="44"/>
      <c r="N78" s="25" t="s">
        <v>48</v>
      </c>
      <c r="O78" s="33" t="s">
        <v>295</v>
      </c>
      <c r="P78" s="25" t="s">
        <v>50</v>
      </c>
      <c r="Q78" s="47" t="s">
        <v>51</v>
      </c>
      <c r="R78" s="42" t="s">
        <v>52</v>
      </c>
      <c r="S78" s="24">
        <v>12</v>
      </c>
      <c r="T78" s="24"/>
      <c r="U78" s="24"/>
      <c r="V78" s="24">
        <v>50</v>
      </c>
      <c r="W78" s="24">
        <v>106</v>
      </c>
      <c r="X78" s="24"/>
      <c r="Y78" s="24"/>
      <c r="Z78" s="34" t="s">
        <v>53</v>
      </c>
      <c r="AA78" s="67" t="s">
        <v>78</v>
      </c>
      <c r="AB78" s="70" t="s">
        <v>259</v>
      </c>
    </row>
    <row r="79" s="2" customFormat="1" ht="40" customHeight="1" spans="1:28">
      <c r="A79" s="14"/>
      <c r="B79" s="33" t="s">
        <v>296</v>
      </c>
      <c r="C79" s="33" t="s">
        <v>40</v>
      </c>
      <c r="D79" s="33" t="s">
        <v>41</v>
      </c>
      <c r="E79" s="33" t="s">
        <v>255</v>
      </c>
      <c r="F79" s="33" t="s">
        <v>256</v>
      </c>
      <c r="G79" s="33" t="s">
        <v>297</v>
      </c>
      <c r="H79" s="33" t="s">
        <v>45</v>
      </c>
      <c r="I79" s="25" t="s">
        <v>46</v>
      </c>
      <c r="J79" s="29" t="s">
        <v>81</v>
      </c>
      <c r="K79" s="39">
        <f t="shared" si="3"/>
        <v>3.07</v>
      </c>
      <c r="L79" s="24">
        <v>3.07</v>
      </c>
      <c r="M79" s="38"/>
      <c r="N79" s="25" t="s">
        <v>48</v>
      </c>
      <c r="O79" s="33" t="s">
        <v>298</v>
      </c>
      <c r="P79" s="25" t="s">
        <v>50</v>
      </c>
      <c r="Q79" s="47" t="s">
        <v>51</v>
      </c>
      <c r="R79" s="42" t="s">
        <v>52</v>
      </c>
      <c r="S79" s="24">
        <v>4.9</v>
      </c>
      <c r="T79" s="24"/>
      <c r="U79" s="24"/>
      <c r="V79" s="24">
        <v>22</v>
      </c>
      <c r="W79" s="24">
        <v>52</v>
      </c>
      <c r="X79" s="24"/>
      <c r="Y79" s="24"/>
      <c r="Z79" s="34" t="s">
        <v>53</v>
      </c>
      <c r="AA79" s="33" t="s">
        <v>54</v>
      </c>
      <c r="AB79" s="70" t="s">
        <v>259</v>
      </c>
    </row>
    <row r="80" s="2" customFormat="1" ht="40" customHeight="1" spans="1:28">
      <c r="A80" s="14"/>
      <c r="B80" s="25" t="s">
        <v>299</v>
      </c>
      <c r="C80" s="25" t="s">
        <v>40</v>
      </c>
      <c r="D80" s="25" t="s">
        <v>41</v>
      </c>
      <c r="E80" s="25" t="s">
        <v>255</v>
      </c>
      <c r="F80" s="25" t="s">
        <v>256</v>
      </c>
      <c r="G80" s="25" t="s">
        <v>300</v>
      </c>
      <c r="H80" s="25" t="s">
        <v>59</v>
      </c>
      <c r="I80" s="25" t="s">
        <v>46</v>
      </c>
      <c r="J80" s="29" t="s">
        <v>81</v>
      </c>
      <c r="K80" s="39">
        <f t="shared" si="3"/>
        <v>3.98</v>
      </c>
      <c r="L80" s="29">
        <v>3.98</v>
      </c>
      <c r="M80" s="29"/>
      <c r="N80" s="25" t="s">
        <v>48</v>
      </c>
      <c r="O80" s="25" t="s">
        <v>301</v>
      </c>
      <c r="P80" s="25" t="s">
        <v>50</v>
      </c>
      <c r="Q80" s="47" t="s">
        <v>51</v>
      </c>
      <c r="R80" s="42" t="s">
        <v>52</v>
      </c>
      <c r="S80" s="29">
        <v>5.97</v>
      </c>
      <c r="T80" s="29"/>
      <c r="U80" s="29"/>
      <c r="V80" s="29">
        <v>35</v>
      </c>
      <c r="W80" s="29">
        <v>61</v>
      </c>
      <c r="X80" s="29"/>
      <c r="Y80" s="29"/>
      <c r="Z80" s="25" t="s">
        <v>53</v>
      </c>
      <c r="AA80" s="25" t="s">
        <v>78</v>
      </c>
      <c r="AB80" s="69" t="s">
        <v>259</v>
      </c>
    </row>
    <row r="81" s="2" customFormat="1" ht="40" customHeight="1" spans="1:28">
      <c r="A81" s="14"/>
      <c r="B81" s="77" t="s">
        <v>302</v>
      </c>
      <c r="C81" s="77" t="s">
        <v>40</v>
      </c>
      <c r="D81" s="77" t="s">
        <v>41</v>
      </c>
      <c r="E81" s="77" t="s">
        <v>303</v>
      </c>
      <c r="F81" s="77" t="s">
        <v>304</v>
      </c>
      <c r="G81" s="77" t="s">
        <v>305</v>
      </c>
      <c r="H81" s="77" t="s">
        <v>59</v>
      </c>
      <c r="I81" s="25" t="s">
        <v>46</v>
      </c>
      <c r="J81" s="15" t="s">
        <v>47</v>
      </c>
      <c r="K81" s="39">
        <f t="shared" si="3"/>
        <v>20</v>
      </c>
      <c r="L81" s="49">
        <v>20</v>
      </c>
      <c r="M81" s="38"/>
      <c r="N81" s="25" t="s">
        <v>48</v>
      </c>
      <c r="O81" s="30" t="s">
        <v>306</v>
      </c>
      <c r="P81" s="25" t="s">
        <v>64</v>
      </c>
      <c r="Q81" s="47" t="s">
        <v>51</v>
      </c>
      <c r="R81" s="42" t="s">
        <v>52</v>
      </c>
      <c r="S81" s="38">
        <v>26</v>
      </c>
      <c r="T81" s="38"/>
      <c r="U81" s="38"/>
      <c r="V81" s="49">
        <v>60</v>
      </c>
      <c r="W81" s="49">
        <v>123</v>
      </c>
      <c r="X81" s="38"/>
      <c r="Y81" s="38"/>
      <c r="Z81" s="34" t="s">
        <v>53</v>
      </c>
      <c r="AA81" s="30" t="s">
        <v>54</v>
      </c>
      <c r="AB81" s="66" t="s">
        <v>55</v>
      </c>
    </row>
    <row r="82" s="2" customFormat="1" ht="40" customHeight="1" spans="1:28">
      <c r="A82" s="14"/>
      <c r="B82" s="77" t="s">
        <v>307</v>
      </c>
      <c r="C82" s="77" t="s">
        <v>40</v>
      </c>
      <c r="D82" s="77" t="s">
        <v>41</v>
      </c>
      <c r="E82" s="77" t="s">
        <v>303</v>
      </c>
      <c r="F82" s="77" t="s">
        <v>304</v>
      </c>
      <c r="G82" s="77" t="s">
        <v>308</v>
      </c>
      <c r="H82" s="77" t="s">
        <v>45</v>
      </c>
      <c r="I82" s="25" t="s">
        <v>46</v>
      </c>
      <c r="J82" s="29" t="s">
        <v>47</v>
      </c>
      <c r="K82" s="39">
        <f t="shared" si="3"/>
        <v>6</v>
      </c>
      <c r="L82" s="49">
        <v>6</v>
      </c>
      <c r="M82" s="29"/>
      <c r="N82" s="25" t="s">
        <v>48</v>
      </c>
      <c r="O82" s="30" t="s">
        <v>309</v>
      </c>
      <c r="P82" s="25" t="s">
        <v>64</v>
      </c>
      <c r="Q82" s="47" t="s">
        <v>51</v>
      </c>
      <c r="R82" s="42" t="s">
        <v>52</v>
      </c>
      <c r="S82" s="57">
        <v>8</v>
      </c>
      <c r="T82" s="38"/>
      <c r="U82" s="38"/>
      <c r="V82" s="49">
        <v>20</v>
      </c>
      <c r="W82" s="49">
        <v>37</v>
      </c>
      <c r="X82" s="56"/>
      <c r="Y82" s="29"/>
      <c r="Z82" s="34" t="s">
        <v>53</v>
      </c>
      <c r="AA82" s="30" t="s">
        <v>54</v>
      </c>
      <c r="AB82" s="66" t="s">
        <v>55</v>
      </c>
    </row>
    <row r="83" s="2" customFormat="1" ht="40" customHeight="1" spans="1:28">
      <c r="A83" s="14"/>
      <c r="B83" s="25" t="s">
        <v>310</v>
      </c>
      <c r="C83" s="25" t="s">
        <v>40</v>
      </c>
      <c r="D83" s="25" t="s">
        <v>41</v>
      </c>
      <c r="E83" s="77" t="s">
        <v>303</v>
      </c>
      <c r="F83" s="25" t="s">
        <v>304</v>
      </c>
      <c r="G83" s="25" t="s">
        <v>311</v>
      </c>
      <c r="H83" s="25" t="s">
        <v>45</v>
      </c>
      <c r="I83" s="25" t="s">
        <v>46</v>
      </c>
      <c r="J83" s="15" t="s">
        <v>47</v>
      </c>
      <c r="K83" s="39">
        <f t="shared" si="3"/>
        <v>21</v>
      </c>
      <c r="L83" s="29">
        <v>21</v>
      </c>
      <c r="M83" s="29"/>
      <c r="N83" s="25" t="s">
        <v>48</v>
      </c>
      <c r="O83" s="25" t="s">
        <v>312</v>
      </c>
      <c r="P83" s="25" t="s">
        <v>50</v>
      </c>
      <c r="Q83" s="47" t="s">
        <v>51</v>
      </c>
      <c r="R83" s="42" t="s">
        <v>52</v>
      </c>
      <c r="S83" s="29">
        <v>33.5</v>
      </c>
      <c r="T83" s="29"/>
      <c r="U83" s="29"/>
      <c r="V83" s="29">
        <v>78</v>
      </c>
      <c r="W83" s="29">
        <v>151</v>
      </c>
      <c r="X83" s="29"/>
      <c r="Y83" s="29"/>
      <c r="Z83" s="34" t="s">
        <v>53</v>
      </c>
      <c r="AA83" s="25" t="s">
        <v>54</v>
      </c>
      <c r="AB83" s="69" t="s">
        <v>313</v>
      </c>
    </row>
    <row r="84" s="2" customFormat="1" ht="40" customHeight="1" spans="1:28">
      <c r="A84" s="14"/>
      <c r="B84" s="25" t="s">
        <v>314</v>
      </c>
      <c r="C84" s="77" t="s">
        <v>40</v>
      </c>
      <c r="D84" s="33" t="s">
        <v>41</v>
      </c>
      <c r="E84" s="77" t="s">
        <v>303</v>
      </c>
      <c r="F84" s="25" t="s">
        <v>304</v>
      </c>
      <c r="G84" s="25" t="s">
        <v>315</v>
      </c>
      <c r="H84" s="25" t="s">
        <v>59</v>
      </c>
      <c r="I84" s="25" t="s">
        <v>46</v>
      </c>
      <c r="J84" s="15" t="s">
        <v>47</v>
      </c>
      <c r="K84" s="39">
        <f t="shared" si="3"/>
        <v>11</v>
      </c>
      <c r="L84" s="29">
        <v>11</v>
      </c>
      <c r="M84" s="29"/>
      <c r="N84" s="25" t="s">
        <v>48</v>
      </c>
      <c r="O84" s="30" t="s">
        <v>316</v>
      </c>
      <c r="P84" s="25" t="s">
        <v>50</v>
      </c>
      <c r="Q84" s="47" t="s">
        <v>51</v>
      </c>
      <c r="R84" s="42" t="s">
        <v>52</v>
      </c>
      <c r="S84" s="38">
        <v>15</v>
      </c>
      <c r="T84" s="38"/>
      <c r="U84" s="29"/>
      <c r="V84" s="57">
        <v>35</v>
      </c>
      <c r="W84" s="38">
        <v>78</v>
      </c>
      <c r="X84" s="29"/>
      <c r="Y84" s="56"/>
      <c r="Z84" s="34" t="s">
        <v>53</v>
      </c>
      <c r="AA84" s="30" t="s">
        <v>54</v>
      </c>
      <c r="AB84" s="89" t="s">
        <v>55</v>
      </c>
    </row>
    <row r="85" s="2" customFormat="1" ht="40" customHeight="1" spans="1:28">
      <c r="A85" s="14"/>
      <c r="B85" s="77" t="s">
        <v>317</v>
      </c>
      <c r="C85" s="77" t="s">
        <v>40</v>
      </c>
      <c r="D85" s="77" t="s">
        <v>41</v>
      </c>
      <c r="E85" s="77" t="s">
        <v>303</v>
      </c>
      <c r="F85" s="77" t="s">
        <v>304</v>
      </c>
      <c r="G85" s="77" t="s">
        <v>318</v>
      </c>
      <c r="H85" s="77" t="s">
        <v>59</v>
      </c>
      <c r="I85" s="25" t="s">
        <v>46</v>
      </c>
      <c r="J85" s="15" t="s">
        <v>47</v>
      </c>
      <c r="K85" s="39">
        <f t="shared" si="3"/>
        <v>20</v>
      </c>
      <c r="L85" s="49">
        <v>20</v>
      </c>
      <c r="M85" s="38"/>
      <c r="N85" s="25" t="s">
        <v>48</v>
      </c>
      <c r="O85" s="30" t="s">
        <v>306</v>
      </c>
      <c r="P85" s="25" t="s">
        <v>64</v>
      </c>
      <c r="Q85" s="47" t="s">
        <v>51</v>
      </c>
      <c r="R85" s="42" t="s">
        <v>52</v>
      </c>
      <c r="S85" s="38">
        <v>26</v>
      </c>
      <c r="T85" s="38"/>
      <c r="U85" s="38"/>
      <c r="V85" s="49">
        <v>60</v>
      </c>
      <c r="W85" s="49">
        <v>123</v>
      </c>
      <c r="X85" s="38"/>
      <c r="Y85" s="38"/>
      <c r="Z85" s="34" t="s">
        <v>53</v>
      </c>
      <c r="AA85" s="30" t="s">
        <v>54</v>
      </c>
      <c r="AB85" s="66" t="s">
        <v>55</v>
      </c>
    </row>
    <row r="86" s="2" customFormat="1" ht="40" customHeight="1" spans="1:28">
      <c r="A86" s="14"/>
      <c r="B86" s="25" t="s">
        <v>319</v>
      </c>
      <c r="C86" s="25" t="s">
        <v>40</v>
      </c>
      <c r="D86" s="25" t="s">
        <v>41</v>
      </c>
      <c r="E86" s="77" t="s">
        <v>303</v>
      </c>
      <c r="F86" s="25" t="s">
        <v>304</v>
      </c>
      <c r="G86" s="25" t="s">
        <v>320</v>
      </c>
      <c r="H86" s="25" t="s">
        <v>59</v>
      </c>
      <c r="I86" s="25" t="s">
        <v>46</v>
      </c>
      <c r="J86" s="29" t="s">
        <v>47</v>
      </c>
      <c r="K86" s="39">
        <f t="shared" si="3"/>
        <v>5.92</v>
      </c>
      <c r="L86" s="29">
        <v>5.92</v>
      </c>
      <c r="M86" s="29"/>
      <c r="N86" s="25" t="s">
        <v>48</v>
      </c>
      <c r="O86" s="30" t="s">
        <v>321</v>
      </c>
      <c r="P86" s="25" t="s">
        <v>64</v>
      </c>
      <c r="Q86" s="47" t="s">
        <v>51</v>
      </c>
      <c r="R86" s="42" t="s">
        <v>52</v>
      </c>
      <c r="S86" s="38">
        <v>20</v>
      </c>
      <c r="T86" s="38"/>
      <c r="U86" s="29"/>
      <c r="V86" s="29">
        <v>41</v>
      </c>
      <c r="W86" s="29">
        <v>109</v>
      </c>
      <c r="X86" s="56"/>
      <c r="Y86" s="29"/>
      <c r="Z86" s="34" t="s">
        <v>53</v>
      </c>
      <c r="AA86" s="30" t="s">
        <v>54</v>
      </c>
      <c r="AB86" s="66" t="s">
        <v>55</v>
      </c>
    </row>
    <row r="87" s="2" customFormat="1" ht="40" customHeight="1" spans="1:28">
      <c r="A87" s="14"/>
      <c r="B87" s="25" t="s">
        <v>322</v>
      </c>
      <c r="C87" s="25" t="s">
        <v>40</v>
      </c>
      <c r="D87" s="25" t="s">
        <v>41</v>
      </c>
      <c r="E87" s="25" t="s">
        <v>323</v>
      </c>
      <c r="F87" s="25" t="s">
        <v>324</v>
      </c>
      <c r="G87" s="25" t="s">
        <v>325</v>
      </c>
      <c r="H87" s="25" t="s">
        <v>45</v>
      </c>
      <c r="I87" s="25" t="s">
        <v>46</v>
      </c>
      <c r="J87" s="29" t="s">
        <v>47</v>
      </c>
      <c r="K87" s="39">
        <f t="shared" si="3"/>
        <v>6.75</v>
      </c>
      <c r="L87" s="29">
        <v>6.75</v>
      </c>
      <c r="M87" s="29"/>
      <c r="N87" s="25" t="s">
        <v>48</v>
      </c>
      <c r="O87" s="25" t="s">
        <v>326</v>
      </c>
      <c r="P87" s="25" t="s">
        <v>64</v>
      </c>
      <c r="Q87" s="47" t="s">
        <v>51</v>
      </c>
      <c r="R87" s="42" t="s">
        <v>52</v>
      </c>
      <c r="S87" s="29">
        <v>8.1</v>
      </c>
      <c r="T87" s="29"/>
      <c r="U87" s="29"/>
      <c r="V87" s="29">
        <v>45</v>
      </c>
      <c r="W87" s="29">
        <v>90</v>
      </c>
      <c r="X87" s="29"/>
      <c r="Y87" s="29"/>
      <c r="Z87" s="25" t="s">
        <v>53</v>
      </c>
      <c r="AA87" s="25" t="s">
        <v>78</v>
      </c>
      <c r="AB87" s="69" t="s">
        <v>101</v>
      </c>
    </row>
    <row r="88" s="2" customFormat="1" ht="40" customHeight="1" spans="1:28">
      <c r="A88" s="14"/>
      <c r="B88" s="25" t="s">
        <v>327</v>
      </c>
      <c r="C88" s="25" t="s">
        <v>40</v>
      </c>
      <c r="D88" s="25" t="s">
        <v>41</v>
      </c>
      <c r="E88" s="25" t="s">
        <v>323</v>
      </c>
      <c r="F88" s="25" t="s">
        <v>324</v>
      </c>
      <c r="G88" s="25" t="s">
        <v>328</v>
      </c>
      <c r="H88" s="25" t="s">
        <v>59</v>
      </c>
      <c r="I88" s="25" t="s">
        <v>46</v>
      </c>
      <c r="J88" s="29" t="s">
        <v>47</v>
      </c>
      <c r="K88" s="39">
        <f t="shared" si="3"/>
        <v>7.35</v>
      </c>
      <c r="L88" s="29">
        <v>7.35</v>
      </c>
      <c r="M88" s="29"/>
      <c r="N88" s="25" t="s">
        <v>48</v>
      </c>
      <c r="O88" s="25" t="s">
        <v>329</v>
      </c>
      <c r="P88" s="25" t="s">
        <v>50</v>
      </c>
      <c r="Q88" s="47" t="s">
        <v>51</v>
      </c>
      <c r="R88" s="42" t="s">
        <v>52</v>
      </c>
      <c r="S88" s="29">
        <v>8.82</v>
      </c>
      <c r="T88" s="29"/>
      <c r="U88" s="29"/>
      <c r="V88" s="29">
        <v>49</v>
      </c>
      <c r="W88" s="29">
        <v>80</v>
      </c>
      <c r="X88" s="29"/>
      <c r="Y88" s="29"/>
      <c r="Z88" s="25" t="s">
        <v>53</v>
      </c>
      <c r="AA88" s="25" t="s">
        <v>78</v>
      </c>
      <c r="AB88" s="69" t="s">
        <v>101</v>
      </c>
    </row>
    <row r="89" s="2" customFormat="1" ht="40" customHeight="1" spans="1:28">
      <c r="A89" s="14"/>
      <c r="B89" s="25" t="s">
        <v>330</v>
      </c>
      <c r="C89" s="25" t="s">
        <v>40</v>
      </c>
      <c r="D89" s="25" t="s">
        <v>41</v>
      </c>
      <c r="E89" s="25" t="s">
        <v>323</v>
      </c>
      <c r="F89" s="25" t="s">
        <v>324</v>
      </c>
      <c r="G89" s="25" t="s">
        <v>331</v>
      </c>
      <c r="H89" s="25" t="s">
        <v>45</v>
      </c>
      <c r="I89" s="25" t="s">
        <v>46</v>
      </c>
      <c r="J89" s="29" t="s">
        <v>47</v>
      </c>
      <c r="K89" s="39">
        <f t="shared" si="3"/>
        <v>10.5</v>
      </c>
      <c r="L89" s="29">
        <v>10.5</v>
      </c>
      <c r="M89" s="29"/>
      <c r="N89" s="25" t="s">
        <v>48</v>
      </c>
      <c r="O89" s="25" t="s">
        <v>332</v>
      </c>
      <c r="P89" s="25" t="s">
        <v>64</v>
      </c>
      <c r="Q89" s="47" t="s">
        <v>51</v>
      </c>
      <c r="R89" s="42" t="s">
        <v>52</v>
      </c>
      <c r="S89" s="29">
        <v>12.6</v>
      </c>
      <c r="T89" s="29"/>
      <c r="U89" s="29"/>
      <c r="V89" s="29">
        <v>70</v>
      </c>
      <c r="W89" s="29">
        <v>186</v>
      </c>
      <c r="X89" s="29"/>
      <c r="Y89" s="29"/>
      <c r="Z89" s="25" t="s">
        <v>53</v>
      </c>
      <c r="AA89" s="25" t="s">
        <v>78</v>
      </c>
      <c r="AB89" s="69" t="s">
        <v>101</v>
      </c>
    </row>
    <row r="90" s="2" customFormat="1" ht="40" customHeight="1" spans="1:28">
      <c r="A90" s="14"/>
      <c r="B90" s="25" t="s">
        <v>333</v>
      </c>
      <c r="C90" s="25" t="s">
        <v>40</v>
      </c>
      <c r="D90" s="25" t="s">
        <v>41</v>
      </c>
      <c r="E90" s="25" t="s">
        <v>323</v>
      </c>
      <c r="F90" s="25" t="s">
        <v>324</v>
      </c>
      <c r="G90" s="25" t="s">
        <v>334</v>
      </c>
      <c r="H90" s="25" t="s">
        <v>59</v>
      </c>
      <c r="I90" s="25" t="s">
        <v>46</v>
      </c>
      <c r="J90" s="29" t="s">
        <v>47</v>
      </c>
      <c r="K90" s="39">
        <f t="shared" si="3"/>
        <v>13.5</v>
      </c>
      <c r="L90" s="29">
        <v>13.5</v>
      </c>
      <c r="M90" s="29"/>
      <c r="N90" s="25" t="s">
        <v>48</v>
      </c>
      <c r="O90" s="25" t="s">
        <v>335</v>
      </c>
      <c r="P90" s="25" t="s">
        <v>50</v>
      </c>
      <c r="Q90" s="47" t="s">
        <v>51</v>
      </c>
      <c r="R90" s="42" t="s">
        <v>52</v>
      </c>
      <c r="S90" s="29">
        <v>16.2</v>
      </c>
      <c r="T90" s="29"/>
      <c r="U90" s="29"/>
      <c r="V90" s="29">
        <v>90</v>
      </c>
      <c r="W90" s="29">
        <v>135</v>
      </c>
      <c r="X90" s="29"/>
      <c r="Y90" s="29"/>
      <c r="Z90" s="25" t="s">
        <v>53</v>
      </c>
      <c r="AA90" s="25" t="s">
        <v>78</v>
      </c>
      <c r="AB90" s="69" t="s">
        <v>101</v>
      </c>
    </row>
    <row r="91" s="2" customFormat="1" ht="40" customHeight="1" spans="1:28">
      <c r="A91" s="14"/>
      <c r="B91" s="25" t="s">
        <v>336</v>
      </c>
      <c r="C91" s="25" t="s">
        <v>40</v>
      </c>
      <c r="D91" s="25" t="s">
        <v>41</v>
      </c>
      <c r="E91" s="25" t="s">
        <v>323</v>
      </c>
      <c r="F91" s="25" t="s">
        <v>324</v>
      </c>
      <c r="G91" s="25" t="s">
        <v>185</v>
      </c>
      <c r="H91" s="25" t="s">
        <v>45</v>
      </c>
      <c r="I91" s="25" t="s">
        <v>46</v>
      </c>
      <c r="J91" s="29" t="s">
        <v>81</v>
      </c>
      <c r="K91" s="39">
        <f t="shared" si="3"/>
        <v>12</v>
      </c>
      <c r="L91" s="29">
        <v>12</v>
      </c>
      <c r="M91" s="29"/>
      <c r="N91" s="25" t="s">
        <v>48</v>
      </c>
      <c r="O91" s="25" t="s">
        <v>337</v>
      </c>
      <c r="P91" s="25" t="s">
        <v>64</v>
      </c>
      <c r="Q91" s="47" t="s">
        <v>51</v>
      </c>
      <c r="R91" s="42" t="s">
        <v>52</v>
      </c>
      <c r="S91" s="29">
        <v>14.4</v>
      </c>
      <c r="T91" s="29"/>
      <c r="U91" s="29"/>
      <c r="V91" s="29">
        <v>80</v>
      </c>
      <c r="W91" s="29">
        <v>192</v>
      </c>
      <c r="X91" s="29"/>
      <c r="Y91" s="29"/>
      <c r="Z91" s="25" t="s">
        <v>53</v>
      </c>
      <c r="AA91" s="25" t="s">
        <v>78</v>
      </c>
      <c r="AB91" s="69" t="s">
        <v>101</v>
      </c>
    </row>
    <row r="92" s="2" customFormat="1" ht="40" customHeight="1" spans="1:28">
      <c r="A92" s="14"/>
      <c r="B92" s="25" t="s">
        <v>338</v>
      </c>
      <c r="C92" s="25" t="s">
        <v>40</v>
      </c>
      <c r="D92" s="25" t="s">
        <v>41</v>
      </c>
      <c r="E92" s="25" t="s">
        <v>323</v>
      </c>
      <c r="F92" s="25" t="s">
        <v>324</v>
      </c>
      <c r="G92" s="25" t="s">
        <v>339</v>
      </c>
      <c r="H92" s="25" t="s">
        <v>59</v>
      </c>
      <c r="I92" s="25" t="s">
        <v>46</v>
      </c>
      <c r="J92" s="29" t="s">
        <v>47</v>
      </c>
      <c r="K92" s="39">
        <f t="shared" si="3"/>
        <v>7.5</v>
      </c>
      <c r="L92" s="29">
        <v>7.5</v>
      </c>
      <c r="M92" s="29"/>
      <c r="N92" s="25" t="s">
        <v>48</v>
      </c>
      <c r="O92" s="25" t="s">
        <v>340</v>
      </c>
      <c r="P92" s="25" t="s">
        <v>50</v>
      </c>
      <c r="Q92" s="47" t="s">
        <v>51</v>
      </c>
      <c r="R92" s="42" t="s">
        <v>52</v>
      </c>
      <c r="S92" s="29">
        <v>9</v>
      </c>
      <c r="T92" s="29"/>
      <c r="U92" s="29"/>
      <c r="V92" s="29">
        <v>50</v>
      </c>
      <c r="W92" s="29">
        <v>119</v>
      </c>
      <c r="X92" s="29"/>
      <c r="Y92" s="29"/>
      <c r="Z92" s="25" t="s">
        <v>53</v>
      </c>
      <c r="AA92" s="25" t="s">
        <v>78</v>
      </c>
      <c r="AB92" s="69" t="s">
        <v>101</v>
      </c>
    </row>
    <row r="93" s="2" customFormat="1" ht="40" customHeight="1" spans="1:28">
      <c r="A93" s="14"/>
      <c r="B93" s="77" t="s">
        <v>341</v>
      </c>
      <c r="C93" s="77" t="s">
        <v>40</v>
      </c>
      <c r="D93" s="77" t="s">
        <v>41</v>
      </c>
      <c r="E93" s="25" t="s">
        <v>342</v>
      </c>
      <c r="F93" s="77" t="s">
        <v>343</v>
      </c>
      <c r="G93" s="77" t="s">
        <v>344</v>
      </c>
      <c r="H93" s="30" t="s">
        <v>59</v>
      </c>
      <c r="I93" s="25" t="s">
        <v>46</v>
      </c>
      <c r="J93" s="29" t="s">
        <v>47</v>
      </c>
      <c r="K93" s="39">
        <f t="shared" si="3"/>
        <v>15</v>
      </c>
      <c r="L93" s="38">
        <v>15</v>
      </c>
      <c r="M93" s="79"/>
      <c r="N93" s="25" t="s">
        <v>48</v>
      </c>
      <c r="O93" s="30" t="s">
        <v>345</v>
      </c>
      <c r="P93" s="25" t="s">
        <v>50</v>
      </c>
      <c r="Q93" s="47" t="s">
        <v>51</v>
      </c>
      <c r="R93" s="42" t="s">
        <v>52</v>
      </c>
      <c r="S93" s="38">
        <v>19.5</v>
      </c>
      <c r="T93" s="38"/>
      <c r="U93" s="38"/>
      <c r="V93" s="38">
        <v>255</v>
      </c>
      <c r="W93" s="38">
        <v>449</v>
      </c>
      <c r="X93" s="38"/>
      <c r="Y93" s="38"/>
      <c r="Z93" s="34" t="s">
        <v>53</v>
      </c>
      <c r="AA93" s="30" t="s">
        <v>54</v>
      </c>
      <c r="AB93" s="66" t="s">
        <v>346</v>
      </c>
    </row>
    <row r="94" s="2" customFormat="1" ht="40" customHeight="1" spans="1:28">
      <c r="A94" s="14"/>
      <c r="B94" s="25" t="s">
        <v>347</v>
      </c>
      <c r="C94" s="30" t="s">
        <v>40</v>
      </c>
      <c r="D94" s="30" t="s">
        <v>41</v>
      </c>
      <c r="E94" s="25" t="s">
        <v>342</v>
      </c>
      <c r="F94" s="30" t="s">
        <v>343</v>
      </c>
      <c r="G94" s="30" t="s">
        <v>348</v>
      </c>
      <c r="H94" s="30" t="s">
        <v>59</v>
      </c>
      <c r="I94" s="25" t="s">
        <v>46</v>
      </c>
      <c r="J94" s="43" t="s">
        <v>81</v>
      </c>
      <c r="K94" s="39">
        <f t="shared" si="3"/>
        <v>10.5</v>
      </c>
      <c r="L94" s="49">
        <v>10.5</v>
      </c>
      <c r="M94" s="38"/>
      <c r="N94" s="25" t="s">
        <v>48</v>
      </c>
      <c r="O94" s="46" t="s">
        <v>349</v>
      </c>
      <c r="P94" s="25" t="s">
        <v>50</v>
      </c>
      <c r="Q94" s="47" t="s">
        <v>51</v>
      </c>
      <c r="R94" s="42" t="s">
        <v>52</v>
      </c>
      <c r="S94" s="38">
        <v>13.65</v>
      </c>
      <c r="T94" s="38"/>
      <c r="U94" s="38"/>
      <c r="V94" s="49">
        <v>70</v>
      </c>
      <c r="W94" s="58">
        <v>280</v>
      </c>
      <c r="X94" s="38"/>
      <c r="Y94" s="38"/>
      <c r="Z94" s="34" t="s">
        <v>53</v>
      </c>
      <c r="AA94" s="87" t="s">
        <v>78</v>
      </c>
      <c r="AB94" s="70" t="s">
        <v>86</v>
      </c>
    </row>
    <row r="95" s="2" customFormat="1" ht="40" customHeight="1" spans="1:28">
      <c r="A95" s="14"/>
      <c r="B95" s="25" t="s">
        <v>350</v>
      </c>
      <c r="C95" s="30" t="s">
        <v>40</v>
      </c>
      <c r="D95" s="30" t="s">
        <v>41</v>
      </c>
      <c r="E95" s="25" t="s">
        <v>342</v>
      </c>
      <c r="F95" s="25" t="s">
        <v>343</v>
      </c>
      <c r="G95" s="25" t="s">
        <v>351</v>
      </c>
      <c r="H95" s="25" t="s">
        <v>59</v>
      </c>
      <c r="I95" s="25" t="s">
        <v>46</v>
      </c>
      <c r="J95" s="15" t="s">
        <v>47</v>
      </c>
      <c r="K95" s="39">
        <f t="shared" si="3"/>
        <v>9.2</v>
      </c>
      <c r="L95" s="29">
        <v>9.2</v>
      </c>
      <c r="M95" s="39"/>
      <c r="N95" s="25" t="s">
        <v>48</v>
      </c>
      <c r="O95" s="47" t="s">
        <v>352</v>
      </c>
      <c r="P95" s="25" t="s">
        <v>50</v>
      </c>
      <c r="Q95" s="47" t="s">
        <v>51</v>
      </c>
      <c r="R95" s="42" t="s">
        <v>52</v>
      </c>
      <c r="S95" s="42">
        <v>11.96</v>
      </c>
      <c r="T95" s="48"/>
      <c r="U95" s="48"/>
      <c r="V95" s="44">
        <v>62</v>
      </c>
      <c r="W95" s="44">
        <v>141</v>
      </c>
      <c r="X95" s="14"/>
      <c r="Y95" s="14"/>
      <c r="Z95" s="34" t="s">
        <v>53</v>
      </c>
      <c r="AA95" s="25" t="s">
        <v>78</v>
      </c>
      <c r="AB95" s="69" t="s">
        <v>151</v>
      </c>
    </row>
    <row r="96" s="2" customFormat="1" ht="40" customHeight="1" spans="1:28">
      <c r="A96" s="14"/>
      <c r="B96" s="25" t="s">
        <v>353</v>
      </c>
      <c r="C96" s="26" t="s">
        <v>40</v>
      </c>
      <c r="D96" s="27" t="s">
        <v>41</v>
      </c>
      <c r="E96" s="25" t="s">
        <v>342</v>
      </c>
      <c r="F96" s="30" t="s">
        <v>343</v>
      </c>
      <c r="G96" s="30" t="s">
        <v>354</v>
      </c>
      <c r="H96" s="26" t="s">
        <v>45</v>
      </c>
      <c r="I96" s="25" t="s">
        <v>46</v>
      </c>
      <c r="J96" s="15" t="s">
        <v>47</v>
      </c>
      <c r="K96" s="39">
        <f t="shared" si="3"/>
        <v>9</v>
      </c>
      <c r="L96" s="39">
        <v>9</v>
      </c>
      <c r="M96" s="38"/>
      <c r="N96" s="25" t="s">
        <v>48</v>
      </c>
      <c r="O96" s="31" t="s">
        <v>355</v>
      </c>
      <c r="P96" s="25" t="s">
        <v>50</v>
      </c>
      <c r="Q96" s="47" t="s">
        <v>51</v>
      </c>
      <c r="R96" s="42" t="s">
        <v>52</v>
      </c>
      <c r="S96" s="79">
        <v>117.7</v>
      </c>
      <c r="T96" s="38"/>
      <c r="U96" s="38"/>
      <c r="V96" s="29">
        <v>60</v>
      </c>
      <c r="W96" s="29">
        <v>130</v>
      </c>
      <c r="X96" s="38"/>
      <c r="Y96" s="38"/>
      <c r="Z96" s="34" t="s">
        <v>53</v>
      </c>
      <c r="AA96" s="67" t="s">
        <v>78</v>
      </c>
      <c r="AB96" s="68" t="s">
        <v>101</v>
      </c>
    </row>
    <row r="97" s="2" customFormat="1" ht="40" customHeight="1" spans="1:28">
      <c r="A97" s="14"/>
      <c r="B97" s="30" t="s">
        <v>356</v>
      </c>
      <c r="C97" s="30" t="s">
        <v>40</v>
      </c>
      <c r="D97" s="30" t="s">
        <v>41</v>
      </c>
      <c r="E97" s="25" t="s">
        <v>342</v>
      </c>
      <c r="F97" s="30" t="s">
        <v>343</v>
      </c>
      <c r="G97" s="30" t="s">
        <v>357</v>
      </c>
      <c r="H97" s="30" t="s">
        <v>59</v>
      </c>
      <c r="I97" s="25" t="s">
        <v>46</v>
      </c>
      <c r="J97" s="43" t="s">
        <v>81</v>
      </c>
      <c r="K97" s="39">
        <f t="shared" si="3"/>
        <v>9</v>
      </c>
      <c r="L97" s="49">
        <v>9</v>
      </c>
      <c r="M97" s="38"/>
      <c r="N97" s="25" t="s">
        <v>48</v>
      </c>
      <c r="O97" s="46" t="s">
        <v>349</v>
      </c>
      <c r="P97" s="25" t="s">
        <v>50</v>
      </c>
      <c r="Q97" s="47" t="s">
        <v>51</v>
      </c>
      <c r="R97" s="42" t="s">
        <v>52</v>
      </c>
      <c r="S97" s="38">
        <v>11.7</v>
      </c>
      <c r="T97" s="38"/>
      <c r="U97" s="38"/>
      <c r="V97" s="49">
        <v>60</v>
      </c>
      <c r="W97" s="58">
        <v>262</v>
      </c>
      <c r="X97" s="38"/>
      <c r="Y97" s="38"/>
      <c r="Z97" s="34" t="s">
        <v>53</v>
      </c>
      <c r="AA97" s="87" t="s">
        <v>78</v>
      </c>
      <c r="AB97" s="70" t="s">
        <v>86</v>
      </c>
    </row>
    <row r="98" s="2" customFormat="1" ht="40" customHeight="1" spans="1:28">
      <c r="A98" s="14"/>
      <c r="B98" s="25" t="s">
        <v>358</v>
      </c>
      <c r="C98" s="25" t="s">
        <v>40</v>
      </c>
      <c r="D98" s="25" t="s">
        <v>41</v>
      </c>
      <c r="E98" s="25" t="s">
        <v>342</v>
      </c>
      <c r="F98" s="25" t="s">
        <v>343</v>
      </c>
      <c r="G98" s="25" t="s">
        <v>359</v>
      </c>
      <c r="H98" s="25" t="s">
        <v>59</v>
      </c>
      <c r="I98" s="25" t="s">
        <v>46</v>
      </c>
      <c r="J98" s="43" t="s">
        <v>81</v>
      </c>
      <c r="K98" s="39">
        <f t="shared" si="3"/>
        <v>7.5</v>
      </c>
      <c r="L98" s="24">
        <v>7.5</v>
      </c>
      <c r="M98" s="29"/>
      <c r="N98" s="25" t="s">
        <v>48</v>
      </c>
      <c r="O98" s="80" t="s">
        <v>360</v>
      </c>
      <c r="P98" s="25" t="s">
        <v>50</v>
      </c>
      <c r="Q98" s="47" t="s">
        <v>51</v>
      </c>
      <c r="R98" s="42" t="s">
        <v>52</v>
      </c>
      <c r="S98" s="29">
        <v>9.75</v>
      </c>
      <c r="T98" s="29"/>
      <c r="U98" s="29"/>
      <c r="V98" s="29">
        <v>50</v>
      </c>
      <c r="W98" s="86">
        <v>140</v>
      </c>
      <c r="X98" s="29"/>
      <c r="Y98" s="29"/>
      <c r="Z98" s="34" t="s">
        <v>53</v>
      </c>
      <c r="AA98" s="90" t="s">
        <v>78</v>
      </c>
      <c r="AB98" s="70" t="s">
        <v>86</v>
      </c>
    </row>
    <row r="99" s="2" customFormat="1" ht="40" customHeight="1" spans="1:28">
      <c r="A99" s="14"/>
      <c r="B99" s="30" t="s">
        <v>361</v>
      </c>
      <c r="C99" s="30" t="s">
        <v>40</v>
      </c>
      <c r="D99" s="30" t="s">
        <v>41</v>
      </c>
      <c r="E99" s="25" t="s">
        <v>342</v>
      </c>
      <c r="F99" s="30" t="s">
        <v>343</v>
      </c>
      <c r="G99" s="30" t="s">
        <v>362</v>
      </c>
      <c r="H99" s="30" t="s">
        <v>59</v>
      </c>
      <c r="I99" s="25" t="s">
        <v>46</v>
      </c>
      <c r="J99" s="15" t="s">
        <v>47</v>
      </c>
      <c r="K99" s="39">
        <f t="shared" si="3"/>
        <v>3</v>
      </c>
      <c r="L99" s="38">
        <v>3</v>
      </c>
      <c r="M99" s="38"/>
      <c r="N99" s="25" t="s">
        <v>48</v>
      </c>
      <c r="O99" s="30" t="s">
        <v>363</v>
      </c>
      <c r="P99" s="25" t="s">
        <v>64</v>
      </c>
      <c r="Q99" s="47" t="s">
        <v>51</v>
      </c>
      <c r="R99" s="42" t="s">
        <v>52</v>
      </c>
      <c r="S99" s="49">
        <v>3.9</v>
      </c>
      <c r="T99" s="49"/>
      <c r="U99" s="49"/>
      <c r="V99" s="49">
        <v>20</v>
      </c>
      <c r="W99" s="58">
        <v>53</v>
      </c>
      <c r="X99" s="38"/>
      <c r="Y99" s="38"/>
      <c r="Z99" s="34" t="s">
        <v>53</v>
      </c>
      <c r="AA99" s="87" t="s">
        <v>78</v>
      </c>
      <c r="AB99" s="70" t="s">
        <v>86</v>
      </c>
    </row>
    <row r="100" s="2" customFormat="1" ht="40" customHeight="1" spans="1:28">
      <c r="A100" s="14"/>
      <c r="B100" s="30" t="s">
        <v>364</v>
      </c>
      <c r="C100" s="30" t="s">
        <v>40</v>
      </c>
      <c r="D100" s="30" t="s">
        <v>41</v>
      </c>
      <c r="E100" s="25" t="s">
        <v>342</v>
      </c>
      <c r="F100" s="30" t="s">
        <v>343</v>
      </c>
      <c r="G100" s="30" t="s">
        <v>365</v>
      </c>
      <c r="H100" s="30" t="s">
        <v>59</v>
      </c>
      <c r="I100" s="25" t="s">
        <v>46</v>
      </c>
      <c r="J100" s="43" t="s">
        <v>81</v>
      </c>
      <c r="K100" s="39">
        <f t="shared" si="3"/>
        <v>8.55</v>
      </c>
      <c r="L100" s="49">
        <v>8.55</v>
      </c>
      <c r="M100" s="38"/>
      <c r="N100" s="25" t="s">
        <v>48</v>
      </c>
      <c r="O100" s="46" t="s">
        <v>366</v>
      </c>
      <c r="P100" s="25" t="s">
        <v>64</v>
      </c>
      <c r="Q100" s="47" t="s">
        <v>51</v>
      </c>
      <c r="R100" s="42" t="s">
        <v>52</v>
      </c>
      <c r="S100" s="38">
        <v>11.115</v>
      </c>
      <c r="T100" s="29"/>
      <c r="U100" s="29"/>
      <c r="V100" s="29">
        <v>56</v>
      </c>
      <c r="W100" s="86">
        <v>131</v>
      </c>
      <c r="X100" s="38"/>
      <c r="Y100" s="38"/>
      <c r="Z100" s="34" t="s">
        <v>53</v>
      </c>
      <c r="AA100" s="87" t="s">
        <v>78</v>
      </c>
      <c r="AB100" s="70" t="s">
        <v>86</v>
      </c>
    </row>
    <row r="101" s="2" customFormat="1" ht="40" customHeight="1" spans="1:28">
      <c r="A101" s="14"/>
      <c r="B101" s="30" t="s">
        <v>367</v>
      </c>
      <c r="C101" s="30" t="s">
        <v>40</v>
      </c>
      <c r="D101" s="30" t="s">
        <v>41</v>
      </c>
      <c r="E101" s="25" t="s">
        <v>342</v>
      </c>
      <c r="F101" s="30" t="s">
        <v>343</v>
      </c>
      <c r="G101" s="28" t="s">
        <v>368</v>
      </c>
      <c r="H101" s="28" t="s">
        <v>45</v>
      </c>
      <c r="I101" s="25" t="s">
        <v>46</v>
      </c>
      <c r="J101" s="38" t="s">
        <v>81</v>
      </c>
      <c r="K101" s="39">
        <f t="shared" si="3"/>
        <v>4.5</v>
      </c>
      <c r="L101" s="38">
        <v>4.5</v>
      </c>
      <c r="M101" s="44"/>
      <c r="N101" s="25" t="s">
        <v>48</v>
      </c>
      <c r="O101" s="28" t="s">
        <v>369</v>
      </c>
      <c r="P101" s="25" t="s">
        <v>50</v>
      </c>
      <c r="Q101" s="47" t="s">
        <v>51</v>
      </c>
      <c r="R101" s="42" t="s">
        <v>52</v>
      </c>
      <c r="S101" s="44">
        <v>5.85</v>
      </c>
      <c r="T101" s="44"/>
      <c r="U101" s="44"/>
      <c r="V101" s="44">
        <v>30</v>
      </c>
      <c r="W101" s="44">
        <v>90</v>
      </c>
      <c r="X101" s="44"/>
      <c r="Y101" s="44"/>
      <c r="Z101" s="34" t="s">
        <v>53</v>
      </c>
      <c r="AA101" s="28" t="s">
        <v>78</v>
      </c>
      <c r="AB101" s="91" t="s">
        <v>86</v>
      </c>
    </row>
    <row r="102" s="2" customFormat="1" ht="40" customHeight="1" spans="1:28">
      <c r="A102" s="14"/>
      <c r="B102" s="25" t="s">
        <v>370</v>
      </c>
      <c r="C102" s="26" t="s">
        <v>40</v>
      </c>
      <c r="D102" s="27" t="s">
        <v>41</v>
      </c>
      <c r="E102" s="25" t="s">
        <v>342</v>
      </c>
      <c r="F102" s="33" t="s">
        <v>343</v>
      </c>
      <c r="G102" s="28" t="s">
        <v>371</v>
      </c>
      <c r="H102" s="28" t="s">
        <v>45</v>
      </c>
      <c r="I102" s="25" t="s">
        <v>46</v>
      </c>
      <c r="J102" s="15" t="s">
        <v>47</v>
      </c>
      <c r="K102" s="39">
        <f t="shared" si="3"/>
        <v>11.6</v>
      </c>
      <c r="L102" s="39">
        <v>11.6</v>
      </c>
      <c r="M102" s="44"/>
      <c r="N102" s="25" t="s">
        <v>48</v>
      </c>
      <c r="O102" s="25" t="s">
        <v>372</v>
      </c>
      <c r="P102" s="25" t="s">
        <v>50</v>
      </c>
      <c r="Q102" s="47" t="s">
        <v>51</v>
      </c>
      <c r="R102" s="42" t="s">
        <v>52</v>
      </c>
      <c r="S102" s="44">
        <v>15.08</v>
      </c>
      <c r="T102" s="44"/>
      <c r="U102" s="44"/>
      <c r="V102" s="42">
        <v>58</v>
      </c>
      <c r="W102" s="42">
        <v>135</v>
      </c>
      <c r="X102" s="44"/>
      <c r="Y102" s="44"/>
      <c r="Z102" s="34" t="s">
        <v>53</v>
      </c>
      <c r="AA102" s="67" t="s">
        <v>78</v>
      </c>
      <c r="AB102" s="68" t="s">
        <v>101</v>
      </c>
    </row>
    <row r="103" s="2" customFormat="1" ht="40" customHeight="1" spans="1:28">
      <c r="A103" s="14"/>
      <c r="B103" s="29" t="s">
        <v>373</v>
      </c>
      <c r="C103" s="25" t="s">
        <v>40</v>
      </c>
      <c r="D103" s="25" t="s">
        <v>41</v>
      </c>
      <c r="E103" s="25" t="s">
        <v>374</v>
      </c>
      <c r="F103" s="25" t="s">
        <v>375</v>
      </c>
      <c r="G103" s="25" t="s">
        <v>376</v>
      </c>
      <c r="H103" s="25" t="s">
        <v>59</v>
      </c>
      <c r="I103" s="25" t="s">
        <v>46</v>
      </c>
      <c r="J103" s="29" t="s">
        <v>47</v>
      </c>
      <c r="K103" s="39">
        <f t="shared" si="3"/>
        <v>0.92</v>
      </c>
      <c r="L103" s="29">
        <v>0.92</v>
      </c>
      <c r="M103" s="29"/>
      <c r="N103" s="25" t="s">
        <v>48</v>
      </c>
      <c r="O103" s="25" t="s">
        <v>377</v>
      </c>
      <c r="P103" s="25" t="s">
        <v>64</v>
      </c>
      <c r="Q103" s="47" t="s">
        <v>51</v>
      </c>
      <c r="R103" s="42" t="s">
        <v>52</v>
      </c>
      <c r="S103" s="29">
        <v>3</v>
      </c>
      <c r="T103" s="29"/>
      <c r="U103" s="29"/>
      <c r="V103" s="29">
        <v>9</v>
      </c>
      <c r="W103" s="29">
        <v>23</v>
      </c>
      <c r="X103" s="29"/>
      <c r="Y103" s="29"/>
      <c r="Z103" s="34" t="s">
        <v>53</v>
      </c>
      <c r="AA103" s="25" t="s">
        <v>78</v>
      </c>
      <c r="AB103" s="69" t="s">
        <v>86</v>
      </c>
    </row>
    <row r="104" s="2" customFormat="1" ht="40" customHeight="1" spans="1:28">
      <c r="A104" s="14"/>
      <c r="B104" s="25" t="s">
        <v>378</v>
      </c>
      <c r="C104" s="26" t="s">
        <v>40</v>
      </c>
      <c r="D104" s="27" t="s">
        <v>41</v>
      </c>
      <c r="E104" s="33" t="s">
        <v>374</v>
      </c>
      <c r="F104" s="33" t="s">
        <v>375</v>
      </c>
      <c r="G104" s="33" t="s">
        <v>379</v>
      </c>
      <c r="H104" s="26" t="s">
        <v>59</v>
      </c>
      <c r="I104" s="25" t="s">
        <v>46</v>
      </c>
      <c r="J104" s="29" t="s">
        <v>47</v>
      </c>
      <c r="K104" s="39">
        <f t="shared" si="3"/>
        <v>6</v>
      </c>
      <c r="L104" s="39">
        <v>6</v>
      </c>
      <c r="M104" s="29"/>
      <c r="N104" s="25" t="s">
        <v>48</v>
      </c>
      <c r="O104" s="34" t="s">
        <v>380</v>
      </c>
      <c r="P104" s="25" t="s">
        <v>50</v>
      </c>
      <c r="Q104" s="47" t="s">
        <v>51</v>
      </c>
      <c r="R104" s="42" t="s">
        <v>52</v>
      </c>
      <c r="S104" s="42">
        <v>15</v>
      </c>
      <c r="T104" s="29"/>
      <c r="U104" s="29"/>
      <c r="V104" s="24">
        <v>40</v>
      </c>
      <c r="W104" s="24">
        <v>85</v>
      </c>
      <c r="X104" s="29"/>
      <c r="Y104" s="29"/>
      <c r="Z104" s="34" t="s">
        <v>53</v>
      </c>
      <c r="AA104" s="67" t="s">
        <v>78</v>
      </c>
      <c r="AB104" s="69" t="s">
        <v>86</v>
      </c>
    </row>
    <row r="105" s="2" customFormat="1" ht="40" customHeight="1" spans="1:28">
      <c r="A105" s="14"/>
      <c r="B105" s="25" t="s">
        <v>381</v>
      </c>
      <c r="C105" s="26" t="s">
        <v>40</v>
      </c>
      <c r="D105" s="27" t="s">
        <v>41</v>
      </c>
      <c r="E105" s="33" t="s">
        <v>374</v>
      </c>
      <c r="F105" s="33" t="s">
        <v>375</v>
      </c>
      <c r="G105" s="33" t="s">
        <v>382</v>
      </c>
      <c r="H105" s="26" t="s">
        <v>59</v>
      </c>
      <c r="I105" s="25" t="s">
        <v>46</v>
      </c>
      <c r="J105" s="29" t="s">
        <v>47</v>
      </c>
      <c r="K105" s="39">
        <f t="shared" si="3"/>
        <v>4.5</v>
      </c>
      <c r="L105" s="39">
        <v>4.5</v>
      </c>
      <c r="M105" s="29"/>
      <c r="N105" s="25" t="s">
        <v>48</v>
      </c>
      <c r="O105" s="34" t="s">
        <v>383</v>
      </c>
      <c r="P105" s="25" t="s">
        <v>64</v>
      </c>
      <c r="Q105" s="47" t="s">
        <v>51</v>
      </c>
      <c r="R105" s="42" t="s">
        <v>52</v>
      </c>
      <c r="S105" s="42">
        <v>7</v>
      </c>
      <c r="T105" s="29"/>
      <c r="U105" s="29"/>
      <c r="V105" s="24">
        <v>30</v>
      </c>
      <c r="W105" s="24">
        <v>85</v>
      </c>
      <c r="X105" s="29"/>
      <c r="Y105" s="29"/>
      <c r="Z105" s="34" t="s">
        <v>53</v>
      </c>
      <c r="AA105" s="67" t="s">
        <v>78</v>
      </c>
      <c r="AB105" s="69" t="s">
        <v>86</v>
      </c>
    </row>
    <row r="106" s="2" customFormat="1" ht="40" customHeight="1" spans="1:28">
      <c r="A106" s="14"/>
      <c r="B106" s="25" t="s">
        <v>384</v>
      </c>
      <c r="C106" s="26" t="s">
        <v>40</v>
      </c>
      <c r="D106" s="27" t="s">
        <v>41</v>
      </c>
      <c r="E106" s="33" t="s">
        <v>374</v>
      </c>
      <c r="F106" s="33" t="s">
        <v>375</v>
      </c>
      <c r="G106" s="33" t="s">
        <v>385</v>
      </c>
      <c r="H106" s="26" t="s">
        <v>59</v>
      </c>
      <c r="I106" s="25" t="s">
        <v>46</v>
      </c>
      <c r="J106" s="29" t="s">
        <v>47</v>
      </c>
      <c r="K106" s="39">
        <f t="shared" si="3"/>
        <v>5.97</v>
      </c>
      <c r="L106" s="39">
        <v>5.97</v>
      </c>
      <c r="M106" s="29"/>
      <c r="N106" s="25" t="s">
        <v>48</v>
      </c>
      <c r="O106" s="34" t="s">
        <v>386</v>
      </c>
      <c r="P106" s="25" t="s">
        <v>64</v>
      </c>
      <c r="Q106" s="47" t="s">
        <v>51</v>
      </c>
      <c r="R106" s="42" t="s">
        <v>52</v>
      </c>
      <c r="S106" s="42">
        <v>9</v>
      </c>
      <c r="T106" s="29"/>
      <c r="U106" s="29"/>
      <c r="V106" s="24">
        <v>41</v>
      </c>
      <c r="W106" s="24">
        <v>103</v>
      </c>
      <c r="X106" s="29"/>
      <c r="Y106" s="29"/>
      <c r="Z106" s="34" t="s">
        <v>53</v>
      </c>
      <c r="AA106" s="67" t="s">
        <v>78</v>
      </c>
      <c r="AB106" s="69" t="s">
        <v>86</v>
      </c>
    </row>
    <row r="107" s="2" customFormat="1" ht="40" customHeight="1" spans="1:28">
      <c r="A107" s="14"/>
      <c r="B107" s="25" t="s">
        <v>387</v>
      </c>
      <c r="C107" s="26" t="s">
        <v>40</v>
      </c>
      <c r="D107" s="27" t="s">
        <v>41</v>
      </c>
      <c r="E107" s="33" t="s">
        <v>374</v>
      </c>
      <c r="F107" s="33" t="s">
        <v>375</v>
      </c>
      <c r="G107" s="33" t="s">
        <v>388</v>
      </c>
      <c r="H107" s="26" t="s">
        <v>59</v>
      </c>
      <c r="I107" s="25" t="s">
        <v>46</v>
      </c>
      <c r="J107" s="29" t="s">
        <v>47</v>
      </c>
      <c r="K107" s="39">
        <f t="shared" si="3"/>
        <v>2.63</v>
      </c>
      <c r="L107" s="39">
        <v>2.63</v>
      </c>
      <c r="M107" s="29"/>
      <c r="N107" s="25" t="s">
        <v>48</v>
      </c>
      <c r="O107" s="34" t="s">
        <v>389</v>
      </c>
      <c r="P107" s="25" t="s">
        <v>64</v>
      </c>
      <c r="Q107" s="47" t="s">
        <v>51</v>
      </c>
      <c r="R107" s="42" t="s">
        <v>52</v>
      </c>
      <c r="S107" s="42">
        <v>16</v>
      </c>
      <c r="T107" s="29"/>
      <c r="U107" s="29"/>
      <c r="V107" s="24">
        <v>19</v>
      </c>
      <c r="W107" s="24">
        <v>56</v>
      </c>
      <c r="X107" s="29"/>
      <c r="Y107" s="29"/>
      <c r="Z107" s="34" t="s">
        <v>53</v>
      </c>
      <c r="AA107" s="67" t="s">
        <v>78</v>
      </c>
      <c r="AB107" s="69" t="s">
        <v>86</v>
      </c>
    </row>
    <row r="108" s="2" customFormat="1" ht="40" customHeight="1" spans="1:28">
      <c r="A108" s="14"/>
      <c r="B108" s="25" t="s">
        <v>390</v>
      </c>
      <c r="C108" s="26" t="s">
        <v>40</v>
      </c>
      <c r="D108" s="27" t="s">
        <v>41</v>
      </c>
      <c r="E108" s="33" t="s">
        <v>374</v>
      </c>
      <c r="F108" s="33" t="s">
        <v>375</v>
      </c>
      <c r="G108" s="33" t="s">
        <v>73</v>
      </c>
      <c r="H108" s="26" t="s">
        <v>59</v>
      </c>
      <c r="I108" s="25" t="s">
        <v>46</v>
      </c>
      <c r="J108" s="29" t="s">
        <v>47</v>
      </c>
      <c r="K108" s="39">
        <f t="shared" si="3"/>
        <v>4.695</v>
      </c>
      <c r="L108" s="39">
        <v>4.695</v>
      </c>
      <c r="M108" s="29"/>
      <c r="N108" s="25" t="s">
        <v>48</v>
      </c>
      <c r="O108" s="34" t="s">
        <v>391</v>
      </c>
      <c r="P108" s="25" t="s">
        <v>50</v>
      </c>
      <c r="Q108" s="47" t="s">
        <v>51</v>
      </c>
      <c r="R108" s="42" t="s">
        <v>52</v>
      </c>
      <c r="S108" s="42">
        <v>10</v>
      </c>
      <c r="T108" s="29"/>
      <c r="U108" s="29"/>
      <c r="V108" s="24">
        <v>34</v>
      </c>
      <c r="W108" s="24">
        <v>89</v>
      </c>
      <c r="X108" s="29"/>
      <c r="Y108" s="29"/>
      <c r="Z108" s="34" t="s">
        <v>53</v>
      </c>
      <c r="AA108" s="67" t="s">
        <v>78</v>
      </c>
      <c r="AB108" s="69" t="s">
        <v>86</v>
      </c>
    </row>
    <row r="109" s="2" customFormat="1" ht="40" customHeight="1" spans="1:28">
      <c r="A109" s="14"/>
      <c r="B109" s="77" t="s">
        <v>392</v>
      </c>
      <c r="C109" s="77" t="s">
        <v>40</v>
      </c>
      <c r="D109" s="25" t="s">
        <v>41</v>
      </c>
      <c r="E109" s="77" t="s">
        <v>374</v>
      </c>
      <c r="F109" s="77" t="s">
        <v>375</v>
      </c>
      <c r="G109" s="77" t="s">
        <v>393</v>
      </c>
      <c r="H109" s="77" t="s">
        <v>45</v>
      </c>
      <c r="I109" s="25" t="s">
        <v>46</v>
      </c>
      <c r="J109" s="29" t="s">
        <v>47</v>
      </c>
      <c r="K109" s="39">
        <f t="shared" si="3"/>
        <v>3</v>
      </c>
      <c r="L109" s="39">
        <v>3</v>
      </c>
      <c r="M109" s="29"/>
      <c r="N109" s="25" t="s">
        <v>48</v>
      </c>
      <c r="O109" s="25" t="s">
        <v>394</v>
      </c>
      <c r="P109" s="25" t="s">
        <v>50</v>
      </c>
      <c r="Q109" s="47" t="s">
        <v>51</v>
      </c>
      <c r="R109" s="42" t="s">
        <v>52</v>
      </c>
      <c r="S109" s="57">
        <v>5</v>
      </c>
      <c r="T109" s="29"/>
      <c r="U109" s="29"/>
      <c r="V109" s="49">
        <v>20</v>
      </c>
      <c r="W109" s="49">
        <v>56</v>
      </c>
      <c r="X109" s="29"/>
      <c r="Y109" s="29"/>
      <c r="Z109" s="34" t="s">
        <v>53</v>
      </c>
      <c r="AA109" s="77" t="s">
        <v>54</v>
      </c>
      <c r="AB109" s="69" t="s">
        <v>86</v>
      </c>
    </row>
    <row r="110" s="2" customFormat="1" ht="40" customHeight="1" spans="1:28">
      <c r="A110" s="14"/>
      <c r="B110" s="25" t="s">
        <v>395</v>
      </c>
      <c r="C110" s="25" t="s">
        <v>40</v>
      </c>
      <c r="D110" s="25" t="s">
        <v>41</v>
      </c>
      <c r="E110" s="25" t="s">
        <v>374</v>
      </c>
      <c r="F110" s="25" t="s">
        <v>375</v>
      </c>
      <c r="G110" s="25" t="s">
        <v>396</v>
      </c>
      <c r="H110" s="25" t="s">
        <v>59</v>
      </c>
      <c r="I110" s="25" t="s">
        <v>46</v>
      </c>
      <c r="J110" s="29" t="s">
        <v>47</v>
      </c>
      <c r="K110" s="39">
        <f t="shared" si="3"/>
        <v>6.5</v>
      </c>
      <c r="L110" s="29">
        <v>6.5</v>
      </c>
      <c r="M110" s="29"/>
      <c r="N110" s="25" t="s">
        <v>48</v>
      </c>
      <c r="O110" s="31" t="s">
        <v>397</v>
      </c>
      <c r="P110" s="25" t="s">
        <v>50</v>
      </c>
      <c r="Q110" s="47" t="s">
        <v>51</v>
      </c>
      <c r="R110" s="42" t="s">
        <v>52</v>
      </c>
      <c r="S110" s="29">
        <v>16</v>
      </c>
      <c r="T110" s="29"/>
      <c r="U110" s="29"/>
      <c r="V110" s="29">
        <v>25</v>
      </c>
      <c r="W110" s="29">
        <v>36</v>
      </c>
      <c r="X110" s="29"/>
      <c r="Y110" s="29"/>
      <c r="Z110" s="34" t="s">
        <v>53</v>
      </c>
      <c r="AA110" s="25" t="s">
        <v>54</v>
      </c>
      <c r="AB110" s="69" t="s">
        <v>86</v>
      </c>
    </row>
    <row r="111" s="2" customFormat="1" ht="40" customHeight="1" spans="1:28">
      <c r="A111" s="14"/>
      <c r="B111" s="77" t="s">
        <v>398</v>
      </c>
      <c r="C111" s="77" t="s">
        <v>40</v>
      </c>
      <c r="D111" s="77" t="s">
        <v>41</v>
      </c>
      <c r="E111" s="77" t="s">
        <v>374</v>
      </c>
      <c r="F111" s="77" t="s">
        <v>375</v>
      </c>
      <c r="G111" s="77" t="s">
        <v>399</v>
      </c>
      <c r="H111" s="77" t="s">
        <v>45</v>
      </c>
      <c r="I111" s="25" t="s">
        <v>46</v>
      </c>
      <c r="J111" s="29" t="s">
        <v>47</v>
      </c>
      <c r="K111" s="39">
        <f t="shared" si="3"/>
        <v>12</v>
      </c>
      <c r="L111" s="49">
        <v>12</v>
      </c>
      <c r="M111" s="29"/>
      <c r="N111" s="25" t="s">
        <v>48</v>
      </c>
      <c r="O111" s="77" t="s">
        <v>400</v>
      </c>
      <c r="P111" s="25" t="s">
        <v>50</v>
      </c>
      <c r="Q111" s="47" t="s">
        <v>51</v>
      </c>
      <c r="R111" s="42" t="s">
        <v>52</v>
      </c>
      <c r="S111" s="49">
        <v>15</v>
      </c>
      <c r="T111" s="29"/>
      <c r="U111" s="29"/>
      <c r="V111" s="49">
        <v>75</v>
      </c>
      <c r="W111" s="49">
        <v>202</v>
      </c>
      <c r="X111" s="29"/>
      <c r="Y111" s="29"/>
      <c r="Z111" s="34" t="s">
        <v>53</v>
      </c>
      <c r="AA111" s="77" t="s">
        <v>54</v>
      </c>
      <c r="AB111" s="69" t="s">
        <v>86</v>
      </c>
    </row>
    <row r="112" s="2" customFormat="1" ht="40" customHeight="1" spans="1:28">
      <c r="A112" s="14"/>
      <c r="B112" s="25" t="s">
        <v>401</v>
      </c>
      <c r="C112" s="25" t="s">
        <v>40</v>
      </c>
      <c r="D112" s="25" t="s">
        <v>41</v>
      </c>
      <c r="E112" s="25" t="s">
        <v>374</v>
      </c>
      <c r="F112" s="25" t="s">
        <v>375</v>
      </c>
      <c r="G112" s="25" t="s">
        <v>402</v>
      </c>
      <c r="H112" s="25" t="s">
        <v>59</v>
      </c>
      <c r="I112" s="25" t="s">
        <v>46</v>
      </c>
      <c r="J112" s="29" t="s">
        <v>47</v>
      </c>
      <c r="K112" s="39">
        <f t="shared" si="3"/>
        <v>9.2</v>
      </c>
      <c r="L112" s="29">
        <v>9.2</v>
      </c>
      <c r="M112" s="29"/>
      <c r="N112" s="25" t="s">
        <v>48</v>
      </c>
      <c r="O112" s="25" t="s">
        <v>403</v>
      </c>
      <c r="P112" s="25" t="s">
        <v>50</v>
      </c>
      <c r="Q112" s="47" t="s">
        <v>51</v>
      </c>
      <c r="R112" s="42" t="s">
        <v>52</v>
      </c>
      <c r="S112" s="29">
        <v>13</v>
      </c>
      <c r="T112" s="29"/>
      <c r="U112" s="29"/>
      <c r="V112" s="29">
        <v>55</v>
      </c>
      <c r="W112" s="29">
        <v>72</v>
      </c>
      <c r="X112" s="29"/>
      <c r="Y112" s="29"/>
      <c r="Z112" s="34" t="s">
        <v>53</v>
      </c>
      <c r="AA112" s="25" t="s">
        <v>54</v>
      </c>
      <c r="AB112" s="69" t="s">
        <v>86</v>
      </c>
    </row>
    <row r="113" s="2" customFormat="1" ht="40" customHeight="1" spans="1:28">
      <c r="A113" s="14"/>
      <c r="B113" s="77" t="s">
        <v>404</v>
      </c>
      <c r="C113" s="77" t="s">
        <v>40</v>
      </c>
      <c r="D113" s="77" t="s">
        <v>41</v>
      </c>
      <c r="E113" s="25" t="s">
        <v>374</v>
      </c>
      <c r="F113" s="77" t="s">
        <v>375</v>
      </c>
      <c r="G113" s="77" t="s">
        <v>405</v>
      </c>
      <c r="H113" s="77" t="s">
        <v>59</v>
      </c>
      <c r="I113" s="25" t="s">
        <v>46</v>
      </c>
      <c r="J113" s="29" t="s">
        <v>47</v>
      </c>
      <c r="K113" s="39">
        <f t="shared" si="3"/>
        <v>6</v>
      </c>
      <c r="L113" s="49">
        <v>6</v>
      </c>
      <c r="M113" s="29"/>
      <c r="N113" s="25" t="s">
        <v>48</v>
      </c>
      <c r="O113" s="77" t="s">
        <v>406</v>
      </c>
      <c r="P113" s="25" t="s">
        <v>50</v>
      </c>
      <c r="Q113" s="47" t="s">
        <v>51</v>
      </c>
      <c r="R113" s="42" t="s">
        <v>52</v>
      </c>
      <c r="S113" s="38">
        <v>10</v>
      </c>
      <c r="T113" s="29"/>
      <c r="U113" s="29"/>
      <c r="V113" s="49">
        <v>22</v>
      </c>
      <c r="W113" s="49">
        <v>67</v>
      </c>
      <c r="X113" s="29"/>
      <c r="Y113" s="29"/>
      <c r="Z113" s="34" t="s">
        <v>53</v>
      </c>
      <c r="AA113" s="30" t="s">
        <v>54</v>
      </c>
      <c r="AB113" s="69" t="s">
        <v>86</v>
      </c>
    </row>
    <row r="114" s="2" customFormat="1" ht="40" customHeight="1" spans="1:28">
      <c r="A114" s="14"/>
      <c r="B114" s="77" t="s">
        <v>407</v>
      </c>
      <c r="C114" s="77" t="s">
        <v>40</v>
      </c>
      <c r="D114" s="77" t="s">
        <v>41</v>
      </c>
      <c r="E114" s="77" t="s">
        <v>408</v>
      </c>
      <c r="F114" s="77" t="s">
        <v>375</v>
      </c>
      <c r="G114" s="77" t="s">
        <v>409</v>
      </c>
      <c r="H114" s="77" t="s">
        <v>59</v>
      </c>
      <c r="I114" s="25" t="s">
        <v>46</v>
      </c>
      <c r="J114" s="29" t="s">
        <v>47</v>
      </c>
      <c r="K114" s="39">
        <f t="shared" si="3"/>
        <v>15</v>
      </c>
      <c r="L114" s="49">
        <v>15</v>
      </c>
      <c r="M114" s="29"/>
      <c r="N114" s="25" t="s">
        <v>48</v>
      </c>
      <c r="O114" s="77" t="s">
        <v>410</v>
      </c>
      <c r="P114" s="25" t="s">
        <v>50</v>
      </c>
      <c r="Q114" s="47" t="s">
        <v>51</v>
      </c>
      <c r="R114" s="42" t="s">
        <v>52</v>
      </c>
      <c r="S114" s="49">
        <v>20</v>
      </c>
      <c r="T114" s="29"/>
      <c r="U114" s="29"/>
      <c r="V114" s="49">
        <v>40</v>
      </c>
      <c r="W114" s="49">
        <v>83</v>
      </c>
      <c r="X114" s="29"/>
      <c r="Y114" s="29"/>
      <c r="Z114" s="34" t="s">
        <v>53</v>
      </c>
      <c r="AA114" s="77" t="s">
        <v>54</v>
      </c>
      <c r="AB114" s="69" t="s">
        <v>86</v>
      </c>
    </row>
    <row r="115" s="2" customFormat="1" ht="40" customHeight="1" spans="1:28">
      <c r="A115" s="14"/>
      <c r="B115" s="77" t="s">
        <v>411</v>
      </c>
      <c r="C115" s="77" t="s">
        <v>40</v>
      </c>
      <c r="D115" s="77" t="s">
        <v>41</v>
      </c>
      <c r="E115" s="25" t="s">
        <v>374</v>
      </c>
      <c r="F115" s="77" t="s">
        <v>375</v>
      </c>
      <c r="G115" s="77" t="s">
        <v>412</v>
      </c>
      <c r="H115" s="77" t="s">
        <v>59</v>
      </c>
      <c r="I115" s="25" t="s">
        <v>46</v>
      </c>
      <c r="J115" s="29" t="s">
        <v>47</v>
      </c>
      <c r="K115" s="39">
        <f t="shared" si="3"/>
        <v>4.5</v>
      </c>
      <c r="L115" s="49">
        <v>4.5</v>
      </c>
      <c r="M115" s="29"/>
      <c r="N115" s="25" t="s">
        <v>48</v>
      </c>
      <c r="O115" s="77" t="s">
        <v>137</v>
      </c>
      <c r="P115" s="25" t="s">
        <v>50</v>
      </c>
      <c r="Q115" s="47" t="s">
        <v>51</v>
      </c>
      <c r="R115" s="42" t="s">
        <v>52</v>
      </c>
      <c r="S115" s="38">
        <v>18</v>
      </c>
      <c r="T115" s="29"/>
      <c r="U115" s="29"/>
      <c r="V115" s="49">
        <v>30</v>
      </c>
      <c r="W115" s="49">
        <v>66</v>
      </c>
      <c r="X115" s="29"/>
      <c r="Y115" s="29"/>
      <c r="Z115" s="34" t="s">
        <v>53</v>
      </c>
      <c r="AA115" s="77" t="s">
        <v>55</v>
      </c>
      <c r="AB115" s="69" t="s">
        <v>86</v>
      </c>
    </row>
    <row r="116" s="2" customFormat="1" ht="40" customHeight="1" spans="1:28">
      <c r="A116" s="14"/>
      <c r="B116" s="25" t="s">
        <v>413</v>
      </c>
      <c r="C116" s="25" t="s">
        <v>40</v>
      </c>
      <c r="D116" s="25" t="s">
        <v>41</v>
      </c>
      <c r="E116" s="25" t="s">
        <v>374</v>
      </c>
      <c r="F116" s="25" t="s">
        <v>375</v>
      </c>
      <c r="G116" s="25" t="s">
        <v>414</v>
      </c>
      <c r="H116" s="32" t="s">
        <v>45</v>
      </c>
      <c r="I116" s="25" t="s">
        <v>46</v>
      </c>
      <c r="J116" s="29" t="s">
        <v>47</v>
      </c>
      <c r="K116" s="39">
        <f t="shared" si="3"/>
        <v>8.6</v>
      </c>
      <c r="L116" s="29">
        <v>8.6</v>
      </c>
      <c r="M116" s="29"/>
      <c r="N116" s="25" t="s">
        <v>48</v>
      </c>
      <c r="O116" s="25" t="s">
        <v>415</v>
      </c>
      <c r="P116" s="25" t="s">
        <v>50</v>
      </c>
      <c r="Q116" s="47" t="s">
        <v>51</v>
      </c>
      <c r="R116" s="42" t="s">
        <v>52</v>
      </c>
      <c r="S116" s="29">
        <v>37</v>
      </c>
      <c r="T116" s="29"/>
      <c r="U116" s="29"/>
      <c r="V116" s="29">
        <v>37</v>
      </c>
      <c r="W116" s="29">
        <v>59</v>
      </c>
      <c r="X116" s="29"/>
      <c r="Y116" s="29"/>
      <c r="Z116" s="34" t="s">
        <v>53</v>
      </c>
      <c r="AA116" s="25" t="s">
        <v>54</v>
      </c>
      <c r="AB116" s="69" t="s">
        <v>86</v>
      </c>
    </row>
    <row r="117" s="2" customFormat="1" ht="40" customHeight="1" spans="1:28">
      <c r="A117" s="14"/>
      <c r="B117" s="25" t="s">
        <v>416</v>
      </c>
      <c r="C117" s="26" t="s">
        <v>40</v>
      </c>
      <c r="D117" s="27" t="s">
        <v>41</v>
      </c>
      <c r="E117" s="25" t="s">
        <v>417</v>
      </c>
      <c r="F117" s="33" t="s">
        <v>418</v>
      </c>
      <c r="G117" s="33" t="s">
        <v>419</v>
      </c>
      <c r="H117" s="26" t="s">
        <v>45</v>
      </c>
      <c r="I117" s="25" t="s">
        <v>46</v>
      </c>
      <c r="J117" s="15" t="s">
        <v>47</v>
      </c>
      <c r="K117" s="39">
        <f t="shared" si="3"/>
        <v>15</v>
      </c>
      <c r="L117" s="39">
        <v>15</v>
      </c>
      <c r="M117" s="39"/>
      <c r="N117" s="25" t="s">
        <v>48</v>
      </c>
      <c r="O117" s="81" t="s">
        <v>420</v>
      </c>
      <c r="P117" s="25" t="s">
        <v>50</v>
      </c>
      <c r="Q117" s="47" t="s">
        <v>51</v>
      </c>
      <c r="R117" s="42" t="s">
        <v>52</v>
      </c>
      <c r="S117" s="42">
        <v>20</v>
      </c>
      <c r="T117" s="48"/>
      <c r="U117" s="48"/>
      <c r="V117" s="42">
        <v>195</v>
      </c>
      <c r="W117" s="42">
        <v>398</v>
      </c>
      <c r="X117" s="48"/>
      <c r="Y117" s="48"/>
      <c r="Z117" s="34" t="s">
        <v>53</v>
      </c>
      <c r="AA117" s="67" t="s">
        <v>78</v>
      </c>
      <c r="AB117" s="70" t="s">
        <v>421</v>
      </c>
    </row>
    <row r="118" s="2" customFormat="1" ht="40" customHeight="1" spans="1:28">
      <c r="A118" s="14"/>
      <c r="B118" s="33" t="s">
        <v>422</v>
      </c>
      <c r="C118" s="33" t="s">
        <v>40</v>
      </c>
      <c r="D118" s="33" t="s">
        <v>41</v>
      </c>
      <c r="E118" s="25" t="s">
        <v>417</v>
      </c>
      <c r="F118" s="33" t="s">
        <v>418</v>
      </c>
      <c r="G118" s="33" t="s">
        <v>423</v>
      </c>
      <c r="H118" s="33" t="s">
        <v>59</v>
      </c>
      <c r="I118" s="25" t="s">
        <v>46</v>
      </c>
      <c r="J118" s="15" t="s">
        <v>47</v>
      </c>
      <c r="K118" s="39">
        <f t="shared" si="3"/>
        <v>27.466</v>
      </c>
      <c r="L118" s="39">
        <v>27.466</v>
      </c>
      <c r="M118" s="44"/>
      <c r="N118" s="25" t="s">
        <v>48</v>
      </c>
      <c r="O118" s="82" t="s">
        <v>424</v>
      </c>
      <c r="P118" s="25" t="s">
        <v>50</v>
      </c>
      <c r="Q118" s="47" t="s">
        <v>51</v>
      </c>
      <c r="R118" s="42" t="s">
        <v>52</v>
      </c>
      <c r="S118" s="29">
        <v>35</v>
      </c>
      <c r="T118" s="48"/>
      <c r="U118" s="48"/>
      <c r="V118" s="85">
        <v>255</v>
      </c>
      <c r="W118" s="85">
        <v>540</v>
      </c>
      <c r="X118" s="48"/>
      <c r="Y118" s="48"/>
      <c r="Z118" s="34" t="s">
        <v>53</v>
      </c>
      <c r="AA118" s="25" t="s">
        <v>54</v>
      </c>
      <c r="AB118" s="70" t="s">
        <v>421</v>
      </c>
    </row>
    <row r="119" s="2" customFormat="1" ht="40" customHeight="1" spans="1:28">
      <c r="A119" s="14"/>
      <c r="B119" s="29" t="s">
        <v>425</v>
      </c>
      <c r="C119" s="25" t="s">
        <v>40</v>
      </c>
      <c r="D119" s="25" t="s">
        <v>41</v>
      </c>
      <c r="E119" s="25" t="s">
        <v>417</v>
      </c>
      <c r="F119" s="25" t="s">
        <v>418</v>
      </c>
      <c r="G119" s="25" t="s">
        <v>426</v>
      </c>
      <c r="H119" s="25" t="s">
        <v>59</v>
      </c>
      <c r="I119" s="25" t="s">
        <v>46</v>
      </c>
      <c r="J119" s="29" t="s">
        <v>81</v>
      </c>
      <c r="K119" s="39">
        <f t="shared" si="3"/>
        <v>15.2551</v>
      </c>
      <c r="L119" s="29">
        <v>15.2551</v>
      </c>
      <c r="M119" s="29"/>
      <c r="N119" s="25" t="s">
        <v>48</v>
      </c>
      <c r="O119" s="81" t="s">
        <v>427</v>
      </c>
      <c r="P119" s="25" t="s">
        <v>50</v>
      </c>
      <c r="Q119" s="47" t="s">
        <v>51</v>
      </c>
      <c r="R119" s="42" t="s">
        <v>52</v>
      </c>
      <c r="S119" s="29">
        <v>30</v>
      </c>
      <c r="T119" s="48"/>
      <c r="U119" s="48"/>
      <c r="V119" s="29">
        <v>115</v>
      </c>
      <c r="W119" s="29">
        <v>274</v>
      </c>
      <c r="X119" s="48"/>
      <c r="Y119" s="48"/>
      <c r="Z119" s="34" t="s">
        <v>53</v>
      </c>
      <c r="AA119" s="25" t="s">
        <v>78</v>
      </c>
      <c r="AB119" s="70" t="s">
        <v>421</v>
      </c>
    </row>
    <row r="120" s="2" customFormat="1" ht="85.5" spans="1:28">
      <c r="A120" s="14"/>
      <c r="B120" s="78" t="s">
        <v>428</v>
      </c>
      <c r="C120" s="78" t="s">
        <v>40</v>
      </c>
      <c r="D120" s="78" t="s">
        <v>41</v>
      </c>
      <c r="E120" s="78" t="s">
        <v>417</v>
      </c>
      <c r="F120" s="78" t="s">
        <v>418</v>
      </c>
      <c r="G120" s="78" t="s">
        <v>429</v>
      </c>
      <c r="H120" s="78" t="s">
        <v>59</v>
      </c>
      <c r="I120" s="25" t="s">
        <v>46</v>
      </c>
      <c r="J120" s="15" t="s">
        <v>47</v>
      </c>
      <c r="K120" s="39">
        <f t="shared" si="3"/>
        <v>15</v>
      </c>
      <c r="L120" s="20">
        <v>15</v>
      </c>
      <c r="M120" s="20"/>
      <c r="N120" s="25" t="s">
        <v>48</v>
      </c>
      <c r="O120" s="83" t="s">
        <v>430</v>
      </c>
      <c r="P120" s="25" t="s">
        <v>50</v>
      </c>
      <c r="Q120" s="47" t="s">
        <v>51</v>
      </c>
      <c r="R120" s="42" t="s">
        <v>52</v>
      </c>
      <c r="S120" s="20">
        <v>18</v>
      </c>
      <c r="T120" s="48"/>
      <c r="U120" s="48"/>
      <c r="V120" s="20">
        <v>85</v>
      </c>
      <c r="W120" s="20">
        <v>184</v>
      </c>
      <c r="X120" s="48"/>
      <c r="Y120" s="48"/>
      <c r="Z120" s="34" t="s">
        <v>53</v>
      </c>
      <c r="AA120" s="78" t="s">
        <v>78</v>
      </c>
      <c r="AB120" s="70" t="s">
        <v>421</v>
      </c>
    </row>
    <row r="121" s="2" customFormat="1" ht="40" customHeight="1" spans="1:28">
      <c r="A121" s="14"/>
      <c r="B121" s="25" t="s">
        <v>431</v>
      </c>
      <c r="C121" s="26" t="s">
        <v>40</v>
      </c>
      <c r="D121" s="27" t="s">
        <v>41</v>
      </c>
      <c r="E121" s="25" t="s">
        <v>417</v>
      </c>
      <c r="F121" s="33" t="s">
        <v>418</v>
      </c>
      <c r="G121" s="33" t="s">
        <v>432</v>
      </c>
      <c r="H121" s="26" t="s">
        <v>45</v>
      </c>
      <c r="I121" s="25" t="s">
        <v>46</v>
      </c>
      <c r="J121" s="15" t="s">
        <v>47</v>
      </c>
      <c r="K121" s="39">
        <f t="shared" si="3"/>
        <v>10</v>
      </c>
      <c r="L121" s="39">
        <v>10</v>
      </c>
      <c r="M121" s="39"/>
      <c r="N121" s="25" t="s">
        <v>48</v>
      </c>
      <c r="O121" s="81" t="s">
        <v>433</v>
      </c>
      <c r="P121" s="25" t="s">
        <v>50</v>
      </c>
      <c r="Q121" s="47" t="s">
        <v>51</v>
      </c>
      <c r="R121" s="42" t="s">
        <v>52</v>
      </c>
      <c r="S121" s="42">
        <v>13</v>
      </c>
      <c r="T121" s="48"/>
      <c r="U121" s="48"/>
      <c r="V121" s="42">
        <v>80</v>
      </c>
      <c r="W121" s="42">
        <v>172</v>
      </c>
      <c r="X121" s="48"/>
      <c r="Y121" s="48"/>
      <c r="Z121" s="34" t="s">
        <v>53</v>
      </c>
      <c r="AA121" s="67" t="s">
        <v>78</v>
      </c>
      <c r="AB121" s="70" t="s">
        <v>421</v>
      </c>
    </row>
    <row r="122" s="2" customFormat="1" ht="40" customHeight="1" spans="1:28">
      <c r="A122" s="14"/>
      <c r="B122" s="33" t="s">
        <v>434</v>
      </c>
      <c r="C122" s="33" t="s">
        <v>40</v>
      </c>
      <c r="D122" s="33" t="s">
        <v>41</v>
      </c>
      <c r="E122" s="33" t="s">
        <v>417</v>
      </c>
      <c r="F122" s="33" t="s">
        <v>418</v>
      </c>
      <c r="G122" s="33" t="s">
        <v>185</v>
      </c>
      <c r="H122" s="33" t="s">
        <v>59</v>
      </c>
      <c r="I122" s="25" t="s">
        <v>46</v>
      </c>
      <c r="J122" s="15" t="s">
        <v>47</v>
      </c>
      <c r="K122" s="39">
        <f t="shared" si="3"/>
        <v>4.5</v>
      </c>
      <c r="L122" s="24">
        <v>4.5</v>
      </c>
      <c r="M122" s="24"/>
      <c r="N122" s="25" t="s">
        <v>48</v>
      </c>
      <c r="O122" s="84" t="s">
        <v>435</v>
      </c>
      <c r="P122" s="25" t="s">
        <v>50</v>
      </c>
      <c r="Q122" s="47" t="s">
        <v>51</v>
      </c>
      <c r="R122" s="42" t="s">
        <v>52</v>
      </c>
      <c r="S122" s="24">
        <v>10</v>
      </c>
      <c r="T122" s="48"/>
      <c r="U122" s="48"/>
      <c r="V122" s="24">
        <v>33</v>
      </c>
      <c r="W122" s="24">
        <v>88</v>
      </c>
      <c r="X122" s="48"/>
      <c r="Y122" s="48"/>
      <c r="Z122" s="34" t="s">
        <v>53</v>
      </c>
      <c r="AA122" s="90" t="s">
        <v>78</v>
      </c>
      <c r="AB122" s="70" t="s">
        <v>421</v>
      </c>
    </row>
    <row r="123" s="2" customFormat="1" ht="40" customHeight="1" spans="1:28">
      <c r="A123" s="14"/>
      <c r="B123" s="33" t="s">
        <v>436</v>
      </c>
      <c r="C123" s="33" t="s">
        <v>40</v>
      </c>
      <c r="D123" s="33" t="s">
        <v>41</v>
      </c>
      <c r="E123" s="33" t="s">
        <v>417</v>
      </c>
      <c r="F123" s="33" t="s">
        <v>418</v>
      </c>
      <c r="G123" s="33" t="s">
        <v>437</v>
      </c>
      <c r="H123" s="33" t="s">
        <v>59</v>
      </c>
      <c r="I123" s="25" t="s">
        <v>46</v>
      </c>
      <c r="J123" s="15" t="s">
        <v>47</v>
      </c>
      <c r="K123" s="39">
        <f t="shared" si="3"/>
        <v>25</v>
      </c>
      <c r="L123" s="24">
        <v>25</v>
      </c>
      <c r="M123" s="24"/>
      <c r="N123" s="25" t="s">
        <v>48</v>
      </c>
      <c r="O123" s="84" t="s">
        <v>438</v>
      </c>
      <c r="P123" s="25" t="s">
        <v>50</v>
      </c>
      <c r="Q123" s="47" t="s">
        <v>51</v>
      </c>
      <c r="R123" s="42" t="s">
        <v>52</v>
      </c>
      <c r="S123" s="24">
        <v>23</v>
      </c>
      <c r="T123" s="48"/>
      <c r="U123" s="48"/>
      <c r="V123" s="24">
        <v>115</v>
      </c>
      <c r="W123" s="24">
        <v>236</v>
      </c>
      <c r="X123" s="48"/>
      <c r="Y123" s="48"/>
      <c r="Z123" s="34" t="s">
        <v>53</v>
      </c>
      <c r="AA123" s="90" t="s">
        <v>78</v>
      </c>
      <c r="AB123" s="70" t="s">
        <v>421</v>
      </c>
    </row>
    <row r="124" s="2" customFormat="1" ht="40" customHeight="1" spans="1:28">
      <c r="A124" s="14"/>
      <c r="B124" s="33" t="s">
        <v>439</v>
      </c>
      <c r="C124" s="33" t="s">
        <v>40</v>
      </c>
      <c r="D124" s="33" t="s">
        <v>41</v>
      </c>
      <c r="E124" s="33" t="s">
        <v>417</v>
      </c>
      <c r="F124" s="33" t="s">
        <v>418</v>
      </c>
      <c r="G124" s="33" t="s">
        <v>440</v>
      </c>
      <c r="H124" s="33" t="s">
        <v>59</v>
      </c>
      <c r="I124" s="25" t="s">
        <v>46</v>
      </c>
      <c r="J124" s="15" t="s">
        <v>47</v>
      </c>
      <c r="K124" s="39">
        <f t="shared" si="3"/>
        <v>25</v>
      </c>
      <c r="L124" s="24">
        <v>25</v>
      </c>
      <c r="M124" s="24"/>
      <c r="N124" s="25" t="s">
        <v>48</v>
      </c>
      <c r="O124" s="84" t="s">
        <v>441</v>
      </c>
      <c r="P124" s="25" t="s">
        <v>50</v>
      </c>
      <c r="Q124" s="47" t="s">
        <v>51</v>
      </c>
      <c r="R124" s="42" t="s">
        <v>52</v>
      </c>
      <c r="S124" s="24">
        <v>16</v>
      </c>
      <c r="T124" s="48"/>
      <c r="U124" s="48"/>
      <c r="V124" s="24">
        <v>90</v>
      </c>
      <c r="W124" s="24">
        <v>320</v>
      </c>
      <c r="X124" s="48"/>
      <c r="Y124" s="48"/>
      <c r="Z124" s="34" t="s">
        <v>53</v>
      </c>
      <c r="AA124" s="90" t="s">
        <v>78</v>
      </c>
      <c r="AB124" s="70" t="s">
        <v>421</v>
      </c>
    </row>
    <row r="125" s="2" customFormat="1" ht="40" customHeight="1" spans="1:28">
      <c r="A125" s="14"/>
      <c r="B125" s="33" t="s">
        <v>442</v>
      </c>
      <c r="C125" s="34" t="s">
        <v>40</v>
      </c>
      <c r="D125" s="33" t="s">
        <v>41</v>
      </c>
      <c r="E125" s="25" t="s">
        <v>417</v>
      </c>
      <c r="F125" s="34" t="s">
        <v>418</v>
      </c>
      <c r="G125" s="34" t="s">
        <v>443</v>
      </c>
      <c r="H125" s="34" t="s">
        <v>59</v>
      </c>
      <c r="I125" s="25" t="s">
        <v>46</v>
      </c>
      <c r="J125" s="15" t="s">
        <v>47</v>
      </c>
      <c r="K125" s="39">
        <f t="shared" si="3"/>
        <v>5.9</v>
      </c>
      <c r="L125" s="49">
        <v>5.9</v>
      </c>
      <c r="M125" s="24"/>
      <c r="N125" s="25" t="s">
        <v>48</v>
      </c>
      <c r="O125" s="82" t="s">
        <v>444</v>
      </c>
      <c r="P125" s="25" t="s">
        <v>50</v>
      </c>
      <c r="Q125" s="47" t="s">
        <v>51</v>
      </c>
      <c r="R125" s="42" t="s">
        <v>52</v>
      </c>
      <c r="S125" s="42">
        <v>5</v>
      </c>
      <c r="T125" s="48"/>
      <c r="U125" s="48"/>
      <c r="V125" s="85">
        <v>50</v>
      </c>
      <c r="W125" s="85">
        <v>80</v>
      </c>
      <c r="X125" s="48"/>
      <c r="Y125" s="48"/>
      <c r="Z125" s="34" t="s">
        <v>53</v>
      </c>
      <c r="AA125" s="87" t="s">
        <v>78</v>
      </c>
      <c r="AB125" s="70" t="s">
        <v>421</v>
      </c>
    </row>
    <row r="126" s="2" customFormat="1" ht="40" customHeight="1" spans="1:28">
      <c r="A126" s="14"/>
      <c r="B126" s="33" t="s">
        <v>445</v>
      </c>
      <c r="C126" s="33" t="s">
        <v>40</v>
      </c>
      <c r="D126" s="33" t="s">
        <v>41</v>
      </c>
      <c r="E126" s="25" t="s">
        <v>417</v>
      </c>
      <c r="F126" s="33" t="s">
        <v>418</v>
      </c>
      <c r="G126" s="33" t="s">
        <v>446</v>
      </c>
      <c r="H126" s="33" t="s">
        <v>59</v>
      </c>
      <c r="I126" s="25" t="s">
        <v>46</v>
      </c>
      <c r="J126" s="15" t="s">
        <v>47</v>
      </c>
      <c r="K126" s="39">
        <f t="shared" si="3"/>
        <v>18.466</v>
      </c>
      <c r="L126" s="39">
        <v>18.466</v>
      </c>
      <c r="M126" s="44"/>
      <c r="N126" s="25" t="s">
        <v>48</v>
      </c>
      <c r="O126" s="82" t="s">
        <v>447</v>
      </c>
      <c r="P126" s="25" t="s">
        <v>50</v>
      </c>
      <c r="Q126" s="47" t="s">
        <v>51</v>
      </c>
      <c r="R126" s="42" t="s">
        <v>52</v>
      </c>
      <c r="S126" s="29">
        <v>35</v>
      </c>
      <c r="T126" s="48"/>
      <c r="U126" s="48"/>
      <c r="V126" s="85">
        <v>100</v>
      </c>
      <c r="W126" s="85">
        <v>273</v>
      </c>
      <c r="X126" s="48"/>
      <c r="Y126" s="48"/>
      <c r="Z126" s="34" t="s">
        <v>53</v>
      </c>
      <c r="AA126" s="90" t="s">
        <v>78</v>
      </c>
      <c r="AB126" s="70" t="s">
        <v>421</v>
      </c>
    </row>
    <row r="127" s="2" customFormat="1" ht="85.5" spans="1:28">
      <c r="A127" s="14"/>
      <c r="B127" s="25" t="s">
        <v>448</v>
      </c>
      <c r="C127" s="25" t="s">
        <v>40</v>
      </c>
      <c r="D127" s="25" t="s">
        <v>41</v>
      </c>
      <c r="E127" s="25" t="s">
        <v>417</v>
      </c>
      <c r="F127" s="25" t="s">
        <v>418</v>
      </c>
      <c r="G127" s="25" t="s">
        <v>449</v>
      </c>
      <c r="H127" s="25" t="s">
        <v>45</v>
      </c>
      <c r="I127" s="25" t="s">
        <v>46</v>
      </c>
      <c r="J127" s="15" t="s">
        <v>47</v>
      </c>
      <c r="K127" s="39">
        <f t="shared" si="3"/>
        <v>8.32</v>
      </c>
      <c r="L127" s="29">
        <v>8.32</v>
      </c>
      <c r="M127" s="44"/>
      <c r="N127" s="25" t="s">
        <v>48</v>
      </c>
      <c r="O127" s="81" t="s">
        <v>450</v>
      </c>
      <c r="P127" s="25" t="s">
        <v>50</v>
      </c>
      <c r="Q127" s="47" t="s">
        <v>51</v>
      </c>
      <c r="R127" s="42" t="s">
        <v>52</v>
      </c>
      <c r="S127" s="38">
        <v>8.32</v>
      </c>
      <c r="T127" s="48"/>
      <c r="U127" s="48"/>
      <c r="V127" s="38">
        <v>70</v>
      </c>
      <c r="W127" s="38">
        <v>195</v>
      </c>
      <c r="X127" s="48"/>
      <c r="Y127" s="48"/>
      <c r="Z127" s="34" t="s">
        <v>53</v>
      </c>
      <c r="AA127" s="87" t="s">
        <v>78</v>
      </c>
      <c r="AB127" s="70" t="s">
        <v>421</v>
      </c>
    </row>
    <row r="128" s="2" customFormat="1" ht="85.5" spans="1:28">
      <c r="A128" s="14"/>
      <c r="B128" s="33" t="s">
        <v>451</v>
      </c>
      <c r="C128" s="33" t="s">
        <v>40</v>
      </c>
      <c r="D128" s="33" t="s">
        <v>41</v>
      </c>
      <c r="E128" s="33" t="s">
        <v>417</v>
      </c>
      <c r="F128" s="33" t="s">
        <v>418</v>
      </c>
      <c r="G128" s="33" t="s">
        <v>452</v>
      </c>
      <c r="H128" s="33" t="s">
        <v>45</v>
      </c>
      <c r="I128" s="25" t="s">
        <v>46</v>
      </c>
      <c r="J128" s="15" t="s">
        <v>47</v>
      </c>
      <c r="K128" s="39">
        <f t="shared" si="3"/>
        <v>8.48</v>
      </c>
      <c r="L128" s="24">
        <v>8.48</v>
      </c>
      <c r="M128" s="24"/>
      <c r="N128" s="25" t="s">
        <v>48</v>
      </c>
      <c r="O128" s="84" t="s">
        <v>453</v>
      </c>
      <c r="P128" s="25" t="s">
        <v>50</v>
      </c>
      <c r="Q128" s="47" t="s">
        <v>51</v>
      </c>
      <c r="R128" s="42" t="s">
        <v>52</v>
      </c>
      <c r="S128" s="24">
        <v>13</v>
      </c>
      <c r="T128" s="48"/>
      <c r="U128" s="48"/>
      <c r="V128" s="24">
        <v>70</v>
      </c>
      <c r="W128" s="24">
        <v>168</v>
      </c>
      <c r="X128" s="48"/>
      <c r="Y128" s="48"/>
      <c r="Z128" s="34" t="s">
        <v>53</v>
      </c>
      <c r="AA128" s="90" t="s">
        <v>78</v>
      </c>
      <c r="AB128" s="70" t="s">
        <v>421</v>
      </c>
    </row>
    <row r="129" s="2" customFormat="1" ht="63" spans="1:28">
      <c r="A129" s="14"/>
      <c r="B129" s="26" t="s">
        <v>454</v>
      </c>
      <c r="C129" s="26" t="s">
        <v>40</v>
      </c>
      <c r="D129" s="26" t="s">
        <v>41</v>
      </c>
      <c r="E129" s="92" t="s">
        <v>417</v>
      </c>
      <c r="F129" s="92" t="s">
        <v>418</v>
      </c>
      <c r="G129" s="78" t="s">
        <v>455</v>
      </c>
      <c r="H129" s="26" t="s">
        <v>59</v>
      </c>
      <c r="I129" s="25" t="s">
        <v>46</v>
      </c>
      <c r="J129" s="14" t="s">
        <v>47</v>
      </c>
      <c r="K129" s="39">
        <f t="shared" si="3"/>
        <v>10</v>
      </c>
      <c r="L129" s="39">
        <v>10</v>
      </c>
      <c r="M129" s="44"/>
      <c r="N129" s="25" t="s">
        <v>48</v>
      </c>
      <c r="O129" s="75" t="s">
        <v>456</v>
      </c>
      <c r="P129" s="25" t="s">
        <v>50</v>
      </c>
      <c r="Q129" s="47" t="s">
        <v>51</v>
      </c>
      <c r="R129" s="42" t="s">
        <v>52</v>
      </c>
      <c r="S129" s="44">
        <v>12</v>
      </c>
      <c r="T129" s="125"/>
      <c r="U129" s="125"/>
      <c r="V129" s="44">
        <v>36</v>
      </c>
      <c r="W129" s="44">
        <v>90</v>
      </c>
      <c r="X129" s="44"/>
      <c r="Y129" s="44"/>
      <c r="Z129" s="34" t="s">
        <v>53</v>
      </c>
      <c r="AA129" s="142" t="s">
        <v>54</v>
      </c>
      <c r="AB129" s="69" t="s">
        <v>457</v>
      </c>
    </row>
    <row r="130" s="2" customFormat="1" ht="40" customHeight="1" spans="1:28">
      <c r="A130" s="14"/>
      <c r="B130" s="25" t="s">
        <v>458</v>
      </c>
      <c r="C130" s="26" t="s">
        <v>40</v>
      </c>
      <c r="D130" s="27" t="s">
        <v>41</v>
      </c>
      <c r="E130" s="25" t="s">
        <v>417</v>
      </c>
      <c r="F130" s="33" t="s">
        <v>418</v>
      </c>
      <c r="G130" s="33" t="s">
        <v>215</v>
      </c>
      <c r="H130" s="26" t="s">
        <v>59</v>
      </c>
      <c r="I130" s="25" t="s">
        <v>46</v>
      </c>
      <c r="J130" s="15" t="s">
        <v>47</v>
      </c>
      <c r="K130" s="39">
        <f t="shared" si="3"/>
        <v>15</v>
      </c>
      <c r="L130" s="39">
        <v>15</v>
      </c>
      <c r="M130" s="39"/>
      <c r="N130" s="25" t="s">
        <v>48</v>
      </c>
      <c r="O130" s="81" t="s">
        <v>459</v>
      </c>
      <c r="P130" s="25" t="s">
        <v>50</v>
      </c>
      <c r="Q130" s="47" t="s">
        <v>51</v>
      </c>
      <c r="R130" s="42" t="s">
        <v>52</v>
      </c>
      <c r="S130" s="42">
        <v>20</v>
      </c>
      <c r="T130" s="48"/>
      <c r="U130" s="48"/>
      <c r="V130" s="42">
        <v>130</v>
      </c>
      <c r="W130" s="42">
        <v>327</v>
      </c>
      <c r="X130" s="48"/>
      <c r="Y130" s="48"/>
      <c r="Z130" s="34" t="s">
        <v>53</v>
      </c>
      <c r="AA130" s="90" t="s">
        <v>78</v>
      </c>
      <c r="AB130" s="70" t="s">
        <v>421</v>
      </c>
    </row>
    <row r="131" s="2" customFormat="1" ht="40" customHeight="1" spans="1:28">
      <c r="A131" s="14"/>
      <c r="B131" s="93" t="s">
        <v>460</v>
      </c>
      <c r="C131" s="94" t="s">
        <v>40</v>
      </c>
      <c r="D131" s="33" t="s">
        <v>41</v>
      </c>
      <c r="E131" s="25" t="s">
        <v>461</v>
      </c>
      <c r="F131" s="94" t="s">
        <v>462</v>
      </c>
      <c r="G131" s="94" t="s">
        <v>463</v>
      </c>
      <c r="H131" s="94" t="s">
        <v>59</v>
      </c>
      <c r="I131" s="25" t="s">
        <v>46</v>
      </c>
      <c r="J131" s="15" t="s">
        <v>47</v>
      </c>
      <c r="K131" s="39">
        <f t="shared" si="3"/>
        <v>2.94</v>
      </c>
      <c r="L131" s="111">
        <v>2.94</v>
      </c>
      <c r="M131" s="111"/>
      <c r="N131" s="25" t="s">
        <v>48</v>
      </c>
      <c r="O131" s="93" t="s">
        <v>464</v>
      </c>
      <c r="P131" s="25" t="s">
        <v>64</v>
      </c>
      <c r="Q131" s="47" t="s">
        <v>51</v>
      </c>
      <c r="R131" s="42" t="s">
        <v>52</v>
      </c>
      <c r="S131" s="126">
        <v>5</v>
      </c>
      <c r="T131" s="127"/>
      <c r="U131" s="127"/>
      <c r="V131" s="111">
        <v>20</v>
      </c>
      <c r="W131" s="111">
        <v>45</v>
      </c>
      <c r="X131" s="111"/>
      <c r="Y131" s="111"/>
      <c r="Z131" s="34" t="s">
        <v>53</v>
      </c>
      <c r="AA131" s="87" t="s">
        <v>78</v>
      </c>
      <c r="AB131" s="33" t="s">
        <v>86</v>
      </c>
    </row>
    <row r="132" s="2" customFormat="1" ht="40" customHeight="1" spans="1:28">
      <c r="A132" s="14"/>
      <c r="B132" s="95" t="s">
        <v>465</v>
      </c>
      <c r="C132" s="95" t="s">
        <v>40</v>
      </c>
      <c r="D132" s="95" t="s">
        <v>41</v>
      </c>
      <c r="E132" s="95" t="s">
        <v>466</v>
      </c>
      <c r="F132" s="95" t="s">
        <v>462</v>
      </c>
      <c r="G132" s="95" t="s">
        <v>80</v>
      </c>
      <c r="H132" s="95" t="s">
        <v>59</v>
      </c>
      <c r="I132" s="25" t="s">
        <v>46</v>
      </c>
      <c r="J132" s="15" t="s">
        <v>47</v>
      </c>
      <c r="K132" s="39">
        <f t="shared" si="3"/>
        <v>4.5</v>
      </c>
      <c r="L132" s="112">
        <v>4.5</v>
      </c>
      <c r="M132" s="55"/>
      <c r="N132" s="25" t="s">
        <v>48</v>
      </c>
      <c r="O132" s="95" t="s">
        <v>467</v>
      </c>
      <c r="P132" s="25" t="s">
        <v>50</v>
      </c>
      <c r="Q132" s="47" t="s">
        <v>51</v>
      </c>
      <c r="R132" s="42" t="s">
        <v>52</v>
      </c>
      <c r="S132" s="128">
        <v>6.5</v>
      </c>
      <c r="T132" s="128"/>
      <c r="U132" s="128"/>
      <c r="V132" s="128">
        <v>30</v>
      </c>
      <c r="W132" s="128">
        <v>68</v>
      </c>
      <c r="X132" s="128"/>
      <c r="Y132" s="128"/>
      <c r="Z132" s="34" t="s">
        <v>53</v>
      </c>
      <c r="AA132" s="143" t="s">
        <v>78</v>
      </c>
      <c r="AB132" s="106" t="s">
        <v>86</v>
      </c>
    </row>
    <row r="133" s="2" customFormat="1" ht="40" customHeight="1" spans="1:28">
      <c r="A133" s="14"/>
      <c r="B133" s="95" t="s">
        <v>468</v>
      </c>
      <c r="C133" s="95" t="s">
        <v>40</v>
      </c>
      <c r="D133" s="95" t="s">
        <v>41</v>
      </c>
      <c r="E133" s="96" t="s">
        <v>466</v>
      </c>
      <c r="F133" s="97" t="s">
        <v>462</v>
      </c>
      <c r="G133" s="95" t="s">
        <v>469</v>
      </c>
      <c r="H133" s="95" t="s">
        <v>59</v>
      </c>
      <c r="I133" s="25" t="s">
        <v>46</v>
      </c>
      <c r="J133" s="15" t="s">
        <v>47</v>
      </c>
      <c r="K133" s="39">
        <f t="shared" si="3"/>
        <v>12</v>
      </c>
      <c r="L133" s="112">
        <v>12</v>
      </c>
      <c r="M133" s="112"/>
      <c r="N133" s="25" t="s">
        <v>48</v>
      </c>
      <c r="O133" s="113" t="s">
        <v>470</v>
      </c>
      <c r="P133" s="114" t="s">
        <v>471</v>
      </c>
      <c r="Q133" s="47" t="s">
        <v>51</v>
      </c>
      <c r="R133" s="42" t="s">
        <v>52</v>
      </c>
      <c r="S133" s="129">
        <v>26</v>
      </c>
      <c r="T133" s="130"/>
      <c r="U133" s="130"/>
      <c r="V133" s="129">
        <v>80</v>
      </c>
      <c r="W133" s="129">
        <v>182</v>
      </c>
      <c r="X133" s="131"/>
      <c r="Y133" s="131"/>
      <c r="Z133" s="34" t="s">
        <v>53</v>
      </c>
      <c r="AA133" s="93" t="s">
        <v>78</v>
      </c>
      <c r="AB133" s="25" t="s">
        <v>472</v>
      </c>
    </row>
    <row r="134" s="2" customFormat="1" ht="40" customHeight="1" spans="1:28">
      <c r="A134" s="14"/>
      <c r="B134" s="98" t="s">
        <v>473</v>
      </c>
      <c r="C134" s="99" t="s">
        <v>40</v>
      </c>
      <c r="D134" s="98" t="s">
        <v>41</v>
      </c>
      <c r="E134" s="99" t="s">
        <v>474</v>
      </c>
      <c r="F134" s="98" t="s">
        <v>462</v>
      </c>
      <c r="G134" s="98" t="s">
        <v>475</v>
      </c>
      <c r="H134" s="98" t="s">
        <v>45</v>
      </c>
      <c r="I134" s="25" t="s">
        <v>46</v>
      </c>
      <c r="J134" s="15" t="s">
        <v>47</v>
      </c>
      <c r="K134" s="39">
        <f t="shared" si="3"/>
        <v>10.25</v>
      </c>
      <c r="L134" s="115">
        <v>10.25</v>
      </c>
      <c r="M134" s="115"/>
      <c r="N134" s="25" t="s">
        <v>48</v>
      </c>
      <c r="O134" s="98" t="s">
        <v>476</v>
      </c>
      <c r="P134" s="99" t="s">
        <v>477</v>
      </c>
      <c r="Q134" s="47" t="s">
        <v>51</v>
      </c>
      <c r="R134" s="42" t="s">
        <v>52</v>
      </c>
      <c r="S134" s="115">
        <v>21.6</v>
      </c>
      <c r="T134" s="115"/>
      <c r="U134" s="115"/>
      <c r="V134" s="115">
        <v>75</v>
      </c>
      <c r="W134" s="115">
        <v>168</v>
      </c>
      <c r="X134" s="115"/>
      <c r="Y134" s="115"/>
      <c r="Z134" s="34" t="s">
        <v>53</v>
      </c>
      <c r="AA134" s="98" t="s">
        <v>78</v>
      </c>
      <c r="AB134" s="98" t="s">
        <v>86</v>
      </c>
    </row>
    <row r="135" s="2" customFormat="1" ht="40" customHeight="1" spans="1:28">
      <c r="A135" s="14"/>
      <c r="B135" s="26" t="s">
        <v>478</v>
      </c>
      <c r="C135" s="26" t="s">
        <v>40</v>
      </c>
      <c r="D135" s="26" t="s">
        <v>41</v>
      </c>
      <c r="E135" s="26" t="s">
        <v>479</v>
      </c>
      <c r="F135" s="26" t="s">
        <v>462</v>
      </c>
      <c r="G135" s="26" t="s">
        <v>480</v>
      </c>
      <c r="H135" s="28" t="s">
        <v>59</v>
      </c>
      <c r="I135" s="25" t="s">
        <v>46</v>
      </c>
      <c r="J135" s="15" t="s">
        <v>47</v>
      </c>
      <c r="K135" s="39">
        <f t="shared" si="3"/>
        <v>4.528</v>
      </c>
      <c r="L135" s="44">
        <v>4.528</v>
      </c>
      <c r="M135" s="116"/>
      <c r="N135" s="25" t="s">
        <v>48</v>
      </c>
      <c r="O135" s="26" t="s">
        <v>481</v>
      </c>
      <c r="P135" s="25" t="s">
        <v>50</v>
      </c>
      <c r="Q135" s="47" t="s">
        <v>51</v>
      </c>
      <c r="R135" s="42" t="s">
        <v>52</v>
      </c>
      <c r="S135" s="128">
        <v>4.528</v>
      </c>
      <c r="T135" s="128"/>
      <c r="U135" s="128"/>
      <c r="V135" s="128">
        <v>33</v>
      </c>
      <c r="W135" s="128">
        <v>82</v>
      </c>
      <c r="X135" s="116"/>
      <c r="Y135" s="116"/>
      <c r="Z135" s="34" t="s">
        <v>53</v>
      </c>
      <c r="AA135" s="26" t="s">
        <v>78</v>
      </c>
      <c r="AB135" s="26" t="s">
        <v>86</v>
      </c>
    </row>
    <row r="136" s="2" customFormat="1" ht="40" customHeight="1" spans="1:28">
      <c r="A136" s="14"/>
      <c r="B136" s="95" t="s">
        <v>482</v>
      </c>
      <c r="C136" s="95" t="s">
        <v>40</v>
      </c>
      <c r="D136" s="95" t="s">
        <v>41</v>
      </c>
      <c r="E136" s="96" t="s">
        <v>466</v>
      </c>
      <c r="F136" s="93" t="s">
        <v>462</v>
      </c>
      <c r="G136" s="100" t="s">
        <v>483</v>
      </c>
      <c r="H136" s="93" t="s">
        <v>45</v>
      </c>
      <c r="I136" s="25" t="s">
        <v>46</v>
      </c>
      <c r="J136" s="15" t="s">
        <v>47</v>
      </c>
      <c r="K136" s="39">
        <f t="shared" si="3"/>
        <v>15</v>
      </c>
      <c r="L136" s="117">
        <v>15</v>
      </c>
      <c r="M136" s="117"/>
      <c r="N136" s="25" t="s">
        <v>48</v>
      </c>
      <c r="O136" s="96" t="s">
        <v>484</v>
      </c>
      <c r="P136" s="95" t="s">
        <v>485</v>
      </c>
      <c r="Q136" s="47" t="s">
        <v>51</v>
      </c>
      <c r="R136" s="42" t="s">
        <v>52</v>
      </c>
      <c r="S136" s="129">
        <v>16</v>
      </c>
      <c r="T136" s="128"/>
      <c r="U136" s="128"/>
      <c r="V136" s="129">
        <v>95</v>
      </c>
      <c r="W136" s="129">
        <v>273</v>
      </c>
      <c r="X136" s="128"/>
      <c r="Y136" s="128"/>
      <c r="Z136" s="34" t="s">
        <v>53</v>
      </c>
      <c r="AA136" s="93" t="s">
        <v>54</v>
      </c>
      <c r="AB136" s="93" t="s">
        <v>472</v>
      </c>
    </row>
    <row r="137" s="2" customFormat="1" ht="71.25" spans="1:28">
      <c r="A137" s="14"/>
      <c r="B137" s="25" t="s">
        <v>486</v>
      </c>
      <c r="C137" s="101" t="s">
        <v>40</v>
      </c>
      <c r="D137" s="25" t="s">
        <v>41</v>
      </c>
      <c r="E137" s="30" t="s">
        <v>461</v>
      </c>
      <c r="F137" s="101" t="s">
        <v>462</v>
      </c>
      <c r="G137" s="93" t="s">
        <v>487</v>
      </c>
      <c r="H137" s="101" t="s">
        <v>59</v>
      </c>
      <c r="I137" s="25" t="s">
        <v>46</v>
      </c>
      <c r="J137" s="15" t="s">
        <v>47</v>
      </c>
      <c r="K137" s="39">
        <f t="shared" si="3"/>
        <v>15</v>
      </c>
      <c r="L137" s="116">
        <v>15</v>
      </c>
      <c r="M137" s="111"/>
      <c r="N137" s="25" t="s">
        <v>48</v>
      </c>
      <c r="O137" s="25" t="s">
        <v>488</v>
      </c>
      <c r="P137" s="118" t="s">
        <v>489</v>
      </c>
      <c r="Q137" s="47" t="s">
        <v>51</v>
      </c>
      <c r="R137" s="42" t="s">
        <v>52</v>
      </c>
      <c r="S137" s="132">
        <v>15</v>
      </c>
      <c r="T137" s="132"/>
      <c r="U137" s="132"/>
      <c r="V137" s="132">
        <v>50</v>
      </c>
      <c r="W137" s="132">
        <v>106</v>
      </c>
      <c r="X137" s="132"/>
      <c r="Y137" s="132"/>
      <c r="Z137" s="34" t="s">
        <v>53</v>
      </c>
      <c r="AA137" s="25" t="s">
        <v>54</v>
      </c>
      <c r="AB137" s="25" t="s">
        <v>472</v>
      </c>
    </row>
    <row r="138" s="2" customFormat="1" ht="85.5" spans="1:28">
      <c r="A138" s="14"/>
      <c r="B138" s="34" t="s">
        <v>490</v>
      </c>
      <c r="C138" s="34" t="s">
        <v>40</v>
      </c>
      <c r="D138" s="34" t="s">
        <v>41</v>
      </c>
      <c r="E138" s="47" t="s">
        <v>479</v>
      </c>
      <c r="F138" s="34" t="s">
        <v>462</v>
      </c>
      <c r="G138" s="34" t="s">
        <v>491</v>
      </c>
      <c r="H138" s="101" t="s">
        <v>45</v>
      </c>
      <c r="I138" s="25" t="s">
        <v>46</v>
      </c>
      <c r="J138" s="15" t="s">
        <v>47</v>
      </c>
      <c r="K138" s="39">
        <f t="shared" si="3"/>
        <v>11.25</v>
      </c>
      <c r="L138" s="49">
        <v>11.25</v>
      </c>
      <c r="M138" s="48"/>
      <c r="N138" s="25" t="s">
        <v>48</v>
      </c>
      <c r="O138" s="26" t="s">
        <v>492</v>
      </c>
      <c r="P138" s="25" t="s">
        <v>50</v>
      </c>
      <c r="Q138" s="47" t="s">
        <v>51</v>
      </c>
      <c r="R138" s="42" t="s">
        <v>52</v>
      </c>
      <c r="S138" s="133">
        <v>25</v>
      </c>
      <c r="T138" s="133"/>
      <c r="U138" s="133"/>
      <c r="V138" s="133">
        <v>75</v>
      </c>
      <c r="W138" s="133">
        <v>215</v>
      </c>
      <c r="X138" s="132"/>
      <c r="Y138" s="132"/>
      <c r="Z138" s="34" t="s">
        <v>53</v>
      </c>
      <c r="AA138" s="26" t="s">
        <v>78</v>
      </c>
      <c r="AB138" s="26" t="s">
        <v>86</v>
      </c>
    </row>
    <row r="139" s="2" customFormat="1" ht="40" customHeight="1" spans="1:28">
      <c r="A139" s="14"/>
      <c r="B139" s="99" t="s">
        <v>493</v>
      </c>
      <c r="C139" s="102" t="s">
        <v>40</v>
      </c>
      <c r="D139" s="103" t="s">
        <v>41</v>
      </c>
      <c r="E139" s="99" t="s">
        <v>474</v>
      </c>
      <c r="F139" s="98" t="s">
        <v>462</v>
      </c>
      <c r="G139" s="98" t="s">
        <v>494</v>
      </c>
      <c r="H139" s="104" t="s">
        <v>45</v>
      </c>
      <c r="I139" s="25" t="s">
        <v>46</v>
      </c>
      <c r="J139" s="15" t="s">
        <v>47</v>
      </c>
      <c r="K139" s="39">
        <f t="shared" si="3"/>
        <v>11.2</v>
      </c>
      <c r="L139" s="119">
        <v>11.2</v>
      </c>
      <c r="M139" s="119"/>
      <c r="N139" s="25" t="s">
        <v>48</v>
      </c>
      <c r="O139" s="120" t="s">
        <v>495</v>
      </c>
      <c r="P139" s="99" t="s">
        <v>477</v>
      </c>
      <c r="Q139" s="47" t="s">
        <v>51</v>
      </c>
      <c r="R139" s="42" t="s">
        <v>52</v>
      </c>
      <c r="S139" s="134">
        <v>18</v>
      </c>
      <c r="T139" s="135"/>
      <c r="U139" s="135"/>
      <c r="V139" s="134">
        <v>80</v>
      </c>
      <c r="W139" s="134">
        <v>210</v>
      </c>
      <c r="X139" s="136"/>
      <c r="Y139" s="136"/>
      <c r="Z139" s="144" t="s">
        <v>496</v>
      </c>
      <c r="AA139" s="145" t="s">
        <v>78</v>
      </c>
      <c r="AB139" s="145" t="s">
        <v>101</v>
      </c>
    </row>
    <row r="140" s="2" customFormat="1" ht="40" customHeight="1" spans="1:28">
      <c r="A140" s="14"/>
      <c r="B140" s="25" t="s">
        <v>497</v>
      </c>
      <c r="C140" s="101" t="s">
        <v>40</v>
      </c>
      <c r="D140" s="27" t="s">
        <v>41</v>
      </c>
      <c r="E140" s="93" t="s">
        <v>466</v>
      </c>
      <c r="F140" s="101" t="s">
        <v>462</v>
      </c>
      <c r="G140" s="101" t="s">
        <v>498</v>
      </c>
      <c r="H140" s="101" t="s">
        <v>59</v>
      </c>
      <c r="I140" s="25" t="s">
        <v>46</v>
      </c>
      <c r="J140" s="15" t="s">
        <v>47</v>
      </c>
      <c r="K140" s="39">
        <f t="shared" ref="K140:K203" si="4">L140+M140</f>
        <v>6.75</v>
      </c>
      <c r="L140" s="116">
        <v>6.75</v>
      </c>
      <c r="M140" s="116"/>
      <c r="N140" s="25" t="s">
        <v>48</v>
      </c>
      <c r="O140" s="25" t="s">
        <v>499</v>
      </c>
      <c r="P140" s="114" t="s">
        <v>471</v>
      </c>
      <c r="Q140" s="47" t="s">
        <v>51</v>
      </c>
      <c r="R140" s="42" t="s">
        <v>52</v>
      </c>
      <c r="S140" s="116">
        <v>8</v>
      </c>
      <c r="T140" s="116"/>
      <c r="U140" s="116"/>
      <c r="V140" s="116">
        <v>45</v>
      </c>
      <c r="W140" s="116">
        <v>102</v>
      </c>
      <c r="X140" s="116"/>
      <c r="Y140" s="116"/>
      <c r="Z140" s="34" t="s">
        <v>53</v>
      </c>
      <c r="AA140" s="67" t="s">
        <v>78</v>
      </c>
      <c r="AB140" s="25" t="s">
        <v>472</v>
      </c>
    </row>
    <row r="141" s="2" customFormat="1" ht="40" customHeight="1" spans="1:28">
      <c r="A141" s="14"/>
      <c r="B141" s="93" t="s">
        <v>500</v>
      </c>
      <c r="C141" s="95" t="s">
        <v>40</v>
      </c>
      <c r="D141" s="105" t="s">
        <v>41</v>
      </c>
      <c r="E141" s="93" t="s">
        <v>466</v>
      </c>
      <c r="F141" s="106" t="s">
        <v>462</v>
      </c>
      <c r="G141" s="106" t="s">
        <v>501</v>
      </c>
      <c r="H141" s="95" t="s">
        <v>59</v>
      </c>
      <c r="I141" s="25" t="s">
        <v>46</v>
      </c>
      <c r="J141" s="15" t="s">
        <v>47</v>
      </c>
      <c r="K141" s="39">
        <f t="shared" si="4"/>
        <v>3</v>
      </c>
      <c r="L141" s="112">
        <v>3</v>
      </c>
      <c r="M141" s="112"/>
      <c r="N141" s="25" t="s">
        <v>48</v>
      </c>
      <c r="O141" s="95" t="s">
        <v>502</v>
      </c>
      <c r="P141" s="93" t="s">
        <v>503</v>
      </c>
      <c r="Q141" s="47" t="s">
        <v>51</v>
      </c>
      <c r="R141" s="42" t="s">
        <v>52</v>
      </c>
      <c r="S141" s="129">
        <v>4.5</v>
      </c>
      <c r="T141" s="130"/>
      <c r="U141" s="130"/>
      <c r="V141" s="129">
        <v>20</v>
      </c>
      <c r="W141" s="129">
        <v>78</v>
      </c>
      <c r="X141" s="128"/>
      <c r="Y141" s="128"/>
      <c r="Z141" s="113" t="s">
        <v>504</v>
      </c>
      <c r="AA141" s="146" t="s">
        <v>78</v>
      </c>
      <c r="AB141" s="146" t="s">
        <v>101</v>
      </c>
    </row>
    <row r="142" s="2" customFormat="1" ht="40" customHeight="1" spans="1:28">
      <c r="A142" s="14"/>
      <c r="B142" s="49" t="s">
        <v>505</v>
      </c>
      <c r="C142" s="30" t="s">
        <v>40</v>
      </c>
      <c r="D142" s="77" t="s">
        <v>41</v>
      </c>
      <c r="E142" s="30" t="s">
        <v>506</v>
      </c>
      <c r="F142" s="30" t="s">
        <v>507</v>
      </c>
      <c r="G142" s="30" t="s">
        <v>508</v>
      </c>
      <c r="H142" s="30" t="s">
        <v>45</v>
      </c>
      <c r="I142" s="25" t="s">
        <v>46</v>
      </c>
      <c r="J142" s="64" t="s">
        <v>47</v>
      </c>
      <c r="K142" s="39">
        <f t="shared" si="4"/>
        <v>4.97</v>
      </c>
      <c r="L142" s="49">
        <v>4.97</v>
      </c>
      <c r="M142" s="49"/>
      <c r="N142" s="25" t="s">
        <v>48</v>
      </c>
      <c r="O142" s="34" t="s">
        <v>509</v>
      </c>
      <c r="P142" s="25" t="s">
        <v>50</v>
      </c>
      <c r="Q142" s="47" t="s">
        <v>51</v>
      </c>
      <c r="R142" s="42" t="s">
        <v>52</v>
      </c>
      <c r="S142" s="38">
        <v>6.46</v>
      </c>
      <c r="T142" s="56"/>
      <c r="U142" s="122"/>
      <c r="V142" s="38">
        <v>38</v>
      </c>
      <c r="W142" s="38">
        <v>89</v>
      </c>
      <c r="X142" s="122"/>
      <c r="Y142" s="85"/>
      <c r="Z142" s="34" t="s">
        <v>53</v>
      </c>
      <c r="AA142" s="30" t="s">
        <v>54</v>
      </c>
      <c r="AB142" s="66" t="s">
        <v>55</v>
      </c>
    </row>
    <row r="143" s="2" customFormat="1" ht="40" customHeight="1" spans="1:28">
      <c r="A143" s="14"/>
      <c r="B143" s="49" t="s">
        <v>510</v>
      </c>
      <c r="C143" s="30" t="s">
        <v>40</v>
      </c>
      <c r="D143" s="77" t="s">
        <v>41</v>
      </c>
      <c r="E143" s="30" t="s">
        <v>506</v>
      </c>
      <c r="F143" s="34" t="s">
        <v>507</v>
      </c>
      <c r="G143" s="34" t="s">
        <v>511</v>
      </c>
      <c r="H143" s="34" t="s">
        <v>59</v>
      </c>
      <c r="I143" s="25" t="s">
        <v>46</v>
      </c>
      <c r="J143" s="29" t="s">
        <v>512</v>
      </c>
      <c r="K143" s="39">
        <f t="shared" si="4"/>
        <v>18</v>
      </c>
      <c r="L143" s="49">
        <v>18</v>
      </c>
      <c r="M143" s="39"/>
      <c r="N143" s="25" t="s">
        <v>48</v>
      </c>
      <c r="O143" s="34" t="s">
        <v>513</v>
      </c>
      <c r="P143" s="25" t="s">
        <v>50</v>
      </c>
      <c r="Q143" s="47" t="s">
        <v>51</v>
      </c>
      <c r="R143" s="42" t="s">
        <v>52</v>
      </c>
      <c r="S143" s="38">
        <v>12.09</v>
      </c>
      <c r="T143" s="38"/>
      <c r="U143" s="122"/>
      <c r="V143" s="85">
        <v>45</v>
      </c>
      <c r="W143" s="85">
        <v>106</v>
      </c>
      <c r="X143" s="48"/>
      <c r="Y143" s="48"/>
      <c r="Z143" s="34" t="s">
        <v>53</v>
      </c>
      <c r="AA143" s="30" t="s">
        <v>54</v>
      </c>
      <c r="AB143" s="66" t="s">
        <v>55</v>
      </c>
    </row>
    <row r="144" s="2" customFormat="1" ht="40" customHeight="1" spans="1:28">
      <c r="A144" s="14"/>
      <c r="B144" s="49" t="s">
        <v>514</v>
      </c>
      <c r="C144" s="30" t="s">
        <v>40</v>
      </c>
      <c r="D144" s="77" t="s">
        <v>41</v>
      </c>
      <c r="E144" s="30" t="s">
        <v>506</v>
      </c>
      <c r="F144" s="34" t="s">
        <v>507</v>
      </c>
      <c r="G144" s="34" t="s">
        <v>515</v>
      </c>
      <c r="H144" s="34" t="s">
        <v>59</v>
      </c>
      <c r="I144" s="25" t="s">
        <v>46</v>
      </c>
      <c r="J144" s="29" t="s">
        <v>512</v>
      </c>
      <c r="K144" s="39">
        <f t="shared" si="4"/>
        <v>2.7</v>
      </c>
      <c r="L144" s="49">
        <v>2.7</v>
      </c>
      <c r="M144" s="29"/>
      <c r="N144" s="25" t="s">
        <v>48</v>
      </c>
      <c r="O144" s="34" t="s">
        <v>516</v>
      </c>
      <c r="P144" s="25" t="s">
        <v>50</v>
      </c>
      <c r="Q144" s="47" t="s">
        <v>51</v>
      </c>
      <c r="R144" s="42" t="s">
        <v>52</v>
      </c>
      <c r="S144" s="38">
        <v>3.5</v>
      </c>
      <c r="T144" s="38"/>
      <c r="U144" s="122"/>
      <c r="V144" s="85">
        <v>18</v>
      </c>
      <c r="W144" s="85">
        <v>54</v>
      </c>
      <c r="X144" s="48"/>
      <c r="Y144" s="48"/>
      <c r="Z144" s="34" t="s">
        <v>53</v>
      </c>
      <c r="AA144" s="30" t="s">
        <v>54</v>
      </c>
      <c r="AB144" s="66" t="s">
        <v>55</v>
      </c>
    </row>
    <row r="145" s="2" customFormat="1" ht="40" customHeight="1" spans="1:28">
      <c r="A145" s="14"/>
      <c r="B145" s="49" t="s">
        <v>517</v>
      </c>
      <c r="C145" s="25" t="s">
        <v>40</v>
      </c>
      <c r="D145" s="77" t="s">
        <v>41</v>
      </c>
      <c r="E145" s="67" t="s">
        <v>506</v>
      </c>
      <c r="F145" s="78" t="s">
        <v>507</v>
      </c>
      <c r="G145" s="26" t="s">
        <v>518</v>
      </c>
      <c r="H145" s="26" t="s">
        <v>59</v>
      </c>
      <c r="I145" s="25" t="s">
        <v>46</v>
      </c>
      <c r="J145" s="107" t="s">
        <v>47</v>
      </c>
      <c r="K145" s="39">
        <f t="shared" si="4"/>
        <v>3.75</v>
      </c>
      <c r="L145" s="49">
        <v>3.75</v>
      </c>
      <c r="M145" s="29"/>
      <c r="N145" s="25" t="s">
        <v>48</v>
      </c>
      <c r="O145" s="34" t="s">
        <v>519</v>
      </c>
      <c r="P145" s="25" t="s">
        <v>50</v>
      </c>
      <c r="Q145" s="47" t="s">
        <v>51</v>
      </c>
      <c r="R145" s="42" t="s">
        <v>52</v>
      </c>
      <c r="S145" s="29" t="s">
        <v>52</v>
      </c>
      <c r="T145" s="38"/>
      <c r="U145" s="49"/>
      <c r="V145" s="85">
        <v>25</v>
      </c>
      <c r="W145" s="85">
        <v>47</v>
      </c>
      <c r="X145" s="29"/>
      <c r="Y145" s="29"/>
      <c r="Z145" s="34" t="s">
        <v>53</v>
      </c>
      <c r="AA145" s="25" t="s">
        <v>520</v>
      </c>
      <c r="AB145" s="69" t="s">
        <v>521</v>
      </c>
    </row>
    <row r="146" s="2" customFormat="1" ht="40" customHeight="1" spans="1:28">
      <c r="A146" s="14"/>
      <c r="B146" s="14" t="s">
        <v>522</v>
      </c>
      <c r="C146" s="26" t="s">
        <v>40</v>
      </c>
      <c r="D146" s="92" t="s">
        <v>41</v>
      </c>
      <c r="E146" s="30" t="s">
        <v>506</v>
      </c>
      <c r="F146" s="78" t="s">
        <v>507</v>
      </c>
      <c r="G146" s="26" t="s">
        <v>523</v>
      </c>
      <c r="H146" s="26" t="s">
        <v>45</v>
      </c>
      <c r="I146" s="25" t="s">
        <v>46</v>
      </c>
      <c r="J146" s="15" t="s">
        <v>81</v>
      </c>
      <c r="K146" s="39">
        <f t="shared" si="4"/>
        <v>4.32</v>
      </c>
      <c r="L146" s="39">
        <v>4.32</v>
      </c>
      <c r="M146" s="39"/>
      <c r="N146" s="25" t="s">
        <v>48</v>
      </c>
      <c r="O146" s="47" t="s">
        <v>524</v>
      </c>
      <c r="P146" s="25" t="s">
        <v>50</v>
      </c>
      <c r="Q146" s="47" t="s">
        <v>51</v>
      </c>
      <c r="R146" s="42" t="s">
        <v>52</v>
      </c>
      <c r="S146" s="42">
        <v>5.965</v>
      </c>
      <c r="T146" s="48"/>
      <c r="U146" s="48"/>
      <c r="V146" s="85">
        <v>40</v>
      </c>
      <c r="W146" s="85">
        <v>89</v>
      </c>
      <c r="X146" s="14"/>
      <c r="Y146" s="14"/>
      <c r="Z146" s="34" t="s">
        <v>53</v>
      </c>
      <c r="AA146" s="67" t="s">
        <v>78</v>
      </c>
      <c r="AB146" s="68" t="s">
        <v>86</v>
      </c>
    </row>
    <row r="147" s="2" customFormat="1" ht="40" customHeight="1" spans="1:28">
      <c r="A147" s="14"/>
      <c r="B147" s="14" t="s">
        <v>525</v>
      </c>
      <c r="C147" s="26" t="s">
        <v>40</v>
      </c>
      <c r="D147" s="26" t="s">
        <v>41</v>
      </c>
      <c r="E147" s="26" t="s">
        <v>506</v>
      </c>
      <c r="F147" s="26" t="s">
        <v>507</v>
      </c>
      <c r="G147" s="26" t="s">
        <v>371</v>
      </c>
      <c r="H147" s="26" t="s">
        <v>59</v>
      </c>
      <c r="I147" s="25" t="s">
        <v>46</v>
      </c>
      <c r="J147" s="14" t="s">
        <v>47</v>
      </c>
      <c r="K147" s="39">
        <f t="shared" si="4"/>
        <v>5.25</v>
      </c>
      <c r="L147" s="14">
        <v>5.25</v>
      </c>
      <c r="M147" s="14"/>
      <c r="N147" s="25" t="s">
        <v>48</v>
      </c>
      <c r="O147" s="26" t="s">
        <v>526</v>
      </c>
      <c r="P147" s="25" t="s">
        <v>50</v>
      </c>
      <c r="Q147" s="47" t="s">
        <v>51</v>
      </c>
      <c r="R147" s="42" t="s">
        <v>52</v>
      </c>
      <c r="S147" s="14">
        <v>6.5625</v>
      </c>
      <c r="T147" s="14"/>
      <c r="U147" s="14"/>
      <c r="V147" s="14">
        <v>35</v>
      </c>
      <c r="W147" s="14">
        <v>90</v>
      </c>
      <c r="X147" s="14"/>
      <c r="Y147" s="14"/>
      <c r="Z147" s="34" t="s">
        <v>53</v>
      </c>
      <c r="AA147" s="26" t="s">
        <v>54</v>
      </c>
      <c r="AB147" s="74" t="s">
        <v>527</v>
      </c>
    </row>
    <row r="148" s="2" customFormat="1" ht="40" customHeight="1" spans="1:28">
      <c r="A148" s="14"/>
      <c r="B148" s="29" t="s">
        <v>528</v>
      </c>
      <c r="C148" s="25" t="s">
        <v>40</v>
      </c>
      <c r="D148" s="25" t="s">
        <v>41</v>
      </c>
      <c r="E148" s="25" t="s">
        <v>529</v>
      </c>
      <c r="F148" s="25" t="s">
        <v>530</v>
      </c>
      <c r="G148" s="25" t="s">
        <v>531</v>
      </c>
      <c r="H148" s="25" t="s">
        <v>45</v>
      </c>
      <c r="I148" s="25" t="s">
        <v>46</v>
      </c>
      <c r="J148" s="107" t="s">
        <v>81</v>
      </c>
      <c r="K148" s="39">
        <f t="shared" si="4"/>
        <v>10.5</v>
      </c>
      <c r="L148" s="38">
        <v>10.5</v>
      </c>
      <c r="M148" s="24"/>
      <c r="N148" s="25" t="s">
        <v>48</v>
      </c>
      <c r="O148" s="25" t="s">
        <v>532</v>
      </c>
      <c r="P148" s="25" t="s">
        <v>50</v>
      </c>
      <c r="Q148" s="47" t="s">
        <v>51</v>
      </c>
      <c r="R148" s="42" t="s">
        <v>52</v>
      </c>
      <c r="S148" s="38">
        <f t="shared" ref="S148:S163" si="5">L148*1.2</f>
        <v>12.6</v>
      </c>
      <c r="T148" s="29"/>
      <c r="U148" s="29"/>
      <c r="V148" s="29">
        <v>70</v>
      </c>
      <c r="W148" s="29">
        <v>135</v>
      </c>
      <c r="X148" s="29"/>
      <c r="Y148" s="29"/>
      <c r="Z148" s="34" t="s">
        <v>53</v>
      </c>
      <c r="AA148" s="87" t="s">
        <v>78</v>
      </c>
      <c r="AB148" s="70" t="s">
        <v>86</v>
      </c>
    </row>
    <row r="149" s="2" customFormat="1" ht="40" customHeight="1" spans="1:28">
      <c r="A149" s="14"/>
      <c r="B149" s="29" t="s">
        <v>533</v>
      </c>
      <c r="C149" s="25" t="s">
        <v>40</v>
      </c>
      <c r="D149" s="25" t="s">
        <v>41</v>
      </c>
      <c r="E149" s="25" t="s">
        <v>529</v>
      </c>
      <c r="F149" s="25" t="s">
        <v>530</v>
      </c>
      <c r="G149" s="25" t="s">
        <v>534</v>
      </c>
      <c r="H149" s="25" t="s">
        <v>59</v>
      </c>
      <c r="I149" s="25" t="s">
        <v>46</v>
      </c>
      <c r="J149" s="107" t="s">
        <v>81</v>
      </c>
      <c r="K149" s="39">
        <f t="shared" si="4"/>
        <v>12</v>
      </c>
      <c r="L149" s="49">
        <v>12</v>
      </c>
      <c r="M149" s="24"/>
      <c r="N149" s="25" t="s">
        <v>48</v>
      </c>
      <c r="O149" s="25" t="s">
        <v>535</v>
      </c>
      <c r="P149" s="25" t="s">
        <v>50</v>
      </c>
      <c r="Q149" s="47" t="s">
        <v>51</v>
      </c>
      <c r="R149" s="42" t="s">
        <v>52</v>
      </c>
      <c r="S149" s="38">
        <f t="shared" si="5"/>
        <v>14.4</v>
      </c>
      <c r="T149" s="29"/>
      <c r="U149" s="29"/>
      <c r="V149" s="29">
        <v>80</v>
      </c>
      <c r="W149" s="29" t="s">
        <v>536</v>
      </c>
      <c r="X149" s="29"/>
      <c r="Y149" s="29"/>
      <c r="Z149" s="34" t="s">
        <v>53</v>
      </c>
      <c r="AA149" s="87" t="s">
        <v>78</v>
      </c>
      <c r="AB149" s="70" t="s">
        <v>86</v>
      </c>
    </row>
    <row r="150" s="2" customFormat="1" ht="40" customHeight="1" spans="1:28">
      <c r="A150" s="14"/>
      <c r="B150" s="29" t="s">
        <v>537</v>
      </c>
      <c r="C150" s="25" t="s">
        <v>40</v>
      </c>
      <c r="D150" s="25" t="s">
        <v>41</v>
      </c>
      <c r="E150" s="25" t="s">
        <v>529</v>
      </c>
      <c r="F150" s="25" t="s">
        <v>530</v>
      </c>
      <c r="G150" s="25" t="s">
        <v>538</v>
      </c>
      <c r="H150" s="25" t="s">
        <v>59</v>
      </c>
      <c r="I150" s="25" t="s">
        <v>46</v>
      </c>
      <c r="J150" s="107" t="s">
        <v>81</v>
      </c>
      <c r="K150" s="39">
        <f t="shared" si="4"/>
        <v>6</v>
      </c>
      <c r="L150" s="38">
        <v>6</v>
      </c>
      <c r="M150" s="24"/>
      <c r="N150" s="25" t="s">
        <v>48</v>
      </c>
      <c r="O150" s="25" t="s">
        <v>539</v>
      </c>
      <c r="P150" s="25" t="s">
        <v>50</v>
      </c>
      <c r="Q150" s="47" t="s">
        <v>51</v>
      </c>
      <c r="R150" s="42" t="s">
        <v>52</v>
      </c>
      <c r="S150" s="38">
        <f t="shared" si="5"/>
        <v>7.2</v>
      </c>
      <c r="T150" s="29"/>
      <c r="U150" s="29"/>
      <c r="V150" s="29">
        <v>40</v>
      </c>
      <c r="W150" s="29">
        <v>36</v>
      </c>
      <c r="X150" s="29"/>
      <c r="Y150" s="29"/>
      <c r="Z150" s="34" t="s">
        <v>53</v>
      </c>
      <c r="AA150" s="87" t="s">
        <v>78</v>
      </c>
      <c r="AB150" s="70" t="s">
        <v>86</v>
      </c>
    </row>
    <row r="151" s="2" customFormat="1" ht="40" customHeight="1" spans="1:28">
      <c r="A151" s="14"/>
      <c r="B151" s="107" t="s">
        <v>540</v>
      </c>
      <c r="C151" s="32" t="s">
        <v>40</v>
      </c>
      <c r="D151" s="77" t="s">
        <v>41</v>
      </c>
      <c r="E151" s="77" t="s">
        <v>529</v>
      </c>
      <c r="F151" s="77" t="s">
        <v>530</v>
      </c>
      <c r="G151" s="75" t="s">
        <v>541</v>
      </c>
      <c r="H151" s="75" t="s">
        <v>59</v>
      </c>
      <c r="I151" s="25" t="s">
        <v>46</v>
      </c>
      <c r="J151" s="107" t="s">
        <v>81</v>
      </c>
      <c r="K151" s="39">
        <f t="shared" si="4"/>
        <v>12</v>
      </c>
      <c r="L151" s="49">
        <v>12</v>
      </c>
      <c r="M151" s="24"/>
      <c r="N151" s="25" t="s">
        <v>48</v>
      </c>
      <c r="O151" s="30" t="s">
        <v>535</v>
      </c>
      <c r="P151" s="25" t="s">
        <v>50</v>
      </c>
      <c r="Q151" s="47" t="s">
        <v>51</v>
      </c>
      <c r="R151" s="42" t="s">
        <v>52</v>
      </c>
      <c r="S151" s="38">
        <f t="shared" si="5"/>
        <v>14.4</v>
      </c>
      <c r="T151" s="48"/>
      <c r="U151" s="48"/>
      <c r="V151" s="42">
        <v>80</v>
      </c>
      <c r="W151" s="62" t="s">
        <v>536</v>
      </c>
      <c r="X151" s="29"/>
      <c r="Y151" s="62"/>
      <c r="Z151" s="34" t="s">
        <v>53</v>
      </c>
      <c r="AA151" s="87" t="s">
        <v>78</v>
      </c>
      <c r="AB151" s="70" t="s">
        <v>86</v>
      </c>
    </row>
    <row r="152" s="2" customFormat="1" ht="40" customHeight="1" spans="1:28">
      <c r="A152" s="14"/>
      <c r="B152" s="29" t="s">
        <v>542</v>
      </c>
      <c r="C152" s="25" t="s">
        <v>40</v>
      </c>
      <c r="D152" s="25" t="s">
        <v>41</v>
      </c>
      <c r="E152" s="25" t="s">
        <v>529</v>
      </c>
      <c r="F152" s="25" t="s">
        <v>530</v>
      </c>
      <c r="G152" s="25" t="s">
        <v>543</v>
      </c>
      <c r="H152" s="25" t="s">
        <v>45</v>
      </c>
      <c r="I152" s="25" t="s">
        <v>46</v>
      </c>
      <c r="J152" s="107" t="s">
        <v>81</v>
      </c>
      <c r="K152" s="39">
        <f t="shared" si="4"/>
        <v>15</v>
      </c>
      <c r="L152" s="38">
        <v>15</v>
      </c>
      <c r="M152" s="24"/>
      <c r="N152" s="25" t="s">
        <v>48</v>
      </c>
      <c r="O152" s="25" t="s">
        <v>544</v>
      </c>
      <c r="P152" s="25" t="s">
        <v>50</v>
      </c>
      <c r="Q152" s="47" t="s">
        <v>51</v>
      </c>
      <c r="R152" s="42" t="s">
        <v>52</v>
      </c>
      <c r="S152" s="38">
        <f t="shared" si="5"/>
        <v>18</v>
      </c>
      <c r="T152" s="29"/>
      <c r="U152" s="29"/>
      <c r="V152" s="29">
        <v>100</v>
      </c>
      <c r="W152" s="29">
        <v>162</v>
      </c>
      <c r="X152" s="29"/>
      <c r="Y152" s="29"/>
      <c r="Z152" s="34" t="s">
        <v>53</v>
      </c>
      <c r="AA152" s="87" t="s">
        <v>78</v>
      </c>
      <c r="AB152" s="70" t="s">
        <v>86</v>
      </c>
    </row>
    <row r="153" s="2" customFormat="1" ht="40" customHeight="1" spans="1:28">
      <c r="A153" s="14"/>
      <c r="B153" s="49" t="s">
        <v>545</v>
      </c>
      <c r="C153" s="32" t="s">
        <v>40</v>
      </c>
      <c r="D153" s="77" t="s">
        <v>41</v>
      </c>
      <c r="E153" s="77" t="s">
        <v>529</v>
      </c>
      <c r="F153" s="77" t="s">
        <v>530</v>
      </c>
      <c r="G153" s="77" t="s">
        <v>195</v>
      </c>
      <c r="H153" s="77" t="s">
        <v>59</v>
      </c>
      <c r="I153" s="25" t="s">
        <v>46</v>
      </c>
      <c r="J153" s="107" t="s">
        <v>81</v>
      </c>
      <c r="K153" s="39">
        <f t="shared" si="4"/>
        <v>9</v>
      </c>
      <c r="L153" s="49">
        <v>9</v>
      </c>
      <c r="M153" s="24"/>
      <c r="N153" s="25" t="s">
        <v>48</v>
      </c>
      <c r="O153" s="30" t="s">
        <v>546</v>
      </c>
      <c r="P153" s="25" t="s">
        <v>64</v>
      </c>
      <c r="Q153" s="47" t="s">
        <v>51</v>
      </c>
      <c r="R153" s="42" t="s">
        <v>52</v>
      </c>
      <c r="S153" s="38">
        <f t="shared" si="5"/>
        <v>10.8</v>
      </c>
      <c r="T153" s="56"/>
      <c r="U153" s="29"/>
      <c r="V153" s="137">
        <v>60</v>
      </c>
      <c r="W153" s="138" t="s">
        <v>547</v>
      </c>
      <c r="X153" s="29"/>
      <c r="Y153" s="138"/>
      <c r="Z153" s="34" t="s">
        <v>53</v>
      </c>
      <c r="AA153" s="87" t="s">
        <v>78</v>
      </c>
      <c r="AB153" s="70" t="s">
        <v>86</v>
      </c>
    </row>
    <row r="154" s="2" customFormat="1" ht="40" customHeight="1" spans="1:28">
      <c r="A154" s="14"/>
      <c r="B154" s="49" t="s">
        <v>548</v>
      </c>
      <c r="C154" s="77" t="s">
        <v>40</v>
      </c>
      <c r="D154" s="77" t="s">
        <v>41</v>
      </c>
      <c r="E154" s="77" t="s">
        <v>529</v>
      </c>
      <c r="F154" s="77" t="s">
        <v>530</v>
      </c>
      <c r="G154" s="77" t="s">
        <v>549</v>
      </c>
      <c r="H154" s="77" t="s">
        <v>59</v>
      </c>
      <c r="I154" s="25" t="s">
        <v>46</v>
      </c>
      <c r="J154" s="107" t="s">
        <v>81</v>
      </c>
      <c r="K154" s="39">
        <f t="shared" si="4"/>
        <v>16.5</v>
      </c>
      <c r="L154" s="49">
        <v>16.5</v>
      </c>
      <c r="M154" s="24"/>
      <c r="N154" s="25" t="s">
        <v>48</v>
      </c>
      <c r="O154" s="30" t="s">
        <v>550</v>
      </c>
      <c r="P154" s="25" t="s">
        <v>50</v>
      </c>
      <c r="Q154" s="47" t="s">
        <v>51</v>
      </c>
      <c r="R154" s="42" t="s">
        <v>52</v>
      </c>
      <c r="S154" s="38">
        <f t="shared" si="5"/>
        <v>19.8</v>
      </c>
      <c r="T154" s="38"/>
      <c r="U154" s="38"/>
      <c r="V154" s="49">
        <v>110</v>
      </c>
      <c r="W154" s="139" t="s">
        <v>551</v>
      </c>
      <c r="X154" s="29"/>
      <c r="Y154" s="139"/>
      <c r="Z154" s="34" t="s">
        <v>53</v>
      </c>
      <c r="AA154" s="87" t="s">
        <v>78</v>
      </c>
      <c r="AB154" s="70" t="s">
        <v>86</v>
      </c>
    </row>
    <row r="155" s="2" customFormat="1" ht="40" customHeight="1" spans="1:28">
      <c r="A155" s="14"/>
      <c r="B155" s="29" t="s">
        <v>552</v>
      </c>
      <c r="C155" s="25" t="s">
        <v>40</v>
      </c>
      <c r="D155" s="25" t="s">
        <v>41</v>
      </c>
      <c r="E155" s="25" t="s">
        <v>529</v>
      </c>
      <c r="F155" s="25" t="s">
        <v>530</v>
      </c>
      <c r="G155" s="25" t="s">
        <v>553</v>
      </c>
      <c r="H155" s="25" t="s">
        <v>59</v>
      </c>
      <c r="I155" s="25" t="s">
        <v>46</v>
      </c>
      <c r="J155" s="107" t="s">
        <v>81</v>
      </c>
      <c r="K155" s="39">
        <f t="shared" si="4"/>
        <v>12</v>
      </c>
      <c r="L155" s="49">
        <v>12</v>
      </c>
      <c r="M155" s="24"/>
      <c r="N155" s="25" t="s">
        <v>48</v>
      </c>
      <c r="O155" s="30" t="s">
        <v>554</v>
      </c>
      <c r="P155" s="25" t="s">
        <v>50</v>
      </c>
      <c r="Q155" s="47" t="s">
        <v>51</v>
      </c>
      <c r="R155" s="42" t="s">
        <v>52</v>
      </c>
      <c r="S155" s="38">
        <f t="shared" si="5"/>
        <v>14.4</v>
      </c>
      <c r="T155" s="38"/>
      <c r="U155" s="38"/>
      <c r="V155" s="62">
        <v>80</v>
      </c>
      <c r="W155" s="62" t="s">
        <v>555</v>
      </c>
      <c r="X155" s="29"/>
      <c r="Y155" s="62"/>
      <c r="Z155" s="34" t="s">
        <v>53</v>
      </c>
      <c r="AA155" s="87" t="s">
        <v>78</v>
      </c>
      <c r="AB155" s="70" t="s">
        <v>86</v>
      </c>
    </row>
    <row r="156" s="2" customFormat="1" ht="40" customHeight="1" spans="1:28">
      <c r="A156" s="14"/>
      <c r="B156" s="29" t="s">
        <v>556</v>
      </c>
      <c r="C156" s="25" t="s">
        <v>40</v>
      </c>
      <c r="D156" s="25" t="s">
        <v>41</v>
      </c>
      <c r="E156" s="25" t="s">
        <v>529</v>
      </c>
      <c r="F156" s="25" t="s">
        <v>530</v>
      </c>
      <c r="G156" s="25" t="s">
        <v>557</v>
      </c>
      <c r="H156" s="25" t="s">
        <v>59</v>
      </c>
      <c r="I156" s="25" t="s">
        <v>46</v>
      </c>
      <c r="J156" s="107" t="s">
        <v>81</v>
      </c>
      <c r="K156" s="39">
        <f t="shared" si="4"/>
        <v>9</v>
      </c>
      <c r="L156" s="38">
        <v>9</v>
      </c>
      <c r="M156" s="24"/>
      <c r="N156" s="25" t="s">
        <v>48</v>
      </c>
      <c r="O156" s="25" t="s">
        <v>558</v>
      </c>
      <c r="P156" s="25" t="s">
        <v>50</v>
      </c>
      <c r="Q156" s="47" t="s">
        <v>51</v>
      </c>
      <c r="R156" s="42" t="s">
        <v>52</v>
      </c>
      <c r="S156" s="38">
        <f t="shared" si="5"/>
        <v>10.8</v>
      </c>
      <c r="T156" s="29"/>
      <c r="U156" s="29"/>
      <c r="V156" s="29">
        <v>60</v>
      </c>
      <c r="W156" s="29" t="s">
        <v>559</v>
      </c>
      <c r="X156" s="29"/>
      <c r="Y156" s="29"/>
      <c r="Z156" s="34" t="s">
        <v>53</v>
      </c>
      <c r="AA156" s="87" t="s">
        <v>78</v>
      </c>
      <c r="AB156" s="70" t="s">
        <v>86</v>
      </c>
    </row>
    <row r="157" s="2" customFormat="1" ht="40" customHeight="1" spans="1:28">
      <c r="A157" s="14"/>
      <c r="B157" s="49" t="s">
        <v>560</v>
      </c>
      <c r="C157" s="77" t="s">
        <v>40</v>
      </c>
      <c r="D157" s="77" t="s">
        <v>41</v>
      </c>
      <c r="E157" s="77" t="s">
        <v>529</v>
      </c>
      <c r="F157" s="77" t="s">
        <v>530</v>
      </c>
      <c r="G157" s="77" t="s">
        <v>561</v>
      </c>
      <c r="H157" s="77" t="s">
        <v>45</v>
      </c>
      <c r="I157" s="25" t="s">
        <v>46</v>
      </c>
      <c r="J157" s="107" t="s">
        <v>81</v>
      </c>
      <c r="K157" s="39">
        <f t="shared" si="4"/>
        <v>12</v>
      </c>
      <c r="L157" s="49">
        <v>12</v>
      </c>
      <c r="M157" s="24"/>
      <c r="N157" s="25" t="s">
        <v>48</v>
      </c>
      <c r="O157" s="30" t="s">
        <v>562</v>
      </c>
      <c r="P157" s="25" t="s">
        <v>50</v>
      </c>
      <c r="Q157" s="47" t="s">
        <v>51</v>
      </c>
      <c r="R157" s="42" t="s">
        <v>52</v>
      </c>
      <c r="S157" s="38">
        <f t="shared" si="5"/>
        <v>14.4</v>
      </c>
      <c r="T157" s="38"/>
      <c r="U157" s="38"/>
      <c r="V157" s="137">
        <v>80</v>
      </c>
      <c r="W157" s="138" t="s">
        <v>563</v>
      </c>
      <c r="X157" s="29"/>
      <c r="Y157" s="138"/>
      <c r="Z157" s="34" t="s">
        <v>53</v>
      </c>
      <c r="AA157" s="87" t="s">
        <v>78</v>
      </c>
      <c r="AB157" s="70" t="s">
        <v>86</v>
      </c>
    </row>
    <row r="158" s="2" customFormat="1" ht="40" customHeight="1" spans="1:28">
      <c r="A158" s="14"/>
      <c r="B158" s="29" t="s">
        <v>564</v>
      </c>
      <c r="C158" s="25" t="s">
        <v>40</v>
      </c>
      <c r="D158" s="25" t="s">
        <v>41</v>
      </c>
      <c r="E158" s="25" t="s">
        <v>529</v>
      </c>
      <c r="F158" s="25" t="s">
        <v>530</v>
      </c>
      <c r="G158" s="25" t="s">
        <v>565</v>
      </c>
      <c r="H158" s="25" t="s">
        <v>45</v>
      </c>
      <c r="I158" s="25" t="s">
        <v>46</v>
      </c>
      <c r="J158" s="107" t="s">
        <v>81</v>
      </c>
      <c r="K158" s="39">
        <f t="shared" si="4"/>
        <v>12</v>
      </c>
      <c r="L158" s="49">
        <v>12</v>
      </c>
      <c r="M158" s="24"/>
      <c r="N158" s="25" t="s">
        <v>48</v>
      </c>
      <c r="O158" s="25" t="s">
        <v>535</v>
      </c>
      <c r="P158" s="25" t="s">
        <v>50</v>
      </c>
      <c r="Q158" s="47" t="s">
        <v>51</v>
      </c>
      <c r="R158" s="42" t="s">
        <v>52</v>
      </c>
      <c r="S158" s="38">
        <f t="shared" si="5"/>
        <v>14.4</v>
      </c>
      <c r="T158" s="48"/>
      <c r="U158" s="48"/>
      <c r="V158" s="42">
        <v>80</v>
      </c>
      <c r="W158" s="62" t="s">
        <v>536</v>
      </c>
      <c r="X158" s="29"/>
      <c r="Y158" s="62"/>
      <c r="Z158" s="34" t="s">
        <v>53</v>
      </c>
      <c r="AA158" s="87" t="s">
        <v>78</v>
      </c>
      <c r="AB158" s="70" t="s">
        <v>86</v>
      </c>
    </row>
    <row r="159" s="2" customFormat="1" ht="40" customHeight="1" spans="1:28">
      <c r="A159" s="14"/>
      <c r="B159" s="29" t="s">
        <v>566</v>
      </c>
      <c r="C159" s="25" t="s">
        <v>40</v>
      </c>
      <c r="D159" s="25" t="s">
        <v>41</v>
      </c>
      <c r="E159" s="25" t="s">
        <v>529</v>
      </c>
      <c r="F159" s="25" t="s">
        <v>530</v>
      </c>
      <c r="G159" s="25" t="s">
        <v>567</v>
      </c>
      <c r="H159" s="25" t="s">
        <v>59</v>
      </c>
      <c r="I159" s="25" t="s">
        <v>46</v>
      </c>
      <c r="J159" s="107" t="s">
        <v>81</v>
      </c>
      <c r="K159" s="39">
        <f t="shared" si="4"/>
        <v>9</v>
      </c>
      <c r="L159" s="38">
        <v>9</v>
      </c>
      <c r="M159" s="24"/>
      <c r="N159" s="25" t="s">
        <v>48</v>
      </c>
      <c r="O159" s="25" t="s">
        <v>568</v>
      </c>
      <c r="P159" s="25" t="s">
        <v>50</v>
      </c>
      <c r="Q159" s="47" t="s">
        <v>51</v>
      </c>
      <c r="R159" s="42" t="s">
        <v>52</v>
      </c>
      <c r="S159" s="38">
        <f t="shared" si="5"/>
        <v>10.8</v>
      </c>
      <c r="T159" s="29"/>
      <c r="U159" s="29"/>
      <c r="V159" s="29">
        <v>60</v>
      </c>
      <c r="W159" s="29">
        <v>132</v>
      </c>
      <c r="X159" s="29"/>
      <c r="Y159" s="29"/>
      <c r="Z159" s="34" t="s">
        <v>53</v>
      </c>
      <c r="AA159" s="87" t="s">
        <v>78</v>
      </c>
      <c r="AB159" s="70" t="s">
        <v>86</v>
      </c>
    </row>
    <row r="160" s="2" customFormat="1" ht="40" customHeight="1" spans="1:28">
      <c r="A160" s="14"/>
      <c r="B160" s="29" t="s">
        <v>569</v>
      </c>
      <c r="C160" s="25" t="s">
        <v>40</v>
      </c>
      <c r="D160" s="25" t="s">
        <v>41</v>
      </c>
      <c r="E160" s="25" t="s">
        <v>529</v>
      </c>
      <c r="F160" s="25" t="s">
        <v>530</v>
      </c>
      <c r="G160" s="25" t="s">
        <v>570</v>
      </c>
      <c r="H160" s="25" t="s">
        <v>59</v>
      </c>
      <c r="I160" s="25" t="s">
        <v>46</v>
      </c>
      <c r="J160" s="107" t="s">
        <v>81</v>
      </c>
      <c r="K160" s="39">
        <f t="shared" si="4"/>
        <v>7.5</v>
      </c>
      <c r="L160" s="38">
        <v>7.5</v>
      </c>
      <c r="M160" s="24"/>
      <c r="N160" s="25" t="s">
        <v>48</v>
      </c>
      <c r="O160" s="25" t="s">
        <v>571</v>
      </c>
      <c r="P160" s="25" t="s">
        <v>50</v>
      </c>
      <c r="Q160" s="47" t="s">
        <v>51</v>
      </c>
      <c r="R160" s="42" t="s">
        <v>52</v>
      </c>
      <c r="S160" s="38">
        <f t="shared" si="5"/>
        <v>9</v>
      </c>
      <c r="T160" s="29"/>
      <c r="U160" s="29"/>
      <c r="V160" s="29">
        <v>50</v>
      </c>
      <c r="W160" s="29" t="s">
        <v>572</v>
      </c>
      <c r="X160" s="29"/>
      <c r="Y160" s="29"/>
      <c r="Z160" s="34" t="s">
        <v>53</v>
      </c>
      <c r="AA160" s="87" t="s">
        <v>78</v>
      </c>
      <c r="AB160" s="70" t="s">
        <v>86</v>
      </c>
    </row>
    <row r="161" s="2" customFormat="1" ht="40" customHeight="1" spans="1:28">
      <c r="A161" s="14"/>
      <c r="B161" s="29" t="s">
        <v>573</v>
      </c>
      <c r="C161" s="25" t="s">
        <v>40</v>
      </c>
      <c r="D161" s="25" t="s">
        <v>41</v>
      </c>
      <c r="E161" s="25" t="s">
        <v>529</v>
      </c>
      <c r="F161" s="25" t="s">
        <v>530</v>
      </c>
      <c r="G161" s="25" t="s">
        <v>574</v>
      </c>
      <c r="H161" s="25" t="s">
        <v>59</v>
      </c>
      <c r="I161" s="25" t="s">
        <v>46</v>
      </c>
      <c r="J161" s="107" t="s">
        <v>81</v>
      </c>
      <c r="K161" s="39">
        <f t="shared" si="4"/>
        <v>10.5</v>
      </c>
      <c r="L161" s="38">
        <v>10.5</v>
      </c>
      <c r="M161" s="24"/>
      <c r="N161" s="25" t="s">
        <v>48</v>
      </c>
      <c r="O161" s="25" t="s">
        <v>575</v>
      </c>
      <c r="P161" s="25" t="s">
        <v>50</v>
      </c>
      <c r="Q161" s="47" t="s">
        <v>51</v>
      </c>
      <c r="R161" s="42" t="s">
        <v>52</v>
      </c>
      <c r="S161" s="38">
        <f t="shared" si="5"/>
        <v>12.6</v>
      </c>
      <c r="T161" s="29"/>
      <c r="U161" s="29"/>
      <c r="V161" s="29">
        <v>70</v>
      </c>
      <c r="W161" s="29" t="s">
        <v>576</v>
      </c>
      <c r="X161" s="29"/>
      <c r="Y161" s="29"/>
      <c r="Z161" s="34" t="s">
        <v>53</v>
      </c>
      <c r="AA161" s="87" t="s">
        <v>78</v>
      </c>
      <c r="AB161" s="70" t="s">
        <v>86</v>
      </c>
    </row>
    <row r="162" s="2" customFormat="1" ht="40" customHeight="1" spans="1:28">
      <c r="A162" s="14"/>
      <c r="B162" s="107" t="s">
        <v>577</v>
      </c>
      <c r="C162" s="32" t="s">
        <v>40</v>
      </c>
      <c r="D162" s="25" t="s">
        <v>41</v>
      </c>
      <c r="E162" s="77" t="s">
        <v>529</v>
      </c>
      <c r="F162" s="77" t="s">
        <v>530</v>
      </c>
      <c r="G162" s="75" t="s">
        <v>578</v>
      </c>
      <c r="H162" s="75" t="s">
        <v>45</v>
      </c>
      <c r="I162" s="25" t="s">
        <v>46</v>
      </c>
      <c r="J162" s="107" t="s">
        <v>81</v>
      </c>
      <c r="K162" s="39">
        <f t="shared" si="4"/>
        <v>10.5</v>
      </c>
      <c r="L162" s="49">
        <v>10.5</v>
      </c>
      <c r="M162" s="24"/>
      <c r="N162" s="25" t="s">
        <v>48</v>
      </c>
      <c r="O162" s="30" t="s">
        <v>579</v>
      </c>
      <c r="P162" s="25" t="s">
        <v>64</v>
      </c>
      <c r="Q162" s="47" t="s">
        <v>51</v>
      </c>
      <c r="R162" s="42" t="s">
        <v>52</v>
      </c>
      <c r="S162" s="38">
        <f t="shared" si="5"/>
        <v>12.6</v>
      </c>
      <c r="T162" s="48"/>
      <c r="U162" s="48"/>
      <c r="V162" s="42">
        <v>70</v>
      </c>
      <c r="W162" s="62" t="s">
        <v>580</v>
      </c>
      <c r="X162" s="29"/>
      <c r="Y162" s="62"/>
      <c r="Z162" s="34" t="s">
        <v>53</v>
      </c>
      <c r="AA162" s="87" t="s">
        <v>78</v>
      </c>
      <c r="AB162" s="70" t="s">
        <v>86</v>
      </c>
    </row>
    <row r="163" s="2" customFormat="1" ht="40" customHeight="1" spans="1:28">
      <c r="A163" s="14"/>
      <c r="B163" s="29" t="s">
        <v>581</v>
      </c>
      <c r="C163" s="25" t="s">
        <v>40</v>
      </c>
      <c r="D163" s="25" t="s">
        <v>41</v>
      </c>
      <c r="E163" s="25" t="s">
        <v>529</v>
      </c>
      <c r="F163" s="25" t="s">
        <v>530</v>
      </c>
      <c r="G163" s="25" t="s">
        <v>582</v>
      </c>
      <c r="H163" s="25" t="s">
        <v>59</v>
      </c>
      <c r="I163" s="25" t="s">
        <v>46</v>
      </c>
      <c r="J163" s="107" t="s">
        <v>81</v>
      </c>
      <c r="K163" s="39">
        <f t="shared" si="4"/>
        <v>13.5</v>
      </c>
      <c r="L163" s="38">
        <v>13.5</v>
      </c>
      <c r="M163" s="24"/>
      <c r="N163" s="25" t="s">
        <v>48</v>
      </c>
      <c r="O163" s="121" t="s">
        <v>583</v>
      </c>
      <c r="P163" s="25" t="s">
        <v>50</v>
      </c>
      <c r="Q163" s="47" t="s">
        <v>51</v>
      </c>
      <c r="R163" s="42" t="s">
        <v>52</v>
      </c>
      <c r="S163" s="38">
        <f t="shared" si="5"/>
        <v>16.2</v>
      </c>
      <c r="T163" s="29"/>
      <c r="U163" s="29"/>
      <c r="V163" s="29">
        <v>90</v>
      </c>
      <c r="W163" s="29" t="s">
        <v>584</v>
      </c>
      <c r="X163" s="29"/>
      <c r="Y163" s="29"/>
      <c r="Z163" s="34" t="s">
        <v>53</v>
      </c>
      <c r="AA163" s="87" t="s">
        <v>78</v>
      </c>
      <c r="AB163" s="70" t="s">
        <v>86</v>
      </c>
    </row>
    <row r="164" s="2" customFormat="1" ht="40" customHeight="1" spans="1:28">
      <c r="A164" s="14"/>
      <c r="B164" s="29" t="s">
        <v>585</v>
      </c>
      <c r="C164" s="28" t="s">
        <v>40</v>
      </c>
      <c r="D164" s="25" t="s">
        <v>41</v>
      </c>
      <c r="E164" s="25" t="s">
        <v>586</v>
      </c>
      <c r="F164" s="28" t="s">
        <v>587</v>
      </c>
      <c r="G164" s="28" t="s">
        <v>588</v>
      </c>
      <c r="H164" s="28" t="s">
        <v>59</v>
      </c>
      <c r="I164" s="25" t="s">
        <v>46</v>
      </c>
      <c r="J164" s="107">
        <v>45992</v>
      </c>
      <c r="K164" s="39">
        <f t="shared" si="4"/>
        <v>18</v>
      </c>
      <c r="L164" s="49">
        <v>18</v>
      </c>
      <c r="M164" s="122"/>
      <c r="N164" s="25" t="s">
        <v>48</v>
      </c>
      <c r="O164" s="25" t="s">
        <v>589</v>
      </c>
      <c r="P164" s="25" t="s">
        <v>50</v>
      </c>
      <c r="Q164" s="47" t="s">
        <v>51</v>
      </c>
      <c r="R164" s="42" t="s">
        <v>52</v>
      </c>
      <c r="S164" s="38">
        <v>50</v>
      </c>
      <c r="T164" s="29"/>
      <c r="U164" s="29"/>
      <c r="V164" s="24">
        <v>140</v>
      </c>
      <c r="W164" s="24">
        <v>360</v>
      </c>
      <c r="X164" s="24"/>
      <c r="Y164" s="24"/>
      <c r="Z164" s="34" t="s">
        <v>53</v>
      </c>
      <c r="AA164" s="25" t="s">
        <v>54</v>
      </c>
      <c r="AB164" s="70" t="s">
        <v>86</v>
      </c>
    </row>
    <row r="165" s="2" customFormat="1" ht="40" customHeight="1" spans="1:28">
      <c r="A165" s="14"/>
      <c r="B165" s="29" t="s">
        <v>590</v>
      </c>
      <c r="C165" s="33" t="s">
        <v>40</v>
      </c>
      <c r="D165" s="33" t="s">
        <v>41</v>
      </c>
      <c r="E165" s="30" t="s">
        <v>591</v>
      </c>
      <c r="F165" s="33" t="s">
        <v>587</v>
      </c>
      <c r="G165" s="90" t="s">
        <v>592</v>
      </c>
      <c r="H165" s="90" t="s">
        <v>45</v>
      </c>
      <c r="I165" s="25" t="s">
        <v>46</v>
      </c>
      <c r="J165" s="107">
        <v>45992</v>
      </c>
      <c r="K165" s="39">
        <f t="shared" si="4"/>
        <v>7.86</v>
      </c>
      <c r="L165" s="49">
        <v>7.86</v>
      </c>
      <c r="M165" s="122"/>
      <c r="N165" s="25" t="s">
        <v>48</v>
      </c>
      <c r="O165" s="90" t="s">
        <v>593</v>
      </c>
      <c r="P165" s="25" t="s">
        <v>50</v>
      </c>
      <c r="Q165" s="47" t="s">
        <v>51</v>
      </c>
      <c r="R165" s="42" t="s">
        <v>52</v>
      </c>
      <c r="S165" s="140">
        <v>35</v>
      </c>
      <c r="T165" s="140"/>
      <c r="U165" s="140"/>
      <c r="V165" s="24">
        <v>58</v>
      </c>
      <c r="W165" s="58">
        <v>164</v>
      </c>
      <c r="X165" s="24"/>
      <c r="Y165" s="24"/>
      <c r="Z165" s="34" t="s">
        <v>53</v>
      </c>
      <c r="AA165" s="87" t="s">
        <v>78</v>
      </c>
      <c r="AB165" s="70" t="s">
        <v>86</v>
      </c>
    </row>
    <row r="166" s="2" customFormat="1" ht="40" customHeight="1" spans="1:28">
      <c r="A166" s="14"/>
      <c r="B166" s="29" t="s">
        <v>594</v>
      </c>
      <c r="C166" s="25" t="s">
        <v>40</v>
      </c>
      <c r="D166" s="25" t="s">
        <v>41</v>
      </c>
      <c r="E166" s="30" t="s">
        <v>591</v>
      </c>
      <c r="F166" s="25" t="s">
        <v>587</v>
      </c>
      <c r="G166" s="25" t="s">
        <v>595</v>
      </c>
      <c r="H166" s="25" t="s">
        <v>45</v>
      </c>
      <c r="I166" s="25" t="s">
        <v>46</v>
      </c>
      <c r="J166" s="107">
        <v>45992</v>
      </c>
      <c r="K166" s="39">
        <f t="shared" si="4"/>
        <v>30</v>
      </c>
      <c r="L166" s="29">
        <v>30</v>
      </c>
      <c r="M166" s="122"/>
      <c r="N166" s="25" t="s">
        <v>48</v>
      </c>
      <c r="O166" s="25" t="s">
        <v>596</v>
      </c>
      <c r="P166" s="25" t="s">
        <v>50</v>
      </c>
      <c r="Q166" s="47" t="s">
        <v>51</v>
      </c>
      <c r="R166" s="42" t="s">
        <v>52</v>
      </c>
      <c r="S166" s="29">
        <v>32</v>
      </c>
      <c r="T166" s="29"/>
      <c r="U166" s="29"/>
      <c r="V166" s="29">
        <v>120</v>
      </c>
      <c r="W166" s="29">
        <v>320</v>
      </c>
      <c r="X166" s="56"/>
      <c r="Y166" s="29"/>
      <c r="Z166" s="34" t="s">
        <v>53</v>
      </c>
      <c r="AA166" s="25" t="s">
        <v>54</v>
      </c>
      <c r="AB166" s="69" t="s">
        <v>55</v>
      </c>
    </row>
    <row r="167" s="2" customFormat="1" ht="40" customHeight="1" spans="1:28">
      <c r="A167" s="14"/>
      <c r="B167" s="29" t="s">
        <v>597</v>
      </c>
      <c r="C167" s="25" t="s">
        <v>40</v>
      </c>
      <c r="D167" s="25" t="s">
        <v>41</v>
      </c>
      <c r="E167" s="30" t="s">
        <v>591</v>
      </c>
      <c r="F167" s="25" t="s">
        <v>587</v>
      </c>
      <c r="G167" s="25" t="s">
        <v>598</v>
      </c>
      <c r="H167" s="25" t="s">
        <v>45</v>
      </c>
      <c r="I167" s="25" t="s">
        <v>46</v>
      </c>
      <c r="J167" s="107">
        <v>45992</v>
      </c>
      <c r="K167" s="39">
        <f t="shared" si="4"/>
        <v>6</v>
      </c>
      <c r="L167" s="29">
        <v>6</v>
      </c>
      <c r="M167" s="122"/>
      <c r="N167" s="25" t="s">
        <v>48</v>
      </c>
      <c r="O167" s="25" t="s">
        <v>599</v>
      </c>
      <c r="P167" s="25" t="s">
        <v>50</v>
      </c>
      <c r="Q167" s="47" t="s">
        <v>51</v>
      </c>
      <c r="R167" s="42" t="s">
        <v>52</v>
      </c>
      <c r="S167" s="29">
        <v>20</v>
      </c>
      <c r="T167" s="29"/>
      <c r="U167" s="29"/>
      <c r="V167" s="29">
        <v>50</v>
      </c>
      <c r="W167" s="29">
        <v>180</v>
      </c>
      <c r="X167" s="29"/>
      <c r="Y167" s="29"/>
      <c r="Z167" s="34" t="s">
        <v>53</v>
      </c>
      <c r="AA167" s="25" t="s">
        <v>78</v>
      </c>
      <c r="AB167" s="69" t="s">
        <v>86</v>
      </c>
    </row>
    <row r="168" s="2" customFormat="1" ht="40" customHeight="1" spans="1:28">
      <c r="A168" s="14"/>
      <c r="B168" s="29" t="s">
        <v>600</v>
      </c>
      <c r="C168" s="33" t="s">
        <v>40</v>
      </c>
      <c r="D168" s="33" t="s">
        <v>41</v>
      </c>
      <c r="E168" s="30" t="s">
        <v>591</v>
      </c>
      <c r="F168" s="33" t="s">
        <v>587</v>
      </c>
      <c r="G168" s="33" t="s">
        <v>601</v>
      </c>
      <c r="H168" s="33" t="s">
        <v>59</v>
      </c>
      <c r="I168" s="25" t="s">
        <v>46</v>
      </c>
      <c r="J168" s="107">
        <v>45992</v>
      </c>
      <c r="K168" s="39">
        <f t="shared" si="4"/>
        <v>7.98</v>
      </c>
      <c r="L168" s="39">
        <v>7.98</v>
      </c>
      <c r="M168" s="122"/>
      <c r="N168" s="25" t="s">
        <v>48</v>
      </c>
      <c r="O168" s="25" t="s">
        <v>602</v>
      </c>
      <c r="P168" s="25" t="s">
        <v>50</v>
      </c>
      <c r="Q168" s="47" t="s">
        <v>51</v>
      </c>
      <c r="R168" s="42" t="s">
        <v>52</v>
      </c>
      <c r="S168" s="38">
        <v>7.98</v>
      </c>
      <c r="T168" s="29"/>
      <c r="U168" s="29"/>
      <c r="V168" s="24">
        <v>56</v>
      </c>
      <c r="W168" s="24">
        <v>151</v>
      </c>
      <c r="X168" s="24"/>
      <c r="Y168" s="24"/>
      <c r="Z168" s="34" t="s">
        <v>53</v>
      </c>
      <c r="AA168" s="25" t="s">
        <v>54</v>
      </c>
      <c r="AB168" s="70" t="s">
        <v>86</v>
      </c>
    </row>
    <row r="169" s="2" customFormat="1" ht="40" customHeight="1" spans="1:28">
      <c r="A169" s="14"/>
      <c r="B169" s="48" t="s">
        <v>603</v>
      </c>
      <c r="C169" s="34" t="s">
        <v>40</v>
      </c>
      <c r="D169" s="33" t="s">
        <v>41</v>
      </c>
      <c r="E169" s="30" t="s">
        <v>591</v>
      </c>
      <c r="F169" s="34" t="s">
        <v>587</v>
      </c>
      <c r="G169" s="34" t="s">
        <v>604</v>
      </c>
      <c r="H169" s="34" t="s">
        <v>59</v>
      </c>
      <c r="I169" s="25" t="s">
        <v>46</v>
      </c>
      <c r="J169" s="107">
        <v>45992</v>
      </c>
      <c r="K169" s="39">
        <f t="shared" si="4"/>
        <v>19.5</v>
      </c>
      <c r="L169" s="44">
        <v>19.5</v>
      </c>
      <c r="M169" s="122"/>
      <c r="N169" s="25" t="s">
        <v>48</v>
      </c>
      <c r="O169" s="34" t="s">
        <v>605</v>
      </c>
      <c r="P169" s="25" t="s">
        <v>50</v>
      </c>
      <c r="Q169" s="47" t="s">
        <v>51</v>
      </c>
      <c r="R169" s="42" t="s">
        <v>52</v>
      </c>
      <c r="S169" s="29">
        <v>29.25</v>
      </c>
      <c r="T169" s="29"/>
      <c r="U169" s="29"/>
      <c r="V169" s="24">
        <v>130</v>
      </c>
      <c r="W169" s="24">
        <v>350</v>
      </c>
      <c r="X169" s="29"/>
      <c r="Y169" s="29"/>
      <c r="Z169" s="34" t="s">
        <v>53</v>
      </c>
      <c r="AA169" s="87" t="s">
        <v>78</v>
      </c>
      <c r="AB169" s="70" t="s">
        <v>86</v>
      </c>
    </row>
    <row r="170" s="2" customFormat="1" ht="40" customHeight="1" spans="1:28">
      <c r="A170" s="14"/>
      <c r="B170" s="29" t="s">
        <v>606</v>
      </c>
      <c r="C170" s="25" t="s">
        <v>40</v>
      </c>
      <c r="D170" s="25" t="s">
        <v>41</v>
      </c>
      <c r="E170" s="30" t="s">
        <v>591</v>
      </c>
      <c r="F170" s="25" t="s">
        <v>587</v>
      </c>
      <c r="G170" s="25" t="s">
        <v>607</v>
      </c>
      <c r="H170" s="25" t="s">
        <v>59</v>
      </c>
      <c r="I170" s="25" t="s">
        <v>46</v>
      </c>
      <c r="J170" s="107">
        <v>45992</v>
      </c>
      <c r="K170" s="39">
        <f t="shared" si="4"/>
        <v>9</v>
      </c>
      <c r="L170" s="29">
        <v>9</v>
      </c>
      <c r="M170" s="122"/>
      <c r="N170" s="25" t="s">
        <v>48</v>
      </c>
      <c r="O170" s="25" t="s">
        <v>608</v>
      </c>
      <c r="P170" s="25" t="s">
        <v>50</v>
      </c>
      <c r="Q170" s="47" t="s">
        <v>51</v>
      </c>
      <c r="R170" s="42" t="s">
        <v>52</v>
      </c>
      <c r="S170" s="29">
        <v>13.5</v>
      </c>
      <c r="T170" s="29"/>
      <c r="U170" s="29"/>
      <c r="V170" s="29">
        <v>60</v>
      </c>
      <c r="W170" s="29">
        <v>115</v>
      </c>
      <c r="X170" s="29"/>
      <c r="Y170" s="29"/>
      <c r="Z170" s="34" t="s">
        <v>53</v>
      </c>
      <c r="AA170" s="25" t="s">
        <v>54</v>
      </c>
      <c r="AB170" s="69" t="s">
        <v>55</v>
      </c>
    </row>
    <row r="171" s="2" customFormat="1" ht="40" customHeight="1" spans="1:28">
      <c r="A171" s="14"/>
      <c r="B171" s="29" t="s">
        <v>609</v>
      </c>
      <c r="C171" s="25" t="s">
        <v>40</v>
      </c>
      <c r="D171" s="33" t="s">
        <v>41</v>
      </c>
      <c r="E171" s="30" t="s">
        <v>591</v>
      </c>
      <c r="F171" s="25" t="s">
        <v>587</v>
      </c>
      <c r="G171" s="25" t="s">
        <v>610</v>
      </c>
      <c r="H171" s="25" t="s">
        <v>59</v>
      </c>
      <c r="I171" s="25" t="s">
        <v>46</v>
      </c>
      <c r="J171" s="107">
        <v>45992</v>
      </c>
      <c r="K171" s="39">
        <f t="shared" si="4"/>
        <v>13</v>
      </c>
      <c r="L171" s="44">
        <v>13</v>
      </c>
      <c r="M171" s="122"/>
      <c r="N171" s="25" t="s">
        <v>48</v>
      </c>
      <c r="O171" s="123" t="s">
        <v>611</v>
      </c>
      <c r="P171" s="25" t="s">
        <v>64</v>
      </c>
      <c r="Q171" s="47" t="s">
        <v>51</v>
      </c>
      <c r="R171" s="42" t="s">
        <v>52</v>
      </c>
      <c r="S171" s="38">
        <v>10</v>
      </c>
      <c r="T171" s="29"/>
      <c r="U171" s="29"/>
      <c r="V171" s="29">
        <v>35</v>
      </c>
      <c r="W171" s="29">
        <v>68</v>
      </c>
      <c r="X171" s="56"/>
      <c r="Y171" s="29"/>
      <c r="Z171" s="34" t="s">
        <v>53</v>
      </c>
      <c r="AA171" s="25" t="s">
        <v>54</v>
      </c>
      <c r="AB171" s="70" t="s">
        <v>55</v>
      </c>
    </row>
    <row r="172" s="2" customFormat="1" ht="40" customHeight="1" spans="1:28">
      <c r="A172" s="14"/>
      <c r="B172" s="24" t="s">
        <v>612</v>
      </c>
      <c r="C172" s="33" t="s">
        <v>40</v>
      </c>
      <c r="D172" s="25" t="s">
        <v>41</v>
      </c>
      <c r="E172" s="30" t="s">
        <v>591</v>
      </c>
      <c r="F172" s="33" t="s">
        <v>587</v>
      </c>
      <c r="G172" s="90" t="s">
        <v>288</v>
      </c>
      <c r="H172" s="90" t="s">
        <v>45</v>
      </c>
      <c r="I172" s="25" t="s">
        <v>46</v>
      </c>
      <c r="J172" s="107">
        <v>45992</v>
      </c>
      <c r="K172" s="39">
        <f t="shared" si="4"/>
        <v>12.75</v>
      </c>
      <c r="L172" s="124">
        <v>12.75</v>
      </c>
      <c r="M172" s="122"/>
      <c r="N172" s="25" t="s">
        <v>48</v>
      </c>
      <c r="O172" s="90" t="s">
        <v>613</v>
      </c>
      <c r="P172" s="25" t="s">
        <v>50</v>
      </c>
      <c r="Q172" s="47" t="s">
        <v>51</v>
      </c>
      <c r="R172" s="42" t="s">
        <v>52</v>
      </c>
      <c r="S172" s="140">
        <v>19.1</v>
      </c>
      <c r="T172" s="140"/>
      <c r="U172" s="140"/>
      <c r="V172" s="24">
        <v>85</v>
      </c>
      <c r="W172" s="58">
        <v>162</v>
      </c>
      <c r="X172" s="24"/>
      <c r="Y172" s="24"/>
      <c r="Z172" s="34" t="s">
        <v>53</v>
      </c>
      <c r="AA172" s="87" t="s">
        <v>78</v>
      </c>
      <c r="AB172" s="70" t="s">
        <v>86</v>
      </c>
    </row>
    <row r="173" s="2" customFormat="1" ht="40" customHeight="1" spans="1:28">
      <c r="A173" s="14"/>
      <c r="B173" s="24" t="s">
        <v>614</v>
      </c>
      <c r="C173" s="28" t="s">
        <v>40</v>
      </c>
      <c r="D173" s="33" t="s">
        <v>41</v>
      </c>
      <c r="E173" s="30" t="s">
        <v>591</v>
      </c>
      <c r="F173" s="28" t="s">
        <v>587</v>
      </c>
      <c r="G173" s="28" t="s">
        <v>615</v>
      </c>
      <c r="H173" s="28" t="s">
        <v>59</v>
      </c>
      <c r="I173" s="25" t="s">
        <v>46</v>
      </c>
      <c r="J173" s="107">
        <v>45992</v>
      </c>
      <c r="K173" s="39">
        <f t="shared" si="4"/>
        <v>21</v>
      </c>
      <c r="L173" s="29">
        <v>21</v>
      </c>
      <c r="M173" s="122"/>
      <c r="N173" s="25" t="s">
        <v>48</v>
      </c>
      <c r="O173" s="25" t="s">
        <v>616</v>
      </c>
      <c r="P173" s="25" t="s">
        <v>50</v>
      </c>
      <c r="Q173" s="47" t="s">
        <v>51</v>
      </c>
      <c r="R173" s="42" t="s">
        <v>52</v>
      </c>
      <c r="S173" s="29">
        <v>31.5</v>
      </c>
      <c r="T173" s="29"/>
      <c r="U173" s="29"/>
      <c r="V173" s="29">
        <v>140</v>
      </c>
      <c r="W173" s="29">
        <v>320</v>
      </c>
      <c r="X173" s="29"/>
      <c r="Y173" s="29"/>
      <c r="Z173" s="34" t="s">
        <v>53</v>
      </c>
      <c r="AA173" s="25" t="s">
        <v>78</v>
      </c>
      <c r="AB173" s="69" t="s">
        <v>86</v>
      </c>
    </row>
    <row r="174" s="2" customFormat="1" ht="40" customHeight="1" spans="1:28">
      <c r="A174" s="14"/>
      <c r="B174" s="77" t="s">
        <v>617</v>
      </c>
      <c r="C174" s="77" t="s">
        <v>40</v>
      </c>
      <c r="D174" s="77" t="s">
        <v>41</v>
      </c>
      <c r="E174" s="25" t="s">
        <v>618</v>
      </c>
      <c r="F174" s="77" t="s">
        <v>619</v>
      </c>
      <c r="G174" s="25" t="s">
        <v>620</v>
      </c>
      <c r="H174" s="25" t="s">
        <v>45</v>
      </c>
      <c r="I174" s="25" t="s">
        <v>46</v>
      </c>
      <c r="J174" s="107">
        <v>45992</v>
      </c>
      <c r="K174" s="39">
        <f t="shared" si="4"/>
        <v>19.5</v>
      </c>
      <c r="L174" s="44">
        <v>19.5</v>
      </c>
      <c r="M174" s="49"/>
      <c r="N174" s="25" t="s">
        <v>48</v>
      </c>
      <c r="O174" s="25" t="s">
        <v>621</v>
      </c>
      <c r="P174" s="25" t="s">
        <v>50</v>
      </c>
      <c r="Q174" s="47" t="s">
        <v>51</v>
      </c>
      <c r="R174" s="42" t="s">
        <v>52</v>
      </c>
      <c r="S174" s="29">
        <v>35</v>
      </c>
      <c r="T174" s="29"/>
      <c r="U174" s="29"/>
      <c r="V174" s="29">
        <v>130</v>
      </c>
      <c r="W174" s="29">
        <v>260</v>
      </c>
      <c r="X174" s="44"/>
      <c r="Y174" s="44"/>
      <c r="Z174" s="34" t="s">
        <v>53</v>
      </c>
      <c r="AA174" s="30" t="s">
        <v>54</v>
      </c>
      <c r="AB174" s="147" t="s">
        <v>55</v>
      </c>
    </row>
    <row r="175" s="2" customFormat="1" ht="40" customHeight="1" spans="1:28">
      <c r="A175" s="14"/>
      <c r="B175" s="25" t="s">
        <v>622</v>
      </c>
      <c r="C175" s="26" t="s">
        <v>40</v>
      </c>
      <c r="D175" s="27" t="s">
        <v>41</v>
      </c>
      <c r="E175" s="25" t="s">
        <v>618</v>
      </c>
      <c r="F175" s="77" t="s">
        <v>619</v>
      </c>
      <c r="G175" s="28" t="s">
        <v>623</v>
      </c>
      <c r="H175" s="77" t="s">
        <v>59</v>
      </c>
      <c r="I175" s="25" t="s">
        <v>46</v>
      </c>
      <c r="J175" s="15" t="s">
        <v>47</v>
      </c>
      <c r="K175" s="39">
        <f t="shared" si="4"/>
        <v>15</v>
      </c>
      <c r="L175" s="44">
        <v>15</v>
      </c>
      <c r="M175" s="49"/>
      <c r="N175" s="25" t="s">
        <v>48</v>
      </c>
      <c r="O175" s="34" t="s">
        <v>624</v>
      </c>
      <c r="P175" s="25" t="s">
        <v>50</v>
      </c>
      <c r="Q175" s="47" t="s">
        <v>51</v>
      </c>
      <c r="R175" s="42" t="s">
        <v>52</v>
      </c>
      <c r="S175" s="42">
        <v>18</v>
      </c>
      <c r="T175" s="29"/>
      <c r="U175" s="29"/>
      <c r="V175" s="29">
        <v>140</v>
      </c>
      <c r="W175" s="29">
        <v>316</v>
      </c>
      <c r="X175" s="44"/>
      <c r="Y175" s="44"/>
      <c r="Z175" s="34" t="s">
        <v>53</v>
      </c>
      <c r="AA175" s="30" t="s">
        <v>54</v>
      </c>
      <c r="AB175" s="147" t="s">
        <v>55</v>
      </c>
    </row>
    <row r="176" s="2" customFormat="1" ht="40" customHeight="1" spans="1:28">
      <c r="A176" s="14"/>
      <c r="B176" s="25" t="s">
        <v>625</v>
      </c>
      <c r="C176" s="26" t="s">
        <v>40</v>
      </c>
      <c r="D176" s="27" t="s">
        <v>41</v>
      </c>
      <c r="E176" s="25" t="s">
        <v>618</v>
      </c>
      <c r="F176" s="25" t="s">
        <v>619</v>
      </c>
      <c r="G176" s="33" t="s">
        <v>626</v>
      </c>
      <c r="H176" s="26" t="s">
        <v>59</v>
      </c>
      <c r="I176" s="25" t="s">
        <v>46</v>
      </c>
      <c r="J176" s="15" t="s">
        <v>47</v>
      </c>
      <c r="K176" s="39">
        <f t="shared" si="4"/>
        <v>6</v>
      </c>
      <c r="L176" s="44">
        <v>6</v>
      </c>
      <c r="M176" s="49"/>
      <c r="N176" s="25" t="s">
        <v>48</v>
      </c>
      <c r="O176" s="34" t="s">
        <v>627</v>
      </c>
      <c r="P176" s="25" t="s">
        <v>50</v>
      </c>
      <c r="Q176" s="47" t="s">
        <v>51</v>
      </c>
      <c r="R176" s="42" t="s">
        <v>52</v>
      </c>
      <c r="S176" s="42">
        <v>9.8</v>
      </c>
      <c r="T176" s="29"/>
      <c r="U176" s="29"/>
      <c r="V176" s="29">
        <v>40</v>
      </c>
      <c r="W176" s="29">
        <v>96</v>
      </c>
      <c r="X176" s="44"/>
      <c r="Y176" s="44"/>
      <c r="Z176" s="34" t="s">
        <v>53</v>
      </c>
      <c r="AA176" s="76" t="s">
        <v>54</v>
      </c>
      <c r="AB176" s="148" t="s">
        <v>55</v>
      </c>
    </row>
    <row r="177" s="2" customFormat="1" ht="40" customHeight="1" spans="1:28">
      <c r="A177" s="14"/>
      <c r="B177" s="33" t="s">
        <v>628</v>
      </c>
      <c r="C177" s="33" t="s">
        <v>40</v>
      </c>
      <c r="D177" s="33" t="s">
        <v>41</v>
      </c>
      <c r="E177" s="25" t="s">
        <v>618</v>
      </c>
      <c r="F177" s="33" t="s">
        <v>619</v>
      </c>
      <c r="G177" s="33" t="s">
        <v>629</v>
      </c>
      <c r="H177" s="33" t="s">
        <v>59</v>
      </c>
      <c r="I177" s="25" t="s">
        <v>46</v>
      </c>
      <c r="J177" s="49" t="s">
        <v>47</v>
      </c>
      <c r="K177" s="39">
        <f t="shared" si="4"/>
        <v>7.3</v>
      </c>
      <c r="L177" s="44">
        <v>7.3</v>
      </c>
      <c r="M177" s="49"/>
      <c r="N177" s="25" t="s">
        <v>48</v>
      </c>
      <c r="O177" s="33" t="s">
        <v>630</v>
      </c>
      <c r="P177" s="25" t="s">
        <v>50</v>
      </c>
      <c r="Q177" s="47" t="s">
        <v>51</v>
      </c>
      <c r="R177" s="42" t="s">
        <v>52</v>
      </c>
      <c r="S177" s="49">
        <v>11</v>
      </c>
      <c r="T177" s="29"/>
      <c r="U177" s="29"/>
      <c r="V177" s="24">
        <v>50</v>
      </c>
      <c r="W177" s="24">
        <v>158</v>
      </c>
      <c r="X177" s="44"/>
      <c r="Y177" s="44"/>
      <c r="Z177" s="34" t="s">
        <v>53</v>
      </c>
      <c r="AA177" s="33" t="s">
        <v>54</v>
      </c>
      <c r="AB177" s="149" t="s">
        <v>55</v>
      </c>
    </row>
    <row r="178" s="2" customFormat="1" ht="40" customHeight="1" spans="1:28">
      <c r="A178" s="14"/>
      <c r="B178" s="108" t="s">
        <v>631</v>
      </c>
      <c r="C178" s="30" t="s">
        <v>40</v>
      </c>
      <c r="D178" s="30" t="s">
        <v>41</v>
      </c>
      <c r="E178" s="25" t="s">
        <v>618</v>
      </c>
      <c r="F178" s="77" t="s">
        <v>619</v>
      </c>
      <c r="G178" s="77" t="s">
        <v>632</v>
      </c>
      <c r="H178" s="77" t="s">
        <v>59</v>
      </c>
      <c r="I178" s="25" t="s">
        <v>46</v>
      </c>
      <c r="J178" s="38" t="s">
        <v>47</v>
      </c>
      <c r="K178" s="39">
        <f t="shared" si="4"/>
        <v>5.25</v>
      </c>
      <c r="L178" s="44">
        <v>5.25</v>
      </c>
      <c r="M178" s="49"/>
      <c r="N178" s="25" t="s">
        <v>48</v>
      </c>
      <c r="O178" s="77" t="s">
        <v>633</v>
      </c>
      <c r="P178" s="25" t="s">
        <v>50</v>
      </c>
      <c r="Q178" s="47" t="s">
        <v>51</v>
      </c>
      <c r="R178" s="42" t="s">
        <v>52</v>
      </c>
      <c r="S178" s="49">
        <v>6.25</v>
      </c>
      <c r="T178" s="29"/>
      <c r="U178" s="29"/>
      <c r="V178" s="49">
        <v>35</v>
      </c>
      <c r="W178" s="49">
        <v>90</v>
      </c>
      <c r="X178" s="44"/>
      <c r="Y178" s="44"/>
      <c r="Z178" s="34" t="s">
        <v>53</v>
      </c>
      <c r="AA178" s="77" t="s">
        <v>78</v>
      </c>
      <c r="AB178" s="150" t="s">
        <v>86</v>
      </c>
    </row>
    <row r="179" s="2" customFormat="1" ht="40" customHeight="1" spans="1:28">
      <c r="A179" s="14"/>
      <c r="B179" s="77" t="s">
        <v>634</v>
      </c>
      <c r="C179" s="77" t="s">
        <v>40</v>
      </c>
      <c r="D179" s="77" t="s">
        <v>41</v>
      </c>
      <c r="E179" s="25" t="s">
        <v>618</v>
      </c>
      <c r="F179" s="77" t="s">
        <v>619</v>
      </c>
      <c r="G179" s="25" t="s">
        <v>635</v>
      </c>
      <c r="H179" s="77" t="s">
        <v>59</v>
      </c>
      <c r="I179" s="25" t="s">
        <v>46</v>
      </c>
      <c r="J179" s="107">
        <v>45992</v>
      </c>
      <c r="K179" s="39">
        <f t="shared" si="4"/>
        <v>19.5</v>
      </c>
      <c r="L179" s="44">
        <v>19.5</v>
      </c>
      <c r="M179" s="49"/>
      <c r="N179" s="25" t="s">
        <v>48</v>
      </c>
      <c r="O179" s="77" t="s">
        <v>636</v>
      </c>
      <c r="P179" s="25" t="s">
        <v>50</v>
      </c>
      <c r="Q179" s="47" t="s">
        <v>51</v>
      </c>
      <c r="R179" s="42" t="s">
        <v>52</v>
      </c>
      <c r="S179" s="38">
        <v>30</v>
      </c>
      <c r="T179" s="29"/>
      <c r="U179" s="29"/>
      <c r="V179" s="49">
        <v>130</v>
      </c>
      <c r="W179" s="49">
        <v>268</v>
      </c>
      <c r="X179" s="44"/>
      <c r="Y179" s="44"/>
      <c r="Z179" s="34" t="s">
        <v>53</v>
      </c>
      <c r="AA179" s="30" t="s">
        <v>54</v>
      </c>
      <c r="AB179" s="150" t="s">
        <v>55</v>
      </c>
    </row>
    <row r="180" s="2" customFormat="1" ht="40" customHeight="1" spans="1:28">
      <c r="A180" s="14"/>
      <c r="B180" s="25" t="s">
        <v>637</v>
      </c>
      <c r="C180" s="25" t="s">
        <v>40</v>
      </c>
      <c r="D180" s="25" t="s">
        <v>41</v>
      </c>
      <c r="E180" s="25" t="s">
        <v>618</v>
      </c>
      <c r="F180" s="77" t="s">
        <v>619</v>
      </c>
      <c r="G180" s="25" t="s">
        <v>638</v>
      </c>
      <c r="H180" s="77" t="s">
        <v>59</v>
      </c>
      <c r="I180" s="25" t="s">
        <v>46</v>
      </c>
      <c r="J180" s="107" t="s">
        <v>512</v>
      </c>
      <c r="K180" s="39">
        <f t="shared" si="4"/>
        <v>16.5</v>
      </c>
      <c r="L180" s="44">
        <v>16.5</v>
      </c>
      <c r="M180" s="49"/>
      <c r="N180" s="25" t="s">
        <v>48</v>
      </c>
      <c r="O180" s="25" t="s">
        <v>639</v>
      </c>
      <c r="P180" s="25" t="s">
        <v>50</v>
      </c>
      <c r="Q180" s="47" t="s">
        <v>51</v>
      </c>
      <c r="R180" s="42" t="s">
        <v>52</v>
      </c>
      <c r="S180" s="125">
        <v>20.2</v>
      </c>
      <c r="T180" s="29"/>
      <c r="U180" s="29"/>
      <c r="V180" s="44">
        <v>110</v>
      </c>
      <c r="W180" s="44">
        <v>272</v>
      </c>
      <c r="X180" s="141"/>
      <c r="Y180" s="141"/>
      <c r="Z180" s="34" t="s">
        <v>53</v>
      </c>
      <c r="AA180" s="30" t="s">
        <v>54</v>
      </c>
      <c r="AB180" s="150" t="s">
        <v>55</v>
      </c>
    </row>
    <row r="181" s="2" customFormat="1" ht="40" customHeight="1" spans="1:28">
      <c r="A181" s="14"/>
      <c r="B181" s="108" t="s">
        <v>640</v>
      </c>
      <c r="C181" s="30" t="s">
        <v>40</v>
      </c>
      <c r="D181" s="30" t="s">
        <v>41</v>
      </c>
      <c r="E181" s="25" t="s">
        <v>618</v>
      </c>
      <c r="F181" s="77" t="s">
        <v>619</v>
      </c>
      <c r="G181" s="77" t="s">
        <v>641</v>
      </c>
      <c r="H181" s="77" t="s">
        <v>59</v>
      </c>
      <c r="I181" s="25" t="s">
        <v>46</v>
      </c>
      <c r="J181" s="38" t="s">
        <v>47</v>
      </c>
      <c r="K181" s="39">
        <f t="shared" si="4"/>
        <v>20.15</v>
      </c>
      <c r="L181" s="44">
        <v>20.15</v>
      </c>
      <c r="M181" s="49"/>
      <c r="N181" s="25" t="s">
        <v>48</v>
      </c>
      <c r="O181" s="77" t="s">
        <v>642</v>
      </c>
      <c r="P181" s="25" t="s">
        <v>50</v>
      </c>
      <c r="Q181" s="47" t="s">
        <v>51</v>
      </c>
      <c r="R181" s="42" t="s">
        <v>52</v>
      </c>
      <c r="S181" s="49">
        <v>21</v>
      </c>
      <c r="T181" s="29"/>
      <c r="U181" s="29"/>
      <c r="V181" s="49">
        <v>150</v>
      </c>
      <c r="W181" s="49">
        <v>330</v>
      </c>
      <c r="X181" s="141"/>
      <c r="Y181" s="141"/>
      <c r="Z181" s="34" t="s">
        <v>53</v>
      </c>
      <c r="AA181" s="30" t="s">
        <v>54</v>
      </c>
      <c r="AB181" s="150" t="s">
        <v>55</v>
      </c>
    </row>
    <row r="182" s="2" customFormat="1" ht="40" customHeight="1" spans="1:28">
      <c r="A182" s="14"/>
      <c r="B182" s="109" t="s">
        <v>643</v>
      </c>
      <c r="C182" s="110" t="s">
        <v>40</v>
      </c>
      <c r="D182" s="77" t="s">
        <v>41</v>
      </c>
      <c r="E182" s="25" t="s">
        <v>618</v>
      </c>
      <c r="F182" s="25" t="s">
        <v>619</v>
      </c>
      <c r="G182" s="110" t="s">
        <v>88</v>
      </c>
      <c r="H182" s="110" t="s">
        <v>45</v>
      </c>
      <c r="I182" s="25" t="s">
        <v>46</v>
      </c>
      <c r="J182" s="107">
        <v>45992</v>
      </c>
      <c r="K182" s="39">
        <f t="shared" si="4"/>
        <v>4.5</v>
      </c>
      <c r="L182" s="44">
        <v>4.5</v>
      </c>
      <c r="M182" s="49"/>
      <c r="N182" s="25" t="s">
        <v>48</v>
      </c>
      <c r="O182" s="77" t="s">
        <v>644</v>
      </c>
      <c r="P182" s="25" t="s">
        <v>50</v>
      </c>
      <c r="Q182" s="47" t="s">
        <v>51</v>
      </c>
      <c r="R182" s="42" t="s">
        <v>52</v>
      </c>
      <c r="S182" s="38">
        <v>7.5</v>
      </c>
      <c r="T182" s="29"/>
      <c r="U182" s="29"/>
      <c r="V182" s="44">
        <v>30</v>
      </c>
      <c r="W182" s="38">
        <v>65</v>
      </c>
      <c r="X182" s="44"/>
      <c r="Y182" s="44"/>
      <c r="Z182" s="34" t="s">
        <v>53</v>
      </c>
      <c r="AA182" s="30" t="s">
        <v>54</v>
      </c>
      <c r="AB182" s="150" t="s">
        <v>55</v>
      </c>
    </row>
    <row r="183" s="2" customFormat="1" ht="40" customHeight="1" spans="1:28">
      <c r="A183" s="14"/>
      <c r="B183" s="25" t="s">
        <v>645</v>
      </c>
      <c r="C183" s="25" t="s">
        <v>40</v>
      </c>
      <c r="D183" s="25" t="s">
        <v>41</v>
      </c>
      <c r="E183" s="25" t="s">
        <v>618</v>
      </c>
      <c r="F183" s="77" t="s">
        <v>619</v>
      </c>
      <c r="G183" s="25" t="s">
        <v>646</v>
      </c>
      <c r="H183" s="77" t="s">
        <v>59</v>
      </c>
      <c r="I183" s="25" t="s">
        <v>46</v>
      </c>
      <c r="J183" s="49" t="s">
        <v>47</v>
      </c>
      <c r="K183" s="39">
        <f t="shared" si="4"/>
        <v>11</v>
      </c>
      <c r="L183" s="44">
        <v>11</v>
      </c>
      <c r="M183" s="49"/>
      <c r="N183" s="25" t="s">
        <v>48</v>
      </c>
      <c r="O183" s="34" t="s">
        <v>647</v>
      </c>
      <c r="P183" s="25" t="s">
        <v>50</v>
      </c>
      <c r="Q183" s="47" t="s">
        <v>51</v>
      </c>
      <c r="R183" s="42" t="s">
        <v>52</v>
      </c>
      <c r="S183" s="49">
        <v>25</v>
      </c>
      <c r="T183" s="29"/>
      <c r="U183" s="29"/>
      <c r="V183" s="49">
        <v>77</v>
      </c>
      <c r="W183" s="49">
        <v>152</v>
      </c>
      <c r="X183" s="44"/>
      <c r="Y183" s="44"/>
      <c r="Z183" s="34" t="s">
        <v>53</v>
      </c>
      <c r="AA183" s="30" t="s">
        <v>54</v>
      </c>
      <c r="AB183" s="150" t="s">
        <v>55</v>
      </c>
    </row>
    <row r="184" s="2" customFormat="1" ht="40" customHeight="1" spans="1:28">
      <c r="A184" s="14"/>
      <c r="B184" s="108" t="s">
        <v>648</v>
      </c>
      <c r="C184" s="30" t="s">
        <v>40</v>
      </c>
      <c r="D184" s="30" t="s">
        <v>41</v>
      </c>
      <c r="E184" s="25" t="s">
        <v>618</v>
      </c>
      <c r="F184" s="77" t="s">
        <v>619</v>
      </c>
      <c r="G184" s="77" t="s">
        <v>649</v>
      </c>
      <c r="H184" s="77" t="s">
        <v>59</v>
      </c>
      <c r="I184" s="25" t="s">
        <v>46</v>
      </c>
      <c r="J184" s="38" t="s">
        <v>47</v>
      </c>
      <c r="K184" s="39">
        <f t="shared" si="4"/>
        <v>0.68</v>
      </c>
      <c r="L184" s="44">
        <v>0.68</v>
      </c>
      <c r="M184" s="49"/>
      <c r="N184" s="25" t="s">
        <v>48</v>
      </c>
      <c r="O184" s="77" t="s">
        <v>650</v>
      </c>
      <c r="P184" s="25" t="s">
        <v>50</v>
      </c>
      <c r="Q184" s="47" t="s">
        <v>51</v>
      </c>
      <c r="R184" s="42" t="s">
        <v>52</v>
      </c>
      <c r="S184" s="49">
        <v>1.1</v>
      </c>
      <c r="T184" s="29"/>
      <c r="U184" s="29"/>
      <c r="V184" s="49">
        <v>5</v>
      </c>
      <c r="W184" s="49">
        <v>6</v>
      </c>
      <c r="X184" s="44"/>
      <c r="Y184" s="44"/>
      <c r="Z184" s="34" t="s">
        <v>53</v>
      </c>
      <c r="AA184" s="30" t="s">
        <v>54</v>
      </c>
      <c r="AB184" s="150" t="s">
        <v>55</v>
      </c>
    </row>
    <row r="185" s="2" customFormat="1" ht="40" customHeight="1" spans="1:28">
      <c r="A185" s="14"/>
      <c r="B185" s="77" t="s">
        <v>651</v>
      </c>
      <c r="C185" s="77" t="s">
        <v>40</v>
      </c>
      <c r="D185" s="77" t="s">
        <v>41</v>
      </c>
      <c r="E185" s="25" t="s">
        <v>618</v>
      </c>
      <c r="F185" s="77" t="s">
        <v>619</v>
      </c>
      <c r="G185" s="77" t="s">
        <v>652</v>
      </c>
      <c r="H185" s="77" t="s">
        <v>59</v>
      </c>
      <c r="I185" s="25" t="s">
        <v>46</v>
      </c>
      <c r="J185" s="107">
        <v>45992</v>
      </c>
      <c r="K185" s="39">
        <f t="shared" si="4"/>
        <v>2.25</v>
      </c>
      <c r="L185" s="44">
        <v>2.25</v>
      </c>
      <c r="M185" s="49"/>
      <c r="N185" s="25" t="s">
        <v>48</v>
      </c>
      <c r="O185" s="77" t="s">
        <v>653</v>
      </c>
      <c r="P185" s="25" t="s">
        <v>50</v>
      </c>
      <c r="Q185" s="47" t="s">
        <v>51</v>
      </c>
      <c r="R185" s="42" t="s">
        <v>52</v>
      </c>
      <c r="S185" s="44">
        <v>3</v>
      </c>
      <c r="T185" s="29"/>
      <c r="U185" s="29"/>
      <c r="V185" s="44">
        <v>15</v>
      </c>
      <c r="W185" s="44">
        <v>38</v>
      </c>
      <c r="X185" s="44"/>
      <c r="Y185" s="44"/>
      <c r="Z185" s="34" t="s">
        <v>53</v>
      </c>
      <c r="AA185" s="30" t="s">
        <v>54</v>
      </c>
      <c r="AB185" s="150" t="s">
        <v>55</v>
      </c>
    </row>
    <row r="186" s="2" customFormat="1" ht="40" customHeight="1" spans="1:28">
      <c r="A186" s="14"/>
      <c r="B186" s="108" t="s">
        <v>654</v>
      </c>
      <c r="C186" s="30" t="s">
        <v>40</v>
      </c>
      <c r="D186" s="30" t="s">
        <v>41</v>
      </c>
      <c r="E186" s="25" t="s">
        <v>618</v>
      </c>
      <c r="F186" s="77" t="s">
        <v>619</v>
      </c>
      <c r="G186" s="77" t="s">
        <v>655</v>
      </c>
      <c r="H186" s="77" t="s">
        <v>59</v>
      </c>
      <c r="I186" s="25" t="s">
        <v>46</v>
      </c>
      <c r="J186" s="38" t="s">
        <v>47</v>
      </c>
      <c r="K186" s="39">
        <f t="shared" si="4"/>
        <v>1.5</v>
      </c>
      <c r="L186" s="44">
        <v>1.5</v>
      </c>
      <c r="M186" s="49"/>
      <c r="N186" s="25" t="s">
        <v>48</v>
      </c>
      <c r="O186" s="77" t="s">
        <v>656</v>
      </c>
      <c r="P186" s="25" t="s">
        <v>50</v>
      </c>
      <c r="Q186" s="47" t="s">
        <v>51</v>
      </c>
      <c r="R186" s="42" t="s">
        <v>52</v>
      </c>
      <c r="S186" s="49">
        <v>2</v>
      </c>
      <c r="T186" s="29"/>
      <c r="U186" s="29"/>
      <c r="V186" s="49">
        <v>10</v>
      </c>
      <c r="W186" s="49">
        <v>26</v>
      </c>
      <c r="X186" s="44"/>
      <c r="Y186" s="44"/>
      <c r="Z186" s="34" t="s">
        <v>53</v>
      </c>
      <c r="AA186" s="30" t="s">
        <v>54</v>
      </c>
      <c r="AB186" s="150" t="s">
        <v>55</v>
      </c>
    </row>
    <row r="187" s="2" customFormat="1" ht="40" customHeight="1" spans="1:28">
      <c r="A187" s="14"/>
      <c r="B187" s="77" t="s">
        <v>657</v>
      </c>
      <c r="C187" s="77" t="s">
        <v>40</v>
      </c>
      <c r="D187" s="77" t="s">
        <v>41</v>
      </c>
      <c r="E187" s="25" t="s">
        <v>618</v>
      </c>
      <c r="F187" s="77" t="s">
        <v>619</v>
      </c>
      <c r="G187" s="77" t="s">
        <v>273</v>
      </c>
      <c r="H187" s="77" t="s">
        <v>59</v>
      </c>
      <c r="I187" s="25" t="s">
        <v>46</v>
      </c>
      <c r="J187" s="38" t="s">
        <v>47</v>
      </c>
      <c r="K187" s="39">
        <f t="shared" si="4"/>
        <v>24.75</v>
      </c>
      <c r="L187" s="44">
        <v>24.75</v>
      </c>
      <c r="M187" s="49"/>
      <c r="N187" s="25" t="s">
        <v>48</v>
      </c>
      <c r="O187" s="77" t="s">
        <v>658</v>
      </c>
      <c r="P187" s="25" t="s">
        <v>50</v>
      </c>
      <c r="Q187" s="47" t="s">
        <v>51</v>
      </c>
      <c r="R187" s="42" t="s">
        <v>52</v>
      </c>
      <c r="S187" s="49">
        <v>25.2</v>
      </c>
      <c r="T187" s="29"/>
      <c r="U187" s="29"/>
      <c r="V187" s="49">
        <v>168</v>
      </c>
      <c r="W187" s="49">
        <v>286</v>
      </c>
      <c r="X187" s="44"/>
      <c r="Y187" s="44"/>
      <c r="Z187" s="34" t="s">
        <v>53</v>
      </c>
      <c r="AA187" s="30" t="s">
        <v>54</v>
      </c>
      <c r="AB187" s="150" t="s">
        <v>55</v>
      </c>
    </row>
    <row r="188" s="2" customFormat="1" ht="40" customHeight="1" spans="1:28">
      <c r="A188" s="14"/>
      <c r="B188" s="30" t="s">
        <v>659</v>
      </c>
      <c r="C188" s="30" t="s">
        <v>40</v>
      </c>
      <c r="D188" s="30" t="s">
        <v>41</v>
      </c>
      <c r="E188" s="25" t="s">
        <v>618</v>
      </c>
      <c r="F188" s="30" t="s">
        <v>619</v>
      </c>
      <c r="G188" s="30" t="s">
        <v>660</v>
      </c>
      <c r="H188" s="30" t="s">
        <v>45</v>
      </c>
      <c r="I188" s="25" t="s">
        <v>46</v>
      </c>
      <c r="J188" s="38" t="s">
        <v>47</v>
      </c>
      <c r="K188" s="39">
        <f t="shared" si="4"/>
        <v>17.5</v>
      </c>
      <c r="L188" s="29">
        <v>17.5</v>
      </c>
      <c r="M188" s="49"/>
      <c r="N188" s="25" t="s">
        <v>48</v>
      </c>
      <c r="O188" s="30" t="s">
        <v>661</v>
      </c>
      <c r="P188" s="25" t="s">
        <v>50</v>
      </c>
      <c r="Q188" s="47" t="s">
        <v>51</v>
      </c>
      <c r="R188" s="42" t="s">
        <v>52</v>
      </c>
      <c r="S188" s="38">
        <v>19.7</v>
      </c>
      <c r="T188" s="29"/>
      <c r="U188" s="29"/>
      <c r="V188" s="38">
        <v>150</v>
      </c>
      <c r="W188" s="38">
        <v>278</v>
      </c>
      <c r="X188" s="29"/>
      <c r="Y188" s="29"/>
      <c r="Z188" s="34" t="s">
        <v>53</v>
      </c>
      <c r="AA188" s="30" t="s">
        <v>54</v>
      </c>
      <c r="AB188" s="150" t="s">
        <v>55</v>
      </c>
    </row>
    <row r="189" s="2" customFormat="1" ht="40" customHeight="1" spans="1:28">
      <c r="A189" s="14"/>
      <c r="B189" s="33" t="s">
        <v>662</v>
      </c>
      <c r="C189" s="33" t="s">
        <v>40</v>
      </c>
      <c r="D189" s="33" t="s">
        <v>41</v>
      </c>
      <c r="E189" s="25" t="s">
        <v>618</v>
      </c>
      <c r="F189" s="33" t="s">
        <v>619</v>
      </c>
      <c r="G189" s="33" t="s">
        <v>663</v>
      </c>
      <c r="H189" s="33" t="s">
        <v>45</v>
      </c>
      <c r="I189" s="25" t="s">
        <v>46</v>
      </c>
      <c r="J189" s="49" t="s">
        <v>47</v>
      </c>
      <c r="K189" s="39">
        <f t="shared" si="4"/>
        <v>12</v>
      </c>
      <c r="L189" s="44">
        <v>12</v>
      </c>
      <c r="M189" s="49"/>
      <c r="N189" s="25" t="s">
        <v>48</v>
      </c>
      <c r="O189" s="33" t="s">
        <v>664</v>
      </c>
      <c r="P189" s="25" t="s">
        <v>50</v>
      </c>
      <c r="Q189" s="47" t="s">
        <v>51</v>
      </c>
      <c r="R189" s="42" t="s">
        <v>52</v>
      </c>
      <c r="S189" s="49">
        <v>16</v>
      </c>
      <c r="T189" s="29"/>
      <c r="U189" s="29"/>
      <c r="V189" s="24">
        <v>80</v>
      </c>
      <c r="W189" s="24">
        <v>210</v>
      </c>
      <c r="X189" s="44"/>
      <c r="Y189" s="44"/>
      <c r="Z189" s="34" t="s">
        <v>53</v>
      </c>
      <c r="AA189" s="30" t="s">
        <v>54</v>
      </c>
      <c r="AB189" s="150" t="s">
        <v>55</v>
      </c>
    </row>
    <row r="190" s="2" customFormat="1" ht="40" customHeight="1" spans="1:28">
      <c r="A190" s="14"/>
      <c r="B190" s="77" t="s">
        <v>665</v>
      </c>
      <c r="C190" s="30" t="s">
        <v>40</v>
      </c>
      <c r="D190" s="77" t="s">
        <v>41</v>
      </c>
      <c r="E190" s="77" t="s">
        <v>618</v>
      </c>
      <c r="F190" s="78" t="s">
        <v>619</v>
      </c>
      <c r="G190" s="30" t="s">
        <v>666</v>
      </c>
      <c r="H190" s="30" t="s">
        <v>667</v>
      </c>
      <c r="I190" s="25" t="s">
        <v>46</v>
      </c>
      <c r="J190" s="107">
        <v>46022</v>
      </c>
      <c r="K190" s="39">
        <f t="shared" si="4"/>
        <v>8</v>
      </c>
      <c r="L190" s="38">
        <v>8</v>
      </c>
      <c r="M190" s="49"/>
      <c r="N190" s="25" t="s">
        <v>48</v>
      </c>
      <c r="O190" s="34" t="s">
        <v>668</v>
      </c>
      <c r="P190" s="25" t="s">
        <v>50</v>
      </c>
      <c r="Q190" s="47" t="s">
        <v>51</v>
      </c>
      <c r="R190" s="42" t="s">
        <v>52</v>
      </c>
      <c r="S190" s="44">
        <v>4.5</v>
      </c>
      <c r="T190" s="29"/>
      <c r="U190" s="38"/>
      <c r="V190" s="49">
        <v>30</v>
      </c>
      <c r="W190" s="49">
        <v>67</v>
      </c>
      <c r="X190" s="44"/>
      <c r="Y190" s="44"/>
      <c r="Z190" s="34" t="s">
        <v>53</v>
      </c>
      <c r="AA190" s="30" t="s">
        <v>54</v>
      </c>
      <c r="AB190" s="150" t="s">
        <v>55</v>
      </c>
    </row>
    <row r="191" s="2" customFormat="1" ht="40" customHeight="1" spans="1:28">
      <c r="A191" s="14"/>
      <c r="B191" s="77" t="s">
        <v>669</v>
      </c>
      <c r="C191" s="77" t="s">
        <v>40</v>
      </c>
      <c r="D191" s="77" t="s">
        <v>41</v>
      </c>
      <c r="E191" s="77" t="s">
        <v>670</v>
      </c>
      <c r="F191" s="77" t="s">
        <v>671</v>
      </c>
      <c r="G191" s="77" t="s">
        <v>672</v>
      </c>
      <c r="H191" s="77" t="s">
        <v>59</v>
      </c>
      <c r="I191" s="25" t="s">
        <v>46</v>
      </c>
      <c r="J191" s="49" t="s">
        <v>47</v>
      </c>
      <c r="K191" s="39">
        <f t="shared" si="4"/>
        <v>1.49</v>
      </c>
      <c r="L191" s="49">
        <v>1.49</v>
      </c>
      <c r="M191" s="49"/>
      <c r="N191" s="25" t="s">
        <v>48</v>
      </c>
      <c r="O191" s="77" t="s">
        <v>673</v>
      </c>
      <c r="P191" s="77" t="s">
        <v>50</v>
      </c>
      <c r="Q191" s="77" t="s">
        <v>51</v>
      </c>
      <c r="R191" s="49" t="s">
        <v>52</v>
      </c>
      <c r="S191" s="49">
        <v>2.235</v>
      </c>
      <c r="T191" s="49"/>
      <c r="U191" s="49"/>
      <c r="V191" s="49">
        <v>16</v>
      </c>
      <c r="W191" s="49">
        <v>33</v>
      </c>
      <c r="X191" s="49"/>
      <c r="Y191" s="49"/>
      <c r="Z191" s="77" t="s">
        <v>53</v>
      </c>
      <c r="AA191" s="77" t="s">
        <v>78</v>
      </c>
      <c r="AB191" s="151" t="s">
        <v>55</v>
      </c>
    </row>
    <row r="192" s="2" customFormat="1" ht="40" customHeight="1" spans="1:28">
      <c r="A192" s="14"/>
      <c r="B192" s="77" t="s">
        <v>674</v>
      </c>
      <c r="C192" s="77" t="s">
        <v>40</v>
      </c>
      <c r="D192" s="77" t="s">
        <v>41</v>
      </c>
      <c r="E192" s="77" t="s">
        <v>675</v>
      </c>
      <c r="F192" s="77" t="s">
        <v>671</v>
      </c>
      <c r="G192" s="77" t="s">
        <v>676</v>
      </c>
      <c r="H192" s="77" t="s">
        <v>45</v>
      </c>
      <c r="I192" s="25" t="s">
        <v>46</v>
      </c>
      <c r="J192" s="49" t="s">
        <v>47</v>
      </c>
      <c r="K192" s="39">
        <f t="shared" si="4"/>
        <v>5.97</v>
      </c>
      <c r="L192" s="49">
        <v>5.97</v>
      </c>
      <c r="M192" s="49"/>
      <c r="N192" s="25" t="s">
        <v>48</v>
      </c>
      <c r="O192" s="77" t="s">
        <v>677</v>
      </c>
      <c r="P192" s="77" t="s">
        <v>50</v>
      </c>
      <c r="Q192" s="77" t="s">
        <v>51</v>
      </c>
      <c r="R192" s="49" t="s">
        <v>52</v>
      </c>
      <c r="S192" s="49">
        <f>K192*1.5</f>
        <v>8.955</v>
      </c>
      <c r="T192" s="49"/>
      <c r="U192" s="49"/>
      <c r="V192" s="49">
        <v>48</v>
      </c>
      <c r="W192" s="49">
        <v>95</v>
      </c>
      <c r="X192" s="49"/>
      <c r="Y192" s="49"/>
      <c r="Z192" s="77" t="s">
        <v>53</v>
      </c>
      <c r="AA192" s="77" t="s">
        <v>78</v>
      </c>
      <c r="AB192" s="151" t="s">
        <v>55</v>
      </c>
    </row>
    <row r="193" s="2" customFormat="1" ht="40" customHeight="1" spans="1:28">
      <c r="A193" s="14"/>
      <c r="B193" s="77" t="s">
        <v>678</v>
      </c>
      <c r="C193" s="77" t="s">
        <v>40</v>
      </c>
      <c r="D193" s="77" t="s">
        <v>41</v>
      </c>
      <c r="E193" s="77" t="s">
        <v>675</v>
      </c>
      <c r="F193" s="77" t="s">
        <v>671</v>
      </c>
      <c r="G193" s="77" t="s">
        <v>679</v>
      </c>
      <c r="H193" s="77" t="s">
        <v>59</v>
      </c>
      <c r="I193" s="25" t="s">
        <v>46</v>
      </c>
      <c r="J193" s="49" t="s">
        <v>47</v>
      </c>
      <c r="K193" s="39">
        <f t="shared" si="4"/>
        <v>0.46</v>
      </c>
      <c r="L193" s="49">
        <v>0.46</v>
      </c>
      <c r="M193" s="49"/>
      <c r="N193" s="25" t="s">
        <v>48</v>
      </c>
      <c r="O193" s="77" t="s">
        <v>680</v>
      </c>
      <c r="P193" s="77" t="s">
        <v>50</v>
      </c>
      <c r="Q193" s="77" t="s">
        <v>51</v>
      </c>
      <c r="R193" s="49" t="s">
        <v>52</v>
      </c>
      <c r="S193" s="49">
        <v>0.69</v>
      </c>
      <c r="T193" s="49"/>
      <c r="U193" s="49"/>
      <c r="V193" s="49">
        <v>5</v>
      </c>
      <c r="W193" s="49">
        <v>10</v>
      </c>
      <c r="X193" s="49"/>
      <c r="Y193" s="49"/>
      <c r="Z193" s="77" t="s">
        <v>53</v>
      </c>
      <c r="AA193" s="77" t="s">
        <v>78</v>
      </c>
      <c r="AB193" s="151" t="s">
        <v>55</v>
      </c>
    </row>
    <row r="194" s="2" customFormat="1" ht="40" customHeight="1" spans="1:28">
      <c r="A194" s="14"/>
      <c r="B194" s="77" t="s">
        <v>681</v>
      </c>
      <c r="C194" s="77" t="s">
        <v>40</v>
      </c>
      <c r="D194" s="77" t="s">
        <v>41</v>
      </c>
      <c r="E194" s="77" t="s">
        <v>675</v>
      </c>
      <c r="F194" s="77" t="s">
        <v>671</v>
      </c>
      <c r="G194" s="77" t="s">
        <v>682</v>
      </c>
      <c r="H194" s="77" t="s">
        <v>59</v>
      </c>
      <c r="I194" s="25" t="s">
        <v>46</v>
      </c>
      <c r="J194" s="49" t="s">
        <v>47</v>
      </c>
      <c r="K194" s="39">
        <f t="shared" si="4"/>
        <v>2.76</v>
      </c>
      <c r="L194" s="49">
        <v>2.76</v>
      </c>
      <c r="M194" s="49"/>
      <c r="N194" s="25" t="s">
        <v>48</v>
      </c>
      <c r="O194" s="77" t="s">
        <v>683</v>
      </c>
      <c r="P194" s="77" t="s">
        <v>50</v>
      </c>
      <c r="Q194" s="77" t="s">
        <v>51</v>
      </c>
      <c r="R194" s="49" t="s">
        <v>52</v>
      </c>
      <c r="S194" s="49">
        <v>4.14</v>
      </c>
      <c r="T194" s="49"/>
      <c r="U194" s="49"/>
      <c r="V194" s="49">
        <v>24</v>
      </c>
      <c r="W194" s="49">
        <v>52</v>
      </c>
      <c r="X194" s="49"/>
      <c r="Y194" s="49"/>
      <c r="Z194" s="77" t="s">
        <v>53</v>
      </c>
      <c r="AA194" s="77" t="s">
        <v>78</v>
      </c>
      <c r="AB194" s="151" t="s">
        <v>55</v>
      </c>
    </row>
    <row r="195" s="2" customFormat="1" ht="40" customHeight="1" spans="1:28">
      <c r="A195" s="14"/>
      <c r="B195" s="77" t="s">
        <v>684</v>
      </c>
      <c r="C195" s="77" t="s">
        <v>40</v>
      </c>
      <c r="D195" s="77" t="s">
        <v>41</v>
      </c>
      <c r="E195" s="77" t="s">
        <v>675</v>
      </c>
      <c r="F195" s="77" t="s">
        <v>671</v>
      </c>
      <c r="G195" s="77" t="s">
        <v>685</v>
      </c>
      <c r="H195" s="77" t="s">
        <v>45</v>
      </c>
      <c r="I195" s="25" t="s">
        <v>46</v>
      </c>
      <c r="J195" s="49" t="s">
        <v>47</v>
      </c>
      <c r="K195" s="39">
        <f t="shared" si="4"/>
        <v>0.6</v>
      </c>
      <c r="L195" s="49">
        <v>0.6</v>
      </c>
      <c r="M195" s="49"/>
      <c r="N195" s="25" t="s">
        <v>48</v>
      </c>
      <c r="O195" s="77" t="s">
        <v>686</v>
      </c>
      <c r="P195" s="77" t="s">
        <v>50</v>
      </c>
      <c r="Q195" s="77" t="s">
        <v>51</v>
      </c>
      <c r="R195" s="49" t="s">
        <v>52</v>
      </c>
      <c r="S195" s="49">
        <v>0.9</v>
      </c>
      <c r="T195" s="49"/>
      <c r="U195" s="49"/>
      <c r="V195" s="49">
        <v>4</v>
      </c>
      <c r="W195" s="49">
        <v>8</v>
      </c>
      <c r="X195" s="49"/>
      <c r="Y195" s="49"/>
      <c r="Z195" s="77" t="s">
        <v>53</v>
      </c>
      <c r="AA195" s="77" t="s">
        <v>78</v>
      </c>
      <c r="AB195" s="151" t="s">
        <v>55</v>
      </c>
    </row>
    <row r="196" s="2" customFormat="1" ht="40" customHeight="1" spans="1:28">
      <c r="A196" s="14"/>
      <c r="B196" s="77" t="s">
        <v>687</v>
      </c>
      <c r="C196" s="77" t="s">
        <v>40</v>
      </c>
      <c r="D196" s="77" t="s">
        <v>41</v>
      </c>
      <c r="E196" s="77" t="s">
        <v>675</v>
      </c>
      <c r="F196" s="77" t="s">
        <v>671</v>
      </c>
      <c r="G196" s="77" t="s">
        <v>688</v>
      </c>
      <c r="H196" s="77" t="s">
        <v>59</v>
      </c>
      <c r="I196" s="25" t="s">
        <v>46</v>
      </c>
      <c r="J196" s="49" t="s">
        <v>47</v>
      </c>
      <c r="K196" s="39">
        <f t="shared" si="4"/>
        <v>0.3</v>
      </c>
      <c r="L196" s="49">
        <v>0.3</v>
      </c>
      <c r="M196" s="49"/>
      <c r="N196" s="25" t="s">
        <v>48</v>
      </c>
      <c r="O196" s="77" t="s">
        <v>689</v>
      </c>
      <c r="P196" s="77" t="s">
        <v>50</v>
      </c>
      <c r="Q196" s="77" t="s">
        <v>51</v>
      </c>
      <c r="R196" s="49" t="s">
        <v>52</v>
      </c>
      <c r="S196" s="49">
        <v>0.45</v>
      </c>
      <c r="T196" s="49"/>
      <c r="U196" s="49"/>
      <c r="V196" s="49">
        <v>2</v>
      </c>
      <c r="W196" s="49">
        <v>5</v>
      </c>
      <c r="X196" s="49"/>
      <c r="Y196" s="49"/>
      <c r="Z196" s="77" t="s">
        <v>53</v>
      </c>
      <c r="AA196" s="77" t="s">
        <v>78</v>
      </c>
      <c r="AB196" s="77" t="s">
        <v>690</v>
      </c>
    </row>
    <row r="197" s="2" customFormat="1" ht="40" customHeight="1" spans="1:28">
      <c r="A197" s="14"/>
      <c r="B197" s="25" t="s">
        <v>691</v>
      </c>
      <c r="C197" s="25" t="s">
        <v>40</v>
      </c>
      <c r="D197" s="25" t="s">
        <v>41</v>
      </c>
      <c r="E197" s="25" t="s">
        <v>692</v>
      </c>
      <c r="F197" s="25" t="s">
        <v>693</v>
      </c>
      <c r="G197" s="25" t="s">
        <v>694</v>
      </c>
      <c r="H197" s="25" t="s">
        <v>59</v>
      </c>
      <c r="I197" s="25" t="s">
        <v>46</v>
      </c>
      <c r="J197" s="29" t="s">
        <v>47</v>
      </c>
      <c r="K197" s="39">
        <f t="shared" si="4"/>
        <v>9</v>
      </c>
      <c r="L197" s="49">
        <v>9</v>
      </c>
      <c r="M197" s="29"/>
      <c r="N197" s="25" t="s">
        <v>48</v>
      </c>
      <c r="O197" s="154" t="s">
        <v>695</v>
      </c>
      <c r="P197" s="25" t="s">
        <v>50</v>
      </c>
      <c r="Q197" s="47" t="s">
        <v>51</v>
      </c>
      <c r="R197" s="42" t="s">
        <v>52</v>
      </c>
      <c r="S197" s="42">
        <f t="shared" ref="S197:S202" si="6">L197*1.2</f>
        <v>10.8</v>
      </c>
      <c r="T197" s="48"/>
      <c r="U197" s="48"/>
      <c r="V197" s="29">
        <v>60</v>
      </c>
      <c r="W197" s="29">
        <v>167</v>
      </c>
      <c r="X197" s="29"/>
      <c r="Y197" s="29"/>
      <c r="Z197" s="34" t="s">
        <v>53</v>
      </c>
      <c r="AA197" s="67" t="s">
        <v>78</v>
      </c>
      <c r="AB197" s="68" t="s">
        <v>101</v>
      </c>
    </row>
    <row r="198" s="2" customFormat="1" ht="40" customHeight="1" spans="1:28">
      <c r="A198" s="14"/>
      <c r="B198" s="25" t="s">
        <v>696</v>
      </c>
      <c r="C198" s="152" t="s">
        <v>40</v>
      </c>
      <c r="D198" s="152" t="s">
        <v>41</v>
      </c>
      <c r="E198" s="108" t="s">
        <v>692</v>
      </c>
      <c r="F198" s="152" t="s">
        <v>693</v>
      </c>
      <c r="G198" s="152" t="s">
        <v>697</v>
      </c>
      <c r="H198" s="152" t="s">
        <v>59</v>
      </c>
      <c r="I198" s="25" t="s">
        <v>46</v>
      </c>
      <c r="J198" s="29" t="s">
        <v>47</v>
      </c>
      <c r="K198" s="39">
        <f t="shared" si="4"/>
        <v>22</v>
      </c>
      <c r="L198" s="155">
        <v>22</v>
      </c>
      <c r="M198" s="54"/>
      <c r="N198" s="25" t="s">
        <v>48</v>
      </c>
      <c r="O198" s="34" t="s">
        <v>698</v>
      </c>
      <c r="P198" s="25" t="s">
        <v>50</v>
      </c>
      <c r="Q198" s="47" t="s">
        <v>51</v>
      </c>
      <c r="R198" s="42" t="s">
        <v>52</v>
      </c>
      <c r="S198" s="155">
        <v>28</v>
      </c>
      <c r="T198" s="155"/>
      <c r="U198" s="155"/>
      <c r="V198" s="155">
        <v>85</v>
      </c>
      <c r="W198" s="155">
        <v>196</v>
      </c>
      <c r="X198" s="48"/>
      <c r="Y198" s="48"/>
      <c r="Z198" s="34" t="s">
        <v>53</v>
      </c>
      <c r="AA198" s="67" t="s">
        <v>78</v>
      </c>
      <c r="AB198" s="68" t="s">
        <v>101</v>
      </c>
    </row>
    <row r="199" s="2" customFormat="1" ht="40" customHeight="1" spans="1:28">
      <c r="A199" s="14"/>
      <c r="B199" s="25" t="s">
        <v>699</v>
      </c>
      <c r="C199" s="26" t="s">
        <v>40</v>
      </c>
      <c r="D199" s="27" t="s">
        <v>41</v>
      </c>
      <c r="E199" s="30" t="s">
        <v>692</v>
      </c>
      <c r="F199" s="33" t="s">
        <v>693</v>
      </c>
      <c r="G199" s="33" t="s">
        <v>700</v>
      </c>
      <c r="H199" s="26" t="s">
        <v>59</v>
      </c>
      <c r="I199" s="25" t="s">
        <v>46</v>
      </c>
      <c r="J199" s="29" t="s">
        <v>47</v>
      </c>
      <c r="K199" s="39">
        <f t="shared" si="4"/>
        <v>22.5</v>
      </c>
      <c r="L199" s="39">
        <v>22.5</v>
      </c>
      <c r="M199" s="39"/>
      <c r="N199" s="25" t="s">
        <v>48</v>
      </c>
      <c r="O199" s="34" t="s">
        <v>701</v>
      </c>
      <c r="P199" s="25" t="s">
        <v>50</v>
      </c>
      <c r="Q199" s="47" t="s">
        <v>51</v>
      </c>
      <c r="R199" s="42" t="s">
        <v>52</v>
      </c>
      <c r="S199" s="42">
        <f t="shared" si="6"/>
        <v>27</v>
      </c>
      <c r="T199" s="48"/>
      <c r="U199" s="48"/>
      <c r="V199" s="29">
        <v>150</v>
      </c>
      <c r="W199" s="29">
        <v>312</v>
      </c>
      <c r="X199" s="14"/>
      <c r="Y199" s="14"/>
      <c r="Z199" s="34" t="s">
        <v>53</v>
      </c>
      <c r="AA199" s="67" t="s">
        <v>78</v>
      </c>
      <c r="AB199" s="68" t="s">
        <v>101</v>
      </c>
    </row>
    <row r="200" s="2" customFormat="1" ht="40" customHeight="1" spans="1:28">
      <c r="A200" s="14"/>
      <c r="B200" s="25" t="s">
        <v>702</v>
      </c>
      <c r="C200" s="26" t="s">
        <v>40</v>
      </c>
      <c r="D200" s="27" t="s">
        <v>41</v>
      </c>
      <c r="E200" s="30" t="s">
        <v>692</v>
      </c>
      <c r="F200" s="33" t="s">
        <v>693</v>
      </c>
      <c r="G200" s="33" t="s">
        <v>703</v>
      </c>
      <c r="H200" s="26" t="s">
        <v>59</v>
      </c>
      <c r="I200" s="25" t="s">
        <v>46</v>
      </c>
      <c r="J200" s="29" t="s">
        <v>47</v>
      </c>
      <c r="K200" s="39">
        <f t="shared" si="4"/>
        <v>12</v>
      </c>
      <c r="L200" s="39">
        <v>12</v>
      </c>
      <c r="M200" s="39"/>
      <c r="N200" s="25" t="s">
        <v>48</v>
      </c>
      <c r="O200" s="34" t="s">
        <v>704</v>
      </c>
      <c r="P200" s="25" t="s">
        <v>50</v>
      </c>
      <c r="Q200" s="47" t="s">
        <v>51</v>
      </c>
      <c r="R200" s="42" t="s">
        <v>52</v>
      </c>
      <c r="S200" s="42">
        <v>20</v>
      </c>
      <c r="T200" s="48"/>
      <c r="U200" s="48"/>
      <c r="V200" s="29">
        <v>80</v>
      </c>
      <c r="W200" s="29">
        <v>195</v>
      </c>
      <c r="X200" s="14"/>
      <c r="Y200" s="14"/>
      <c r="Z200" s="34" t="s">
        <v>53</v>
      </c>
      <c r="AA200" s="67" t="s">
        <v>78</v>
      </c>
      <c r="AB200" s="68" t="s">
        <v>101</v>
      </c>
    </row>
    <row r="201" s="2" customFormat="1" ht="40" customHeight="1" spans="1:28">
      <c r="A201" s="14"/>
      <c r="B201" s="25" t="s">
        <v>705</v>
      </c>
      <c r="C201" s="25" t="s">
        <v>40</v>
      </c>
      <c r="D201" s="25" t="s">
        <v>41</v>
      </c>
      <c r="E201" s="30" t="s">
        <v>692</v>
      </c>
      <c r="F201" s="25" t="s">
        <v>693</v>
      </c>
      <c r="G201" s="25" t="s">
        <v>376</v>
      </c>
      <c r="H201" s="25" t="s">
        <v>45</v>
      </c>
      <c r="I201" s="25" t="s">
        <v>46</v>
      </c>
      <c r="J201" s="29" t="s">
        <v>47</v>
      </c>
      <c r="K201" s="39">
        <f t="shared" si="4"/>
        <v>30</v>
      </c>
      <c r="L201" s="29">
        <v>30</v>
      </c>
      <c r="M201" s="29"/>
      <c r="N201" s="25" t="s">
        <v>48</v>
      </c>
      <c r="O201" s="25" t="s">
        <v>706</v>
      </c>
      <c r="P201" s="25" t="s">
        <v>50</v>
      </c>
      <c r="Q201" s="47" t="s">
        <v>51</v>
      </c>
      <c r="R201" s="42" t="s">
        <v>52</v>
      </c>
      <c r="S201" s="29">
        <v>45</v>
      </c>
      <c r="T201" s="29"/>
      <c r="U201" s="29"/>
      <c r="V201" s="29">
        <v>100</v>
      </c>
      <c r="W201" s="29">
        <v>256</v>
      </c>
      <c r="X201" s="29"/>
      <c r="Y201" s="29"/>
      <c r="Z201" s="34" t="s">
        <v>53</v>
      </c>
      <c r="AA201" s="67" t="s">
        <v>78</v>
      </c>
      <c r="AB201" s="68" t="s">
        <v>101</v>
      </c>
    </row>
    <row r="202" s="2" customFormat="1" ht="40" customHeight="1" spans="1:28">
      <c r="A202" s="14"/>
      <c r="B202" s="25" t="s">
        <v>707</v>
      </c>
      <c r="C202" s="25" t="s">
        <v>40</v>
      </c>
      <c r="D202" s="33" t="s">
        <v>41</v>
      </c>
      <c r="E202" s="77" t="s">
        <v>692</v>
      </c>
      <c r="F202" s="25" t="s">
        <v>693</v>
      </c>
      <c r="G202" s="25" t="s">
        <v>708</v>
      </c>
      <c r="H202" s="25" t="s">
        <v>45</v>
      </c>
      <c r="I202" s="25" t="s">
        <v>46</v>
      </c>
      <c r="J202" s="29" t="s">
        <v>47</v>
      </c>
      <c r="K202" s="39">
        <f t="shared" si="4"/>
        <v>4.2</v>
      </c>
      <c r="L202" s="49">
        <v>4.2</v>
      </c>
      <c r="M202" s="54"/>
      <c r="N202" s="25" t="s">
        <v>48</v>
      </c>
      <c r="O202" s="25" t="s">
        <v>709</v>
      </c>
      <c r="P202" s="25" t="s">
        <v>50</v>
      </c>
      <c r="Q202" s="47" t="s">
        <v>51</v>
      </c>
      <c r="R202" s="42" t="s">
        <v>52</v>
      </c>
      <c r="S202" s="42">
        <f t="shared" si="6"/>
        <v>5.04</v>
      </c>
      <c r="T202" s="54"/>
      <c r="U202" s="54"/>
      <c r="V202" s="29">
        <v>35</v>
      </c>
      <c r="W202" s="29">
        <v>72</v>
      </c>
      <c r="X202" s="54"/>
      <c r="Y202" s="54"/>
      <c r="Z202" s="34" t="s">
        <v>53</v>
      </c>
      <c r="AA202" s="67" t="s">
        <v>78</v>
      </c>
      <c r="AB202" s="68" t="s">
        <v>101</v>
      </c>
    </row>
    <row r="203" s="2" customFormat="1" ht="40" customHeight="1" spans="1:28">
      <c r="A203" s="14"/>
      <c r="B203" s="25" t="s">
        <v>710</v>
      </c>
      <c r="C203" s="26" t="s">
        <v>40</v>
      </c>
      <c r="D203" s="27" t="s">
        <v>41</v>
      </c>
      <c r="E203" s="30" t="s">
        <v>692</v>
      </c>
      <c r="F203" s="33" t="s">
        <v>693</v>
      </c>
      <c r="G203" s="33" t="s">
        <v>711</v>
      </c>
      <c r="H203" s="26" t="s">
        <v>59</v>
      </c>
      <c r="I203" s="25" t="s">
        <v>46</v>
      </c>
      <c r="J203" s="29" t="s">
        <v>47</v>
      </c>
      <c r="K203" s="39">
        <f t="shared" si="4"/>
        <v>7.3</v>
      </c>
      <c r="L203" s="39">
        <v>7.3</v>
      </c>
      <c r="M203" s="39"/>
      <c r="N203" s="25" t="s">
        <v>48</v>
      </c>
      <c r="O203" s="34" t="s">
        <v>712</v>
      </c>
      <c r="P203" s="25" t="s">
        <v>50</v>
      </c>
      <c r="Q203" s="47" t="s">
        <v>51</v>
      </c>
      <c r="R203" s="42" t="s">
        <v>52</v>
      </c>
      <c r="S203" s="42">
        <v>11</v>
      </c>
      <c r="T203" s="48"/>
      <c r="U203" s="48"/>
      <c r="V203" s="29">
        <v>49</v>
      </c>
      <c r="W203" s="29">
        <v>122</v>
      </c>
      <c r="X203" s="14"/>
      <c r="Y203" s="14"/>
      <c r="Z203" s="34" t="s">
        <v>53</v>
      </c>
      <c r="AA203" s="67" t="s">
        <v>78</v>
      </c>
      <c r="AB203" s="68" t="s">
        <v>101</v>
      </c>
    </row>
    <row r="204" s="2" customFormat="1" ht="40" customHeight="1" spans="1:28">
      <c r="A204" s="14"/>
      <c r="B204" s="25" t="s">
        <v>713</v>
      </c>
      <c r="C204" s="25" t="s">
        <v>40</v>
      </c>
      <c r="D204" s="25" t="s">
        <v>41</v>
      </c>
      <c r="E204" s="30" t="s">
        <v>692</v>
      </c>
      <c r="F204" s="25" t="s">
        <v>693</v>
      </c>
      <c r="G204" s="25" t="s">
        <v>714</v>
      </c>
      <c r="H204" s="25" t="s">
        <v>59</v>
      </c>
      <c r="I204" s="25" t="s">
        <v>46</v>
      </c>
      <c r="J204" s="29" t="s">
        <v>47</v>
      </c>
      <c r="K204" s="39">
        <f t="shared" ref="K204:K212" si="7">L204+M204</f>
        <v>8.25</v>
      </c>
      <c r="L204" s="29">
        <v>8.25</v>
      </c>
      <c r="M204" s="29"/>
      <c r="N204" s="25" t="s">
        <v>48</v>
      </c>
      <c r="O204" s="25" t="s">
        <v>715</v>
      </c>
      <c r="P204" s="25" t="s">
        <v>50</v>
      </c>
      <c r="Q204" s="47" t="s">
        <v>51</v>
      </c>
      <c r="R204" s="42" t="s">
        <v>52</v>
      </c>
      <c r="S204" s="29">
        <v>13</v>
      </c>
      <c r="T204" s="29"/>
      <c r="U204" s="29"/>
      <c r="V204" s="29">
        <v>55</v>
      </c>
      <c r="W204" s="29">
        <v>105</v>
      </c>
      <c r="X204" s="29"/>
      <c r="Y204" s="29"/>
      <c r="Z204" s="25" t="s">
        <v>53</v>
      </c>
      <c r="AA204" s="25" t="s">
        <v>78</v>
      </c>
      <c r="AB204" s="69" t="s">
        <v>101</v>
      </c>
    </row>
    <row r="205" s="2" customFormat="1" ht="40" customHeight="1" spans="1:28">
      <c r="A205" s="14"/>
      <c r="B205" s="25" t="s">
        <v>716</v>
      </c>
      <c r="C205" s="25" t="s">
        <v>40</v>
      </c>
      <c r="D205" s="25" t="s">
        <v>41</v>
      </c>
      <c r="E205" s="30" t="s">
        <v>692</v>
      </c>
      <c r="F205" s="25" t="s">
        <v>693</v>
      </c>
      <c r="G205" s="25" t="s">
        <v>717</v>
      </c>
      <c r="H205" s="25" t="s">
        <v>45</v>
      </c>
      <c r="I205" s="25" t="s">
        <v>46</v>
      </c>
      <c r="J205" s="29" t="s">
        <v>47</v>
      </c>
      <c r="K205" s="39">
        <f t="shared" si="7"/>
        <v>10.5</v>
      </c>
      <c r="L205" s="29">
        <v>10.5</v>
      </c>
      <c r="M205" s="29"/>
      <c r="N205" s="25" t="s">
        <v>48</v>
      </c>
      <c r="O205" s="25" t="s">
        <v>718</v>
      </c>
      <c r="P205" s="25" t="s">
        <v>50</v>
      </c>
      <c r="Q205" s="47" t="s">
        <v>51</v>
      </c>
      <c r="R205" s="42" t="s">
        <v>52</v>
      </c>
      <c r="S205" s="29">
        <f>L205*1.2</f>
        <v>12.6</v>
      </c>
      <c r="T205" s="29"/>
      <c r="U205" s="29"/>
      <c r="V205" s="29">
        <v>70</v>
      </c>
      <c r="W205" s="29">
        <v>165</v>
      </c>
      <c r="X205" s="29"/>
      <c r="Y205" s="29"/>
      <c r="Z205" s="25" t="s">
        <v>53</v>
      </c>
      <c r="AA205" s="25" t="s">
        <v>78</v>
      </c>
      <c r="AB205" s="69" t="s">
        <v>101</v>
      </c>
    </row>
    <row r="206" s="2" customFormat="1" ht="40" customHeight="1" spans="1:28">
      <c r="A206" s="14"/>
      <c r="B206" s="25" t="s">
        <v>719</v>
      </c>
      <c r="C206" s="25" t="s">
        <v>40</v>
      </c>
      <c r="D206" s="25" t="s">
        <v>41</v>
      </c>
      <c r="E206" s="30" t="s">
        <v>692</v>
      </c>
      <c r="F206" s="25" t="s">
        <v>693</v>
      </c>
      <c r="G206" s="25" t="s">
        <v>720</v>
      </c>
      <c r="H206" s="25" t="s">
        <v>59</v>
      </c>
      <c r="I206" s="25" t="s">
        <v>46</v>
      </c>
      <c r="J206" s="29" t="s">
        <v>47</v>
      </c>
      <c r="K206" s="39">
        <f t="shared" si="7"/>
        <v>11.2</v>
      </c>
      <c r="L206" s="29">
        <v>11.2</v>
      </c>
      <c r="M206" s="29"/>
      <c r="N206" s="25" t="s">
        <v>48</v>
      </c>
      <c r="O206" s="25" t="s">
        <v>721</v>
      </c>
      <c r="P206" s="25" t="s">
        <v>50</v>
      </c>
      <c r="Q206" s="47" t="s">
        <v>51</v>
      </c>
      <c r="R206" s="42" t="s">
        <v>52</v>
      </c>
      <c r="S206" s="29">
        <v>13</v>
      </c>
      <c r="T206" s="29"/>
      <c r="U206" s="29"/>
      <c r="V206" s="29">
        <v>60</v>
      </c>
      <c r="W206" s="29">
        <v>135</v>
      </c>
      <c r="X206" s="29"/>
      <c r="Y206" s="29"/>
      <c r="Z206" s="25" t="s">
        <v>53</v>
      </c>
      <c r="AA206" s="25" t="s">
        <v>78</v>
      </c>
      <c r="AB206" s="69" t="s">
        <v>101</v>
      </c>
    </row>
    <row r="207" s="2" customFormat="1" ht="40" customHeight="1" spans="1:28">
      <c r="A207" s="14"/>
      <c r="B207" s="25" t="s">
        <v>722</v>
      </c>
      <c r="C207" s="25" t="s">
        <v>40</v>
      </c>
      <c r="D207" s="25" t="s">
        <v>41</v>
      </c>
      <c r="E207" s="30" t="s">
        <v>692</v>
      </c>
      <c r="F207" s="25" t="s">
        <v>693</v>
      </c>
      <c r="G207" s="25" t="s">
        <v>723</v>
      </c>
      <c r="H207" s="25" t="s">
        <v>59</v>
      </c>
      <c r="I207" s="25" t="s">
        <v>46</v>
      </c>
      <c r="J207" s="29" t="s">
        <v>47</v>
      </c>
      <c r="K207" s="39">
        <f t="shared" si="7"/>
        <v>9</v>
      </c>
      <c r="L207" s="29">
        <v>9</v>
      </c>
      <c r="M207" s="29"/>
      <c r="N207" s="25" t="s">
        <v>48</v>
      </c>
      <c r="O207" s="25" t="s">
        <v>724</v>
      </c>
      <c r="P207" s="25" t="s">
        <v>50</v>
      </c>
      <c r="Q207" s="47" t="s">
        <v>51</v>
      </c>
      <c r="R207" s="42" t="s">
        <v>52</v>
      </c>
      <c r="S207" s="29">
        <v>15</v>
      </c>
      <c r="T207" s="29"/>
      <c r="U207" s="29"/>
      <c r="V207" s="29">
        <v>60</v>
      </c>
      <c r="W207" s="29">
        <v>145</v>
      </c>
      <c r="X207" s="29"/>
      <c r="Y207" s="29"/>
      <c r="Z207" s="25" t="s">
        <v>53</v>
      </c>
      <c r="AA207" s="25" t="s">
        <v>78</v>
      </c>
      <c r="AB207" s="69" t="s">
        <v>101</v>
      </c>
    </row>
    <row r="208" s="2" customFormat="1" ht="40" customHeight="1" spans="1:28">
      <c r="A208" s="14"/>
      <c r="B208" s="25" t="s">
        <v>725</v>
      </c>
      <c r="C208" s="25" t="s">
        <v>40</v>
      </c>
      <c r="D208" s="25" t="s">
        <v>41</v>
      </c>
      <c r="E208" s="30" t="s">
        <v>692</v>
      </c>
      <c r="F208" s="25" t="s">
        <v>693</v>
      </c>
      <c r="G208" s="25" t="s">
        <v>726</v>
      </c>
      <c r="H208" s="25" t="s">
        <v>45</v>
      </c>
      <c r="I208" s="25" t="s">
        <v>46</v>
      </c>
      <c r="J208" s="29" t="s">
        <v>47</v>
      </c>
      <c r="K208" s="39">
        <f t="shared" si="7"/>
        <v>6.63</v>
      </c>
      <c r="L208" s="29">
        <v>6.63</v>
      </c>
      <c r="M208" s="29"/>
      <c r="N208" s="25" t="s">
        <v>48</v>
      </c>
      <c r="O208" s="25" t="s">
        <v>727</v>
      </c>
      <c r="P208" s="25" t="s">
        <v>50</v>
      </c>
      <c r="Q208" s="47" t="s">
        <v>51</v>
      </c>
      <c r="R208" s="42" t="s">
        <v>52</v>
      </c>
      <c r="S208" s="29">
        <v>8</v>
      </c>
      <c r="T208" s="29"/>
      <c r="U208" s="29"/>
      <c r="V208" s="29">
        <v>47</v>
      </c>
      <c r="W208" s="29">
        <v>121</v>
      </c>
      <c r="X208" s="29"/>
      <c r="Y208" s="29"/>
      <c r="Z208" s="25" t="s">
        <v>53</v>
      </c>
      <c r="AA208" s="25" t="s">
        <v>78</v>
      </c>
      <c r="AB208" s="69" t="s">
        <v>101</v>
      </c>
    </row>
    <row r="209" s="2" customFormat="1" ht="40" customHeight="1" spans="1:28">
      <c r="A209" s="14"/>
      <c r="B209" s="25" t="s">
        <v>728</v>
      </c>
      <c r="C209" s="25" t="s">
        <v>40</v>
      </c>
      <c r="D209" s="25" t="s">
        <v>41</v>
      </c>
      <c r="E209" s="30" t="s">
        <v>692</v>
      </c>
      <c r="F209" s="25" t="s">
        <v>693</v>
      </c>
      <c r="G209" s="25" t="s">
        <v>729</v>
      </c>
      <c r="H209" s="25" t="s">
        <v>59</v>
      </c>
      <c r="I209" s="25" t="s">
        <v>46</v>
      </c>
      <c r="J209" s="29" t="s">
        <v>47</v>
      </c>
      <c r="K209" s="39">
        <f t="shared" si="7"/>
        <v>35</v>
      </c>
      <c r="L209" s="29">
        <v>35</v>
      </c>
      <c r="M209" s="29"/>
      <c r="N209" s="25" t="s">
        <v>48</v>
      </c>
      <c r="O209" s="25" t="s">
        <v>730</v>
      </c>
      <c r="P209" s="25" t="s">
        <v>50</v>
      </c>
      <c r="Q209" s="47" t="s">
        <v>51</v>
      </c>
      <c r="R209" s="42" t="s">
        <v>52</v>
      </c>
      <c r="S209" s="29">
        <f>L209*1.2</f>
        <v>42</v>
      </c>
      <c r="T209" s="29"/>
      <c r="U209" s="29"/>
      <c r="V209" s="29">
        <v>120</v>
      </c>
      <c r="W209" s="29">
        <v>280</v>
      </c>
      <c r="X209" s="29"/>
      <c r="Y209" s="29"/>
      <c r="Z209" s="25" t="s">
        <v>53</v>
      </c>
      <c r="AA209" s="25" t="s">
        <v>78</v>
      </c>
      <c r="AB209" s="69" t="s">
        <v>101</v>
      </c>
    </row>
    <row r="210" s="2" customFormat="1" ht="40" customHeight="1" spans="1:28">
      <c r="A210" s="14"/>
      <c r="B210" s="25" t="s">
        <v>731</v>
      </c>
      <c r="C210" s="25" t="s">
        <v>40</v>
      </c>
      <c r="D210" s="25" t="s">
        <v>41</v>
      </c>
      <c r="E210" s="30" t="s">
        <v>692</v>
      </c>
      <c r="F210" s="25" t="s">
        <v>693</v>
      </c>
      <c r="G210" s="25" t="s">
        <v>233</v>
      </c>
      <c r="H210" s="25" t="s">
        <v>59</v>
      </c>
      <c r="I210" s="25" t="s">
        <v>46</v>
      </c>
      <c r="J210" s="29" t="s">
        <v>47</v>
      </c>
      <c r="K210" s="39">
        <f t="shared" si="7"/>
        <v>9</v>
      </c>
      <c r="L210" s="29">
        <v>9</v>
      </c>
      <c r="M210" s="29"/>
      <c r="N210" s="25" t="s">
        <v>48</v>
      </c>
      <c r="O210" s="25" t="s">
        <v>732</v>
      </c>
      <c r="P210" s="25" t="s">
        <v>50</v>
      </c>
      <c r="Q210" s="47" t="s">
        <v>51</v>
      </c>
      <c r="R210" s="42" t="s">
        <v>52</v>
      </c>
      <c r="S210" s="29">
        <v>15</v>
      </c>
      <c r="T210" s="29"/>
      <c r="U210" s="29"/>
      <c r="V210" s="29">
        <v>65</v>
      </c>
      <c r="W210" s="29">
        <v>132</v>
      </c>
      <c r="X210" s="29"/>
      <c r="Y210" s="29"/>
      <c r="Z210" s="25" t="s">
        <v>53</v>
      </c>
      <c r="AA210" s="25" t="s">
        <v>78</v>
      </c>
      <c r="AB210" s="69" t="s">
        <v>101</v>
      </c>
    </row>
    <row r="211" s="2" customFormat="1" ht="40" customHeight="1" spans="1:28">
      <c r="A211" s="14"/>
      <c r="B211" s="25" t="s">
        <v>733</v>
      </c>
      <c r="C211" s="25" t="s">
        <v>40</v>
      </c>
      <c r="D211" s="25" t="s">
        <v>41</v>
      </c>
      <c r="E211" s="25" t="s">
        <v>734</v>
      </c>
      <c r="F211" s="25" t="s">
        <v>735</v>
      </c>
      <c r="G211" s="25" t="s">
        <v>736</v>
      </c>
      <c r="H211" s="25" t="s">
        <v>59</v>
      </c>
      <c r="I211" s="25" t="s">
        <v>46</v>
      </c>
      <c r="J211" s="15" t="s">
        <v>47</v>
      </c>
      <c r="K211" s="39">
        <f t="shared" si="7"/>
        <v>7</v>
      </c>
      <c r="L211" s="29">
        <v>7</v>
      </c>
      <c r="M211" s="29"/>
      <c r="N211" s="25" t="s">
        <v>48</v>
      </c>
      <c r="O211" s="25" t="s">
        <v>737</v>
      </c>
      <c r="P211" s="25" t="s">
        <v>50</v>
      </c>
      <c r="Q211" s="47" t="s">
        <v>51</v>
      </c>
      <c r="R211" s="29"/>
      <c r="S211" s="29">
        <v>10</v>
      </c>
      <c r="T211" s="29"/>
      <c r="U211" s="29"/>
      <c r="V211" s="29">
        <v>35</v>
      </c>
      <c r="W211" s="29">
        <v>72</v>
      </c>
      <c r="X211" s="29"/>
      <c r="Y211" s="29"/>
      <c r="Z211" s="34" t="s">
        <v>53</v>
      </c>
      <c r="AA211" s="67" t="s">
        <v>78</v>
      </c>
      <c r="AB211" s="67" t="s">
        <v>101</v>
      </c>
    </row>
    <row r="212" s="2" customFormat="1" ht="40" customHeight="1" spans="1:28">
      <c r="A212" s="14"/>
      <c r="B212" s="25" t="s">
        <v>738</v>
      </c>
      <c r="C212" s="25" t="s">
        <v>40</v>
      </c>
      <c r="D212" s="25" t="s">
        <v>41</v>
      </c>
      <c r="E212" s="25" t="s">
        <v>734</v>
      </c>
      <c r="F212" s="25" t="s">
        <v>735</v>
      </c>
      <c r="G212" s="25" t="s">
        <v>739</v>
      </c>
      <c r="H212" s="25" t="s">
        <v>59</v>
      </c>
      <c r="I212" s="25" t="s">
        <v>46</v>
      </c>
      <c r="J212" s="15" t="s">
        <v>47</v>
      </c>
      <c r="K212" s="39">
        <f t="shared" si="7"/>
        <v>4.02</v>
      </c>
      <c r="L212" s="29">
        <v>4.02</v>
      </c>
      <c r="M212" s="29"/>
      <c r="N212" s="25" t="s">
        <v>48</v>
      </c>
      <c r="O212" s="25" t="s">
        <v>740</v>
      </c>
      <c r="P212" s="25" t="s">
        <v>50</v>
      </c>
      <c r="Q212" s="47" t="s">
        <v>51</v>
      </c>
      <c r="R212" s="29"/>
      <c r="S212" s="29">
        <v>7</v>
      </c>
      <c r="T212" s="29"/>
      <c r="U212" s="29"/>
      <c r="V212" s="29">
        <v>30</v>
      </c>
      <c r="W212" s="29">
        <v>73</v>
      </c>
      <c r="X212" s="29"/>
      <c r="Y212" s="29"/>
      <c r="Z212" s="34" t="s">
        <v>53</v>
      </c>
      <c r="AA212" s="67" t="s">
        <v>78</v>
      </c>
      <c r="AB212" s="67" t="s">
        <v>101</v>
      </c>
    </row>
    <row r="213" s="2" customFormat="1" ht="40" customHeight="1" spans="1:28">
      <c r="A213" s="14"/>
      <c r="B213" s="25" t="s">
        <v>741</v>
      </c>
      <c r="C213" s="25" t="s">
        <v>40</v>
      </c>
      <c r="D213" s="153" t="s">
        <v>41</v>
      </c>
      <c r="E213" s="25" t="s">
        <v>734</v>
      </c>
      <c r="F213" s="25" t="s">
        <v>735</v>
      </c>
      <c r="G213" s="26" t="s">
        <v>742</v>
      </c>
      <c r="H213" s="26" t="s">
        <v>45</v>
      </c>
      <c r="I213" s="25" t="s">
        <v>46</v>
      </c>
      <c r="J213" s="15" t="s">
        <v>47</v>
      </c>
      <c r="K213" s="39">
        <v>2.48</v>
      </c>
      <c r="L213" s="156">
        <v>2.48</v>
      </c>
      <c r="M213" s="125"/>
      <c r="N213" s="25" t="s">
        <v>48</v>
      </c>
      <c r="O213" s="157" t="s">
        <v>743</v>
      </c>
      <c r="P213" s="25" t="s">
        <v>50</v>
      </c>
      <c r="Q213" s="47" t="s">
        <v>51</v>
      </c>
      <c r="R213" s="54"/>
      <c r="S213" s="38">
        <v>6</v>
      </c>
      <c r="T213" s="29"/>
      <c r="U213" s="38"/>
      <c r="V213" s="49">
        <v>22</v>
      </c>
      <c r="W213" s="49">
        <v>36</v>
      </c>
      <c r="X213" s="125"/>
      <c r="Y213" s="125"/>
      <c r="Z213" s="34" t="s">
        <v>53</v>
      </c>
      <c r="AA213" s="67" t="s">
        <v>78</v>
      </c>
      <c r="AB213" s="67" t="s">
        <v>101</v>
      </c>
    </row>
    <row r="214" s="2" customFormat="1" ht="40" customHeight="1" spans="1:28">
      <c r="A214" s="14"/>
      <c r="B214" s="25" t="s">
        <v>744</v>
      </c>
      <c r="C214" s="26" t="s">
        <v>40</v>
      </c>
      <c r="D214" s="27" t="s">
        <v>41</v>
      </c>
      <c r="E214" s="25" t="s">
        <v>734</v>
      </c>
      <c r="F214" s="33" t="s">
        <v>735</v>
      </c>
      <c r="G214" s="33" t="s">
        <v>745</v>
      </c>
      <c r="H214" s="26" t="s">
        <v>59</v>
      </c>
      <c r="I214" s="25" t="s">
        <v>46</v>
      </c>
      <c r="J214" s="15" t="s">
        <v>47</v>
      </c>
      <c r="K214" s="39">
        <f>L214+M214</f>
        <v>3.33</v>
      </c>
      <c r="L214" s="39">
        <v>3.33</v>
      </c>
      <c r="M214" s="125"/>
      <c r="N214" s="25" t="s">
        <v>48</v>
      </c>
      <c r="O214" s="25" t="s">
        <v>746</v>
      </c>
      <c r="P214" s="25" t="s">
        <v>50</v>
      </c>
      <c r="Q214" s="47" t="s">
        <v>51</v>
      </c>
      <c r="R214" s="42"/>
      <c r="S214" s="42">
        <v>5</v>
      </c>
      <c r="T214" s="48"/>
      <c r="U214" s="48"/>
      <c r="V214" s="29">
        <v>24</v>
      </c>
      <c r="W214" s="29">
        <v>62</v>
      </c>
      <c r="X214" s="14"/>
      <c r="Y214" s="14"/>
      <c r="Z214" s="34" t="s">
        <v>53</v>
      </c>
      <c r="AA214" s="67" t="s">
        <v>78</v>
      </c>
      <c r="AB214" s="67" t="s">
        <v>101</v>
      </c>
    </row>
    <row r="215" s="2" customFormat="1" ht="40" customHeight="1" spans="1:28">
      <c r="A215" s="14"/>
      <c r="B215" s="25" t="s">
        <v>747</v>
      </c>
      <c r="C215" s="25" t="s">
        <v>40</v>
      </c>
      <c r="D215" s="153" t="s">
        <v>41</v>
      </c>
      <c r="E215" s="25" t="s">
        <v>734</v>
      </c>
      <c r="F215" s="25" t="s">
        <v>735</v>
      </c>
      <c r="G215" s="26" t="s">
        <v>748</v>
      </c>
      <c r="H215" s="26" t="s">
        <v>45</v>
      </c>
      <c r="I215" s="25" t="s">
        <v>46</v>
      </c>
      <c r="J215" s="15" t="s">
        <v>47</v>
      </c>
      <c r="K215" s="39">
        <f>L215+M215</f>
        <v>3.7</v>
      </c>
      <c r="L215" s="156">
        <v>3.7</v>
      </c>
      <c r="M215" s="125"/>
      <c r="N215" s="25" t="s">
        <v>48</v>
      </c>
      <c r="O215" s="34" t="s">
        <v>749</v>
      </c>
      <c r="P215" s="25" t="s">
        <v>50</v>
      </c>
      <c r="Q215" s="47" t="s">
        <v>51</v>
      </c>
      <c r="R215" s="54"/>
      <c r="S215" s="38">
        <v>6</v>
      </c>
      <c r="T215" s="29"/>
      <c r="U215" s="38"/>
      <c r="V215" s="49">
        <v>25</v>
      </c>
      <c r="W215" s="49">
        <v>79</v>
      </c>
      <c r="X215" s="125"/>
      <c r="Y215" s="125"/>
      <c r="Z215" s="34" t="s">
        <v>53</v>
      </c>
      <c r="AA215" s="67" t="s">
        <v>78</v>
      </c>
      <c r="AB215" s="67" t="s">
        <v>101</v>
      </c>
    </row>
    <row r="216" s="2" customFormat="1" ht="40" customHeight="1" spans="1:28">
      <c r="A216" s="14"/>
      <c r="B216" s="25" t="s">
        <v>750</v>
      </c>
      <c r="C216" s="25" t="s">
        <v>40</v>
      </c>
      <c r="D216" s="25" t="s">
        <v>41</v>
      </c>
      <c r="E216" s="25" t="s">
        <v>734</v>
      </c>
      <c r="F216" s="25" t="s">
        <v>735</v>
      </c>
      <c r="G216" s="25" t="s">
        <v>751</v>
      </c>
      <c r="H216" s="25" t="s">
        <v>59</v>
      </c>
      <c r="I216" s="25" t="s">
        <v>46</v>
      </c>
      <c r="J216" s="15" t="s">
        <v>47</v>
      </c>
      <c r="K216" s="25">
        <v>6.611</v>
      </c>
      <c r="L216" s="25">
        <v>6.611</v>
      </c>
      <c r="M216" s="25"/>
      <c r="N216" s="25" t="s">
        <v>48</v>
      </c>
      <c r="O216" s="25" t="s">
        <v>752</v>
      </c>
      <c r="P216" s="25" t="s">
        <v>50</v>
      </c>
      <c r="Q216" s="47" t="s">
        <v>51</v>
      </c>
      <c r="R216" s="25"/>
      <c r="S216" s="25">
        <v>14</v>
      </c>
      <c r="T216" s="25"/>
      <c r="U216" s="25"/>
      <c r="V216" s="25">
        <v>48</v>
      </c>
      <c r="W216" s="25">
        <v>105</v>
      </c>
      <c r="X216" s="25"/>
      <c r="Y216" s="25"/>
      <c r="Z216" s="34" t="s">
        <v>53</v>
      </c>
      <c r="AA216" s="67" t="s">
        <v>78</v>
      </c>
      <c r="AB216" s="67" t="s">
        <v>101</v>
      </c>
    </row>
    <row r="217" s="2" customFormat="1" ht="40" customHeight="1" spans="1:28">
      <c r="A217" s="14"/>
      <c r="B217" s="25" t="s">
        <v>753</v>
      </c>
      <c r="C217" s="25" t="s">
        <v>40</v>
      </c>
      <c r="D217" s="25" t="s">
        <v>41</v>
      </c>
      <c r="E217" s="25" t="s">
        <v>734</v>
      </c>
      <c r="F217" s="25" t="s">
        <v>735</v>
      </c>
      <c r="G217" s="25" t="s">
        <v>754</v>
      </c>
      <c r="H217" s="25" t="s">
        <v>59</v>
      </c>
      <c r="I217" s="25" t="s">
        <v>46</v>
      </c>
      <c r="J217" s="15" t="s">
        <v>47</v>
      </c>
      <c r="K217" s="39">
        <v>4.542</v>
      </c>
      <c r="L217" s="29">
        <v>4.542</v>
      </c>
      <c r="M217" s="29"/>
      <c r="N217" s="25" t="s">
        <v>48</v>
      </c>
      <c r="O217" s="25" t="s">
        <v>755</v>
      </c>
      <c r="P217" s="25" t="s">
        <v>50</v>
      </c>
      <c r="Q217" s="47" t="s">
        <v>51</v>
      </c>
      <c r="R217" s="29"/>
      <c r="S217" s="29">
        <v>10</v>
      </c>
      <c r="T217" s="29"/>
      <c r="U217" s="29"/>
      <c r="V217" s="29">
        <v>46</v>
      </c>
      <c r="W217" s="29">
        <v>93</v>
      </c>
      <c r="X217" s="29"/>
      <c r="Y217" s="29"/>
      <c r="Z217" s="34" t="s">
        <v>53</v>
      </c>
      <c r="AA217" s="67" t="s">
        <v>78</v>
      </c>
      <c r="AB217" s="67" t="s">
        <v>101</v>
      </c>
    </row>
    <row r="218" s="2" customFormat="1" ht="40" customHeight="1" spans="1:28">
      <c r="A218" s="14"/>
      <c r="B218" s="25" t="s">
        <v>756</v>
      </c>
      <c r="C218" s="26" t="s">
        <v>40</v>
      </c>
      <c r="D218" s="27" t="s">
        <v>41</v>
      </c>
      <c r="E218" s="25" t="s">
        <v>734</v>
      </c>
      <c r="F218" s="33" t="s">
        <v>735</v>
      </c>
      <c r="G218" s="33" t="s">
        <v>757</v>
      </c>
      <c r="H218" s="26" t="s">
        <v>45</v>
      </c>
      <c r="I218" s="25" t="s">
        <v>46</v>
      </c>
      <c r="J218" s="15" t="s">
        <v>47</v>
      </c>
      <c r="K218" s="39">
        <f t="shared" ref="K218:K260" si="8">L218+M218</f>
        <v>2.28</v>
      </c>
      <c r="L218" s="39">
        <v>2.28</v>
      </c>
      <c r="M218" s="39"/>
      <c r="N218" s="25" t="s">
        <v>48</v>
      </c>
      <c r="O218" s="25" t="s">
        <v>758</v>
      </c>
      <c r="P218" s="25" t="s">
        <v>50</v>
      </c>
      <c r="Q218" s="47" t="s">
        <v>51</v>
      </c>
      <c r="R218" s="42"/>
      <c r="S218" s="42">
        <v>4.5</v>
      </c>
      <c r="T218" s="48"/>
      <c r="U218" s="48"/>
      <c r="V218" s="29">
        <v>16</v>
      </c>
      <c r="W218" s="29">
        <v>44</v>
      </c>
      <c r="X218" s="14"/>
      <c r="Y218" s="14"/>
      <c r="Z218" s="34" t="s">
        <v>53</v>
      </c>
      <c r="AA218" s="67" t="s">
        <v>78</v>
      </c>
      <c r="AB218" s="67" t="s">
        <v>101</v>
      </c>
    </row>
    <row r="219" s="2" customFormat="1" ht="40" customHeight="1" spans="1:28">
      <c r="A219" s="14"/>
      <c r="B219" s="25" t="s">
        <v>759</v>
      </c>
      <c r="C219" s="25" t="s">
        <v>40</v>
      </c>
      <c r="D219" s="25" t="s">
        <v>41</v>
      </c>
      <c r="E219" s="25" t="s">
        <v>734</v>
      </c>
      <c r="F219" s="25" t="s">
        <v>735</v>
      </c>
      <c r="G219" s="25" t="s">
        <v>760</v>
      </c>
      <c r="H219" s="25" t="s">
        <v>45</v>
      </c>
      <c r="I219" s="25" t="s">
        <v>46</v>
      </c>
      <c r="J219" s="29" t="s">
        <v>47</v>
      </c>
      <c r="K219" s="39">
        <f t="shared" si="8"/>
        <v>7.7</v>
      </c>
      <c r="L219" s="29">
        <v>7.7</v>
      </c>
      <c r="M219" s="29"/>
      <c r="N219" s="25" t="s">
        <v>48</v>
      </c>
      <c r="O219" s="25" t="s">
        <v>761</v>
      </c>
      <c r="P219" s="25" t="s">
        <v>50</v>
      </c>
      <c r="Q219" s="25" t="s">
        <v>51</v>
      </c>
      <c r="R219" s="29"/>
      <c r="S219" s="29">
        <v>12</v>
      </c>
      <c r="T219" s="29"/>
      <c r="U219" s="29"/>
      <c r="V219" s="29">
        <v>63</v>
      </c>
      <c r="W219" s="29">
        <v>142</v>
      </c>
      <c r="X219" s="29"/>
      <c r="Y219" s="29"/>
      <c r="Z219" s="25" t="s">
        <v>53</v>
      </c>
      <c r="AA219" s="25" t="s">
        <v>78</v>
      </c>
      <c r="AB219" s="25" t="s">
        <v>101</v>
      </c>
    </row>
    <row r="220" s="2" customFormat="1" ht="40" customHeight="1" spans="1:28">
      <c r="A220" s="14"/>
      <c r="B220" s="25" t="s">
        <v>762</v>
      </c>
      <c r="C220" s="25" t="s">
        <v>40</v>
      </c>
      <c r="D220" s="25" t="s">
        <v>41</v>
      </c>
      <c r="E220" s="25" t="s">
        <v>734</v>
      </c>
      <c r="F220" s="25" t="s">
        <v>735</v>
      </c>
      <c r="G220" s="25" t="s">
        <v>763</v>
      </c>
      <c r="H220" s="26" t="s">
        <v>59</v>
      </c>
      <c r="I220" s="25" t="s">
        <v>46</v>
      </c>
      <c r="J220" s="15" t="s">
        <v>47</v>
      </c>
      <c r="K220" s="39">
        <v>6.24</v>
      </c>
      <c r="L220" s="158">
        <v>6.24</v>
      </c>
      <c r="M220" s="29"/>
      <c r="N220" s="25" t="s">
        <v>48</v>
      </c>
      <c r="O220" s="159" t="s">
        <v>764</v>
      </c>
      <c r="P220" s="25" t="s">
        <v>50</v>
      </c>
      <c r="Q220" s="47" t="s">
        <v>51</v>
      </c>
      <c r="R220" s="161"/>
      <c r="S220" s="42">
        <v>10</v>
      </c>
      <c r="T220" s="162"/>
      <c r="U220" s="162"/>
      <c r="V220" s="163">
        <v>50</v>
      </c>
      <c r="W220" s="163">
        <v>130</v>
      </c>
      <c r="X220" s="164"/>
      <c r="Y220" s="162"/>
      <c r="Z220" s="34" t="s">
        <v>53</v>
      </c>
      <c r="AA220" s="67" t="s">
        <v>78</v>
      </c>
      <c r="AB220" s="67" t="s">
        <v>101</v>
      </c>
    </row>
    <row r="221" s="2" customFormat="1" ht="40" customHeight="1" spans="1:28">
      <c r="A221" s="14"/>
      <c r="B221" s="25" t="s">
        <v>765</v>
      </c>
      <c r="C221" s="25" t="s">
        <v>40</v>
      </c>
      <c r="D221" s="25" t="s">
        <v>41</v>
      </c>
      <c r="E221" s="25" t="s">
        <v>766</v>
      </c>
      <c r="F221" s="25" t="s">
        <v>767</v>
      </c>
      <c r="G221" s="25" t="s">
        <v>768</v>
      </c>
      <c r="H221" s="25" t="s">
        <v>45</v>
      </c>
      <c r="I221" s="25" t="s">
        <v>46</v>
      </c>
      <c r="J221" s="29" t="s">
        <v>81</v>
      </c>
      <c r="K221" s="39">
        <f t="shared" si="8"/>
        <v>3.3</v>
      </c>
      <c r="L221" s="29">
        <v>3.3</v>
      </c>
      <c r="M221" s="29"/>
      <c r="N221" s="25" t="s">
        <v>48</v>
      </c>
      <c r="O221" s="25" t="s">
        <v>769</v>
      </c>
      <c r="P221" s="25" t="s">
        <v>50</v>
      </c>
      <c r="Q221" s="47" t="s">
        <v>51</v>
      </c>
      <c r="R221" s="42" t="s">
        <v>52</v>
      </c>
      <c r="S221" s="29">
        <v>3.3</v>
      </c>
      <c r="T221" s="29"/>
      <c r="U221" s="29"/>
      <c r="V221" s="29">
        <v>28</v>
      </c>
      <c r="W221" s="29">
        <v>65</v>
      </c>
      <c r="X221" s="29"/>
      <c r="Y221" s="29"/>
      <c r="Z221" s="25" t="s">
        <v>53</v>
      </c>
      <c r="AA221" s="25" t="s">
        <v>78</v>
      </c>
      <c r="AB221" s="69" t="s">
        <v>101</v>
      </c>
    </row>
    <row r="222" s="2" customFormat="1" ht="40" customHeight="1" spans="1:28">
      <c r="A222" s="14"/>
      <c r="B222" s="25" t="s">
        <v>770</v>
      </c>
      <c r="C222" s="25" t="s">
        <v>40</v>
      </c>
      <c r="D222" s="25" t="s">
        <v>41</v>
      </c>
      <c r="E222" s="25" t="s">
        <v>766</v>
      </c>
      <c r="F222" s="25" t="s">
        <v>767</v>
      </c>
      <c r="G222" s="25" t="s">
        <v>771</v>
      </c>
      <c r="H222" s="25" t="s">
        <v>45</v>
      </c>
      <c r="I222" s="25" t="s">
        <v>46</v>
      </c>
      <c r="J222" s="29" t="s">
        <v>81</v>
      </c>
      <c r="K222" s="39">
        <f t="shared" si="8"/>
        <v>6.224</v>
      </c>
      <c r="L222" s="29">
        <v>6.224</v>
      </c>
      <c r="M222" s="29"/>
      <c r="N222" s="25" t="s">
        <v>48</v>
      </c>
      <c r="O222" s="25" t="s">
        <v>772</v>
      </c>
      <c r="P222" s="25" t="s">
        <v>50</v>
      </c>
      <c r="Q222" s="47" t="s">
        <v>51</v>
      </c>
      <c r="R222" s="42" t="s">
        <v>52</v>
      </c>
      <c r="S222" s="29">
        <v>6.224</v>
      </c>
      <c r="T222" s="29"/>
      <c r="U222" s="29"/>
      <c r="V222" s="29">
        <v>48</v>
      </c>
      <c r="W222" s="29">
        <v>117</v>
      </c>
      <c r="X222" s="29"/>
      <c r="Y222" s="29"/>
      <c r="Z222" s="25" t="s">
        <v>53</v>
      </c>
      <c r="AA222" s="25" t="s">
        <v>78</v>
      </c>
      <c r="AB222" s="69" t="s">
        <v>86</v>
      </c>
    </row>
    <row r="223" s="2" customFormat="1" ht="40" customHeight="1" spans="1:28">
      <c r="A223" s="14"/>
      <c r="B223" s="25" t="s">
        <v>773</v>
      </c>
      <c r="C223" s="25" t="s">
        <v>40</v>
      </c>
      <c r="D223" s="25" t="s">
        <v>41</v>
      </c>
      <c r="E223" s="25" t="s">
        <v>766</v>
      </c>
      <c r="F223" s="25" t="s">
        <v>767</v>
      </c>
      <c r="G223" s="25" t="s">
        <v>774</v>
      </c>
      <c r="H223" s="25" t="s">
        <v>45</v>
      </c>
      <c r="I223" s="25" t="s">
        <v>46</v>
      </c>
      <c r="J223" s="29" t="s">
        <v>81</v>
      </c>
      <c r="K223" s="39">
        <f t="shared" si="8"/>
        <v>2.625</v>
      </c>
      <c r="L223" s="29">
        <v>2.625</v>
      </c>
      <c r="M223" s="29"/>
      <c r="N223" s="25" t="s">
        <v>48</v>
      </c>
      <c r="O223" s="25" t="s">
        <v>775</v>
      </c>
      <c r="P223" s="25" t="s">
        <v>50</v>
      </c>
      <c r="Q223" s="47" t="s">
        <v>51</v>
      </c>
      <c r="R223" s="42" t="s">
        <v>52</v>
      </c>
      <c r="S223" s="29">
        <v>2.85</v>
      </c>
      <c r="T223" s="29"/>
      <c r="U223" s="29"/>
      <c r="V223" s="29">
        <v>18</v>
      </c>
      <c r="W223" s="29">
        <v>40</v>
      </c>
      <c r="X223" s="29"/>
      <c r="Y223" s="29"/>
      <c r="Z223" s="25" t="s">
        <v>53</v>
      </c>
      <c r="AA223" s="25" t="s">
        <v>78</v>
      </c>
      <c r="AB223" s="69" t="s">
        <v>101</v>
      </c>
    </row>
    <row r="224" s="2" customFormat="1" ht="40" customHeight="1" spans="1:28">
      <c r="A224" s="14"/>
      <c r="B224" s="25" t="s">
        <v>776</v>
      </c>
      <c r="C224" s="25" t="s">
        <v>40</v>
      </c>
      <c r="D224" s="25" t="s">
        <v>41</v>
      </c>
      <c r="E224" s="25" t="s">
        <v>766</v>
      </c>
      <c r="F224" s="25" t="s">
        <v>767</v>
      </c>
      <c r="G224" s="25" t="s">
        <v>777</v>
      </c>
      <c r="H224" s="25" t="s">
        <v>59</v>
      </c>
      <c r="I224" s="25" t="s">
        <v>46</v>
      </c>
      <c r="J224" s="29" t="s">
        <v>81</v>
      </c>
      <c r="K224" s="39">
        <f t="shared" si="8"/>
        <v>1.64</v>
      </c>
      <c r="L224" s="29">
        <v>1.64</v>
      </c>
      <c r="M224" s="29"/>
      <c r="N224" s="25" t="s">
        <v>48</v>
      </c>
      <c r="O224" s="25" t="s">
        <v>778</v>
      </c>
      <c r="P224" s="25" t="s">
        <v>50</v>
      </c>
      <c r="Q224" s="47" t="s">
        <v>51</v>
      </c>
      <c r="R224" s="42" t="s">
        <v>52</v>
      </c>
      <c r="S224" s="29">
        <v>1.64</v>
      </c>
      <c r="T224" s="29"/>
      <c r="U224" s="29"/>
      <c r="V224" s="29">
        <v>17</v>
      </c>
      <c r="W224" s="29">
        <v>46</v>
      </c>
      <c r="X224" s="29"/>
      <c r="Y224" s="29"/>
      <c r="Z224" s="25" t="s">
        <v>53</v>
      </c>
      <c r="AA224" s="25" t="s">
        <v>779</v>
      </c>
      <c r="AB224" s="69" t="s">
        <v>101</v>
      </c>
    </row>
    <row r="225" s="2" customFormat="1" ht="40" customHeight="1" spans="1:28">
      <c r="A225" s="14"/>
      <c r="B225" s="25" t="s">
        <v>780</v>
      </c>
      <c r="C225" s="25" t="s">
        <v>40</v>
      </c>
      <c r="D225" s="25" t="s">
        <v>41</v>
      </c>
      <c r="E225" s="25" t="s">
        <v>766</v>
      </c>
      <c r="F225" s="25" t="s">
        <v>767</v>
      </c>
      <c r="G225" s="25" t="s">
        <v>720</v>
      </c>
      <c r="H225" s="25" t="s">
        <v>59</v>
      </c>
      <c r="I225" s="25" t="s">
        <v>46</v>
      </c>
      <c r="J225" s="29" t="s">
        <v>81</v>
      </c>
      <c r="K225" s="39">
        <f t="shared" si="8"/>
        <v>4.07</v>
      </c>
      <c r="L225" s="29">
        <v>4.07</v>
      </c>
      <c r="M225" s="29"/>
      <c r="N225" s="25" t="s">
        <v>48</v>
      </c>
      <c r="O225" s="25" t="s">
        <v>781</v>
      </c>
      <c r="P225" s="25" t="s">
        <v>50</v>
      </c>
      <c r="Q225" s="47" t="s">
        <v>51</v>
      </c>
      <c r="R225" s="42" t="s">
        <v>52</v>
      </c>
      <c r="S225" s="29">
        <v>4.07</v>
      </c>
      <c r="T225" s="29"/>
      <c r="U225" s="29"/>
      <c r="V225" s="29">
        <v>33</v>
      </c>
      <c r="W225" s="29">
        <v>67</v>
      </c>
      <c r="X225" s="29"/>
      <c r="Y225" s="29"/>
      <c r="Z225" s="25" t="s">
        <v>53</v>
      </c>
      <c r="AA225" s="25" t="s">
        <v>78</v>
      </c>
      <c r="AB225" s="69" t="s">
        <v>101</v>
      </c>
    </row>
    <row r="226" s="2" customFormat="1" ht="40" customHeight="1" spans="1:28">
      <c r="A226" s="14"/>
      <c r="B226" s="25" t="s">
        <v>782</v>
      </c>
      <c r="C226" s="25" t="s">
        <v>40</v>
      </c>
      <c r="D226" s="25" t="s">
        <v>41</v>
      </c>
      <c r="E226" s="25" t="s">
        <v>783</v>
      </c>
      <c r="F226" s="25" t="s">
        <v>784</v>
      </c>
      <c r="G226" s="25" t="s">
        <v>785</v>
      </c>
      <c r="H226" s="25" t="s">
        <v>45</v>
      </c>
      <c r="I226" s="25" t="s">
        <v>46</v>
      </c>
      <c r="J226" s="29" t="s">
        <v>242</v>
      </c>
      <c r="K226" s="39">
        <f t="shared" si="8"/>
        <v>2.36</v>
      </c>
      <c r="L226" s="29">
        <v>2.36</v>
      </c>
      <c r="M226" s="29"/>
      <c r="N226" s="25" t="s">
        <v>48</v>
      </c>
      <c r="O226" s="25" t="s">
        <v>786</v>
      </c>
      <c r="P226" s="25" t="s">
        <v>50</v>
      </c>
      <c r="Q226" s="47" t="s">
        <v>51</v>
      </c>
      <c r="R226" s="42" t="s">
        <v>52</v>
      </c>
      <c r="S226" s="29">
        <v>4.5</v>
      </c>
      <c r="T226" s="29"/>
      <c r="U226" s="29"/>
      <c r="V226" s="29">
        <v>22</v>
      </c>
      <c r="W226" s="29">
        <v>44</v>
      </c>
      <c r="X226" s="29"/>
      <c r="Y226" s="29"/>
      <c r="Z226" s="34" t="s">
        <v>53</v>
      </c>
      <c r="AA226" s="25" t="s">
        <v>78</v>
      </c>
      <c r="AB226" s="69" t="s">
        <v>86</v>
      </c>
    </row>
    <row r="227" s="2" customFormat="1" ht="40" customHeight="1" spans="1:28">
      <c r="A227" s="14"/>
      <c r="B227" s="25" t="s">
        <v>787</v>
      </c>
      <c r="C227" s="25" t="s">
        <v>40</v>
      </c>
      <c r="D227" s="25" t="s">
        <v>41</v>
      </c>
      <c r="E227" s="25" t="s">
        <v>783</v>
      </c>
      <c r="F227" s="25" t="s">
        <v>784</v>
      </c>
      <c r="G227" s="25" t="s">
        <v>788</v>
      </c>
      <c r="H227" s="25" t="s">
        <v>45</v>
      </c>
      <c r="I227" s="25" t="s">
        <v>46</v>
      </c>
      <c r="J227" s="29" t="s">
        <v>242</v>
      </c>
      <c r="K227" s="39">
        <f t="shared" si="8"/>
        <v>0.7145</v>
      </c>
      <c r="L227" s="29">
        <v>0.7145</v>
      </c>
      <c r="M227" s="29"/>
      <c r="N227" s="25" t="s">
        <v>48</v>
      </c>
      <c r="O227" s="25" t="s">
        <v>789</v>
      </c>
      <c r="P227" s="25" t="s">
        <v>50</v>
      </c>
      <c r="Q227" s="47" t="s">
        <v>51</v>
      </c>
      <c r="R227" s="42" t="s">
        <v>52</v>
      </c>
      <c r="S227" s="29">
        <v>0.85</v>
      </c>
      <c r="T227" s="29"/>
      <c r="U227" s="29"/>
      <c r="V227" s="29">
        <v>6</v>
      </c>
      <c r="W227" s="29">
        <v>11</v>
      </c>
      <c r="X227" s="29"/>
      <c r="Y227" s="29"/>
      <c r="Z227" s="34" t="s">
        <v>53</v>
      </c>
      <c r="AA227" s="25" t="s">
        <v>78</v>
      </c>
      <c r="AB227" s="69" t="s">
        <v>86</v>
      </c>
    </row>
    <row r="228" s="2" customFormat="1" ht="40" customHeight="1" spans="1:28">
      <c r="A228" s="14"/>
      <c r="B228" s="25" t="s">
        <v>790</v>
      </c>
      <c r="C228" s="25" t="s">
        <v>40</v>
      </c>
      <c r="D228" s="25" t="s">
        <v>41</v>
      </c>
      <c r="E228" s="25" t="s">
        <v>783</v>
      </c>
      <c r="F228" s="25" t="s">
        <v>784</v>
      </c>
      <c r="G228" s="25" t="s">
        <v>791</v>
      </c>
      <c r="H228" s="25" t="s">
        <v>59</v>
      </c>
      <c r="I228" s="25" t="s">
        <v>46</v>
      </c>
      <c r="J228" s="29" t="s">
        <v>242</v>
      </c>
      <c r="K228" s="39">
        <f t="shared" si="8"/>
        <v>0.6265</v>
      </c>
      <c r="L228" s="29">
        <v>0.6265</v>
      </c>
      <c r="M228" s="29"/>
      <c r="N228" s="25" t="s">
        <v>48</v>
      </c>
      <c r="O228" s="25" t="s">
        <v>792</v>
      </c>
      <c r="P228" s="25" t="s">
        <v>50</v>
      </c>
      <c r="Q228" s="47" t="s">
        <v>51</v>
      </c>
      <c r="R228" s="42" t="s">
        <v>52</v>
      </c>
      <c r="S228" s="29">
        <v>0.8</v>
      </c>
      <c r="T228" s="29"/>
      <c r="U228" s="29"/>
      <c r="V228" s="29">
        <v>5</v>
      </c>
      <c r="W228" s="29">
        <v>16</v>
      </c>
      <c r="X228" s="29"/>
      <c r="Y228" s="29"/>
      <c r="Z228" s="34" t="s">
        <v>53</v>
      </c>
      <c r="AA228" s="25" t="s">
        <v>78</v>
      </c>
      <c r="AB228" s="69" t="s">
        <v>86</v>
      </c>
    </row>
    <row r="229" s="2" customFormat="1" ht="40" customHeight="1" spans="1:28">
      <c r="A229" s="14"/>
      <c r="B229" s="25" t="s">
        <v>793</v>
      </c>
      <c r="C229" s="25" t="s">
        <v>40</v>
      </c>
      <c r="D229" s="25" t="s">
        <v>41</v>
      </c>
      <c r="E229" s="25" t="s">
        <v>783</v>
      </c>
      <c r="F229" s="25" t="s">
        <v>784</v>
      </c>
      <c r="G229" s="25" t="s">
        <v>794</v>
      </c>
      <c r="H229" s="25" t="s">
        <v>59</v>
      </c>
      <c r="I229" s="25" t="s">
        <v>46</v>
      </c>
      <c r="J229" s="29" t="s">
        <v>242</v>
      </c>
      <c r="K229" s="39">
        <f t="shared" si="8"/>
        <v>0.888</v>
      </c>
      <c r="L229" s="29">
        <v>0.888</v>
      </c>
      <c r="M229" s="29"/>
      <c r="N229" s="25" t="s">
        <v>48</v>
      </c>
      <c r="O229" s="25" t="s">
        <v>795</v>
      </c>
      <c r="P229" s="25" t="s">
        <v>50</v>
      </c>
      <c r="Q229" s="47" t="s">
        <v>51</v>
      </c>
      <c r="R229" s="42" t="s">
        <v>52</v>
      </c>
      <c r="S229" s="29">
        <v>1.9</v>
      </c>
      <c r="T229" s="29"/>
      <c r="U229" s="29"/>
      <c r="V229" s="29">
        <v>8</v>
      </c>
      <c r="W229" s="29">
        <v>11</v>
      </c>
      <c r="X229" s="29"/>
      <c r="Y229" s="29"/>
      <c r="Z229" s="34" t="s">
        <v>53</v>
      </c>
      <c r="AA229" s="25" t="s">
        <v>78</v>
      </c>
      <c r="AB229" s="69" t="s">
        <v>86</v>
      </c>
    </row>
    <row r="230" s="2" customFormat="1" ht="40" customHeight="1" spans="1:28">
      <c r="A230" s="14"/>
      <c r="B230" s="25" t="s">
        <v>796</v>
      </c>
      <c r="C230" s="25" t="s">
        <v>40</v>
      </c>
      <c r="D230" s="25" t="s">
        <v>41</v>
      </c>
      <c r="E230" s="25" t="s">
        <v>783</v>
      </c>
      <c r="F230" s="25" t="s">
        <v>784</v>
      </c>
      <c r="G230" s="25" t="s">
        <v>797</v>
      </c>
      <c r="H230" s="25" t="s">
        <v>59</v>
      </c>
      <c r="I230" s="25" t="s">
        <v>46</v>
      </c>
      <c r="J230" s="29" t="s">
        <v>242</v>
      </c>
      <c r="K230" s="39">
        <f t="shared" si="8"/>
        <v>0.15</v>
      </c>
      <c r="L230" s="29">
        <v>0.15</v>
      </c>
      <c r="M230" s="29"/>
      <c r="N230" s="25" t="s">
        <v>48</v>
      </c>
      <c r="O230" s="25" t="s">
        <v>798</v>
      </c>
      <c r="P230" s="25" t="s">
        <v>64</v>
      </c>
      <c r="Q230" s="47" t="s">
        <v>51</v>
      </c>
      <c r="R230" s="42" t="s">
        <v>52</v>
      </c>
      <c r="S230" s="29">
        <v>2</v>
      </c>
      <c r="T230" s="29"/>
      <c r="U230" s="29"/>
      <c r="V230" s="29">
        <v>1</v>
      </c>
      <c r="W230" s="29">
        <v>2</v>
      </c>
      <c r="X230" s="29"/>
      <c r="Y230" s="29"/>
      <c r="Z230" s="34" t="s">
        <v>53</v>
      </c>
      <c r="AA230" s="25" t="s">
        <v>78</v>
      </c>
      <c r="AB230" s="69" t="s">
        <v>86</v>
      </c>
    </row>
    <row r="231" s="2" customFormat="1" ht="40" customHeight="1" spans="1:28">
      <c r="A231" s="14"/>
      <c r="B231" s="25" t="s">
        <v>799</v>
      </c>
      <c r="C231" s="25" t="s">
        <v>40</v>
      </c>
      <c r="D231" s="25" t="s">
        <v>41</v>
      </c>
      <c r="E231" s="25" t="s">
        <v>800</v>
      </c>
      <c r="F231" s="25" t="s">
        <v>801</v>
      </c>
      <c r="G231" s="25" t="s">
        <v>802</v>
      </c>
      <c r="H231" s="25" t="s">
        <v>59</v>
      </c>
      <c r="I231" s="25" t="s">
        <v>46</v>
      </c>
      <c r="J231" s="29" t="s">
        <v>47</v>
      </c>
      <c r="K231" s="39">
        <f t="shared" si="8"/>
        <v>7.3575</v>
      </c>
      <c r="L231" s="29">
        <v>7.3575</v>
      </c>
      <c r="M231" s="29"/>
      <c r="N231" s="25" t="s">
        <v>48</v>
      </c>
      <c r="O231" s="25" t="s">
        <v>803</v>
      </c>
      <c r="P231" s="25" t="s">
        <v>50</v>
      </c>
      <c r="Q231" s="47" t="s">
        <v>51</v>
      </c>
      <c r="R231" s="42" t="s">
        <v>52</v>
      </c>
      <c r="S231" s="29">
        <v>9.2</v>
      </c>
      <c r="T231" s="29"/>
      <c r="U231" s="29"/>
      <c r="V231" s="29">
        <v>60</v>
      </c>
      <c r="W231" s="29">
        <v>138</v>
      </c>
      <c r="X231" s="29"/>
      <c r="Y231" s="29"/>
      <c r="Z231" s="25" t="s">
        <v>53</v>
      </c>
      <c r="AA231" s="25" t="s">
        <v>78</v>
      </c>
      <c r="AB231" s="69" t="s">
        <v>101</v>
      </c>
    </row>
    <row r="232" s="2" customFormat="1" ht="40" customHeight="1" spans="1:28">
      <c r="A232" s="14"/>
      <c r="B232" s="25" t="s">
        <v>804</v>
      </c>
      <c r="C232" s="25" t="s">
        <v>40</v>
      </c>
      <c r="D232" s="25" t="s">
        <v>41</v>
      </c>
      <c r="E232" s="25" t="s">
        <v>800</v>
      </c>
      <c r="F232" s="25" t="s">
        <v>801</v>
      </c>
      <c r="G232" s="25" t="s">
        <v>805</v>
      </c>
      <c r="H232" s="25" t="s">
        <v>45</v>
      </c>
      <c r="I232" s="25" t="s">
        <v>46</v>
      </c>
      <c r="J232" s="29" t="s">
        <v>47</v>
      </c>
      <c r="K232" s="39">
        <f t="shared" si="8"/>
        <v>9.45</v>
      </c>
      <c r="L232" s="29">
        <v>9.45</v>
      </c>
      <c r="M232" s="29"/>
      <c r="N232" s="25" t="s">
        <v>48</v>
      </c>
      <c r="O232" s="25" t="s">
        <v>806</v>
      </c>
      <c r="P232" s="25" t="s">
        <v>50</v>
      </c>
      <c r="Q232" s="47" t="s">
        <v>51</v>
      </c>
      <c r="R232" s="42" t="s">
        <v>52</v>
      </c>
      <c r="S232" s="29">
        <v>11.718</v>
      </c>
      <c r="T232" s="29"/>
      <c r="U232" s="29"/>
      <c r="V232" s="29">
        <v>75</v>
      </c>
      <c r="W232" s="29">
        <v>168</v>
      </c>
      <c r="X232" s="29"/>
      <c r="Y232" s="29"/>
      <c r="Z232" s="25" t="s">
        <v>53</v>
      </c>
      <c r="AA232" s="25" t="s">
        <v>78</v>
      </c>
      <c r="AB232" s="69" t="s">
        <v>101</v>
      </c>
    </row>
    <row r="233" s="2" customFormat="1" ht="40" customHeight="1" spans="1:28">
      <c r="A233" s="14"/>
      <c r="B233" s="25" t="s">
        <v>807</v>
      </c>
      <c r="C233" s="25" t="s">
        <v>40</v>
      </c>
      <c r="D233" s="25" t="s">
        <v>41</v>
      </c>
      <c r="E233" s="25" t="s">
        <v>800</v>
      </c>
      <c r="F233" s="25" t="s">
        <v>801</v>
      </c>
      <c r="G233" s="25" t="s">
        <v>808</v>
      </c>
      <c r="H233" s="25" t="s">
        <v>59</v>
      </c>
      <c r="I233" s="25" t="s">
        <v>46</v>
      </c>
      <c r="J233" s="29" t="s">
        <v>47</v>
      </c>
      <c r="K233" s="39">
        <f t="shared" si="8"/>
        <v>3.15</v>
      </c>
      <c r="L233" s="29">
        <v>3.15</v>
      </c>
      <c r="M233" s="29"/>
      <c r="N233" s="25" t="s">
        <v>48</v>
      </c>
      <c r="O233" s="25" t="s">
        <v>809</v>
      </c>
      <c r="P233" s="25" t="s">
        <v>50</v>
      </c>
      <c r="Q233" s="47" t="s">
        <v>51</v>
      </c>
      <c r="R233" s="42" t="s">
        <v>52</v>
      </c>
      <c r="S233" s="29">
        <v>4.2</v>
      </c>
      <c r="T233" s="29"/>
      <c r="U233" s="29"/>
      <c r="V233" s="29">
        <v>25</v>
      </c>
      <c r="W233" s="29">
        <v>72</v>
      </c>
      <c r="X233" s="29"/>
      <c r="Y233" s="29"/>
      <c r="Z233" s="25" t="s">
        <v>53</v>
      </c>
      <c r="AA233" s="25" t="s">
        <v>78</v>
      </c>
      <c r="AB233" s="69" t="s">
        <v>101</v>
      </c>
    </row>
    <row r="234" s="2" customFormat="1" ht="40" customHeight="1" spans="1:28">
      <c r="A234" s="14"/>
      <c r="B234" s="25" t="s">
        <v>810</v>
      </c>
      <c r="C234" s="25" t="s">
        <v>40</v>
      </c>
      <c r="D234" s="25" t="s">
        <v>41</v>
      </c>
      <c r="E234" s="25" t="s">
        <v>800</v>
      </c>
      <c r="F234" s="25" t="s">
        <v>801</v>
      </c>
      <c r="G234" s="25" t="s">
        <v>811</v>
      </c>
      <c r="H234" s="25" t="s">
        <v>59</v>
      </c>
      <c r="I234" s="25" t="s">
        <v>46</v>
      </c>
      <c r="J234" s="29" t="s">
        <v>812</v>
      </c>
      <c r="K234" s="39">
        <f t="shared" si="8"/>
        <v>5.804</v>
      </c>
      <c r="L234" s="29">
        <v>5.804</v>
      </c>
      <c r="M234" s="29"/>
      <c r="N234" s="25" t="s">
        <v>48</v>
      </c>
      <c r="O234" s="25" t="s">
        <v>813</v>
      </c>
      <c r="P234" s="25" t="s">
        <v>50</v>
      </c>
      <c r="Q234" s="47" t="s">
        <v>51</v>
      </c>
      <c r="R234" s="42" t="s">
        <v>52</v>
      </c>
      <c r="S234" s="29">
        <v>7</v>
      </c>
      <c r="T234" s="29"/>
      <c r="U234" s="29"/>
      <c r="V234" s="29">
        <v>60</v>
      </c>
      <c r="W234" s="29">
        <v>118</v>
      </c>
      <c r="X234" s="29"/>
      <c r="Y234" s="29"/>
      <c r="Z234" s="25" t="s">
        <v>53</v>
      </c>
      <c r="AA234" s="25" t="s">
        <v>78</v>
      </c>
      <c r="AB234" s="69" t="s">
        <v>101</v>
      </c>
    </row>
    <row r="235" s="2" customFormat="1" ht="40" customHeight="1" spans="1:28">
      <c r="A235" s="14"/>
      <c r="B235" s="25" t="s">
        <v>814</v>
      </c>
      <c r="C235" s="25" t="s">
        <v>40</v>
      </c>
      <c r="D235" s="25" t="s">
        <v>41</v>
      </c>
      <c r="E235" s="25" t="s">
        <v>800</v>
      </c>
      <c r="F235" s="25" t="s">
        <v>801</v>
      </c>
      <c r="G235" s="25" t="s">
        <v>815</v>
      </c>
      <c r="H235" s="25" t="s">
        <v>59</v>
      </c>
      <c r="I235" s="25" t="s">
        <v>46</v>
      </c>
      <c r="J235" s="29" t="s">
        <v>47</v>
      </c>
      <c r="K235" s="39">
        <f t="shared" si="8"/>
        <v>2.81</v>
      </c>
      <c r="L235" s="29">
        <v>2.81</v>
      </c>
      <c r="M235" s="29"/>
      <c r="N235" s="25" t="s">
        <v>48</v>
      </c>
      <c r="O235" s="25" t="s">
        <v>816</v>
      </c>
      <c r="P235" s="25" t="s">
        <v>50</v>
      </c>
      <c r="Q235" s="47" t="s">
        <v>51</v>
      </c>
      <c r="R235" s="42" t="s">
        <v>52</v>
      </c>
      <c r="S235" s="29">
        <v>3.793</v>
      </c>
      <c r="T235" s="29"/>
      <c r="U235" s="29"/>
      <c r="V235" s="29">
        <v>23</v>
      </c>
      <c r="W235" s="29">
        <v>62</v>
      </c>
      <c r="X235" s="29"/>
      <c r="Y235" s="29"/>
      <c r="Z235" s="25" t="s">
        <v>53</v>
      </c>
      <c r="AA235" s="25" t="s">
        <v>78</v>
      </c>
      <c r="AB235" s="69" t="s">
        <v>101</v>
      </c>
    </row>
    <row r="236" s="2" customFormat="1" ht="40" customHeight="1" spans="1:28">
      <c r="A236" s="14"/>
      <c r="B236" s="25" t="s">
        <v>817</v>
      </c>
      <c r="C236" s="25" t="s">
        <v>40</v>
      </c>
      <c r="D236" s="25" t="s">
        <v>41</v>
      </c>
      <c r="E236" s="25" t="s">
        <v>800</v>
      </c>
      <c r="F236" s="25" t="s">
        <v>801</v>
      </c>
      <c r="G236" s="25" t="s">
        <v>818</v>
      </c>
      <c r="H236" s="25" t="s">
        <v>59</v>
      </c>
      <c r="I236" s="25" t="s">
        <v>46</v>
      </c>
      <c r="J236" s="29" t="s">
        <v>47</v>
      </c>
      <c r="K236" s="39">
        <f t="shared" si="8"/>
        <v>8.718</v>
      </c>
      <c r="L236" s="29">
        <v>8.718</v>
      </c>
      <c r="M236" s="29"/>
      <c r="N236" s="25" t="s">
        <v>48</v>
      </c>
      <c r="O236" s="25" t="s">
        <v>819</v>
      </c>
      <c r="P236" s="25" t="s">
        <v>50</v>
      </c>
      <c r="Q236" s="47" t="s">
        <v>51</v>
      </c>
      <c r="R236" s="42" t="s">
        <v>52</v>
      </c>
      <c r="S236" s="29">
        <v>11.385</v>
      </c>
      <c r="T236" s="29"/>
      <c r="U236" s="29"/>
      <c r="V236" s="29">
        <v>77</v>
      </c>
      <c r="W236" s="29">
        <v>184</v>
      </c>
      <c r="X236" s="29"/>
      <c r="Y236" s="29"/>
      <c r="Z236" s="25" t="s">
        <v>53</v>
      </c>
      <c r="AA236" s="25" t="s">
        <v>78</v>
      </c>
      <c r="AB236" s="69" t="s">
        <v>101</v>
      </c>
    </row>
    <row r="237" s="2" customFormat="1" ht="40" customHeight="1" spans="1:28">
      <c r="A237" s="14"/>
      <c r="B237" s="25" t="s">
        <v>820</v>
      </c>
      <c r="C237" s="25" t="s">
        <v>40</v>
      </c>
      <c r="D237" s="25" t="s">
        <v>41</v>
      </c>
      <c r="E237" s="25" t="s">
        <v>800</v>
      </c>
      <c r="F237" s="25" t="s">
        <v>801</v>
      </c>
      <c r="G237" s="25" t="s">
        <v>821</v>
      </c>
      <c r="H237" s="25" t="s">
        <v>59</v>
      </c>
      <c r="I237" s="25" t="s">
        <v>46</v>
      </c>
      <c r="J237" s="29" t="s">
        <v>47</v>
      </c>
      <c r="K237" s="39">
        <f t="shared" si="8"/>
        <v>6.67</v>
      </c>
      <c r="L237" s="29">
        <v>6.67</v>
      </c>
      <c r="M237" s="29"/>
      <c r="N237" s="25" t="s">
        <v>48</v>
      </c>
      <c r="O237" s="25" t="s">
        <v>822</v>
      </c>
      <c r="P237" s="25" t="s">
        <v>50</v>
      </c>
      <c r="Q237" s="47" t="s">
        <v>51</v>
      </c>
      <c r="R237" s="42" t="s">
        <v>52</v>
      </c>
      <c r="S237" s="29">
        <v>10</v>
      </c>
      <c r="T237" s="29"/>
      <c r="U237" s="29"/>
      <c r="V237" s="29">
        <v>80</v>
      </c>
      <c r="W237" s="29">
        <v>168</v>
      </c>
      <c r="X237" s="29"/>
      <c r="Y237" s="29"/>
      <c r="Z237" s="25" t="s">
        <v>53</v>
      </c>
      <c r="AA237" s="25" t="s">
        <v>78</v>
      </c>
      <c r="AB237" s="69" t="s">
        <v>101</v>
      </c>
    </row>
    <row r="238" s="2" customFormat="1" ht="40" customHeight="1" spans="1:28">
      <c r="A238" s="14"/>
      <c r="B238" s="25" t="s">
        <v>823</v>
      </c>
      <c r="C238" s="25" t="s">
        <v>40</v>
      </c>
      <c r="D238" s="25" t="s">
        <v>41</v>
      </c>
      <c r="E238" s="25" t="s">
        <v>800</v>
      </c>
      <c r="F238" s="25" t="s">
        <v>801</v>
      </c>
      <c r="G238" s="25" t="s">
        <v>824</v>
      </c>
      <c r="H238" s="25" t="s">
        <v>59</v>
      </c>
      <c r="I238" s="25" t="s">
        <v>46</v>
      </c>
      <c r="J238" s="29" t="s">
        <v>81</v>
      </c>
      <c r="K238" s="39">
        <f t="shared" si="8"/>
        <v>2.894</v>
      </c>
      <c r="L238" s="29">
        <v>2.894</v>
      </c>
      <c r="M238" s="29"/>
      <c r="N238" s="25" t="s">
        <v>48</v>
      </c>
      <c r="O238" s="25" t="s">
        <v>825</v>
      </c>
      <c r="P238" s="25" t="s">
        <v>50</v>
      </c>
      <c r="Q238" s="47" t="s">
        <v>51</v>
      </c>
      <c r="R238" s="42" t="s">
        <v>52</v>
      </c>
      <c r="S238" s="29">
        <v>7.5</v>
      </c>
      <c r="T238" s="29"/>
      <c r="U238" s="29"/>
      <c r="V238" s="29">
        <v>24</v>
      </c>
      <c r="W238" s="29">
        <v>57</v>
      </c>
      <c r="X238" s="29"/>
      <c r="Y238" s="29"/>
      <c r="Z238" s="25" t="s">
        <v>53</v>
      </c>
      <c r="AA238" s="25" t="s">
        <v>78</v>
      </c>
      <c r="AB238" s="69" t="s">
        <v>101</v>
      </c>
    </row>
    <row r="239" s="2" customFormat="1" ht="40" customHeight="1" spans="1:28">
      <c r="A239" s="14"/>
      <c r="B239" s="25" t="s">
        <v>826</v>
      </c>
      <c r="C239" s="25" t="s">
        <v>40</v>
      </c>
      <c r="D239" s="25" t="s">
        <v>41</v>
      </c>
      <c r="E239" s="25" t="s">
        <v>800</v>
      </c>
      <c r="F239" s="25" t="s">
        <v>801</v>
      </c>
      <c r="G239" s="25" t="s">
        <v>827</v>
      </c>
      <c r="H239" s="25" t="s">
        <v>45</v>
      </c>
      <c r="I239" s="25" t="s">
        <v>46</v>
      </c>
      <c r="J239" s="29" t="s">
        <v>47</v>
      </c>
      <c r="K239" s="39">
        <f t="shared" si="8"/>
        <v>1.29</v>
      </c>
      <c r="L239" s="29">
        <v>1.29</v>
      </c>
      <c r="M239" s="29"/>
      <c r="N239" s="25" t="s">
        <v>48</v>
      </c>
      <c r="O239" s="25" t="s">
        <v>828</v>
      </c>
      <c r="P239" s="25" t="s">
        <v>50</v>
      </c>
      <c r="Q239" s="47" t="s">
        <v>51</v>
      </c>
      <c r="R239" s="42" t="s">
        <v>52</v>
      </c>
      <c r="S239" s="29">
        <v>1.6125</v>
      </c>
      <c r="T239" s="29"/>
      <c r="U239" s="29"/>
      <c r="V239" s="29">
        <v>9</v>
      </c>
      <c r="W239" s="29">
        <v>21</v>
      </c>
      <c r="X239" s="29"/>
      <c r="Y239" s="29"/>
      <c r="Z239" s="25" t="s">
        <v>53</v>
      </c>
      <c r="AA239" s="25" t="s">
        <v>78</v>
      </c>
      <c r="AB239" s="69" t="s">
        <v>101</v>
      </c>
    </row>
    <row r="240" s="2" customFormat="1" ht="40" customHeight="1" spans="1:28">
      <c r="A240" s="14"/>
      <c r="B240" s="25" t="s">
        <v>829</v>
      </c>
      <c r="C240" s="25" t="s">
        <v>40</v>
      </c>
      <c r="D240" s="25" t="s">
        <v>41</v>
      </c>
      <c r="E240" s="25" t="s">
        <v>800</v>
      </c>
      <c r="F240" s="25" t="s">
        <v>801</v>
      </c>
      <c r="G240" s="25" t="s">
        <v>830</v>
      </c>
      <c r="H240" s="25" t="s">
        <v>59</v>
      </c>
      <c r="I240" s="25" t="s">
        <v>46</v>
      </c>
      <c r="J240" s="29" t="s">
        <v>47</v>
      </c>
      <c r="K240" s="39">
        <f t="shared" si="8"/>
        <v>7.102</v>
      </c>
      <c r="L240" s="29">
        <v>7.102</v>
      </c>
      <c r="M240" s="29"/>
      <c r="N240" s="25" t="s">
        <v>48</v>
      </c>
      <c r="O240" s="25" t="s">
        <v>831</v>
      </c>
      <c r="P240" s="25" t="s">
        <v>50</v>
      </c>
      <c r="Q240" s="47" t="s">
        <v>51</v>
      </c>
      <c r="R240" s="42" t="s">
        <v>52</v>
      </c>
      <c r="S240" s="29">
        <v>9.58</v>
      </c>
      <c r="T240" s="29"/>
      <c r="U240" s="29"/>
      <c r="V240" s="29">
        <v>54</v>
      </c>
      <c r="W240" s="29">
        <v>125</v>
      </c>
      <c r="X240" s="29"/>
      <c r="Y240" s="29"/>
      <c r="Z240" s="25" t="s">
        <v>53</v>
      </c>
      <c r="AA240" s="25" t="s">
        <v>78</v>
      </c>
      <c r="AB240" s="69" t="s">
        <v>101</v>
      </c>
    </row>
    <row r="241" s="2" customFormat="1" ht="40" customHeight="1" spans="1:28">
      <c r="A241" s="14"/>
      <c r="B241" s="25" t="s">
        <v>832</v>
      </c>
      <c r="C241" s="25" t="s">
        <v>40</v>
      </c>
      <c r="D241" s="25" t="s">
        <v>41</v>
      </c>
      <c r="E241" s="25" t="s">
        <v>800</v>
      </c>
      <c r="F241" s="25" t="s">
        <v>801</v>
      </c>
      <c r="G241" s="25" t="s">
        <v>833</v>
      </c>
      <c r="H241" s="25" t="s">
        <v>45</v>
      </c>
      <c r="I241" s="25" t="s">
        <v>46</v>
      </c>
      <c r="J241" s="29" t="s">
        <v>47</v>
      </c>
      <c r="K241" s="39">
        <f t="shared" si="8"/>
        <v>7.65</v>
      </c>
      <c r="L241" s="29">
        <v>7.65</v>
      </c>
      <c r="M241" s="29"/>
      <c r="N241" s="25" t="s">
        <v>48</v>
      </c>
      <c r="O241" s="25" t="s">
        <v>834</v>
      </c>
      <c r="P241" s="25" t="s">
        <v>50</v>
      </c>
      <c r="Q241" s="47" t="s">
        <v>51</v>
      </c>
      <c r="R241" s="42" t="s">
        <v>52</v>
      </c>
      <c r="S241" s="29">
        <v>10.71</v>
      </c>
      <c r="T241" s="29"/>
      <c r="U241" s="29"/>
      <c r="V241" s="29">
        <v>58</v>
      </c>
      <c r="W241" s="29">
        <v>146</v>
      </c>
      <c r="X241" s="29"/>
      <c r="Y241" s="29"/>
      <c r="Z241" s="25" t="s">
        <v>53</v>
      </c>
      <c r="AA241" s="25" t="s">
        <v>78</v>
      </c>
      <c r="AB241" s="69" t="s">
        <v>101</v>
      </c>
    </row>
    <row r="242" s="2" customFormat="1" ht="40" customHeight="1" spans="1:28">
      <c r="A242" s="14"/>
      <c r="B242" s="25" t="s">
        <v>835</v>
      </c>
      <c r="C242" s="25" t="s">
        <v>40</v>
      </c>
      <c r="D242" s="25" t="s">
        <v>41</v>
      </c>
      <c r="E242" s="25" t="s">
        <v>800</v>
      </c>
      <c r="F242" s="25" t="s">
        <v>801</v>
      </c>
      <c r="G242" s="25" t="s">
        <v>836</v>
      </c>
      <c r="H242" s="25" t="s">
        <v>45</v>
      </c>
      <c r="I242" s="25" t="s">
        <v>46</v>
      </c>
      <c r="J242" s="29" t="s">
        <v>47</v>
      </c>
      <c r="K242" s="39">
        <f t="shared" si="8"/>
        <v>4.92</v>
      </c>
      <c r="L242" s="29">
        <v>4.92</v>
      </c>
      <c r="M242" s="29"/>
      <c r="N242" s="25" t="s">
        <v>48</v>
      </c>
      <c r="O242" s="25" t="s">
        <v>837</v>
      </c>
      <c r="P242" s="25" t="s">
        <v>50</v>
      </c>
      <c r="Q242" s="47" t="s">
        <v>51</v>
      </c>
      <c r="R242" s="42" t="s">
        <v>52</v>
      </c>
      <c r="S242" s="29">
        <v>8.4</v>
      </c>
      <c r="T242" s="29"/>
      <c r="U242" s="29"/>
      <c r="V242" s="29">
        <v>40</v>
      </c>
      <c r="W242" s="29">
        <v>82</v>
      </c>
      <c r="X242" s="29"/>
      <c r="Y242" s="29"/>
      <c r="Z242" s="25" t="s">
        <v>53</v>
      </c>
      <c r="AA242" s="25" t="s">
        <v>78</v>
      </c>
      <c r="AB242" s="69" t="s">
        <v>101</v>
      </c>
    </row>
    <row r="243" s="2" customFormat="1" ht="40" customHeight="1" spans="1:28">
      <c r="A243" s="14"/>
      <c r="B243" s="25" t="s">
        <v>838</v>
      </c>
      <c r="C243" s="25" t="s">
        <v>40</v>
      </c>
      <c r="D243" s="25" t="s">
        <v>41</v>
      </c>
      <c r="E243" s="25" t="s">
        <v>800</v>
      </c>
      <c r="F243" s="25" t="s">
        <v>801</v>
      </c>
      <c r="G243" s="25" t="s">
        <v>839</v>
      </c>
      <c r="H243" s="25" t="s">
        <v>45</v>
      </c>
      <c r="I243" s="25" t="s">
        <v>46</v>
      </c>
      <c r="J243" s="29" t="s">
        <v>47</v>
      </c>
      <c r="K243" s="39">
        <f t="shared" si="8"/>
        <v>7.296</v>
      </c>
      <c r="L243" s="29">
        <v>7.296</v>
      </c>
      <c r="M243" s="29"/>
      <c r="N243" s="25" t="s">
        <v>48</v>
      </c>
      <c r="O243" s="25" t="s">
        <v>840</v>
      </c>
      <c r="P243" s="25" t="s">
        <v>50</v>
      </c>
      <c r="Q243" s="47" t="s">
        <v>51</v>
      </c>
      <c r="R243" s="42" t="s">
        <v>52</v>
      </c>
      <c r="S243" s="29">
        <v>9.49</v>
      </c>
      <c r="T243" s="29"/>
      <c r="U243" s="29"/>
      <c r="V243" s="29">
        <v>52</v>
      </c>
      <c r="W243" s="29">
        <v>104</v>
      </c>
      <c r="X243" s="29"/>
      <c r="Y243" s="29"/>
      <c r="Z243" s="25" t="s">
        <v>53</v>
      </c>
      <c r="AA243" s="25" t="s">
        <v>78</v>
      </c>
      <c r="AB243" s="69" t="s">
        <v>101</v>
      </c>
    </row>
    <row r="244" s="2" customFormat="1" ht="40" customHeight="1" spans="1:28">
      <c r="A244" s="17"/>
      <c r="B244" s="25" t="s">
        <v>841</v>
      </c>
      <c r="C244" s="25" t="s">
        <v>40</v>
      </c>
      <c r="D244" s="25" t="s">
        <v>41</v>
      </c>
      <c r="E244" s="25" t="s">
        <v>800</v>
      </c>
      <c r="F244" s="25" t="s">
        <v>801</v>
      </c>
      <c r="G244" s="25" t="s">
        <v>842</v>
      </c>
      <c r="H244" s="25" t="s">
        <v>59</v>
      </c>
      <c r="I244" s="25" t="s">
        <v>46</v>
      </c>
      <c r="J244" s="29" t="s">
        <v>47</v>
      </c>
      <c r="K244" s="39">
        <f t="shared" si="8"/>
        <v>7.628</v>
      </c>
      <c r="L244" s="29">
        <v>7.628</v>
      </c>
      <c r="M244" s="29"/>
      <c r="N244" s="25" t="s">
        <v>48</v>
      </c>
      <c r="O244" s="25" t="s">
        <v>843</v>
      </c>
      <c r="P244" s="25" t="s">
        <v>50</v>
      </c>
      <c r="Q244" s="47" t="s">
        <v>51</v>
      </c>
      <c r="R244" s="42" t="s">
        <v>52</v>
      </c>
      <c r="S244" s="29">
        <v>10</v>
      </c>
      <c r="T244" s="29"/>
      <c r="U244" s="29"/>
      <c r="V244" s="29">
        <v>58</v>
      </c>
      <c r="W244" s="29">
        <v>127</v>
      </c>
      <c r="X244" s="29"/>
      <c r="Y244" s="29"/>
      <c r="Z244" s="25" t="s">
        <v>53</v>
      </c>
      <c r="AA244" s="25" t="s">
        <v>78</v>
      </c>
      <c r="AB244" s="69" t="s">
        <v>101</v>
      </c>
    </row>
    <row r="245" s="2" customFormat="1" ht="40" customHeight="1" spans="1:28">
      <c r="A245" s="17"/>
      <c r="B245" s="25" t="s">
        <v>844</v>
      </c>
      <c r="C245" s="25" t="s">
        <v>40</v>
      </c>
      <c r="D245" s="25" t="s">
        <v>41</v>
      </c>
      <c r="E245" s="25" t="s">
        <v>845</v>
      </c>
      <c r="F245" s="25" t="s">
        <v>846</v>
      </c>
      <c r="G245" s="25" t="s">
        <v>847</v>
      </c>
      <c r="H245" s="25" t="s">
        <v>45</v>
      </c>
      <c r="I245" s="25" t="s">
        <v>46</v>
      </c>
      <c r="J245" s="29" t="s">
        <v>81</v>
      </c>
      <c r="K245" s="39">
        <f t="shared" si="8"/>
        <v>3</v>
      </c>
      <c r="L245" s="29">
        <v>3</v>
      </c>
      <c r="M245" s="29"/>
      <c r="N245" s="25" t="s">
        <v>48</v>
      </c>
      <c r="O245" s="25" t="s">
        <v>848</v>
      </c>
      <c r="P245" s="25" t="s">
        <v>50</v>
      </c>
      <c r="Q245" s="47" t="s">
        <v>51</v>
      </c>
      <c r="R245" s="42" t="s">
        <v>52</v>
      </c>
      <c r="S245" s="29">
        <v>3.6</v>
      </c>
      <c r="T245" s="29"/>
      <c r="U245" s="29"/>
      <c r="V245" s="29">
        <v>20</v>
      </c>
      <c r="W245" s="29">
        <v>58</v>
      </c>
      <c r="X245" s="29"/>
      <c r="Y245" s="29"/>
      <c r="Z245" s="34" t="s">
        <v>53</v>
      </c>
      <c r="AA245" s="25" t="s">
        <v>78</v>
      </c>
      <c r="AB245" s="69" t="s">
        <v>86</v>
      </c>
    </row>
    <row r="246" s="2" customFormat="1" ht="40" customHeight="1" spans="1:28">
      <c r="A246" s="17"/>
      <c r="B246" s="25" t="s">
        <v>849</v>
      </c>
      <c r="C246" s="25" t="s">
        <v>40</v>
      </c>
      <c r="D246" s="25" t="s">
        <v>41</v>
      </c>
      <c r="E246" s="25" t="s">
        <v>845</v>
      </c>
      <c r="F246" s="25" t="s">
        <v>846</v>
      </c>
      <c r="G246" s="25" t="s">
        <v>850</v>
      </c>
      <c r="H246" s="25" t="s">
        <v>45</v>
      </c>
      <c r="I246" s="25" t="s">
        <v>46</v>
      </c>
      <c r="J246" s="29" t="s">
        <v>81</v>
      </c>
      <c r="K246" s="39">
        <f t="shared" si="8"/>
        <v>4.4</v>
      </c>
      <c r="L246" s="29">
        <v>4.4</v>
      </c>
      <c r="M246" s="29"/>
      <c r="N246" s="25" t="s">
        <v>48</v>
      </c>
      <c r="O246" s="25" t="s">
        <v>851</v>
      </c>
      <c r="P246" s="25" t="s">
        <v>50</v>
      </c>
      <c r="Q246" s="47" t="s">
        <v>51</v>
      </c>
      <c r="R246" s="42" t="s">
        <v>52</v>
      </c>
      <c r="S246" s="29">
        <v>5.7</v>
      </c>
      <c r="T246" s="29"/>
      <c r="U246" s="29"/>
      <c r="V246" s="29">
        <v>33</v>
      </c>
      <c r="W246" s="29">
        <v>85</v>
      </c>
      <c r="X246" s="29"/>
      <c r="Y246" s="29"/>
      <c r="Z246" s="25" t="s">
        <v>53</v>
      </c>
      <c r="AA246" s="25" t="s">
        <v>78</v>
      </c>
      <c r="AB246" s="69" t="s">
        <v>101</v>
      </c>
    </row>
    <row r="247" s="2" customFormat="1" ht="40" customHeight="1" spans="1:28">
      <c r="A247" s="17"/>
      <c r="B247" s="25" t="s">
        <v>852</v>
      </c>
      <c r="C247" s="25" t="s">
        <v>40</v>
      </c>
      <c r="D247" s="25" t="s">
        <v>41</v>
      </c>
      <c r="E247" s="25" t="s">
        <v>845</v>
      </c>
      <c r="F247" s="25" t="s">
        <v>846</v>
      </c>
      <c r="G247" s="25" t="s">
        <v>853</v>
      </c>
      <c r="H247" s="25" t="s">
        <v>59</v>
      </c>
      <c r="I247" s="25" t="s">
        <v>46</v>
      </c>
      <c r="J247" s="29" t="s">
        <v>81</v>
      </c>
      <c r="K247" s="39">
        <f t="shared" si="8"/>
        <v>8.9</v>
      </c>
      <c r="L247" s="29">
        <v>8.9</v>
      </c>
      <c r="M247" s="29"/>
      <c r="N247" s="25" t="s">
        <v>48</v>
      </c>
      <c r="O247" s="25" t="s">
        <v>854</v>
      </c>
      <c r="P247" s="25" t="s">
        <v>50</v>
      </c>
      <c r="Q247" s="47" t="s">
        <v>51</v>
      </c>
      <c r="R247" s="42" t="s">
        <v>52</v>
      </c>
      <c r="S247" s="29">
        <v>10.7</v>
      </c>
      <c r="T247" s="29"/>
      <c r="U247" s="29"/>
      <c r="V247" s="29">
        <v>60</v>
      </c>
      <c r="W247" s="29">
        <v>130</v>
      </c>
      <c r="X247" s="29"/>
      <c r="Y247" s="29"/>
      <c r="Z247" s="34" t="s">
        <v>53</v>
      </c>
      <c r="AA247" s="25" t="s">
        <v>54</v>
      </c>
      <c r="AB247" s="69" t="s">
        <v>855</v>
      </c>
    </row>
    <row r="248" s="2" customFormat="1" ht="40" customHeight="1" spans="1:28">
      <c r="A248" s="17"/>
      <c r="B248" s="25" t="s">
        <v>856</v>
      </c>
      <c r="C248" s="25" t="s">
        <v>40</v>
      </c>
      <c r="D248" s="25" t="s">
        <v>41</v>
      </c>
      <c r="E248" s="25" t="s">
        <v>845</v>
      </c>
      <c r="F248" s="25" t="s">
        <v>846</v>
      </c>
      <c r="G248" s="25" t="s">
        <v>857</v>
      </c>
      <c r="H248" s="25" t="s">
        <v>59</v>
      </c>
      <c r="I248" s="25" t="s">
        <v>46</v>
      </c>
      <c r="J248" s="29" t="s">
        <v>81</v>
      </c>
      <c r="K248" s="39">
        <f t="shared" si="8"/>
        <v>4.4</v>
      </c>
      <c r="L248" s="29">
        <v>4.4</v>
      </c>
      <c r="M248" s="29"/>
      <c r="N248" s="25" t="s">
        <v>48</v>
      </c>
      <c r="O248" s="25" t="s">
        <v>858</v>
      </c>
      <c r="P248" s="25" t="s">
        <v>50</v>
      </c>
      <c r="Q248" s="47" t="s">
        <v>51</v>
      </c>
      <c r="R248" s="42" t="s">
        <v>52</v>
      </c>
      <c r="S248" s="29">
        <v>4.4</v>
      </c>
      <c r="T248" s="29"/>
      <c r="U248" s="29"/>
      <c r="V248" s="29">
        <v>30</v>
      </c>
      <c r="W248" s="29">
        <v>75</v>
      </c>
      <c r="X248" s="29"/>
      <c r="Y248" s="29"/>
      <c r="Z248" s="34" t="s">
        <v>53</v>
      </c>
      <c r="AA248" s="25" t="s">
        <v>78</v>
      </c>
      <c r="AB248" s="69" t="s">
        <v>86</v>
      </c>
    </row>
    <row r="249" s="2" customFormat="1" ht="40" customHeight="1" spans="1:28">
      <c r="A249" s="17"/>
      <c r="B249" s="25" t="s">
        <v>859</v>
      </c>
      <c r="C249" s="25" t="s">
        <v>40</v>
      </c>
      <c r="D249" s="25" t="s">
        <v>41</v>
      </c>
      <c r="E249" s="25" t="s">
        <v>845</v>
      </c>
      <c r="F249" s="25" t="s">
        <v>846</v>
      </c>
      <c r="G249" s="25" t="s">
        <v>860</v>
      </c>
      <c r="H249" s="25" t="s">
        <v>59</v>
      </c>
      <c r="I249" s="25" t="s">
        <v>46</v>
      </c>
      <c r="J249" s="29" t="s">
        <v>81</v>
      </c>
      <c r="K249" s="39">
        <f t="shared" si="8"/>
        <v>4.95</v>
      </c>
      <c r="L249" s="29">
        <v>4.95</v>
      </c>
      <c r="M249" s="29"/>
      <c r="N249" s="25" t="s">
        <v>48</v>
      </c>
      <c r="O249" s="25" t="s">
        <v>861</v>
      </c>
      <c r="P249" s="25" t="s">
        <v>50</v>
      </c>
      <c r="Q249" s="47" t="s">
        <v>51</v>
      </c>
      <c r="R249" s="42" t="s">
        <v>52</v>
      </c>
      <c r="S249" s="29">
        <v>5.6</v>
      </c>
      <c r="T249" s="29"/>
      <c r="U249" s="29"/>
      <c r="V249" s="29">
        <v>33</v>
      </c>
      <c r="W249" s="29">
        <v>67</v>
      </c>
      <c r="X249" s="29"/>
      <c r="Y249" s="29"/>
      <c r="Z249" s="25" t="s">
        <v>53</v>
      </c>
      <c r="AA249" s="25" t="s">
        <v>78</v>
      </c>
      <c r="AB249" s="69" t="s">
        <v>86</v>
      </c>
    </row>
    <row r="250" s="2" customFormat="1" ht="40" customHeight="1" spans="1:28">
      <c r="A250" s="17"/>
      <c r="B250" s="25" t="s">
        <v>862</v>
      </c>
      <c r="C250" s="25" t="s">
        <v>40</v>
      </c>
      <c r="D250" s="25" t="s">
        <v>41</v>
      </c>
      <c r="E250" s="25" t="s">
        <v>845</v>
      </c>
      <c r="F250" s="25" t="s">
        <v>846</v>
      </c>
      <c r="G250" s="25" t="s">
        <v>863</v>
      </c>
      <c r="H250" s="25" t="s">
        <v>45</v>
      </c>
      <c r="I250" s="25" t="s">
        <v>46</v>
      </c>
      <c r="J250" s="29" t="s">
        <v>81</v>
      </c>
      <c r="K250" s="39">
        <f t="shared" si="8"/>
        <v>6</v>
      </c>
      <c r="L250" s="29">
        <v>6</v>
      </c>
      <c r="M250" s="29"/>
      <c r="N250" s="25" t="s">
        <v>48</v>
      </c>
      <c r="O250" s="25" t="s">
        <v>864</v>
      </c>
      <c r="P250" s="25" t="s">
        <v>50</v>
      </c>
      <c r="Q250" s="47" t="s">
        <v>51</v>
      </c>
      <c r="R250" s="42" t="s">
        <v>52</v>
      </c>
      <c r="S250" s="29">
        <v>8</v>
      </c>
      <c r="T250" s="29"/>
      <c r="U250" s="29"/>
      <c r="V250" s="29">
        <v>40</v>
      </c>
      <c r="W250" s="29">
        <v>105</v>
      </c>
      <c r="X250" s="29"/>
      <c r="Y250" s="29"/>
      <c r="Z250" s="25" t="s">
        <v>53</v>
      </c>
      <c r="AA250" s="25" t="s">
        <v>78</v>
      </c>
      <c r="AB250" s="69" t="s">
        <v>86</v>
      </c>
    </row>
    <row r="251" s="2" customFormat="1" ht="40" customHeight="1" spans="1:28">
      <c r="A251" s="17"/>
      <c r="B251" s="25" t="s">
        <v>865</v>
      </c>
      <c r="C251" s="25" t="s">
        <v>40</v>
      </c>
      <c r="D251" s="25" t="s">
        <v>41</v>
      </c>
      <c r="E251" s="25" t="s">
        <v>845</v>
      </c>
      <c r="F251" s="25" t="s">
        <v>846</v>
      </c>
      <c r="G251" s="25" t="s">
        <v>866</v>
      </c>
      <c r="H251" s="25" t="s">
        <v>59</v>
      </c>
      <c r="I251" s="25" t="s">
        <v>46</v>
      </c>
      <c r="J251" s="29" t="s">
        <v>81</v>
      </c>
      <c r="K251" s="39">
        <f t="shared" si="8"/>
        <v>4.5</v>
      </c>
      <c r="L251" s="29">
        <v>4.5</v>
      </c>
      <c r="M251" s="29"/>
      <c r="N251" s="25" t="s">
        <v>48</v>
      </c>
      <c r="O251" s="25" t="s">
        <v>867</v>
      </c>
      <c r="P251" s="25" t="s">
        <v>50</v>
      </c>
      <c r="Q251" s="47" t="s">
        <v>51</v>
      </c>
      <c r="R251" s="42" t="s">
        <v>52</v>
      </c>
      <c r="S251" s="29">
        <v>4.5</v>
      </c>
      <c r="T251" s="29"/>
      <c r="U251" s="29"/>
      <c r="V251" s="29">
        <v>30</v>
      </c>
      <c r="W251" s="29">
        <v>73</v>
      </c>
      <c r="X251" s="29"/>
      <c r="Y251" s="29"/>
      <c r="Z251" s="25" t="s">
        <v>53</v>
      </c>
      <c r="AA251" s="25" t="s">
        <v>78</v>
      </c>
      <c r="AB251" s="69" t="s">
        <v>86</v>
      </c>
    </row>
    <row r="252" s="2" customFormat="1" ht="40" customHeight="1" spans="1:28">
      <c r="A252" s="17"/>
      <c r="B252" s="25" t="s">
        <v>868</v>
      </c>
      <c r="C252" s="25" t="s">
        <v>40</v>
      </c>
      <c r="D252" s="25" t="s">
        <v>41</v>
      </c>
      <c r="E252" s="25" t="s">
        <v>845</v>
      </c>
      <c r="F252" s="25" t="s">
        <v>846</v>
      </c>
      <c r="G252" s="25" t="s">
        <v>777</v>
      </c>
      <c r="H252" s="25" t="s">
        <v>59</v>
      </c>
      <c r="I252" s="25" t="s">
        <v>46</v>
      </c>
      <c r="J252" s="29" t="s">
        <v>81</v>
      </c>
      <c r="K252" s="39">
        <f t="shared" si="8"/>
        <v>6</v>
      </c>
      <c r="L252" s="29">
        <v>6</v>
      </c>
      <c r="M252" s="29"/>
      <c r="N252" s="25" t="s">
        <v>48</v>
      </c>
      <c r="O252" s="25" t="s">
        <v>869</v>
      </c>
      <c r="P252" s="25" t="s">
        <v>50</v>
      </c>
      <c r="Q252" s="47" t="s">
        <v>51</v>
      </c>
      <c r="R252" s="42" t="s">
        <v>52</v>
      </c>
      <c r="S252" s="29">
        <v>8.9</v>
      </c>
      <c r="T252" s="29"/>
      <c r="U252" s="29"/>
      <c r="V252" s="29">
        <v>40</v>
      </c>
      <c r="W252" s="29">
        <v>85</v>
      </c>
      <c r="X252" s="29"/>
      <c r="Y252" s="29"/>
      <c r="Z252" s="25" t="s">
        <v>53</v>
      </c>
      <c r="AA252" s="25" t="s">
        <v>78</v>
      </c>
      <c r="AB252" s="69" t="s">
        <v>86</v>
      </c>
    </row>
    <row r="253" s="2" customFormat="1" ht="40" customHeight="1" spans="1:28">
      <c r="A253" s="17"/>
      <c r="B253" s="108" t="s">
        <v>870</v>
      </c>
      <c r="C253" s="108" t="s">
        <v>40</v>
      </c>
      <c r="D253" s="108" t="s">
        <v>41</v>
      </c>
      <c r="E253" s="108" t="s">
        <v>871</v>
      </c>
      <c r="F253" s="108" t="s">
        <v>872</v>
      </c>
      <c r="G253" s="108" t="s">
        <v>742</v>
      </c>
      <c r="H253" s="108" t="s">
        <v>59</v>
      </c>
      <c r="I253" s="25" t="s">
        <v>46</v>
      </c>
      <c r="J253" s="160" t="s">
        <v>47</v>
      </c>
      <c r="K253" s="39">
        <f t="shared" si="8"/>
        <v>2.38</v>
      </c>
      <c r="L253" s="160">
        <v>2.38</v>
      </c>
      <c r="M253" s="160"/>
      <c r="N253" s="25" t="s">
        <v>48</v>
      </c>
      <c r="O253" s="108" t="s">
        <v>873</v>
      </c>
      <c r="P253" s="25" t="s">
        <v>50</v>
      </c>
      <c r="Q253" s="47" t="s">
        <v>51</v>
      </c>
      <c r="R253" s="42" t="s">
        <v>52</v>
      </c>
      <c r="S253" s="160">
        <v>6.9</v>
      </c>
      <c r="T253" s="160"/>
      <c r="U253" s="160"/>
      <c r="V253" s="160">
        <v>23</v>
      </c>
      <c r="W253" s="160">
        <v>47</v>
      </c>
      <c r="X253" s="160"/>
      <c r="Y253" s="160"/>
      <c r="Z253" s="34" t="s">
        <v>53</v>
      </c>
      <c r="AA253" s="108" t="s">
        <v>78</v>
      </c>
      <c r="AB253" s="165" t="s">
        <v>86</v>
      </c>
    </row>
    <row r="254" s="2" customFormat="1" ht="40" customHeight="1" spans="1:28">
      <c r="A254" s="17"/>
      <c r="B254" s="108" t="s">
        <v>874</v>
      </c>
      <c r="C254" s="108" t="s">
        <v>40</v>
      </c>
      <c r="D254" s="108" t="s">
        <v>41</v>
      </c>
      <c r="E254" s="108" t="s">
        <v>871</v>
      </c>
      <c r="F254" s="108" t="s">
        <v>872</v>
      </c>
      <c r="G254" s="108" t="s">
        <v>875</v>
      </c>
      <c r="H254" s="108" t="s">
        <v>59</v>
      </c>
      <c r="I254" s="25" t="s">
        <v>46</v>
      </c>
      <c r="J254" s="160" t="s">
        <v>47</v>
      </c>
      <c r="K254" s="39">
        <f t="shared" si="8"/>
        <v>1.468</v>
      </c>
      <c r="L254" s="160">
        <v>1.468</v>
      </c>
      <c r="M254" s="160"/>
      <c r="N254" s="25" t="s">
        <v>48</v>
      </c>
      <c r="O254" s="108" t="s">
        <v>876</v>
      </c>
      <c r="P254" s="25" t="s">
        <v>50</v>
      </c>
      <c r="Q254" s="47" t="s">
        <v>51</v>
      </c>
      <c r="R254" s="42" t="s">
        <v>52</v>
      </c>
      <c r="S254" s="160">
        <v>3.6</v>
      </c>
      <c r="T254" s="160"/>
      <c r="U254" s="160"/>
      <c r="V254" s="160">
        <v>11</v>
      </c>
      <c r="W254" s="160">
        <v>21</v>
      </c>
      <c r="X254" s="160"/>
      <c r="Y254" s="160"/>
      <c r="Z254" s="34" t="s">
        <v>53</v>
      </c>
      <c r="AA254" s="108" t="s">
        <v>78</v>
      </c>
      <c r="AB254" s="165" t="s">
        <v>101</v>
      </c>
    </row>
    <row r="255" s="2" customFormat="1" ht="40" customHeight="1" spans="1:28">
      <c r="A255" s="17"/>
      <c r="B255" s="108" t="s">
        <v>877</v>
      </c>
      <c r="C255" s="108" t="s">
        <v>40</v>
      </c>
      <c r="D255" s="108" t="s">
        <v>41</v>
      </c>
      <c r="E255" s="108" t="s">
        <v>871</v>
      </c>
      <c r="F255" s="108" t="s">
        <v>872</v>
      </c>
      <c r="G255" s="108" t="s">
        <v>878</v>
      </c>
      <c r="H255" s="108" t="s">
        <v>59</v>
      </c>
      <c r="I255" s="25" t="s">
        <v>46</v>
      </c>
      <c r="J255" s="160" t="s">
        <v>47</v>
      </c>
      <c r="K255" s="39">
        <f t="shared" si="8"/>
        <v>2.32</v>
      </c>
      <c r="L255" s="160">
        <v>2.32</v>
      </c>
      <c r="M255" s="160"/>
      <c r="N255" s="25" t="s">
        <v>48</v>
      </c>
      <c r="O255" s="108" t="s">
        <v>879</v>
      </c>
      <c r="P255" s="25" t="s">
        <v>50</v>
      </c>
      <c r="Q255" s="47" t="s">
        <v>51</v>
      </c>
      <c r="R255" s="42" t="s">
        <v>52</v>
      </c>
      <c r="S255" s="160">
        <v>4</v>
      </c>
      <c r="T255" s="160"/>
      <c r="U255" s="160"/>
      <c r="V255" s="160">
        <v>17</v>
      </c>
      <c r="W255" s="160">
        <v>39</v>
      </c>
      <c r="X255" s="160"/>
      <c r="Y255" s="160"/>
      <c r="Z255" s="34" t="s">
        <v>53</v>
      </c>
      <c r="AA255" s="108" t="s">
        <v>78</v>
      </c>
      <c r="AB255" s="165" t="s">
        <v>101</v>
      </c>
    </row>
    <row r="256" s="2" customFormat="1" ht="40" customHeight="1" spans="1:28">
      <c r="A256" s="17"/>
      <c r="B256" s="108" t="s">
        <v>880</v>
      </c>
      <c r="C256" s="108" t="s">
        <v>40</v>
      </c>
      <c r="D256" s="108" t="s">
        <v>41</v>
      </c>
      <c r="E256" s="108" t="s">
        <v>871</v>
      </c>
      <c r="F256" s="108" t="s">
        <v>872</v>
      </c>
      <c r="G256" s="108" t="s">
        <v>881</v>
      </c>
      <c r="H256" s="108" t="s">
        <v>45</v>
      </c>
      <c r="I256" s="25" t="s">
        <v>46</v>
      </c>
      <c r="J256" s="160" t="s">
        <v>47</v>
      </c>
      <c r="K256" s="39">
        <f t="shared" si="8"/>
        <v>4.29</v>
      </c>
      <c r="L256" s="160">
        <v>4.29</v>
      </c>
      <c r="M256" s="160"/>
      <c r="N256" s="25" t="s">
        <v>48</v>
      </c>
      <c r="O256" s="108" t="s">
        <v>882</v>
      </c>
      <c r="P256" s="25" t="s">
        <v>50</v>
      </c>
      <c r="Q256" s="47" t="s">
        <v>51</v>
      </c>
      <c r="R256" s="42" t="s">
        <v>52</v>
      </c>
      <c r="S256" s="160">
        <v>5.2</v>
      </c>
      <c r="T256" s="160"/>
      <c r="U256" s="160"/>
      <c r="V256" s="160">
        <v>37</v>
      </c>
      <c r="W256" s="160">
        <v>77</v>
      </c>
      <c r="X256" s="160"/>
      <c r="Y256" s="160"/>
      <c r="Z256" s="34" t="s">
        <v>53</v>
      </c>
      <c r="AA256" s="108" t="s">
        <v>78</v>
      </c>
      <c r="AB256" s="165" t="s">
        <v>101</v>
      </c>
    </row>
    <row r="257" s="2" customFormat="1" ht="40" customHeight="1" spans="1:28">
      <c r="A257" s="17"/>
      <c r="B257" s="108" t="s">
        <v>883</v>
      </c>
      <c r="C257" s="108" t="s">
        <v>40</v>
      </c>
      <c r="D257" s="108" t="s">
        <v>41</v>
      </c>
      <c r="E257" s="108" t="s">
        <v>871</v>
      </c>
      <c r="F257" s="108" t="s">
        <v>872</v>
      </c>
      <c r="G257" s="108" t="s">
        <v>884</v>
      </c>
      <c r="H257" s="108" t="s">
        <v>45</v>
      </c>
      <c r="I257" s="25" t="s">
        <v>46</v>
      </c>
      <c r="J257" s="160" t="s">
        <v>47</v>
      </c>
      <c r="K257" s="39">
        <f t="shared" si="8"/>
        <v>3.028</v>
      </c>
      <c r="L257" s="160">
        <v>3.028</v>
      </c>
      <c r="M257" s="160"/>
      <c r="N257" s="25" t="s">
        <v>48</v>
      </c>
      <c r="O257" s="108" t="s">
        <v>885</v>
      </c>
      <c r="P257" s="25" t="s">
        <v>50</v>
      </c>
      <c r="Q257" s="47" t="s">
        <v>51</v>
      </c>
      <c r="R257" s="42" t="s">
        <v>52</v>
      </c>
      <c r="S257" s="160">
        <v>9</v>
      </c>
      <c r="T257" s="160"/>
      <c r="U257" s="160"/>
      <c r="V257" s="160">
        <v>30</v>
      </c>
      <c r="W257" s="160">
        <v>56</v>
      </c>
      <c r="X257" s="160"/>
      <c r="Y257" s="160"/>
      <c r="Z257" s="34" t="s">
        <v>53</v>
      </c>
      <c r="AA257" s="108" t="s">
        <v>78</v>
      </c>
      <c r="AB257" s="165" t="s">
        <v>101</v>
      </c>
    </row>
    <row r="258" s="2" customFormat="1" ht="40" customHeight="1" spans="1:28">
      <c r="A258" s="17"/>
      <c r="B258" s="108" t="s">
        <v>886</v>
      </c>
      <c r="C258" s="108" t="s">
        <v>40</v>
      </c>
      <c r="D258" s="108" t="s">
        <v>41</v>
      </c>
      <c r="E258" s="108" t="s">
        <v>871</v>
      </c>
      <c r="F258" s="108" t="s">
        <v>872</v>
      </c>
      <c r="G258" s="108" t="s">
        <v>887</v>
      </c>
      <c r="H258" s="108" t="s">
        <v>59</v>
      </c>
      <c r="I258" s="25" t="s">
        <v>46</v>
      </c>
      <c r="J258" s="160" t="s">
        <v>81</v>
      </c>
      <c r="K258" s="39">
        <f t="shared" si="8"/>
        <v>2.992</v>
      </c>
      <c r="L258" s="160">
        <v>2.992</v>
      </c>
      <c r="M258" s="160"/>
      <c r="N258" s="25" t="s">
        <v>48</v>
      </c>
      <c r="O258" s="108" t="s">
        <v>888</v>
      </c>
      <c r="P258" s="25" t="s">
        <v>50</v>
      </c>
      <c r="Q258" s="47" t="s">
        <v>51</v>
      </c>
      <c r="R258" s="42" t="s">
        <v>52</v>
      </c>
      <c r="S258" s="160">
        <v>3</v>
      </c>
      <c r="T258" s="160"/>
      <c r="U258" s="160"/>
      <c r="V258" s="160">
        <v>39</v>
      </c>
      <c r="W258" s="160">
        <v>91</v>
      </c>
      <c r="X258" s="160"/>
      <c r="Y258" s="160"/>
      <c r="Z258" s="34" t="s">
        <v>53</v>
      </c>
      <c r="AA258" s="108" t="s">
        <v>78</v>
      </c>
      <c r="AB258" s="165" t="s">
        <v>101</v>
      </c>
    </row>
    <row r="259" s="2" customFormat="1" ht="40" customHeight="1" spans="1:28">
      <c r="A259" s="17"/>
      <c r="B259" s="108" t="s">
        <v>889</v>
      </c>
      <c r="C259" s="108" t="s">
        <v>40</v>
      </c>
      <c r="D259" s="108" t="s">
        <v>41</v>
      </c>
      <c r="E259" s="108" t="s">
        <v>871</v>
      </c>
      <c r="F259" s="108" t="s">
        <v>872</v>
      </c>
      <c r="G259" s="108" t="s">
        <v>890</v>
      </c>
      <c r="H259" s="108" t="s">
        <v>45</v>
      </c>
      <c r="I259" s="25" t="s">
        <v>46</v>
      </c>
      <c r="J259" s="160" t="s">
        <v>81</v>
      </c>
      <c r="K259" s="39">
        <f t="shared" si="8"/>
        <v>5.162</v>
      </c>
      <c r="L259" s="160">
        <v>5.162</v>
      </c>
      <c r="M259" s="160"/>
      <c r="N259" s="25" t="s">
        <v>48</v>
      </c>
      <c r="O259" s="108" t="s">
        <v>891</v>
      </c>
      <c r="P259" s="25" t="s">
        <v>50</v>
      </c>
      <c r="Q259" s="47" t="s">
        <v>51</v>
      </c>
      <c r="R259" s="42" t="s">
        <v>52</v>
      </c>
      <c r="S259" s="160">
        <v>16.2</v>
      </c>
      <c r="T259" s="160"/>
      <c r="U259" s="160"/>
      <c r="V259" s="160">
        <v>54</v>
      </c>
      <c r="W259" s="160">
        <v>140</v>
      </c>
      <c r="X259" s="160"/>
      <c r="Y259" s="160"/>
      <c r="Z259" s="34" t="s">
        <v>53</v>
      </c>
      <c r="AA259" s="108" t="s">
        <v>78</v>
      </c>
      <c r="AB259" s="165" t="s">
        <v>101</v>
      </c>
    </row>
    <row r="260" s="2" customFormat="1" ht="40" customHeight="1" spans="1:28">
      <c r="A260" s="17"/>
      <c r="B260" s="108" t="s">
        <v>892</v>
      </c>
      <c r="C260" s="108" t="s">
        <v>40</v>
      </c>
      <c r="D260" s="108" t="s">
        <v>41</v>
      </c>
      <c r="E260" s="108" t="s">
        <v>871</v>
      </c>
      <c r="F260" s="108" t="s">
        <v>872</v>
      </c>
      <c r="G260" s="108" t="s">
        <v>893</v>
      </c>
      <c r="H260" s="108" t="s">
        <v>59</v>
      </c>
      <c r="I260" s="25" t="s">
        <v>46</v>
      </c>
      <c r="J260" s="160" t="s">
        <v>81</v>
      </c>
      <c r="K260" s="39">
        <f t="shared" si="8"/>
        <v>2.48</v>
      </c>
      <c r="L260" s="160">
        <v>2.48</v>
      </c>
      <c r="M260" s="160"/>
      <c r="N260" s="25" t="s">
        <v>48</v>
      </c>
      <c r="O260" s="108" t="s">
        <v>894</v>
      </c>
      <c r="P260" s="25" t="s">
        <v>50</v>
      </c>
      <c r="Q260" s="47" t="s">
        <v>51</v>
      </c>
      <c r="R260" s="42" t="s">
        <v>52</v>
      </c>
      <c r="S260" s="160">
        <v>12</v>
      </c>
      <c r="T260" s="160"/>
      <c r="U260" s="160"/>
      <c r="V260" s="160">
        <v>27</v>
      </c>
      <c r="W260" s="160">
        <v>55</v>
      </c>
      <c r="X260" s="160"/>
      <c r="Y260" s="160"/>
      <c r="Z260" s="34" t="s">
        <v>53</v>
      </c>
      <c r="AA260" s="108" t="s">
        <v>78</v>
      </c>
      <c r="AB260" s="165" t="s">
        <v>101</v>
      </c>
    </row>
    <row r="261" s="2" customFormat="1" ht="28.5" spans="1:28">
      <c r="A261" s="22" t="s">
        <v>895</v>
      </c>
      <c r="B261" s="24"/>
      <c r="C261" s="24"/>
      <c r="D261" s="15"/>
      <c r="E261" s="140"/>
      <c r="F261" s="44"/>
      <c r="G261" s="29"/>
      <c r="H261" s="29"/>
      <c r="I261" s="29"/>
      <c r="J261" s="170"/>
      <c r="K261" s="41">
        <f>SUM(K262:K308)</f>
        <v>1454.83</v>
      </c>
      <c r="L261" s="41">
        <f>SUM(L262:L308)</f>
        <v>1454.83</v>
      </c>
      <c r="M261" s="41">
        <f>SUM(M262:M308)</f>
        <v>0</v>
      </c>
      <c r="N261" s="41"/>
      <c r="O261" s="42"/>
      <c r="P261" s="56"/>
      <c r="Q261" s="42"/>
      <c r="R261" s="42" t="s">
        <v>52</v>
      </c>
      <c r="S261" s="42"/>
      <c r="T261" s="56"/>
      <c r="U261" s="59"/>
      <c r="V261" s="14"/>
      <c r="W261" s="14"/>
      <c r="X261" s="14"/>
      <c r="Y261" s="14"/>
      <c r="Z261" s="24"/>
      <c r="AA261" s="29"/>
      <c r="AB261" s="189"/>
    </row>
    <row r="262" s="2" customFormat="1" ht="42" customHeight="1" spans="1:28">
      <c r="A262" s="14"/>
      <c r="B262" s="25" t="s">
        <v>896</v>
      </c>
      <c r="C262" s="25" t="s">
        <v>40</v>
      </c>
      <c r="D262" s="25" t="s">
        <v>41</v>
      </c>
      <c r="E262" s="33" t="s">
        <v>206</v>
      </c>
      <c r="F262" s="25" t="s">
        <v>207</v>
      </c>
      <c r="G262" s="25" t="s">
        <v>218</v>
      </c>
      <c r="H262" s="25" t="s">
        <v>59</v>
      </c>
      <c r="I262" s="25" t="s">
        <v>897</v>
      </c>
      <c r="J262" s="15" t="s">
        <v>47</v>
      </c>
      <c r="K262" s="38">
        <f t="shared" ref="K262:K294" si="9">L262+M262</f>
        <v>200</v>
      </c>
      <c r="L262" s="38">
        <v>200</v>
      </c>
      <c r="M262" s="29"/>
      <c r="N262" s="75" t="s">
        <v>898</v>
      </c>
      <c r="O262" s="25" t="s">
        <v>899</v>
      </c>
      <c r="P262" s="88" t="s">
        <v>900</v>
      </c>
      <c r="Q262" s="47" t="s">
        <v>51</v>
      </c>
      <c r="R262" s="42" t="s">
        <v>52</v>
      </c>
      <c r="S262" s="38">
        <v>65</v>
      </c>
      <c r="T262" s="56" t="s">
        <v>52</v>
      </c>
      <c r="U262" s="56" t="s">
        <v>52</v>
      </c>
      <c r="V262" s="29">
        <v>26</v>
      </c>
      <c r="W262" s="29">
        <v>51</v>
      </c>
      <c r="X262" s="29"/>
      <c r="Y262" s="29"/>
      <c r="Z262" s="34" t="s">
        <v>53</v>
      </c>
      <c r="AA262" s="34" t="s">
        <v>54</v>
      </c>
      <c r="AB262" s="72" t="s">
        <v>167</v>
      </c>
    </row>
    <row r="263" s="2" customFormat="1" ht="57" spans="1:28">
      <c r="A263" s="14"/>
      <c r="B263" s="25" t="s">
        <v>901</v>
      </c>
      <c r="C263" s="25" t="s">
        <v>40</v>
      </c>
      <c r="D263" s="25" t="s">
        <v>41</v>
      </c>
      <c r="E263" s="33" t="s">
        <v>206</v>
      </c>
      <c r="F263" s="25" t="s">
        <v>207</v>
      </c>
      <c r="G263" s="25" t="s">
        <v>215</v>
      </c>
      <c r="H263" s="25" t="s">
        <v>59</v>
      </c>
      <c r="I263" s="25" t="s">
        <v>902</v>
      </c>
      <c r="J263" s="15" t="s">
        <v>47</v>
      </c>
      <c r="K263" s="38">
        <f t="shared" si="9"/>
        <v>150</v>
      </c>
      <c r="L263" s="38">
        <v>150</v>
      </c>
      <c r="M263" s="29"/>
      <c r="N263" s="75" t="s">
        <v>898</v>
      </c>
      <c r="O263" s="25" t="s">
        <v>903</v>
      </c>
      <c r="P263" s="171" t="s">
        <v>900</v>
      </c>
      <c r="Q263" s="47" t="s">
        <v>51</v>
      </c>
      <c r="R263" s="42" t="s">
        <v>52</v>
      </c>
      <c r="S263" s="38">
        <v>25</v>
      </c>
      <c r="T263" s="56" t="s">
        <v>52</v>
      </c>
      <c r="U263" s="88" t="s">
        <v>52</v>
      </c>
      <c r="V263" s="29">
        <v>20</v>
      </c>
      <c r="W263" s="29">
        <v>20</v>
      </c>
      <c r="X263" s="29"/>
      <c r="Y263" s="29"/>
      <c r="Z263" s="34" t="s">
        <v>53</v>
      </c>
      <c r="AA263" s="34" t="s">
        <v>54</v>
      </c>
      <c r="AB263" s="72" t="s">
        <v>167</v>
      </c>
    </row>
    <row r="264" s="2" customFormat="1" ht="55" customHeight="1" spans="1:28">
      <c r="A264" s="14"/>
      <c r="B264" s="166" t="s">
        <v>904</v>
      </c>
      <c r="C264" s="25" t="s">
        <v>40</v>
      </c>
      <c r="D264" s="166" t="s">
        <v>41</v>
      </c>
      <c r="E264" s="166" t="s">
        <v>103</v>
      </c>
      <c r="F264" s="166" t="s">
        <v>98</v>
      </c>
      <c r="G264" s="166" t="s">
        <v>905</v>
      </c>
      <c r="H264" s="166" t="s">
        <v>59</v>
      </c>
      <c r="I264" s="166" t="s">
        <v>906</v>
      </c>
      <c r="J264" s="15" t="s">
        <v>47</v>
      </c>
      <c r="K264" s="166">
        <v>29.8</v>
      </c>
      <c r="L264" s="166">
        <v>29.8</v>
      </c>
      <c r="M264" s="172"/>
      <c r="N264" s="75" t="s">
        <v>898</v>
      </c>
      <c r="O264" s="172" t="s">
        <v>907</v>
      </c>
      <c r="P264" s="25" t="s">
        <v>908</v>
      </c>
      <c r="Q264" s="25" t="s">
        <v>909</v>
      </c>
      <c r="R264" s="25"/>
      <c r="S264" s="25">
        <v>40</v>
      </c>
      <c r="T264" s="25"/>
      <c r="U264" s="25">
        <v>15</v>
      </c>
      <c r="V264" s="25">
        <v>20</v>
      </c>
      <c r="W264" s="25">
        <v>56</v>
      </c>
      <c r="X264" s="25"/>
      <c r="Y264" s="25"/>
      <c r="Z264" s="34" t="s">
        <v>53</v>
      </c>
      <c r="AA264" s="190" t="s">
        <v>54</v>
      </c>
      <c r="AB264" s="190" t="s">
        <v>910</v>
      </c>
    </row>
    <row r="265" s="2" customFormat="1" ht="55" customHeight="1" spans="1:28">
      <c r="A265" s="14"/>
      <c r="B265" s="166" t="s">
        <v>911</v>
      </c>
      <c r="C265" s="25" t="s">
        <v>40</v>
      </c>
      <c r="D265" s="166" t="s">
        <v>41</v>
      </c>
      <c r="E265" s="166" t="s">
        <v>103</v>
      </c>
      <c r="F265" s="166" t="s">
        <v>98</v>
      </c>
      <c r="G265" s="166" t="s">
        <v>127</v>
      </c>
      <c r="H265" s="166" t="s">
        <v>59</v>
      </c>
      <c r="I265" s="166" t="s">
        <v>912</v>
      </c>
      <c r="J265" s="15" t="s">
        <v>47</v>
      </c>
      <c r="K265" s="166">
        <v>27</v>
      </c>
      <c r="L265" s="166">
        <v>27</v>
      </c>
      <c r="M265" s="172"/>
      <c r="N265" s="75" t="s">
        <v>898</v>
      </c>
      <c r="O265" s="172" t="s">
        <v>913</v>
      </c>
      <c r="P265" s="25" t="s">
        <v>908</v>
      </c>
      <c r="Q265" s="25" t="s">
        <v>909</v>
      </c>
      <c r="R265" s="172"/>
      <c r="S265" s="179">
        <v>21</v>
      </c>
      <c r="T265" s="172"/>
      <c r="U265" s="179">
        <v>21</v>
      </c>
      <c r="V265" s="28">
        <v>145</v>
      </c>
      <c r="W265" s="28">
        <v>435</v>
      </c>
      <c r="X265" s="172"/>
      <c r="Y265" s="172"/>
      <c r="Z265" s="34" t="s">
        <v>53</v>
      </c>
      <c r="AA265" s="25" t="s">
        <v>914</v>
      </c>
      <c r="AB265" s="25" t="s">
        <v>915</v>
      </c>
    </row>
    <row r="266" s="2" customFormat="1" ht="55" customHeight="1" spans="1:28">
      <c r="A266" s="14"/>
      <c r="B266" s="25" t="s">
        <v>916</v>
      </c>
      <c r="C266" s="25" t="s">
        <v>40</v>
      </c>
      <c r="D266" s="25" t="s">
        <v>41</v>
      </c>
      <c r="E266" s="25" t="s">
        <v>163</v>
      </c>
      <c r="F266" s="33" t="s">
        <v>164</v>
      </c>
      <c r="G266" s="33" t="s">
        <v>185</v>
      </c>
      <c r="H266" s="33" t="s">
        <v>45</v>
      </c>
      <c r="I266" s="25" t="s">
        <v>917</v>
      </c>
      <c r="J266" s="15" t="s">
        <v>81</v>
      </c>
      <c r="K266" s="38">
        <f t="shared" si="9"/>
        <v>34</v>
      </c>
      <c r="L266" s="29">
        <v>34</v>
      </c>
      <c r="M266" s="29"/>
      <c r="N266" s="75" t="s">
        <v>898</v>
      </c>
      <c r="O266" s="34" t="s">
        <v>918</v>
      </c>
      <c r="P266" s="171" t="s">
        <v>900</v>
      </c>
      <c r="Q266" s="47" t="s">
        <v>51</v>
      </c>
      <c r="R266" s="42" t="s">
        <v>52</v>
      </c>
      <c r="S266" s="42">
        <v>3</v>
      </c>
      <c r="T266" s="56" t="s">
        <v>52</v>
      </c>
      <c r="U266" s="56" t="s">
        <v>52</v>
      </c>
      <c r="V266" s="29">
        <v>270</v>
      </c>
      <c r="W266" s="29">
        <v>840</v>
      </c>
      <c r="X266" s="48"/>
      <c r="Y266" s="48"/>
      <c r="Z266" s="34" t="s">
        <v>53</v>
      </c>
      <c r="AA266" s="34" t="s">
        <v>54</v>
      </c>
      <c r="AB266" s="72" t="s">
        <v>167</v>
      </c>
    </row>
    <row r="267" s="2" customFormat="1" ht="55" customHeight="1" spans="1:28">
      <c r="A267" s="14"/>
      <c r="B267" s="25" t="s">
        <v>919</v>
      </c>
      <c r="C267" s="25" t="s">
        <v>40</v>
      </c>
      <c r="D267" s="25" t="s">
        <v>41</v>
      </c>
      <c r="E267" s="25" t="s">
        <v>163</v>
      </c>
      <c r="F267" s="33" t="s">
        <v>164</v>
      </c>
      <c r="G267" s="33" t="s">
        <v>185</v>
      </c>
      <c r="H267" s="33" t="s">
        <v>45</v>
      </c>
      <c r="I267" s="25" t="s">
        <v>920</v>
      </c>
      <c r="J267" s="15" t="s">
        <v>81</v>
      </c>
      <c r="K267" s="38">
        <f t="shared" si="9"/>
        <v>10</v>
      </c>
      <c r="L267" s="29">
        <v>10</v>
      </c>
      <c r="M267" s="29"/>
      <c r="N267" s="75" t="s">
        <v>898</v>
      </c>
      <c r="O267" s="34" t="s">
        <v>921</v>
      </c>
      <c r="P267" s="88" t="s">
        <v>900</v>
      </c>
      <c r="Q267" s="47" t="s">
        <v>51</v>
      </c>
      <c r="R267" s="42" t="s">
        <v>52</v>
      </c>
      <c r="S267" s="42">
        <v>0.9</v>
      </c>
      <c r="T267" s="56" t="s">
        <v>52</v>
      </c>
      <c r="U267" s="56" t="s">
        <v>52</v>
      </c>
      <c r="V267" s="29">
        <v>280</v>
      </c>
      <c r="W267" s="29">
        <v>910</v>
      </c>
      <c r="X267" s="48"/>
      <c r="Y267" s="48"/>
      <c r="Z267" s="34" t="s">
        <v>53</v>
      </c>
      <c r="AA267" s="34" t="s">
        <v>54</v>
      </c>
      <c r="AB267" s="72" t="s">
        <v>167</v>
      </c>
    </row>
    <row r="268" s="2" customFormat="1" ht="55" customHeight="1" spans="1:28">
      <c r="A268" s="14"/>
      <c r="B268" s="25" t="s">
        <v>922</v>
      </c>
      <c r="C268" s="34" t="s">
        <v>40</v>
      </c>
      <c r="D268" s="25" t="s">
        <v>41</v>
      </c>
      <c r="E268" s="25" t="s">
        <v>303</v>
      </c>
      <c r="F268" s="77" t="s">
        <v>304</v>
      </c>
      <c r="G268" s="25" t="s">
        <v>315</v>
      </c>
      <c r="H268" s="25" t="s">
        <v>59</v>
      </c>
      <c r="I268" s="30" t="s">
        <v>923</v>
      </c>
      <c r="J268" s="107">
        <v>45994</v>
      </c>
      <c r="K268" s="38">
        <f t="shared" si="9"/>
        <v>8</v>
      </c>
      <c r="L268" s="29">
        <v>8</v>
      </c>
      <c r="M268" s="29"/>
      <c r="N268" s="75" t="s">
        <v>898</v>
      </c>
      <c r="O268" s="30" t="s">
        <v>924</v>
      </c>
      <c r="P268" s="88" t="s">
        <v>900</v>
      </c>
      <c r="Q268" s="47" t="s">
        <v>51</v>
      </c>
      <c r="R268" s="42" t="s">
        <v>52</v>
      </c>
      <c r="S268" s="29">
        <v>9</v>
      </c>
      <c r="T268" s="56" t="s">
        <v>52</v>
      </c>
      <c r="U268" s="56" t="s">
        <v>52</v>
      </c>
      <c r="V268" s="29">
        <v>100</v>
      </c>
      <c r="W268" s="29">
        <v>309</v>
      </c>
      <c r="X268" s="29"/>
      <c r="Y268" s="29"/>
      <c r="Z268" s="34" t="s">
        <v>53</v>
      </c>
      <c r="AA268" s="34" t="s">
        <v>54</v>
      </c>
      <c r="AB268" s="72" t="s">
        <v>167</v>
      </c>
    </row>
    <row r="269" s="2" customFormat="1" ht="55" customHeight="1" spans="1:28">
      <c r="A269" s="14"/>
      <c r="B269" s="25" t="s">
        <v>925</v>
      </c>
      <c r="C269" s="25" t="s">
        <v>40</v>
      </c>
      <c r="D269" s="25" t="s">
        <v>41</v>
      </c>
      <c r="E269" s="25" t="s">
        <v>323</v>
      </c>
      <c r="F269" s="25" t="s">
        <v>324</v>
      </c>
      <c r="G269" s="25" t="s">
        <v>325</v>
      </c>
      <c r="H269" s="25" t="s">
        <v>45</v>
      </c>
      <c r="I269" s="30" t="s">
        <v>926</v>
      </c>
      <c r="J269" s="29" t="s">
        <v>47</v>
      </c>
      <c r="K269" s="38">
        <f t="shared" si="9"/>
        <v>10.5</v>
      </c>
      <c r="L269" s="29">
        <v>10.5</v>
      </c>
      <c r="M269" s="29"/>
      <c r="N269" s="75" t="s">
        <v>898</v>
      </c>
      <c r="O269" s="25" t="s">
        <v>927</v>
      </c>
      <c r="P269" s="88" t="s">
        <v>900</v>
      </c>
      <c r="Q269" s="47" t="s">
        <v>51</v>
      </c>
      <c r="R269" s="42" t="s">
        <v>52</v>
      </c>
      <c r="S269" s="29">
        <v>12.6</v>
      </c>
      <c r="T269" s="56" t="s">
        <v>52</v>
      </c>
      <c r="U269" s="56" t="s">
        <v>52</v>
      </c>
      <c r="V269" s="29">
        <v>495</v>
      </c>
      <c r="W269" s="29">
        <v>1402</v>
      </c>
      <c r="X269" s="29"/>
      <c r="Y269" s="29"/>
      <c r="Z269" s="25" t="s">
        <v>53</v>
      </c>
      <c r="AA269" s="34" t="s">
        <v>54</v>
      </c>
      <c r="AB269" s="72" t="s">
        <v>167</v>
      </c>
    </row>
    <row r="270" s="2" customFormat="1" ht="40" customHeight="1" spans="1:28">
      <c r="A270" s="42"/>
      <c r="B270" s="25" t="s">
        <v>928</v>
      </c>
      <c r="C270" s="25" t="s">
        <v>40</v>
      </c>
      <c r="D270" s="25" t="s">
        <v>41</v>
      </c>
      <c r="E270" s="25" t="s">
        <v>323</v>
      </c>
      <c r="F270" s="25" t="s">
        <v>324</v>
      </c>
      <c r="G270" s="25" t="s">
        <v>328</v>
      </c>
      <c r="H270" s="25" t="s">
        <v>59</v>
      </c>
      <c r="I270" s="30" t="s">
        <v>929</v>
      </c>
      <c r="J270" s="29" t="s">
        <v>47</v>
      </c>
      <c r="K270" s="38">
        <f t="shared" si="9"/>
        <v>32</v>
      </c>
      <c r="L270" s="29">
        <v>32</v>
      </c>
      <c r="M270" s="29"/>
      <c r="N270" s="75" t="s">
        <v>898</v>
      </c>
      <c r="O270" s="25" t="s">
        <v>930</v>
      </c>
      <c r="P270" s="88" t="s">
        <v>900</v>
      </c>
      <c r="Q270" s="47" t="s">
        <v>51</v>
      </c>
      <c r="R270" s="42" t="s">
        <v>52</v>
      </c>
      <c r="S270" s="29">
        <v>38.4</v>
      </c>
      <c r="T270" s="56" t="s">
        <v>52</v>
      </c>
      <c r="U270" s="56" t="s">
        <v>52</v>
      </c>
      <c r="V270" s="29">
        <v>560</v>
      </c>
      <c r="W270" s="29">
        <v>1550</v>
      </c>
      <c r="X270" s="29"/>
      <c r="Y270" s="29"/>
      <c r="Z270" s="25" t="s">
        <v>53</v>
      </c>
      <c r="AA270" s="34" t="s">
        <v>54</v>
      </c>
      <c r="AB270" s="72" t="s">
        <v>167</v>
      </c>
    </row>
    <row r="271" s="2" customFormat="1" ht="40" customHeight="1" spans="1:28">
      <c r="A271" s="42"/>
      <c r="B271" s="25" t="s">
        <v>931</v>
      </c>
      <c r="C271" s="25" t="s">
        <v>40</v>
      </c>
      <c r="D271" s="25" t="s">
        <v>41</v>
      </c>
      <c r="E271" s="25" t="s">
        <v>323</v>
      </c>
      <c r="F271" s="25" t="s">
        <v>324</v>
      </c>
      <c r="G271" s="25" t="s">
        <v>185</v>
      </c>
      <c r="H271" s="25" t="s">
        <v>45</v>
      </c>
      <c r="I271" s="30" t="s">
        <v>932</v>
      </c>
      <c r="J271" s="29" t="s">
        <v>47</v>
      </c>
      <c r="K271" s="38">
        <f t="shared" si="9"/>
        <v>60</v>
      </c>
      <c r="L271" s="29">
        <v>60</v>
      </c>
      <c r="M271" s="29"/>
      <c r="N271" s="75" t="s">
        <v>898</v>
      </c>
      <c r="O271" s="25" t="s">
        <v>933</v>
      </c>
      <c r="P271" s="88" t="s">
        <v>900</v>
      </c>
      <c r="Q271" s="47" t="s">
        <v>51</v>
      </c>
      <c r="R271" s="42" t="s">
        <v>52</v>
      </c>
      <c r="S271" s="29">
        <v>72</v>
      </c>
      <c r="T271" s="56" t="s">
        <v>52</v>
      </c>
      <c r="U271" s="56" t="s">
        <v>52</v>
      </c>
      <c r="V271" s="29">
        <v>300</v>
      </c>
      <c r="W271" s="29">
        <v>1255</v>
      </c>
      <c r="X271" s="29"/>
      <c r="Y271" s="29"/>
      <c r="Z271" s="25" t="s">
        <v>53</v>
      </c>
      <c r="AA271" s="34" t="s">
        <v>54</v>
      </c>
      <c r="AB271" s="72" t="s">
        <v>167</v>
      </c>
    </row>
    <row r="272" s="2" customFormat="1" ht="40" customHeight="1" spans="1:28">
      <c r="A272" s="42"/>
      <c r="B272" s="33" t="s">
        <v>934</v>
      </c>
      <c r="C272" s="33" t="s">
        <v>40</v>
      </c>
      <c r="D272" s="33" t="s">
        <v>41</v>
      </c>
      <c r="E272" s="25" t="s">
        <v>342</v>
      </c>
      <c r="F272" s="30" t="s">
        <v>343</v>
      </c>
      <c r="G272" s="33" t="s">
        <v>354</v>
      </c>
      <c r="H272" s="25" t="s">
        <v>45</v>
      </c>
      <c r="I272" s="30" t="s">
        <v>935</v>
      </c>
      <c r="J272" s="15" t="s">
        <v>512</v>
      </c>
      <c r="K272" s="38">
        <f t="shared" si="9"/>
        <v>50.88</v>
      </c>
      <c r="L272" s="39">
        <v>50.88</v>
      </c>
      <c r="M272" s="38"/>
      <c r="N272" s="75" t="s">
        <v>898</v>
      </c>
      <c r="O272" s="30" t="s">
        <v>936</v>
      </c>
      <c r="P272" s="88" t="s">
        <v>900</v>
      </c>
      <c r="Q272" s="47" t="s">
        <v>51</v>
      </c>
      <c r="R272" s="42" t="s">
        <v>52</v>
      </c>
      <c r="S272" s="38">
        <v>35</v>
      </c>
      <c r="T272" s="56" t="s">
        <v>52</v>
      </c>
      <c r="U272" s="56" t="s">
        <v>52</v>
      </c>
      <c r="V272" s="30">
        <v>356</v>
      </c>
      <c r="W272" s="30">
        <v>850</v>
      </c>
      <c r="X272" s="38" t="s">
        <v>52</v>
      </c>
      <c r="Y272" s="38" t="s">
        <v>52</v>
      </c>
      <c r="Z272" s="34" t="s">
        <v>53</v>
      </c>
      <c r="AA272" s="34" t="s">
        <v>54</v>
      </c>
      <c r="AB272" s="72" t="s">
        <v>167</v>
      </c>
    </row>
    <row r="273" s="2" customFormat="1" ht="57" spans="1:28">
      <c r="A273" s="42"/>
      <c r="B273" s="30" t="s">
        <v>937</v>
      </c>
      <c r="C273" s="30" t="s">
        <v>40</v>
      </c>
      <c r="D273" s="30" t="s">
        <v>41</v>
      </c>
      <c r="E273" s="25" t="s">
        <v>342</v>
      </c>
      <c r="F273" s="30" t="s">
        <v>343</v>
      </c>
      <c r="G273" s="30" t="s">
        <v>357</v>
      </c>
      <c r="H273" s="30" t="s">
        <v>59</v>
      </c>
      <c r="I273" s="30" t="s">
        <v>938</v>
      </c>
      <c r="J273" s="38" t="s">
        <v>939</v>
      </c>
      <c r="K273" s="38">
        <f t="shared" si="9"/>
        <v>50</v>
      </c>
      <c r="L273" s="38">
        <v>50</v>
      </c>
      <c r="M273" s="38"/>
      <c r="N273" s="75" t="s">
        <v>898</v>
      </c>
      <c r="O273" s="30" t="s">
        <v>940</v>
      </c>
      <c r="P273" s="88" t="s">
        <v>900</v>
      </c>
      <c r="Q273" s="47" t="s">
        <v>51</v>
      </c>
      <c r="R273" s="42" t="s">
        <v>52</v>
      </c>
      <c r="S273" s="38">
        <v>20</v>
      </c>
      <c r="T273" s="56" t="s">
        <v>52</v>
      </c>
      <c r="U273" s="56" t="s">
        <v>52</v>
      </c>
      <c r="V273" s="30">
        <v>200</v>
      </c>
      <c r="W273" s="30">
        <v>600</v>
      </c>
      <c r="X273" s="38" t="s">
        <v>52</v>
      </c>
      <c r="Y273" s="38" t="s">
        <v>52</v>
      </c>
      <c r="Z273" s="34" t="s">
        <v>53</v>
      </c>
      <c r="AA273" s="34" t="s">
        <v>54</v>
      </c>
      <c r="AB273" s="72" t="s">
        <v>167</v>
      </c>
    </row>
    <row r="274" s="2" customFormat="1" ht="40" customHeight="1" spans="1:28">
      <c r="A274" s="42"/>
      <c r="B274" s="25" t="s">
        <v>941</v>
      </c>
      <c r="C274" s="25" t="s">
        <v>40</v>
      </c>
      <c r="D274" s="30" t="s">
        <v>41</v>
      </c>
      <c r="E274" s="25" t="s">
        <v>342</v>
      </c>
      <c r="F274" s="25" t="s">
        <v>343</v>
      </c>
      <c r="G274" s="25" t="s">
        <v>359</v>
      </c>
      <c r="H274" s="25" t="s">
        <v>59</v>
      </c>
      <c r="I274" s="25" t="s">
        <v>942</v>
      </c>
      <c r="J274" s="107">
        <v>45992</v>
      </c>
      <c r="K274" s="38">
        <f t="shared" si="9"/>
        <v>60.77</v>
      </c>
      <c r="L274" s="29">
        <v>60.77</v>
      </c>
      <c r="M274" s="29"/>
      <c r="N274" s="75" t="s">
        <v>898</v>
      </c>
      <c r="O274" s="25" t="s">
        <v>943</v>
      </c>
      <c r="P274" s="88" t="s">
        <v>900</v>
      </c>
      <c r="Q274" s="47" t="s">
        <v>51</v>
      </c>
      <c r="R274" s="42" t="s">
        <v>52</v>
      </c>
      <c r="S274" s="29">
        <v>27</v>
      </c>
      <c r="T274" s="56" t="s">
        <v>52</v>
      </c>
      <c r="U274" s="56" t="s">
        <v>52</v>
      </c>
      <c r="V274" s="25">
        <v>270</v>
      </c>
      <c r="W274" s="25">
        <v>945</v>
      </c>
      <c r="X274" s="29" t="s">
        <v>52</v>
      </c>
      <c r="Y274" s="29" t="s">
        <v>52</v>
      </c>
      <c r="Z274" s="34" t="s">
        <v>53</v>
      </c>
      <c r="AA274" s="34" t="s">
        <v>54</v>
      </c>
      <c r="AB274" s="72" t="s">
        <v>167</v>
      </c>
    </row>
    <row r="275" s="2" customFormat="1" ht="57" spans="1:28">
      <c r="A275" s="42"/>
      <c r="B275" s="30" t="s">
        <v>944</v>
      </c>
      <c r="C275" s="30" t="s">
        <v>40</v>
      </c>
      <c r="D275" s="30" t="s">
        <v>41</v>
      </c>
      <c r="E275" s="25" t="s">
        <v>342</v>
      </c>
      <c r="F275" s="30" t="s">
        <v>343</v>
      </c>
      <c r="G275" s="30" t="s">
        <v>362</v>
      </c>
      <c r="H275" s="30" t="s">
        <v>59</v>
      </c>
      <c r="I275" s="30" t="s">
        <v>945</v>
      </c>
      <c r="J275" s="107">
        <v>45992</v>
      </c>
      <c r="K275" s="38">
        <f t="shared" si="9"/>
        <v>49.7</v>
      </c>
      <c r="L275" s="38">
        <v>49.7</v>
      </c>
      <c r="M275" s="38"/>
      <c r="N275" s="75" t="s">
        <v>898</v>
      </c>
      <c r="O275" s="30" t="s">
        <v>946</v>
      </c>
      <c r="P275" s="88" t="s">
        <v>900</v>
      </c>
      <c r="Q275" s="47" t="s">
        <v>51</v>
      </c>
      <c r="R275" s="42" t="s">
        <v>52</v>
      </c>
      <c r="S275" s="38">
        <v>20</v>
      </c>
      <c r="T275" s="56" t="s">
        <v>52</v>
      </c>
      <c r="U275" s="56" t="s">
        <v>52</v>
      </c>
      <c r="V275" s="30">
        <v>280</v>
      </c>
      <c r="W275" s="30">
        <v>840</v>
      </c>
      <c r="X275" s="38" t="s">
        <v>52</v>
      </c>
      <c r="Y275" s="38" t="s">
        <v>52</v>
      </c>
      <c r="Z275" s="34" t="s">
        <v>53</v>
      </c>
      <c r="AA275" s="34" t="s">
        <v>54</v>
      </c>
      <c r="AB275" s="72" t="s">
        <v>167</v>
      </c>
    </row>
    <row r="276" s="2" customFormat="1" ht="57" spans="1:28">
      <c r="A276" s="42"/>
      <c r="B276" s="30" t="s">
        <v>947</v>
      </c>
      <c r="C276" s="30" t="s">
        <v>40</v>
      </c>
      <c r="D276" s="30" t="s">
        <v>41</v>
      </c>
      <c r="E276" s="25" t="s">
        <v>342</v>
      </c>
      <c r="F276" s="30" t="s">
        <v>343</v>
      </c>
      <c r="G276" s="30" t="s">
        <v>365</v>
      </c>
      <c r="H276" s="30" t="s">
        <v>59</v>
      </c>
      <c r="I276" s="30" t="s">
        <v>948</v>
      </c>
      <c r="J276" s="38" t="s">
        <v>47</v>
      </c>
      <c r="K276" s="38">
        <f t="shared" si="9"/>
        <v>20</v>
      </c>
      <c r="L276" s="44">
        <v>20</v>
      </c>
      <c r="M276" s="38"/>
      <c r="N276" s="75" t="s">
        <v>898</v>
      </c>
      <c r="O276" s="25" t="s">
        <v>949</v>
      </c>
      <c r="P276" s="88" t="s">
        <v>900</v>
      </c>
      <c r="Q276" s="47" t="s">
        <v>51</v>
      </c>
      <c r="R276" s="42" t="s">
        <v>52</v>
      </c>
      <c r="S276" s="38">
        <v>5</v>
      </c>
      <c r="T276" s="56" t="s">
        <v>52</v>
      </c>
      <c r="U276" s="56" t="s">
        <v>52</v>
      </c>
      <c r="V276" s="30">
        <v>100</v>
      </c>
      <c r="W276" s="30">
        <v>280</v>
      </c>
      <c r="X276" s="38" t="s">
        <v>52</v>
      </c>
      <c r="Y276" s="38" t="s">
        <v>52</v>
      </c>
      <c r="Z276" s="34" t="s">
        <v>53</v>
      </c>
      <c r="AA276" s="34" t="s">
        <v>54</v>
      </c>
      <c r="AB276" s="72" t="s">
        <v>167</v>
      </c>
    </row>
    <row r="277" s="2" customFormat="1" ht="57" spans="1:28">
      <c r="A277" s="42"/>
      <c r="B277" s="30" t="s">
        <v>950</v>
      </c>
      <c r="C277" s="30" t="s">
        <v>40</v>
      </c>
      <c r="D277" s="30" t="s">
        <v>41</v>
      </c>
      <c r="E277" s="25" t="s">
        <v>342</v>
      </c>
      <c r="F277" s="30" t="s">
        <v>343</v>
      </c>
      <c r="G277" s="30" t="s">
        <v>348</v>
      </c>
      <c r="H277" s="30" t="s">
        <v>59</v>
      </c>
      <c r="I277" s="30" t="s">
        <v>951</v>
      </c>
      <c r="J277" s="38" t="s">
        <v>939</v>
      </c>
      <c r="K277" s="38">
        <f t="shared" si="9"/>
        <v>43.58</v>
      </c>
      <c r="L277" s="38">
        <v>43.58</v>
      </c>
      <c r="M277" s="38"/>
      <c r="N277" s="75" t="s">
        <v>898</v>
      </c>
      <c r="O277" s="30" t="s">
        <v>952</v>
      </c>
      <c r="P277" s="88" t="s">
        <v>900</v>
      </c>
      <c r="Q277" s="47" t="s">
        <v>51</v>
      </c>
      <c r="R277" s="42" t="s">
        <v>52</v>
      </c>
      <c r="S277" s="38">
        <v>9</v>
      </c>
      <c r="T277" s="56" t="s">
        <v>52</v>
      </c>
      <c r="U277" s="56" t="s">
        <v>52</v>
      </c>
      <c r="V277" s="30">
        <v>190</v>
      </c>
      <c r="W277" s="30">
        <v>400</v>
      </c>
      <c r="X277" s="38" t="s">
        <v>52</v>
      </c>
      <c r="Y277" s="38" t="s">
        <v>52</v>
      </c>
      <c r="Z277" s="34" t="s">
        <v>53</v>
      </c>
      <c r="AA277" s="34" t="s">
        <v>54</v>
      </c>
      <c r="AB277" s="72" t="s">
        <v>167</v>
      </c>
    </row>
    <row r="278" s="2" customFormat="1" ht="57" spans="1:28">
      <c r="A278" s="42"/>
      <c r="B278" s="29" t="s">
        <v>953</v>
      </c>
      <c r="C278" s="33" t="s">
        <v>40</v>
      </c>
      <c r="D278" s="33" t="s">
        <v>41</v>
      </c>
      <c r="E278" s="33" t="s">
        <v>417</v>
      </c>
      <c r="F278" s="33" t="s">
        <v>418</v>
      </c>
      <c r="G278" s="33" t="s">
        <v>185</v>
      </c>
      <c r="H278" s="33" t="s">
        <v>59</v>
      </c>
      <c r="I278" s="30" t="s">
        <v>954</v>
      </c>
      <c r="J278" s="24" t="s">
        <v>81</v>
      </c>
      <c r="K278" s="38">
        <f t="shared" si="9"/>
        <v>1.5</v>
      </c>
      <c r="L278" s="24">
        <v>1.5</v>
      </c>
      <c r="M278" s="24"/>
      <c r="N278" s="75" t="s">
        <v>898</v>
      </c>
      <c r="O278" s="81" t="s">
        <v>955</v>
      </c>
      <c r="P278" s="88" t="s">
        <v>900</v>
      </c>
      <c r="Q278" s="47" t="s">
        <v>51</v>
      </c>
      <c r="R278" s="42" t="s">
        <v>52</v>
      </c>
      <c r="S278" s="55">
        <v>2</v>
      </c>
      <c r="T278" s="56" t="s">
        <v>52</v>
      </c>
      <c r="U278" s="56" t="s">
        <v>52</v>
      </c>
      <c r="V278" s="24">
        <v>59</v>
      </c>
      <c r="W278" s="24">
        <v>78</v>
      </c>
      <c r="X278" s="48" t="s">
        <v>52</v>
      </c>
      <c r="Y278" s="48" t="s">
        <v>52</v>
      </c>
      <c r="Z278" s="34" t="s">
        <v>53</v>
      </c>
      <c r="AA278" s="34" t="s">
        <v>54</v>
      </c>
      <c r="AB278" s="72" t="s">
        <v>167</v>
      </c>
    </row>
    <row r="279" s="2" customFormat="1" ht="40" customHeight="1" spans="1:28">
      <c r="A279" s="42"/>
      <c r="B279" s="25" t="s">
        <v>956</v>
      </c>
      <c r="C279" s="25" t="s">
        <v>40</v>
      </c>
      <c r="D279" s="25" t="s">
        <v>41</v>
      </c>
      <c r="E279" s="25" t="s">
        <v>417</v>
      </c>
      <c r="F279" s="25" t="s">
        <v>418</v>
      </c>
      <c r="G279" s="25" t="s">
        <v>449</v>
      </c>
      <c r="H279" s="25" t="s">
        <v>45</v>
      </c>
      <c r="I279" s="30" t="s">
        <v>957</v>
      </c>
      <c r="J279" s="38" t="s">
        <v>81</v>
      </c>
      <c r="K279" s="38">
        <f t="shared" si="9"/>
        <v>25</v>
      </c>
      <c r="L279" s="29">
        <v>25</v>
      </c>
      <c r="M279" s="44"/>
      <c r="N279" s="75" t="s">
        <v>898</v>
      </c>
      <c r="O279" s="173" t="s">
        <v>958</v>
      </c>
      <c r="P279" s="88" t="s">
        <v>900</v>
      </c>
      <c r="Q279" s="47" t="s">
        <v>51</v>
      </c>
      <c r="R279" s="42" t="s">
        <v>52</v>
      </c>
      <c r="S279" s="55">
        <v>30</v>
      </c>
      <c r="T279" s="56" t="s">
        <v>52</v>
      </c>
      <c r="U279" s="56" t="s">
        <v>52</v>
      </c>
      <c r="V279" s="38">
        <v>350</v>
      </c>
      <c r="W279" s="38">
        <v>1050</v>
      </c>
      <c r="X279" s="48" t="s">
        <v>52</v>
      </c>
      <c r="Y279" s="48" t="s">
        <v>52</v>
      </c>
      <c r="Z279" s="34" t="s">
        <v>53</v>
      </c>
      <c r="AA279" s="34" t="s">
        <v>54</v>
      </c>
      <c r="AB279" s="72" t="s">
        <v>167</v>
      </c>
    </row>
    <row r="280" s="2" customFormat="1" ht="40" customHeight="1" spans="1:28">
      <c r="A280" s="42"/>
      <c r="B280" s="48" t="s">
        <v>959</v>
      </c>
      <c r="C280" s="25" t="s">
        <v>40</v>
      </c>
      <c r="D280" s="25" t="s">
        <v>41</v>
      </c>
      <c r="E280" s="77" t="s">
        <v>529</v>
      </c>
      <c r="F280" s="25" t="s">
        <v>530</v>
      </c>
      <c r="G280" s="25" t="s">
        <v>553</v>
      </c>
      <c r="H280" s="25" t="s">
        <v>59</v>
      </c>
      <c r="I280" s="30" t="s">
        <v>960</v>
      </c>
      <c r="J280" s="107" t="s">
        <v>81</v>
      </c>
      <c r="K280" s="38">
        <f t="shared" si="9"/>
        <v>25</v>
      </c>
      <c r="L280" s="38">
        <v>25</v>
      </c>
      <c r="M280" s="125"/>
      <c r="N280" s="75" t="s">
        <v>898</v>
      </c>
      <c r="O280" s="121" t="s">
        <v>961</v>
      </c>
      <c r="P280" s="88" t="s">
        <v>900</v>
      </c>
      <c r="Q280" s="47" t="s">
        <v>51</v>
      </c>
      <c r="R280" s="42" t="s">
        <v>52</v>
      </c>
      <c r="S280" s="38">
        <f t="shared" ref="S280:S290" si="10">L280*1.2</f>
        <v>30</v>
      </c>
      <c r="T280" s="56" t="s">
        <v>52</v>
      </c>
      <c r="U280" s="56" t="s">
        <v>52</v>
      </c>
      <c r="V280" s="29">
        <v>85</v>
      </c>
      <c r="W280" s="29">
        <v>245</v>
      </c>
      <c r="X280" s="125"/>
      <c r="Y280" s="125"/>
      <c r="Z280" s="34" t="s">
        <v>53</v>
      </c>
      <c r="AA280" s="34" t="s">
        <v>54</v>
      </c>
      <c r="AB280" s="72" t="s">
        <v>167</v>
      </c>
    </row>
    <row r="281" s="2" customFormat="1" ht="40" customHeight="1" spans="1:28">
      <c r="A281" s="49"/>
      <c r="B281" s="48" t="s">
        <v>962</v>
      </c>
      <c r="C281" s="25" t="s">
        <v>40</v>
      </c>
      <c r="D281" s="25" t="s">
        <v>41</v>
      </c>
      <c r="E281" s="77" t="s">
        <v>529</v>
      </c>
      <c r="F281" s="25" t="s">
        <v>530</v>
      </c>
      <c r="G281" s="25" t="s">
        <v>567</v>
      </c>
      <c r="H281" s="25" t="s">
        <v>59</v>
      </c>
      <c r="I281" s="30" t="s">
        <v>960</v>
      </c>
      <c r="J281" s="107" t="s">
        <v>81</v>
      </c>
      <c r="K281" s="38">
        <f t="shared" si="9"/>
        <v>25</v>
      </c>
      <c r="L281" s="38">
        <v>25</v>
      </c>
      <c r="M281" s="125"/>
      <c r="N281" s="75" t="s">
        <v>898</v>
      </c>
      <c r="O281" s="121" t="s">
        <v>963</v>
      </c>
      <c r="P281" s="88" t="s">
        <v>900</v>
      </c>
      <c r="Q281" s="47" t="s">
        <v>51</v>
      </c>
      <c r="R281" s="42" t="s">
        <v>52</v>
      </c>
      <c r="S281" s="29">
        <v>30</v>
      </c>
      <c r="T281" s="56" t="s">
        <v>52</v>
      </c>
      <c r="U281" s="56" t="s">
        <v>52</v>
      </c>
      <c r="V281" s="29">
        <v>85</v>
      </c>
      <c r="W281" s="29">
        <v>156</v>
      </c>
      <c r="X281" s="125"/>
      <c r="Y281" s="125"/>
      <c r="Z281" s="34" t="s">
        <v>53</v>
      </c>
      <c r="AA281" s="34" t="s">
        <v>54</v>
      </c>
      <c r="AB281" s="72" t="s">
        <v>167</v>
      </c>
    </row>
    <row r="282" s="2" customFormat="1" ht="40" customHeight="1" spans="1:28">
      <c r="A282" s="49"/>
      <c r="B282" s="48" t="s">
        <v>964</v>
      </c>
      <c r="C282" s="25" t="s">
        <v>40</v>
      </c>
      <c r="D282" s="25" t="s">
        <v>41</v>
      </c>
      <c r="E282" s="77" t="s">
        <v>529</v>
      </c>
      <c r="F282" s="25" t="s">
        <v>530</v>
      </c>
      <c r="G282" s="25" t="s">
        <v>538</v>
      </c>
      <c r="H282" s="25" t="s">
        <v>59</v>
      </c>
      <c r="I282" s="30" t="s">
        <v>965</v>
      </c>
      <c r="J282" s="107" t="s">
        <v>81</v>
      </c>
      <c r="K282" s="38">
        <f t="shared" si="9"/>
        <v>10</v>
      </c>
      <c r="L282" s="38">
        <v>10</v>
      </c>
      <c r="M282" s="125"/>
      <c r="N282" s="75" t="s">
        <v>898</v>
      </c>
      <c r="O282" s="121" t="s">
        <v>966</v>
      </c>
      <c r="P282" s="88" t="s">
        <v>900</v>
      </c>
      <c r="Q282" s="47" t="s">
        <v>51</v>
      </c>
      <c r="R282" s="42" t="s">
        <v>52</v>
      </c>
      <c r="S282" s="38">
        <f t="shared" si="10"/>
        <v>12</v>
      </c>
      <c r="T282" s="56" t="s">
        <v>52</v>
      </c>
      <c r="U282" s="56" t="s">
        <v>52</v>
      </c>
      <c r="V282" s="29">
        <v>123</v>
      </c>
      <c r="W282" s="29">
        <v>215</v>
      </c>
      <c r="X282" s="125"/>
      <c r="Y282" s="125"/>
      <c r="Z282" s="34" t="s">
        <v>53</v>
      </c>
      <c r="AA282" s="34" t="s">
        <v>54</v>
      </c>
      <c r="AB282" s="72" t="s">
        <v>167</v>
      </c>
    </row>
    <row r="283" s="2" customFormat="1" ht="40" customHeight="1" spans="1:28">
      <c r="A283" s="49"/>
      <c r="B283" s="48" t="s">
        <v>967</v>
      </c>
      <c r="C283" s="25" t="s">
        <v>40</v>
      </c>
      <c r="D283" s="25" t="s">
        <v>41</v>
      </c>
      <c r="E283" s="77" t="s">
        <v>529</v>
      </c>
      <c r="F283" s="25" t="s">
        <v>530</v>
      </c>
      <c r="G283" s="25" t="s">
        <v>549</v>
      </c>
      <c r="H283" s="25" t="s">
        <v>59</v>
      </c>
      <c r="I283" s="30" t="s">
        <v>968</v>
      </c>
      <c r="J283" s="107" t="s">
        <v>81</v>
      </c>
      <c r="K283" s="38">
        <f t="shared" si="9"/>
        <v>29</v>
      </c>
      <c r="L283" s="38">
        <v>29</v>
      </c>
      <c r="M283" s="125"/>
      <c r="N283" s="75" t="s">
        <v>898</v>
      </c>
      <c r="O283" s="121" t="s">
        <v>969</v>
      </c>
      <c r="P283" s="88" t="s">
        <v>900</v>
      </c>
      <c r="Q283" s="47" t="s">
        <v>51</v>
      </c>
      <c r="R283" s="42" t="s">
        <v>52</v>
      </c>
      <c r="S283" s="38">
        <f t="shared" si="10"/>
        <v>34.8</v>
      </c>
      <c r="T283" s="56" t="s">
        <v>52</v>
      </c>
      <c r="U283" s="56" t="s">
        <v>52</v>
      </c>
      <c r="V283" s="29">
        <v>107</v>
      </c>
      <c r="W283" s="29">
        <v>317</v>
      </c>
      <c r="X283" s="125"/>
      <c r="Y283" s="125"/>
      <c r="Z283" s="34" t="s">
        <v>53</v>
      </c>
      <c r="AA283" s="34" t="s">
        <v>54</v>
      </c>
      <c r="AB283" s="72" t="s">
        <v>167</v>
      </c>
    </row>
    <row r="284" s="2" customFormat="1" ht="40" customHeight="1" spans="1:28">
      <c r="A284" s="49"/>
      <c r="B284" s="48" t="s">
        <v>970</v>
      </c>
      <c r="C284" s="25" t="s">
        <v>40</v>
      </c>
      <c r="D284" s="25" t="s">
        <v>41</v>
      </c>
      <c r="E284" s="77" t="s">
        <v>529</v>
      </c>
      <c r="F284" s="25" t="s">
        <v>530</v>
      </c>
      <c r="G284" s="25" t="s">
        <v>561</v>
      </c>
      <c r="H284" s="25" t="s">
        <v>45</v>
      </c>
      <c r="I284" s="30" t="s">
        <v>971</v>
      </c>
      <c r="J284" s="107" t="s">
        <v>81</v>
      </c>
      <c r="K284" s="38">
        <f t="shared" si="9"/>
        <v>25</v>
      </c>
      <c r="L284" s="38">
        <v>25</v>
      </c>
      <c r="M284" s="125"/>
      <c r="N284" s="75" t="s">
        <v>898</v>
      </c>
      <c r="O284" s="121" t="s">
        <v>972</v>
      </c>
      <c r="P284" s="88" t="s">
        <v>900</v>
      </c>
      <c r="Q284" s="47" t="s">
        <v>51</v>
      </c>
      <c r="R284" s="42" t="s">
        <v>52</v>
      </c>
      <c r="S284" s="38">
        <f t="shared" si="10"/>
        <v>30</v>
      </c>
      <c r="T284" s="56" t="s">
        <v>52</v>
      </c>
      <c r="U284" s="56" t="s">
        <v>52</v>
      </c>
      <c r="V284" s="29">
        <v>162</v>
      </c>
      <c r="W284" s="29">
        <v>356</v>
      </c>
      <c r="X284" s="125"/>
      <c r="Y284" s="125"/>
      <c r="Z284" s="34" t="s">
        <v>53</v>
      </c>
      <c r="AA284" s="34" t="s">
        <v>54</v>
      </c>
      <c r="AB284" s="72" t="s">
        <v>167</v>
      </c>
    </row>
    <row r="285" s="2" customFormat="1" ht="40" customHeight="1" spans="1:28">
      <c r="A285" s="49"/>
      <c r="B285" s="48" t="s">
        <v>973</v>
      </c>
      <c r="C285" s="25" t="s">
        <v>40</v>
      </c>
      <c r="D285" s="25" t="s">
        <v>41</v>
      </c>
      <c r="E285" s="77" t="s">
        <v>529</v>
      </c>
      <c r="F285" s="25" t="s">
        <v>530</v>
      </c>
      <c r="G285" s="25" t="s">
        <v>582</v>
      </c>
      <c r="H285" s="25" t="s">
        <v>59</v>
      </c>
      <c r="I285" s="30" t="s">
        <v>974</v>
      </c>
      <c r="J285" s="107" t="s">
        <v>81</v>
      </c>
      <c r="K285" s="38">
        <f t="shared" si="9"/>
        <v>10</v>
      </c>
      <c r="L285" s="38">
        <v>10</v>
      </c>
      <c r="M285" s="125"/>
      <c r="N285" s="75" t="s">
        <v>898</v>
      </c>
      <c r="O285" s="121" t="s">
        <v>975</v>
      </c>
      <c r="P285" s="88" t="s">
        <v>900</v>
      </c>
      <c r="Q285" s="47" t="s">
        <v>51</v>
      </c>
      <c r="R285" s="42" t="s">
        <v>52</v>
      </c>
      <c r="S285" s="38">
        <f t="shared" si="10"/>
        <v>12</v>
      </c>
      <c r="T285" s="56" t="s">
        <v>52</v>
      </c>
      <c r="U285" s="56" t="s">
        <v>52</v>
      </c>
      <c r="V285" s="29">
        <v>135</v>
      </c>
      <c r="W285" s="29">
        <v>378</v>
      </c>
      <c r="X285" s="125"/>
      <c r="Y285" s="125"/>
      <c r="Z285" s="34" t="s">
        <v>53</v>
      </c>
      <c r="AA285" s="34" t="s">
        <v>54</v>
      </c>
      <c r="AB285" s="72" t="s">
        <v>167</v>
      </c>
    </row>
    <row r="286" s="2" customFormat="1" ht="40" customHeight="1" spans="1:28">
      <c r="A286" s="49"/>
      <c r="B286" s="48" t="s">
        <v>976</v>
      </c>
      <c r="C286" s="25" t="s">
        <v>40</v>
      </c>
      <c r="D286" s="25" t="s">
        <v>41</v>
      </c>
      <c r="E286" s="77" t="s">
        <v>529</v>
      </c>
      <c r="F286" s="25" t="s">
        <v>530</v>
      </c>
      <c r="G286" s="25" t="s">
        <v>531</v>
      </c>
      <c r="H286" s="25" t="s">
        <v>45</v>
      </c>
      <c r="I286" s="30" t="s">
        <v>977</v>
      </c>
      <c r="J286" s="107" t="s">
        <v>81</v>
      </c>
      <c r="K286" s="38">
        <f t="shared" si="9"/>
        <v>15</v>
      </c>
      <c r="L286" s="38">
        <v>15</v>
      </c>
      <c r="M286" s="174"/>
      <c r="N286" s="75" t="s">
        <v>898</v>
      </c>
      <c r="O286" s="121" t="s">
        <v>978</v>
      </c>
      <c r="P286" s="88" t="s">
        <v>900</v>
      </c>
      <c r="Q286" s="47" t="s">
        <v>51</v>
      </c>
      <c r="R286" s="42" t="s">
        <v>52</v>
      </c>
      <c r="S286" s="38">
        <f t="shared" si="10"/>
        <v>18</v>
      </c>
      <c r="T286" s="56" t="s">
        <v>52</v>
      </c>
      <c r="U286" s="56" t="s">
        <v>52</v>
      </c>
      <c r="V286" s="29">
        <v>160</v>
      </c>
      <c r="W286" s="29">
        <v>350</v>
      </c>
      <c r="X286" s="174"/>
      <c r="Y286" s="174"/>
      <c r="Z286" s="34" t="s">
        <v>53</v>
      </c>
      <c r="AA286" s="34" t="s">
        <v>54</v>
      </c>
      <c r="AB286" s="72" t="s">
        <v>167</v>
      </c>
    </row>
    <row r="287" s="2" customFormat="1" ht="40" customHeight="1" spans="1:28">
      <c r="A287" s="42"/>
      <c r="B287" s="48" t="s">
        <v>979</v>
      </c>
      <c r="C287" s="25" t="s">
        <v>40</v>
      </c>
      <c r="D287" s="25" t="s">
        <v>41</v>
      </c>
      <c r="E287" s="77" t="s">
        <v>529</v>
      </c>
      <c r="F287" s="25" t="s">
        <v>530</v>
      </c>
      <c r="G287" s="25" t="s">
        <v>534</v>
      </c>
      <c r="H287" s="25" t="s">
        <v>59</v>
      </c>
      <c r="I287" s="30" t="s">
        <v>980</v>
      </c>
      <c r="J287" s="107" t="s">
        <v>81</v>
      </c>
      <c r="K287" s="38">
        <f t="shared" si="9"/>
        <v>15</v>
      </c>
      <c r="L287" s="38">
        <v>15</v>
      </c>
      <c r="M287" s="125"/>
      <c r="N287" s="75" t="s">
        <v>898</v>
      </c>
      <c r="O287" s="121" t="s">
        <v>981</v>
      </c>
      <c r="P287" s="88" t="s">
        <v>900</v>
      </c>
      <c r="Q287" s="47" t="s">
        <v>51</v>
      </c>
      <c r="R287" s="42" t="s">
        <v>52</v>
      </c>
      <c r="S287" s="38">
        <f t="shared" si="10"/>
        <v>18</v>
      </c>
      <c r="T287" s="56" t="s">
        <v>52</v>
      </c>
      <c r="U287" s="56" t="s">
        <v>52</v>
      </c>
      <c r="V287" s="29">
        <v>106</v>
      </c>
      <c r="W287" s="29">
        <v>325</v>
      </c>
      <c r="X287" s="125"/>
      <c r="Y287" s="125"/>
      <c r="Z287" s="34" t="s">
        <v>53</v>
      </c>
      <c r="AA287" s="34" t="s">
        <v>54</v>
      </c>
      <c r="AB287" s="72" t="s">
        <v>167</v>
      </c>
    </row>
    <row r="288" s="2" customFormat="1" ht="40" customHeight="1" spans="1:28">
      <c r="A288" s="42"/>
      <c r="B288" s="48" t="s">
        <v>982</v>
      </c>
      <c r="C288" s="25" t="s">
        <v>40</v>
      </c>
      <c r="D288" s="25" t="s">
        <v>41</v>
      </c>
      <c r="E288" s="77" t="s">
        <v>529</v>
      </c>
      <c r="F288" s="25" t="s">
        <v>530</v>
      </c>
      <c r="G288" s="25" t="s">
        <v>557</v>
      </c>
      <c r="H288" s="25" t="s">
        <v>59</v>
      </c>
      <c r="I288" s="30" t="s">
        <v>983</v>
      </c>
      <c r="J288" s="107" t="s">
        <v>81</v>
      </c>
      <c r="K288" s="38">
        <f t="shared" si="9"/>
        <v>10</v>
      </c>
      <c r="L288" s="38">
        <v>10</v>
      </c>
      <c r="M288" s="125"/>
      <c r="N288" s="75" t="s">
        <v>898</v>
      </c>
      <c r="O288" s="121" t="s">
        <v>984</v>
      </c>
      <c r="P288" s="88" t="s">
        <v>900</v>
      </c>
      <c r="Q288" s="47" t="s">
        <v>51</v>
      </c>
      <c r="R288" s="42" t="s">
        <v>52</v>
      </c>
      <c r="S288" s="38">
        <f t="shared" si="10"/>
        <v>12</v>
      </c>
      <c r="T288" s="56" t="s">
        <v>52</v>
      </c>
      <c r="U288" s="56" t="s">
        <v>52</v>
      </c>
      <c r="V288" s="29">
        <v>318</v>
      </c>
      <c r="W288" s="29">
        <v>1166</v>
      </c>
      <c r="X288" s="125"/>
      <c r="Y288" s="125"/>
      <c r="Z288" s="34" t="s">
        <v>53</v>
      </c>
      <c r="AA288" s="34" t="s">
        <v>54</v>
      </c>
      <c r="AB288" s="72" t="s">
        <v>167</v>
      </c>
    </row>
    <row r="289" s="2" customFormat="1" ht="40" customHeight="1" spans="1:28">
      <c r="A289" s="42"/>
      <c r="B289" s="48" t="s">
        <v>985</v>
      </c>
      <c r="C289" s="25" t="s">
        <v>40</v>
      </c>
      <c r="D289" s="25" t="s">
        <v>41</v>
      </c>
      <c r="E289" s="77" t="s">
        <v>529</v>
      </c>
      <c r="F289" s="25" t="s">
        <v>530</v>
      </c>
      <c r="G289" s="25" t="s">
        <v>574</v>
      </c>
      <c r="H289" s="25" t="s">
        <v>59</v>
      </c>
      <c r="I289" s="30" t="s">
        <v>971</v>
      </c>
      <c r="J289" s="107" t="s">
        <v>81</v>
      </c>
      <c r="K289" s="38">
        <f t="shared" si="9"/>
        <v>10</v>
      </c>
      <c r="L289" s="38">
        <v>10</v>
      </c>
      <c r="M289" s="125"/>
      <c r="N289" s="75" t="s">
        <v>898</v>
      </c>
      <c r="O289" s="121" t="s">
        <v>986</v>
      </c>
      <c r="P289" s="88" t="s">
        <v>900</v>
      </c>
      <c r="Q289" s="47" t="s">
        <v>51</v>
      </c>
      <c r="R289" s="42" t="s">
        <v>52</v>
      </c>
      <c r="S289" s="38">
        <f t="shared" si="10"/>
        <v>12</v>
      </c>
      <c r="T289" s="56" t="s">
        <v>52</v>
      </c>
      <c r="U289" s="56" t="s">
        <v>52</v>
      </c>
      <c r="V289" s="29">
        <v>162</v>
      </c>
      <c r="W289" s="29">
        <v>309</v>
      </c>
      <c r="X289" s="125"/>
      <c r="Y289" s="125"/>
      <c r="Z289" s="34" t="s">
        <v>53</v>
      </c>
      <c r="AA289" s="34" t="s">
        <v>54</v>
      </c>
      <c r="AB289" s="72" t="s">
        <v>167</v>
      </c>
    </row>
    <row r="290" s="2" customFormat="1" ht="40" customHeight="1" spans="1:28">
      <c r="A290" s="42"/>
      <c r="B290" s="48" t="s">
        <v>987</v>
      </c>
      <c r="C290" s="25" t="s">
        <v>40</v>
      </c>
      <c r="D290" s="25" t="s">
        <v>41</v>
      </c>
      <c r="E290" s="77" t="s">
        <v>529</v>
      </c>
      <c r="F290" s="25" t="s">
        <v>530</v>
      </c>
      <c r="G290" s="25" t="s">
        <v>195</v>
      </c>
      <c r="H290" s="25" t="s">
        <v>59</v>
      </c>
      <c r="I290" s="30" t="s">
        <v>988</v>
      </c>
      <c r="J290" s="107" t="s">
        <v>81</v>
      </c>
      <c r="K290" s="38">
        <f t="shared" si="9"/>
        <v>10</v>
      </c>
      <c r="L290" s="38">
        <v>10</v>
      </c>
      <c r="M290" s="125"/>
      <c r="N290" s="75" t="s">
        <v>898</v>
      </c>
      <c r="O290" s="121" t="s">
        <v>989</v>
      </c>
      <c r="P290" s="88" t="s">
        <v>900</v>
      </c>
      <c r="Q290" s="47" t="s">
        <v>51</v>
      </c>
      <c r="R290" s="42" t="s">
        <v>52</v>
      </c>
      <c r="S290" s="38">
        <f t="shared" si="10"/>
        <v>12</v>
      </c>
      <c r="T290" s="56" t="s">
        <v>52</v>
      </c>
      <c r="U290" s="56" t="s">
        <v>52</v>
      </c>
      <c r="V290" s="29">
        <v>102</v>
      </c>
      <c r="W290" s="29">
        <v>263</v>
      </c>
      <c r="X290" s="125"/>
      <c r="Y290" s="125"/>
      <c r="Z290" s="34" t="s">
        <v>53</v>
      </c>
      <c r="AA290" s="34" t="s">
        <v>54</v>
      </c>
      <c r="AB290" s="72" t="s">
        <v>167</v>
      </c>
    </row>
    <row r="291" s="2" customFormat="1" ht="40" customHeight="1" spans="1:28">
      <c r="A291" s="42"/>
      <c r="B291" s="25" t="s">
        <v>990</v>
      </c>
      <c r="C291" s="25" t="s">
        <v>40</v>
      </c>
      <c r="D291" s="33" t="s">
        <v>41</v>
      </c>
      <c r="E291" s="30" t="s">
        <v>692</v>
      </c>
      <c r="F291" s="25" t="s">
        <v>693</v>
      </c>
      <c r="G291" s="25" t="s">
        <v>720</v>
      </c>
      <c r="H291" s="25" t="s">
        <v>59</v>
      </c>
      <c r="I291" s="30" t="s">
        <v>991</v>
      </c>
      <c r="J291" s="29" t="s">
        <v>47</v>
      </c>
      <c r="K291" s="38">
        <f t="shared" si="9"/>
        <v>21</v>
      </c>
      <c r="L291" s="29">
        <v>21</v>
      </c>
      <c r="M291" s="29"/>
      <c r="N291" s="75" t="s">
        <v>898</v>
      </c>
      <c r="O291" s="25" t="s">
        <v>992</v>
      </c>
      <c r="P291" s="88" t="s">
        <v>900</v>
      </c>
      <c r="Q291" s="47" t="s">
        <v>51</v>
      </c>
      <c r="R291" s="42" t="s">
        <v>52</v>
      </c>
      <c r="S291" s="29">
        <v>1.5</v>
      </c>
      <c r="T291" s="56" t="s">
        <v>52</v>
      </c>
      <c r="U291" s="56" t="s">
        <v>52</v>
      </c>
      <c r="V291" s="29">
        <v>243</v>
      </c>
      <c r="W291" s="86">
        <v>510</v>
      </c>
      <c r="X291" s="29"/>
      <c r="Y291" s="29"/>
      <c r="Z291" s="34" t="s">
        <v>53</v>
      </c>
      <c r="AA291" s="34" t="s">
        <v>54</v>
      </c>
      <c r="AB291" s="72" t="s">
        <v>167</v>
      </c>
    </row>
    <row r="292" s="2" customFormat="1" ht="40" customHeight="1" spans="1:28">
      <c r="A292" s="42"/>
      <c r="B292" s="25" t="s">
        <v>993</v>
      </c>
      <c r="C292" s="25" t="s">
        <v>40</v>
      </c>
      <c r="D292" s="33" t="s">
        <v>41</v>
      </c>
      <c r="E292" s="25" t="s">
        <v>800</v>
      </c>
      <c r="F292" s="25" t="s">
        <v>801</v>
      </c>
      <c r="G292" s="25" t="s">
        <v>802</v>
      </c>
      <c r="H292" s="25" t="s">
        <v>59</v>
      </c>
      <c r="I292" s="30" t="s">
        <v>994</v>
      </c>
      <c r="J292" s="29" t="s">
        <v>47</v>
      </c>
      <c r="K292" s="38">
        <f t="shared" si="9"/>
        <v>7</v>
      </c>
      <c r="L292" s="29">
        <v>7</v>
      </c>
      <c r="M292" s="29"/>
      <c r="N292" s="75" t="s">
        <v>898</v>
      </c>
      <c r="O292" s="25" t="s">
        <v>995</v>
      </c>
      <c r="P292" s="88" t="s">
        <v>900</v>
      </c>
      <c r="Q292" s="47" t="s">
        <v>51</v>
      </c>
      <c r="R292" s="42" t="s">
        <v>52</v>
      </c>
      <c r="S292" s="29">
        <v>8.75</v>
      </c>
      <c r="T292" s="56" t="s">
        <v>52</v>
      </c>
      <c r="U292" s="56" t="s">
        <v>52</v>
      </c>
      <c r="V292" s="29">
        <v>68</v>
      </c>
      <c r="W292" s="86">
        <v>130</v>
      </c>
      <c r="X292" s="29" t="s">
        <v>52</v>
      </c>
      <c r="Y292" s="29" t="s">
        <v>52</v>
      </c>
      <c r="Z292" s="34" t="s">
        <v>53</v>
      </c>
      <c r="AA292" s="34" t="s">
        <v>54</v>
      </c>
      <c r="AB292" s="72" t="s">
        <v>167</v>
      </c>
    </row>
    <row r="293" s="2" customFormat="1" ht="40" customHeight="1" spans="1:28">
      <c r="A293" s="42"/>
      <c r="B293" s="25" t="s">
        <v>996</v>
      </c>
      <c r="C293" s="25" t="s">
        <v>40</v>
      </c>
      <c r="D293" s="33" t="s">
        <v>41</v>
      </c>
      <c r="E293" s="25" t="s">
        <v>800</v>
      </c>
      <c r="F293" s="25" t="s">
        <v>801</v>
      </c>
      <c r="G293" s="25" t="s">
        <v>815</v>
      </c>
      <c r="H293" s="25" t="s">
        <v>59</v>
      </c>
      <c r="I293" s="30" t="s">
        <v>997</v>
      </c>
      <c r="J293" s="29" t="s">
        <v>47</v>
      </c>
      <c r="K293" s="38">
        <f t="shared" si="9"/>
        <v>7.5</v>
      </c>
      <c r="L293" s="29">
        <v>7.5</v>
      </c>
      <c r="M293" s="29"/>
      <c r="N293" s="75" t="s">
        <v>898</v>
      </c>
      <c r="O293" s="25" t="s">
        <v>998</v>
      </c>
      <c r="P293" s="88" t="s">
        <v>900</v>
      </c>
      <c r="Q293" s="47" t="s">
        <v>51</v>
      </c>
      <c r="R293" s="42" t="s">
        <v>52</v>
      </c>
      <c r="S293" s="29">
        <v>11.25</v>
      </c>
      <c r="T293" s="56" t="s">
        <v>52</v>
      </c>
      <c r="U293" s="56" t="s">
        <v>52</v>
      </c>
      <c r="V293" s="29">
        <v>57</v>
      </c>
      <c r="W293" s="86">
        <v>116</v>
      </c>
      <c r="X293" s="29" t="s">
        <v>52</v>
      </c>
      <c r="Y293" s="29" t="s">
        <v>52</v>
      </c>
      <c r="Z293" s="34" t="s">
        <v>53</v>
      </c>
      <c r="AA293" s="34" t="s">
        <v>54</v>
      </c>
      <c r="AB293" s="72" t="s">
        <v>167</v>
      </c>
    </row>
    <row r="294" s="2" customFormat="1" ht="40" customHeight="1" spans="1:28">
      <c r="A294" s="42"/>
      <c r="B294" s="25" t="s">
        <v>999</v>
      </c>
      <c r="C294" s="25" t="s">
        <v>40</v>
      </c>
      <c r="D294" s="33" t="s">
        <v>41</v>
      </c>
      <c r="E294" s="25" t="s">
        <v>800</v>
      </c>
      <c r="F294" s="25" t="s">
        <v>801</v>
      </c>
      <c r="G294" s="25" t="s">
        <v>842</v>
      </c>
      <c r="H294" s="25" t="s">
        <v>59</v>
      </c>
      <c r="I294" s="30" t="s">
        <v>1000</v>
      </c>
      <c r="J294" s="29" t="s">
        <v>47</v>
      </c>
      <c r="K294" s="38">
        <f t="shared" si="9"/>
        <v>21.6</v>
      </c>
      <c r="L294" s="29">
        <v>21.6</v>
      </c>
      <c r="M294" s="29"/>
      <c r="N294" s="75" t="s">
        <v>898</v>
      </c>
      <c r="O294" s="25" t="s">
        <v>1001</v>
      </c>
      <c r="P294" s="88" t="s">
        <v>900</v>
      </c>
      <c r="Q294" s="47" t="s">
        <v>51</v>
      </c>
      <c r="R294" s="42" t="s">
        <v>52</v>
      </c>
      <c r="S294" s="29">
        <v>1.3</v>
      </c>
      <c r="T294" s="56" t="s">
        <v>52</v>
      </c>
      <c r="U294" s="56" t="s">
        <v>52</v>
      </c>
      <c r="V294" s="29">
        <v>117</v>
      </c>
      <c r="W294" s="86">
        <v>356</v>
      </c>
      <c r="X294" s="29" t="s">
        <v>52</v>
      </c>
      <c r="Y294" s="29" t="s">
        <v>52</v>
      </c>
      <c r="Z294" s="34" t="s">
        <v>53</v>
      </c>
      <c r="AA294" s="34" t="s">
        <v>54</v>
      </c>
      <c r="AB294" s="72" t="s">
        <v>167</v>
      </c>
    </row>
    <row r="295" s="2" customFormat="1" ht="40" customHeight="1" spans="1:28">
      <c r="A295" s="42"/>
      <c r="B295" s="77" t="s">
        <v>1002</v>
      </c>
      <c r="C295" s="77" t="s">
        <v>40</v>
      </c>
      <c r="D295" s="77" t="s">
        <v>41</v>
      </c>
      <c r="E295" s="25" t="s">
        <v>408</v>
      </c>
      <c r="F295" s="77" t="s">
        <v>375</v>
      </c>
      <c r="G295" s="77" t="s">
        <v>409</v>
      </c>
      <c r="H295" s="77" t="s">
        <v>59</v>
      </c>
      <c r="I295" s="30" t="s">
        <v>1003</v>
      </c>
      <c r="J295" s="29" t="s">
        <v>47</v>
      </c>
      <c r="K295" s="38">
        <v>25</v>
      </c>
      <c r="L295" s="29">
        <v>25</v>
      </c>
      <c r="M295" s="29"/>
      <c r="N295" s="75" t="s">
        <v>898</v>
      </c>
      <c r="O295" s="30" t="s">
        <v>1003</v>
      </c>
      <c r="P295" s="88" t="s">
        <v>900</v>
      </c>
      <c r="Q295" s="47" t="s">
        <v>51</v>
      </c>
      <c r="R295" s="42" t="s">
        <v>52</v>
      </c>
      <c r="S295" s="29">
        <v>30</v>
      </c>
      <c r="T295" s="56" t="s">
        <v>52</v>
      </c>
      <c r="U295" s="56" t="s">
        <v>52</v>
      </c>
      <c r="V295" s="29">
        <v>150</v>
      </c>
      <c r="W295" s="29">
        <v>360</v>
      </c>
      <c r="X295" s="29" t="s">
        <v>52</v>
      </c>
      <c r="Y295" s="29" t="s">
        <v>52</v>
      </c>
      <c r="Z295" s="34" t="s">
        <v>53</v>
      </c>
      <c r="AA295" s="34" t="s">
        <v>54</v>
      </c>
      <c r="AB295" s="72" t="s">
        <v>167</v>
      </c>
    </row>
    <row r="296" s="2" customFormat="1" ht="40" customHeight="1" spans="1:28">
      <c r="A296" s="42"/>
      <c r="B296" s="77" t="s">
        <v>1004</v>
      </c>
      <c r="C296" s="77" t="s">
        <v>40</v>
      </c>
      <c r="D296" s="77" t="s">
        <v>41</v>
      </c>
      <c r="E296" s="25" t="s">
        <v>408</v>
      </c>
      <c r="F296" s="77" t="s">
        <v>375</v>
      </c>
      <c r="G296" s="77" t="s">
        <v>385</v>
      </c>
      <c r="H296" s="77" t="s">
        <v>59</v>
      </c>
      <c r="I296" s="30" t="s">
        <v>1005</v>
      </c>
      <c r="J296" s="29" t="s">
        <v>47</v>
      </c>
      <c r="K296" s="38">
        <v>28</v>
      </c>
      <c r="L296" s="29">
        <v>28</v>
      </c>
      <c r="M296" s="29"/>
      <c r="N296" s="75" t="s">
        <v>898</v>
      </c>
      <c r="O296" s="30" t="s">
        <v>1005</v>
      </c>
      <c r="P296" s="88" t="s">
        <v>900</v>
      </c>
      <c r="Q296" s="47" t="s">
        <v>51</v>
      </c>
      <c r="R296" s="42" t="s">
        <v>52</v>
      </c>
      <c r="S296" s="29">
        <v>30</v>
      </c>
      <c r="T296" s="56" t="s">
        <v>52</v>
      </c>
      <c r="U296" s="56" t="s">
        <v>52</v>
      </c>
      <c r="V296" s="29">
        <v>180</v>
      </c>
      <c r="W296" s="29">
        <v>445</v>
      </c>
      <c r="X296" s="29" t="s">
        <v>52</v>
      </c>
      <c r="Y296" s="29" t="s">
        <v>52</v>
      </c>
      <c r="Z296" s="34" t="s">
        <v>53</v>
      </c>
      <c r="AA296" s="34" t="s">
        <v>54</v>
      </c>
      <c r="AB296" s="88" t="s">
        <v>167</v>
      </c>
    </row>
    <row r="297" s="2" customFormat="1" ht="57" spans="1:28">
      <c r="A297" s="42"/>
      <c r="B297" s="34" t="s">
        <v>1006</v>
      </c>
      <c r="C297" s="34" t="s">
        <v>40</v>
      </c>
      <c r="D297" s="34" t="s">
        <v>41</v>
      </c>
      <c r="E297" s="34" t="s">
        <v>303</v>
      </c>
      <c r="F297" s="34" t="s">
        <v>304</v>
      </c>
      <c r="G297" s="33" t="s">
        <v>308</v>
      </c>
      <c r="H297" s="34" t="s">
        <v>45</v>
      </c>
      <c r="I297" s="34" t="s">
        <v>1007</v>
      </c>
      <c r="J297" s="15" t="s">
        <v>47</v>
      </c>
      <c r="K297" s="38">
        <f t="shared" ref="K297:K299" si="11">L297+M297</f>
        <v>25</v>
      </c>
      <c r="L297" s="42">
        <v>25</v>
      </c>
      <c r="M297" s="29"/>
      <c r="N297" s="75" t="s">
        <v>898</v>
      </c>
      <c r="O297" s="34" t="s">
        <v>1008</v>
      </c>
      <c r="P297" s="88" t="s">
        <v>900</v>
      </c>
      <c r="Q297" s="47" t="s">
        <v>51</v>
      </c>
      <c r="R297" s="42" t="s">
        <v>52</v>
      </c>
      <c r="S297" s="42">
        <v>18</v>
      </c>
      <c r="T297" s="56" t="s">
        <v>52</v>
      </c>
      <c r="U297" s="56" t="s">
        <v>52</v>
      </c>
      <c r="V297" s="42">
        <v>200</v>
      </c>
      <c r="W297" s="42">
        <v>530</v>
      </c>
      <c r="X297" s="48"/>
      <c r="Y297" s="48"/>
      <c r="Z297" s="34" t="s">
        <v>53</v>
      </c>
      <c r="AA297" s="34" t="s">
        <v>54</v>
      </c>
      <c r="AB297" s="72" t="s">
        <v>167</v>
      </c>
    </row>
    <row r="298" s="2" customFormat="1" ht="57" spans="1:28">
      <c r="A298" s="42"/>
      <c r="B298" s="25" t="s">
        <v>1009</v>
      </c>
      <c r="C298" s="25" t="s">
        <v>40</v>
      </c>
      <c r="D298" s="25" t="s">
        <v>41</v>
      </c>
      <c r="E298" s="25" t="s">
        <v>323</v>
      </c>
      <c r="F298" s="25" t="s">
        <v>324</v>
      </c>
      <c r="G298" s="25" t="s">
        <v>331</v>
      </c>
      <c r="H298" s="25" t="s">
        <v>45</v>
      </c>
      <c r="I298" s="30" t="s">
        <v>1010</v>
      </c>
      <c r="J298" s="29" t="s">
        <v>47</v>
      </c>
      <c r="K298" s="38">
        <f t="shared" si="11"/>
        <v>25</v>
      </c>
      <c r="L298" s="29">
        <v>25</v>
      </c>
      <c r="M298" s="29"/>
      <c r="N298" s="75" t="s">
        <v>898</v>
      </c>
      <c r="O298" s="25" t="s">
        <v>1010</v>
      </c>
      <c r="P298" s="88" t="s">
        <v>900</v>
      </c>
      <c r="Q298" s="47" t="s">
        <v>51</v>
      </c>
      <c r="R298" s="42" t="s">
        <v>52</v>
      </c>
      <c r="S298" s="29">
        <v>30</v>
      </c>
      <c r="T298" s="56" t="s">
        <v>52</v>
      </c>
      <c r="U298" s="56" t="s">
        <v>52</v>
      </c>
      <c r="V298" s="29">
        <v>225</v>
      </c>
      <c r="W298" s="29">
        <v>490</v>
      </c>
      <c r="X298" s="29"/>
      <c r="Y298" s="29"/>
      <c r="Z298" s="25" t="s">
        <v>53</v>
      </c>
      <c r="AA298" s="34" t="s">
        <v>54</v>
      </c>
      <c r="AB298" s="72" t="s">
        <v>167</v>
      </c>
    </row>
    <row r="299" s="2" customFormat="1" ht="57" spans="1:28">
      <c r="A299" s="42"/>
      <c r="B299" s="25" t="s">
        <v>1011</v>
      </c>
      <c r="C299" s="33" t="s">
        <v>40</v>
      </c>
      <c r="D299" s="33" t="s">
        <v>41</v>
      </c>
      <c r="E299" s="33" t="s">
        <v>417</v>
      </c>
      <c r="F299" s="33" t="s">
        <v>418</v>
      </c>
      <c r="G299" s="33" t="s">
        <v>452</v>
      </c>
      <c r="H299" s="33" t="s">
        <v>45</v>
      </c>
      <c r="I299" s="30" t="s">
        <v>1012</v>
      </c>
      <c r="J299" s="15" t="s">
        <v>47</v>
      </c>
      <c r="K299" s="38">
        <f t="shared" si="11"/>
        <v>15</v>
      </c>
      <c r="L299" s="24">
        <v>15</v>
      </c>
      <c r="M299" s="24"/>
      <c r="N299" s="75" t="s">
        <v>898</v>
      </c>
      <c r="O299" s="30" t="s">
        <v>1012</v>
      </c>
      <c r="P299" s="88" t="s">
        <v>900</v>
      </c>
      <c r="Q299" s="47" t="s">
        <v>51</v>
      </c>
      <c r="R299" s="42" t="s">
        <v>52</v>
      </c>
      <c r="S299" s="55">
        <v>20</v>
      </c>
      <c r="T299" s="56" t="s">
        <v>52</v>
      </c>
      <c r="U299" s="56" t="s">
        <v>52</v>
      </c>
      <c r="V299" s="24">
        <v>120</v>
      </c>
      <c r="W299" s="24">
        <v>365</v>
      </c>
      <c r="X299" s="24" t="s">
        <v>52</v>
      </c>
      <c r="Y299" s="24" t="s">
        <v>52</v>
      </c>
      <c r="Z299" s="34" t="s">
        <v>53</v>
      </c>
      <c r="AA299" s="34" t="s">
        <v>54</v>
      </c>
      <c r="AB299" s="72" t="s">
        <v>167</v>
      </c>
    </row>
    <row r="300" s="2" customFormat="1" ht="57" spans="1:28">
      <c r="A300" s="42"/>
      <c r="B300" s="25" t="s">
        <v>1013</v>
      </c>
      <c r="C300" s="25" t="s">
        <v>40</v>
      </c>
      <c r="D300" s="33" t="s">
        <v>41</v>
      </c>
      <c r="E300" s="30" t="s">
        <v>1014</v>
      </c>
      <c r="F300" s="25" t="s">
        <v>343</v>
      </c>
      <c r="G300" s="25" t="s">
        <v>371</v>
      </c>
      <c r="H300" s="25" t="s">
        <v>45</v>
      </c>
      <c r="I300" s="30" t="s">
        <v>1015</v>
      </c>
      <c r="J300" s="29" t="s">
        <v>1016</v>
      </c>
      <c r="K300" s="38">
        <v>28</v>
      </c>
      <c r="L300" s="29">
        <v>28</v>
      </c>
      <c r="M300" s="29"/>
      <c r="N300" s="75" t="s">
        <v>898</v>
      </c>
      <c r="O300" s="30" t="s">
        <v>1015</v>
      </c>
      <c r="P300" s="88" t="s">
        <v>1017</v>
      </c>
      <c r="Q300" s="47" t="s">
        <v>1018</v>
      </c>
      <c r="R300" s="42" t="s">
        <v>52</v>
      </c>
      <c r="S300" s="29">
        <v>2</v>
      </c>
      <c r="T300" s="56" t="s">
        <v>52</v>
      </c>
      <c r="U300" s="56" t="s">
        <v>52</v>
      </c>
      <c r="V300" s="29">
        <v>80</v>
      </c>
      <c r="W300" s="86">
        <v>260</v>
      </c>
      <c r="X300" s="29" t="s">
        <v>52</v>
      </c>
      <c r="Y300" s="29" t="s">
        <v>52</v>
      </c>
      <c r="Z300" s="34" t="s">
        <v>1019</v>
      </c>
      <c r="AA300" s="34" t="s">
        <v>54</v>
      </c>
      <c r="AB300" s="72" t="s">
        <v>167</v>
      </c>
    </row>
    <row r="301" s="2" customFormat="1" ht="57" spans="1:28">
      <c r="A301" s="42"/>
      <c r="B301" s="25" t="s">
        <v>1020</v>
      </c>
      <c r="C301" s="25" t="s">
        <v>40</v>
      </c>
      <c r="D301" s="25" t="s">
        <v>41</v>
      </c>
      <c r="E301" s="25" t="s">
        <v>163</v>
      </c>
      <c r="F301" s="33" t="s">
        <v>164</v>
      </c>
      <c r="G301" s="33" t="s">
        <v>192</v>
      </c>
      <c r="H301" s="33" t="s">
        <v>45</v>
      </c>
      <c r="I301" s="25" t="s">
        <v>1021</v>
      </c>
      <c r="J301" s="15" t="s">
        <v>81</v>
      </c>
      <c r="K301" s="38">
        <v>20</v>
      </c>
      <c r="L301" s="29">
        <v>20</v>
      </c>
      <c r="M301" s="29"/>
      <c r="N301" s="75" t="s">
        <v>898</v>
      </c>
      <c r="O301" s="25" t="s">
        <v>1021</v>
      </c>
      <c r="P301" s="88" t="s">
        <v>900</v>
      </c>
      <c r="Q301" s="47" t="s">
        <v>51</v>
      </c>
      <c r="R301" s="42" t="s">
        <v>52</v>
      </c>
      <c r="S301" s="42">
        <v>120</v>
      </c>
      <c r="T301" s="56" t="s">
        <v>52</v>
      </c>
      <c r="U301" s="56" t="s">
        <v>52</v>
      </c>
      <c r="V301" s="29">
        <v>215</v>
      </c>
      <c r="W301" s="29">
        <v>462</v>
      </c>
      <c r="X301" s="48" t="s">
        <v>52</v>
      </c>
      <c r="Y301" s="48" t="s">
        <v>52</v>
      </c>
      <c r="Z301" s="34" t="s">
        <v>53</v>
      </c>
      <c r="AA301" s="34" t="s">
        <v>54</v>
      </c>
      <c r="AB301" s="72" t="s">
        <v>167</v>
      </c>
    </row>
    <row r="302" s="2" customFormat="1" ht="57" spans="1:28">
      <c r="A302" s="42"/>
      <c r="B302" s="166" t="s">
        <v>1022</v>
      </c>
      <c r="C302" s="25" t="s">
        <v>40</v>
      </c>
      <c r="D302" s="166" t="s">
        <v>41</v>
      </c>
      <c r="E302" s="166" t="s">
        <v>103</v>
      </c>
      <c r="F302" s="166" t="s">
        <v>98</v>
      </c>
      <c r="G302" s="166" t="s">
        <v>1023</v>
      </c>
      <c r="H302" s="166" t="s">
        <v>1024</v>
      </c>
      <c r="I302" s="166" t="s">
        <v>1025</v>
      </c>
      <c r="J302" s="15" t="s">
        <v>47</v>
      </c>
      <c r="K302" s="166">
        <v>27</v>
      </c>
      <c r="L302" s="166">
        <v>27</v>
      </c>
      <c r="M302" s="166"/>
      <c r="N302" s="75" t="s">
        <v>898</v>
      </c>
      <c r="O302" s="166" t="s">
        <v>1025</v>
      </c>
      <c r="P302" s="25" t="s">
        <v>908</v>
      </c>
      <c r="Q302" s="25" t="s">
        <v>909</v>
      </c>
      <c r="R302" s="166"/>
      <c r="S302" s="166">
        <v>100</v>
      </c>
      <c r="T302" s="166"/>
      <c r="U302" s="56" t="s">
        <v>52</v>
      </c>
      <c r="V302" s="25">
        <v>100</v>
      </c>
      <c r="W302" s="25">
        <v>300</v>
      </c>
      <c r="X302" s="166"/>
      <c r="Y302" s="166"/>
      <c r="Z302" s="34" t="s">
        <v>53</v>
      </c>
      <c r="AA302" s="25" t="s">
        <v>914</v>
      </c>
      <c r="AB302" s="25" t="s">
        <v>915</v>
      </c>
    </row>
    <row r="303" s="2" customFormat="1" ht="40" customHeight="1" spans="1:28">
      <c r="A303" s="42"/>
      <c r="B303" s="166" t="s">
        <v>1026</v>
      </c>
      <c r="C303" s="25" t="s">
        <v>40</v>
      </c>
      <c r="D303" s="166" t="s">
        <v>41</v>
      </c>
      <c r="E303" s="166" t="s">
        <v>103</v>
      </c>
      <c r="F303" s="166" t="s">
        <v>98</v>
      </c>
      <c r="G303" s="166" t="s">
        <v>114</v>
      </c>
      <c r="H303" s="166" t="s">
        <v>45</v>
      </c>
      <c r="I303" s="166" t="s">
        <v>1025</v>
      </c>
      <c r="J303" s="15" t="s">
        <v>47</v>
      </c>
      <c r="K303" s="166">
        <v>27</v>
      </c>
      <c r="L303" s="166">
        <v>27</v>
      </c>
      <c r="M303" s="172"/>
      <c r="N303" s="75" t="s">
        <v>898</v>
      </c>
      <c r="O303" s="166" t="s">
        <v>1025</v>
      </c>
      <c r="P303" s="25" t="s">
        <v>908</v>
      </c>
      <c r="Q303" s="25" t="s">
        <v>909</v>
      </c>
      <c r="R303" s="172"/>
      <c r="S303" s="179">
        <v>90</v>
      </c>
      <c r="T303" s="172"/>
      <c r="U303" s="56" t="s">
        <v>52</v>
      </c>
      <c r="V303" s="28">
        <v>100</v>
      </c>
      <c r="W303" s="28">
        <v>280</v>
      </c>
      <c r="X303" s="172"/>
      <c r="Y303" s="172"/>
      <c r="Z303" s="34" t="s">
        <v>53</v>
      </c>
      <c r="AA303" s="25" t="s">
        <v>914</v>
      </c>
      <c r="AB303" s="25" t="s">
        <v>915</v>
      </c>
    </row>
    <row r="304" s="2" customFormat="1" ht="57" spans="1:28">
      <c r="A304" s="42"/>
      <c r="B304" s="166" t="s">
        <v>1027</v>
      </c>
      <c r="C304" s="25" t="s">
        <v>40</v>
      </c>
      <c r="D304" s="166" t="s">
        <v>41</v>
      </c>
      <c r="E304" s="166" t="s">
        <v>103</v>
      </c>
      <c r="F304" s="166" t="s">
        <v>98</v>
      </c>
      <c r="G304" s="166" t="s">
        <v>1028</v>
      </c>
      <c r="H304" s="166" t="s">
        <v>59</v>
      </c>
      <c r="I304" s="166" t="s">
        <v>1025</v>
      </c>
      <c r="J304" s="15" t="s">
        <v>47</v>
      </c>
      <c r="K304" s="166">
        <v>28</v>
      </c>
      <c r="L304" s="166">
        <v>28</v>
      </c>
      <c r="M304" s="172"/>
      <c r="N304" s="75" t="s">
        <v>898</v>
      </c>
      <c r="O304" s="166" t="s">
        <v>1025</v>
      </c>
      <c r="P304" s="25" t="s">
        <v>908</v>
      </c>
      <c r="Q304" s="25" t="s">
        <v>909</v>
      </c>
      <c r="R304" s="172"/>
      <c r="S304" s="179">
        <v>50</v>
      </c>
      <c r="T304" s="172"/>
      <c r="U304" s="56" t="s">
        <v>52</v>
      </c>
      <c r="V304" s="180">
        <v>100</v>
      </c>
      <c r="W304" s="28">
        <v>320</v>
      </c>
      <c r="X304" s="172"/>
      <c r="Y304" s="172"/>
      <c r="Z304" s="34" t="s">
        <v>53</v>
      </c>
      <c r="AA304" s="25" t="s">
        <v>914</v>
      </c>
      <c r="AB304" s="190" t="s">
        <v>915</v>
      </c>
    </row>
    <row r="305" s="2" customFormat="1" ht="40" customHeight="1" spans="1:28">
      <c r="A305" s="42"/>
      <c r="B305" s="166" t="s">
        <v>1029</v>
      </c>
      <c r="C305" s="166" t="s">
        <v>40</v>
      </c>
      <c r="D305" s="166" t="s">
        <v>41</v>
      </c>
      <c r="E305" s="166" t="s">
        <v>103</v>
      </c>
      <c r="F305" s="166" t="s">
        <v>98</v>
      </c>
      <c r="G305" s="166" t="s">
        <v>1030</v>
      </c>
      <c r="H305" s="166" t="s">
        <v>45</v>
      </c>
      <c r="I305" s="166" t="s">
        <v>1025</v>
      </c>
      <c r="J305" s="15" t="s">
        <v>47</v>
      </c>
      <c r="K305" s="166">
        <v>28</v>
      </c>
      <c r="L305" s="166">
        <v>28</v>
      </c>
      <c r="M305" s="175"/>
      <c r="N305" s="75" t="s">
        <v>898</v>
      </c>
      <c r="O305" s="166" t="s">
        <v>1025</v>
      </c>
      <c r="P305" s="25" t="s">
        <v>908</v>
      </c>
      <c r="Q305" s="25" t="s">
        <v>909</v>
      </c>
      <c r="R305" s="175"/>
      <c r="S305" s="179">
        <v>40</v>
      </c>
      <c r="T305" s="175"/>
      <c r="U305" s="56" t="s">
        <v>52</v>
      </c>
      <c r="V305" s="181">
        <v>100</v>
      </c>
      <c r="W305" s="181">
        <v>290</v>
      </c>
      <c r="X305" s="182"/>
      <c r="Y305" s="182"/>
      <c r="Z305" s="34" t="s">
        <v>53</v>
      </c>
      <c r="AA305" s="25" t="s">
        <v>914</v>
      </c>
      <c r="AB305" s="190" t="s">
        <v>910</v>
      </c>
    </row>
    <row r="306" s="2" customFormat="1" ht="40" customHeight="1" spans="1:28">
      <c r="A306" s="42"/>
      <c r="B306" s="48" t="s">
        <v>1031</v>
      </c>
      <c r="C306" s="25" t="s">
        <v>40</v>
      </c>
      <c r="D306" s="25" t="s">
        <v>41</v>
      </c>
      <c r="E306" s="77" t="s">
        <v>529</v>
      </c>
      <c r="F306" s="25" t="s">
        <v>530</v>
      </c>
      <c r="G306" s="25" t="s">
        <v>543</v>
      </c>
      <c r="H306" s="25" t="s">
        <v>45</v>
      </c>
      <c r="I306" s="30" t="s">
        <v>1032</v>
      </c>
      <c r="J306" s="107" t="s">
        <v>81</v>
      </c>
      <c r="K306" s="38">
        <v>25</v>
      </c>
      <c r="L306" s="38">
        <v>25</v>
      </c>
      <c r="M306" s="174"/>
      <c r="N306" s="75" t="s">
        <v>898</v>
      </c>
      <c r="O306" s="30" t="s">
        <v>1032</v>
      </c>
      <c r="P306" s="88" t="s">
        <v>900</v>
      </c>
      <c r="Q306" s="47" t="s">
        <v>51</v>
      </c>
      <c r="R306" s="42" t="s">
        <v>52</v>
      </c>
      <c r="S306" s="38">
        <f>L306*1.2</f>
        <v>30</v>
      </c>
      <c r="T306" s="56" t="s">
        <v>52</v>
      </c>
      <c r="U306" s="56" t="s">
        <v>52</v>
      </c>
      <c r="V306" s="29">
        <v>152</v>
      </c>
      <c r="W306" s="29">
        <v>289</v>
      </c>
      <c r="X306" s="174"/>
      <c r="Y306" s="174"/>
      <c r="Z306" s="34" t="s">
        <v>53</v>
      </c>
      <c r="AA306" s="34" t="s">
        <v>54</v>
      </c>
      <c r="AB306" s="72" t="s">
        <v>167</v>
      </c>
    </row>
    <row r="307" s="2" customFormat="1" ht="40" customHeight="1" spans="1:28">
      <c r="A307" s="42"/>
      <c r="B307" s="48" t="s">
        <v>1033</v>
      </c>
      <c r="C307" s="25" t="s">
        <v>40</v>
      </c>
      <c r="D307" s="25" t="s">
        <v>41</v>
      </c>
      <c r="E307" s="77" t="s">
        <v>529</v>
      </c>
      <c r="F307" s="25" t="s">
        <v>530</v>
      </c>
      <c r="G307" s="25" t="s">
        <v>541</v>
      </c>
      <c r="H307" s="25" t="s">
        <v>59</v>
      </c>
      <c r="I307" s="30" t="s">
        <v>977</v>
      </c>
      <c r="J307" s="107" t="s">
        <v>81</v>
      </c>
      <c r="K307" s="38">
        <v>25</v>
      </c>
      <c r="L307" s="38">
        <v>25</v>
      </c>
      <c r="M307" s="174"/>
      <c r="N307" s="75" t="s">
        <v>898</v>
      </c>
      <c r="O307" s="30" t="s">
        <v>977</v>
      </c>
      <c r="P307" s="88" t="s">
        <v>900</v>
      </c>
      <c r="Q307" s="47" t="s">
        <v>51</v>
      </c>
      <c r="R307" s="42" t="s">
        <v>52</v>
      </c>
      <c r="S307" s="38">
        <f>L307*1.2</f>
        <v>30</v>
      </c>
      <c r="T307" s="56" t="s">
        <v>52</v>
      </c>
      <c r="U307" s="56" t="s">
        <v>52</v>
      </c>
      <c r="V307" s="29">
        <v>160</v>
      </c>
      <c r="W307" s="29">
        <v>350</v>
      </c>
      <c r="X307" s="174"/>
      <c r="Y307" s="174"/>
      <c r="Z307" s="34" t="s">
        <v>53</v>
      </c>
      <c r="AA307" s="34" t="s">
        <v>54</v>
      </c>
      <c r="AB307" s="72" t="s">
        <v>167</v>
      </c>
    </row>
    <row r="308" s="2" customFormat="1" ht="40" customHeight="1" spans="1:28">
      <c r="A308" s="42"/>
      <c r="B308" s="30" t="s">
        <v>1034</v>
      </c>
      <c r="C308" s="30" t="s">
        <v>40</v>
      </c>
      <c r="D308" s="30" t="s">
        <v>41</v>
      </c>
      <c r="E308" s="30" t="s">
        <v>57</v>
      </c>
      <c r="F308" s="30" t="s">
        <v>43</v>
      </c>
      <c r="G308" s="30" t="s">
        <v>88</v>
      </c>
      <c r="H308" s="30" t="s">
        <v>45</v>
      </c>
      <c r="I308" s="30" t="s">
        <v>1035</v>
      </c>
      <c r="J308" s="30" t="s">
        <v>47</v>
      </c>
      <c r="K308" s="30">
        <v>25</v>
      </c>
      <c r="L308" s="30">
        <v>25</v>
      </c>
      <c r="M308" s="30"/>
      <c r="N308" s="30" t="s">
        <v>898</v>
      </c>
      <c r="O308" s="30" t="s">
        <v>1035</v>
      </c>
      <c r="P308" s="30" t="s">
        <v>900</v>
      </c>
      <c r="Q308" s="30" t="s">
        <v>51</v>
      </c>
      <c r="R308" s="48" t="s">
        <v>52</v>
      </c>
      <c r="S308" s="48">
        <v>36</v>
      </c>
      <c r="T308" s="48" t="s">
        <v>52</v>
      </c>
      <c r="U308" s="48" t="s">
        <v>52</v>
      </c>
      <c r="V308" s="29">
        <v>120</v>
      </c>
      <c r="W308" s="29">
        <v>260</v>
      </c>
      <c r="X308" s="48" t="s">
        <v>52</v>
      </c>
      <c r="Y308" s="48" t="s">
        <v>52</v>
      </c>
      <c r="Z308" s="48" t="s">
        <v>53</v>
      </c>
      <c r="AA308" s="34" t="s">
        <v>54</v>
      </c>
      <c r="AB308" s="72" t="s">
        <v>167</v>
      </c>
    </row>
    <row r="309" s="2" customFormat="1" ht="46" customHeight="1" spans="1:28">
      <c r="A309" s="22" t="s">
        <v>1036</v>
      </c>
      <c r="B309" s="24"/>
      <c r="D309" s="15"/>
      <c r="E309" s="38"/>
      <c r="F309" s="24"/>
      <c r="G309" s="24"/>
      <c r="H309" s="24"/>
      <c r="I309" s="24"/>
      <c r="J309" s="29"/>
      <c r="K309" s="41">
        <f>SUM(K310:K390)</f>
        <v>91756.14</v>
      </c>
      <c r="L309" s="41">
        <f>SUM(L310:L390)</f>
        <v>48110.6</v>
      </c>
      <c r="M309" s="41">
        <f>SUM(M310:M390)</f>
        <v>43645.54</v>
      </c>
      <c r="N309" s="24"/>
      <c r="O309" s="42"/>
      <c r="P309" s="56"/>
      <c r="Q309" s="42"/>
      <c r="R309" s="42"/>
      <c r="S309" s="42"/>
      <c r="T309" s="54"/>
      <c r="U309" s="48"/>
      <c r="V309" s="24"/>
      <c r="W309" s="24"/>
      <c r="X309" s="14"/>
      <c r="Y309" s="14"/>
      <c r="Z309" s="48"/>
      <c r="AA309" s="64"/>
      <c r="AB309" s="65"/>
    </row>
    <row r="310" s="2" customFormat="1" ht="164" customHeight="1" spans="1:28">
      <c r="A310" s="14"/>
      <c r="B310" s="26" t="s">
        <v>1037</v>
      </c>
      <c r="C310" s="26" t="s">
        <v>1038</v>
      </c>
      <c r="D310" s="26" t="s">
        <v>41</v>
      </c>
      <c r="E310" s="26" t="s">
        <v>1039</v>
      </c>
      <c r="F310" s="26" t="s">
        <v>767</v>
      </c>
      <c r="G310" s="14" t="s">
        <v>52</v>
      </c>
      <c r="H310" s="33" t="s">
        <v>45</v>
      </c>
      <c r="I310" s="74" t="s">
        <v>1040</v>
      </c>
      <c r="J310" s="15" t="s">
        <v>1041</v>
      </c>
      <c r="K310" s="39">
        <f>L310+M310</f>
        <v>42665.54</v>
      </c>
      <c r="L310" s="14">
        <v>10000</v>
      </c>
      <c r="M310" s="14">
        <v>32665.54</v>
      </c>
      <c r="N310" s="34" t="s">
        <v>1042</v>
      </c>
      <c r="O310" s="34" t="s">
        <v>1043</v>
      </c>
      <c r="P310" s="88" t="s">
        <v>900</v>
      </c>
      <c r="Q310" s="183" t="s">
        <v>51</v>
      </c>
      <c r="R310" s="48"/>
      <c r="S310" s="42" t="s">
        <v>52</v>
      </c>
      <c r="T310" s="54" t="s">
        <v>1044</v>
      </c>
      <c r="U310" s="48" t="s">
        <v>52</v>
      </c>
      <c r="V310" s="42" t="s">
        <v>52</v>
      </c>
      <c r="W310" s="42">
        <v>3080</v>
      </c>
      <c r="X310" s="29" t="s">
        <v>52</v>
      </c>
      <c r="Y310" s="29" t="s">
        <v>52</v>
      </c>
      <c r="Z310" s="34" t="s">
        <v>53</v>
      </c>
      <c r="AA310" s="34" t="s">
        <v>1045</v>
      </c>
      <c r="AB310" s="73" t="s">
        <v>1046</v>
      </c>
    </row>
    <row r="311" s="2" customFormat="1" ht="158" customHeight="1" spans="1:28">
      <c r="A311" s="14"/>
      <c r="B311" s="91" t="s">
        <v>1047</v>
      </c>
      <c r="C311" s="152" t="s">
        <v>40</v>
      </c>
      <c r="D311" s="167" t="s">
        <v>41</v>
      </c>
      <c r="E311" s="34" t="s">
        <v>1048</v>
      </c>
      <c r="F311" s="25" t="s">
        <v>1049</v>
      </c>
      <c r="G311" s="29" t="s">
        <v>52</v>
      </c>
      <c r="H311" s="29" t="s">
        <v>52</v>
      </c>
      <c r="I311" s="82" t="s">
        <v>1050</v>
      </c>
      <c r="J311" s="107" t="s">
        <v>1051</v>
      </c>
      <c r="K311" s="39">
        <f>L311+M311</f>
        <v>12000</v>
      </c>
      <c r="L311" s="39">
        <v>7200</v>
      </c>
      <c r="M311" s="176">
        <v>4800</v>
      </c>
      <c r="N311" s="82" t="s">
        <v>1052</v>
      </c>
      <c r="O311" s="177" t="s">
        <v>1053</v>
      </c>
      <c r="P311" s="178" t="s">
        <v>900</v>
      </c>
      <c r="Q311" s="184" t="s">
        <v>51</v>
      </c>
      <c r="R311" s="185"/>
      <c r="S311" s="185" t="s">
        <v>52</v>
      </c>
      <c r="T311" s="186" t="s">
        <v>1044</v>
      </c>
      <c r="U311" s="176" t="s">
        <v>52</v>
      </c>
      <c r="V311" s="187" t="s">
        <v>52</v>
      </c>
      <c r="W311" s="187">
        <v>1700</v>
      </c>
      <c r="X311" s="176" t="s">
        <v>52</v>
      </c>
      <c r="Y311" s="176" t="s">
        <v>52</v>
      </c>
      <c r="Z311" s="191" t="s">
        <v>53</v>
      </c>
      <c r="AA311" s="177" t="s">
        <v>779</v>
      </c>
      <c r="AB311" s="69" t="s">
        <v>1054</v>
      </c>
    </row>
    <row r="312" s="1" customFormat="1" ht="146" customHeight="1" spans="1:28">
      <c r="A312" s="14"/>
      <c r="B312" s="34" t="s">
        <v>1055</v>
      </c>
      <c r="C312" s="26" t="s">
        <v>40</v>
      </c>
      <c r="D312" s="33" t="s">
        <v>41</v>
      </c>
      <c r="E312" s="34" t="s">
        <v>1056</v>
      </c>
      <c r="F312" s="25" t="s">
        <v>767</v>
      </c>
      <c r="G312" s="25" t="s">
        <v>1057</v>
      </c>
      <c r="H312" s="29" t="s">
        <v>52</v>
      </c>
      <c r="I312" s="82" t="s">
        <v>1058</v>
      </c>
      <c r="J312" s="29" t="s">
        <v>47</v>
      </c>
      <c r="K312" s="39">
        <v>1000</v>
      </c>
      <c r="L312" s="38">
        <v>300</v>
      </c>
      <c r="M312" s="29">
        <v>700</v>
      </c>
      <c r="N312" s="82" t="s">
        <v>1059</v>
      </c>
      <c r="O312" s="25" t="s">
        <v>1060</v>
      </c>
      <c r="P312" s="88" t="s">
        <v>900</v>
      </c>
      <c r="Q312" s="183" t="s">
        <v>51</v>
      </c>
      <c r="R312" s="111"/>
      <c r="S312" s="111"/>
      <c r="T312" s="111" t="s">
        <v>1044</v>
      </c>
      <c r="U312" s="29" t="s">
        <v>52</v>
      </c>
      <c r="V312" s="42" t="s">
        <v>52</v>
      </c>
      <c r="W312" s="42">
        <v>800</v>
      </c>
      <c r="X312" s="29" t="s">
        <v>52</v>
      </c>
      <c r="Y312" s="29" t="s">
        <v>52</v>
      </c>
      <c r="Z312" s="34" t="s">
        <v>53</v>
      </c>
      <c r="AA312" s="25" t="s">
        <v>1061</v>
      </c>
      <c r="AB312" s="192" t="s">
        <v>1062</v>
      </c>
    </row>
    <row r="313" s="2" customFormat="1" ht="133" customHeight="1" spans="1:28">
      <c r="A313" s="168"/>
      <c r="B313" s="33" t="s">
        <v>1063</v>
      </c>
      <c r="C313" s="33" t="s">
        <v>40</v>
      </c>
      <c r="D313" s="33" t="s">
        <v>41</v>
      </c>
      <c r="E313" s="33" t="s">
        <v>1056</v>
      </c>
      <c r="F313" s="25" t="s">
        <v>767</v>
      </c>
      <c r="G313" s="25" t="s">
        <v>1057</v>
      </c>
      <c r="H313" s="29" t="s">
        <v>52</v>
      </c>
      <c r="I313" s="84" t="s">
        <v>1064</v>
      </c>
      <c r="J313" s="29" t="s">
        <v>47</v>
      </c>
      <c r="K313" s="39">
        <v>6000</v>
      </c>
      <c r="L313" s="38">
        <v>600</v>
      </c>
      <c r="M313" s="29">
        <v>5400</v>
      </c>
      <c r="N313" s="81" t="s">
        <v>1059</v>
      </c>
      <c r="O313" s="34" t="s">
        <v>1065</v>
      </c>
      <c r="P313" s="88" t="s">
        <v>900</v>
      </c>
      <c r="Q313" s="183" t="s">
        <v>51</v>
      </c>
      <c r="R313" s="111"/>
      <c r="S313" s="111"/>
      <c r="T313" s="111" t="s">
        <v>1044</v>
      </c>
      <c r="U313" s="29" t="s">
        <v>52</v>
      </c>
      <c r="V313" s="42" t="s">
        <v>52</v>
      </c>
      <c r="W313" s="42">
        <v>2500</v>
      </c>
      <c r="X313" s="29" t="s">
        <v>52</v>
      </c>
      <c r="Y313" s="29" t="s">
        <v>52</v>
      </c>
      <c r="Z313" s="34" t="s">
        <v>53</v>
      </c>
      <c r="AA313" s="25" t="s">
        <v>1061</v>
      </c>
      <c r="AB313" s="192" t="s">
        <v>1062</v>
      </c>
    </row>
    <row r="314" s="2" customFormat="1" ht="85.5" spans="1:28">
      <c r="A314" s="168"/>
      <c r="B314" s="25" t="s">
        <v>1066</v>
      </c>
      <c r="C314" s="25" t="s">
        <v>40</v>
      </c>
      <c r="D314" s="25" t="s">
        <v>41</v>
      </c>
      <c r="E314" s="25" t="s">
        <v>97</v>
      </c>
      <c r="F314" s="25" t="s">
        <v>98</v>
      </c>
      <c r="G314" s="25" t="s">
        <v>99</v>
      </c>
      <c r="H314" s="25" t="s">
        <v>59</v>
      </c>
      <c r="I314" s="25" t="s">
        <v>1067</v>
      </c>
      <c r="J314" s="29" t="s">
        <v>1068</v>
      </c>
      <c r="K314" s="39">
        <f t="shared" ref="K314:K323" si="12">L314+M314</f>
        <v>37.8</v>
      </c>
      <c r="L314" s="29">
        <v>37.8</v>
      </c>
      <c r="M314" s="29"/>
      <c r="N314" s="25" t="s">
        <v>1069</v>
      </c>
      <c r="O314" s="25" t="s">
        <v>1070</v>
      </c>
      <c r="P314" s="88" t="s">
        <v>900</v>
      </c>
      <c r="Q314" s="183" t="s">
        <v>51</v>
      </c>
      <c r="R314" s="29"/>
      <c r="S314" s="29">
        <v>2.268</v>
      </c>
      <c r="T314" s="54" t="s">
        <v>1044</v>
      </c>
      <c r="U314" s="29"/>
      <c r="V314" s="188">
        <v>10</v>
      </c>
      <c r="W314" s="188">
        <v>23</v>
      </c>
      <c r="X314" s="29" t="s">
        <v>52</v>
      </c>
      <c r="Y314" s="29" t="s">
        <v>52</v>
      </c>
      <c r="Z314" s="34" t="s">
        <v>53</v>
      </c>
      <c r="AA314" s="25" t="s">
        <v>78</v>
      </c>
      <c r="AB314" s="69" t="s">
        <v>1071</v>
      </c>
    </row>
    <row r="315" s="2" customFormat="1" ht="50" customHeight="1" spans="1:28">
      <c r="A315" s="168"/>
      <c r="B315" s="25" t="s">
        <v>1072</v>
      </c>
      <c r="C315" s="25" t="s">
        <v>40</v>
      </c>
      <c r="D315" s="25" t="s">
        <v>41</v>
      </c>
      <c r="E315" s="25" t="s">
        <v>97</v>
      </c>
      <c r="F315" s="25" t="s">
        <v>98</v>
      </c>
      <c r="G315" s="25" t="s">
        <v>905</v>
      </c>
      <c r="H315" s="25" t="s">
        <v>59</v>
      </c>
      <c r="I315" s="33" t="s">
        <v>1073</v>
      </c>
      <c r="J315" s="24" t="s">
        <v>512</v>
      </c>
      <c r="K315" s="39">
        <f t="shared" si="12"/>
        <v>464.8</v>
      </c>
      <c r="L315" s="24">
        <v>464.8</v>
      </c>
      <c r="M315" s="39"/>
      <c r="N315" s="25" t="s">
        <v>1069</v>
      </c>
      <c r="O315" s="34" t="s">
        <v>1074</v>
      </c>
      <c r="P315" s="88" t="s">
        <v>900</v>
      </c>
      <c r="Q315" s="183" t="s">
        <v>51</v>
      </c>
      <c r="R315" s="42"/>
      <c r="S315" s="49">
        <v>27.9</v>
      </c>
      <c r="T315" s="54" t="s">
        <v>1044</v>
      </c>
      <c r="U315" s="48"/>
      <c r="V315" s="24">
        <v>40</v>
      </c>
      <c r="W315" s="24">
        <v>69</v>
      </c>
      <c r="X315" s="29" t="s">
        <v>52</v>
      </c>
      <c r="Y315" s="29" t="s">
        <v>52</v>
      </c>
      <c r="Z315" s="34" t="s">
        <v>53</v>
      </c>
      <c r="AA315" s="25" t="s">
        <v>54</v>
      </c>
      <c r="AB315" s="69" t="s">
        <v>1075</v>
      </c>
    </row>
    <row r="316" s="2" customFormat="1" ht="50" customHeight="1" spans="1:28">
      <c r="A316" s="168"/>
      <c r="B316" s="25" t="s">
        <v>1076</v>
      </c>
      <c r="C316" s="169" t="s">
        <v>40</v>
      </c>
      <c r="D316" s="25" t="s">
        <v>41</v>
      </c>
      <c r="E316" s="25" t="s">
        <v>103</v>
      </c>
      <c r="F316" s="25" t="s">
        <v>98</v>
      </c>
      <c r="G316" s="25" t="s">
        <v>99</v>
      </c>
      <c r="H316" s="25" t="s">
        <v>59</v>
      </c>
      <c r="I316" s="25" t="s">
        <v>1077</v>
      </c>
      <c r="J316" s="25" t="s">
        <v>47</v>
      </c>
      <c r="K316" s="25">
        <v>560</v>
      </c>
      <c r="L316" s="25">
        <v>560</v>
      </c>
      <c r="M316" s="25"/>
      <c r="N316" s="25" t="s">
        <v>1069</v>
      </c>
      <c r="O316" s="25" t="s">
        <v>1077</v>
      </c>
      <c r="P316" s="25" t="s">
        <v>900</v>
      </c>
      <c r="Q316" s="25" t="s">
        <v>51</v>
      </c>
      <c r="R316" s="25"/>
      <c r="S316" s="25">
        <v>3</v>
      </c>
      <c r="T316" s="25">
        <v>0.06</v>
      </c>
      <c r="U316" s="25">
        <v>10</v>
      </c>
      <c r="V316" s="25">
        <v>25</v>
      </c>
      <c r="W316" s="25">
        <v>60</v>
      </c>
      <c r="X316" s="25"/>
      <c r="Y316" s="25"/>
      <c r="Z316" s="34" t="s">
        <v>53</v>
      </c>
      <c r="AA316" s="25" t="s">
        <v>1078</v>
      </c>
      <c r="AB316" s="25" t="s">
        <v>1079</v>
      </c>
    </row>
    <row r="317" s="2" customFormat="1" ht="50" customHeight="1" spans="1:28">
      <c r="A317" s="168"/>
      <c r="B317" s="25" t="s">
        <v>1080</v>
      </c>
      <c r="C317" s="25" t="s">
        <v>1081</v>
      </c>
      <c r="D317" s="25" t="s">
        <v>41</v>
      </c>
      <c r="E317" s="25" t="s">
        <v>103</v>
      </c>
      <c r="F317" s="25" t="s">
        <v>98</v>
      </c>
      <c r="G317" s="25" t="s">
        <v>1028</v>
      </c>
      <c r="H317" s="25" t="s">
        <v>59</v>
      </c>
      <c r="I317" s="25" t="s">
        <v>1082</v>
      </c>
      <c r="J317" s="25" t="s">
        <v>47</v>
      </c>
      <c r="K317" s="25">
        <v>180</v>
      </c>
      <c r="L317" s="25">
        <v>180</v>
      </c>
      <c r="M317" s="25"/>
      <c r="N317" s="25" t="s">
        <v>1069</v>
      </c>
      <c r="O317" s="25" t="s">
        <v>1082</v>
      </c>
      <c r="P317" s="25" t="s">
        <v>900</v>
      </c>
      <c r="Q317" s="25" t="s">
        <v>51</v>
      </c>
      <c r="R317" s="25"/>
      <c r="S317" s="25">
        <v>2</v>
      </c>
      <c r="T317" s="25">
        <v>0.06</v>
      </c>
      <c r="U317" s="25">
        <v>5</v>
      </c>
      <c r="V317" s="25">
        <v>13</v>
      </c>
      <c r="W317" s="25">
        <v>46</v>
      </c>
      <c r="X317" s="25"/>
      <c r="Y317" s="25"/>
      <c r="Z317" s="34" t="s">
        <v>53</v>
      </c>
      <c r="AA317" s="25" t="s">
        <v>1078</v>
      </c>
      <c r="AB317" s="25" t="s">
        <v>1079</v>
      </c>
    </row>
    <row r="318" s="2" customFormat="1" ht="50" customHeight="1" spans="1:28">
      <c r="A318" s="24"/>
      <c r="B318" s="25" t="s">
        <v>1083</v>
      </c>
      <c r="C318" s="25" t="s">
        <v>40</v>
      </c>
      <c r="D318" s="25" t="s">
        <v>41</v>
      </c>
      <c r="E318" s="25" t="s">
        <v>163</v>
      </c>
      <c r="F318" s="33" t="s">
        <v>164</v>
      </c>
      <c r="G318" s="33" t="s">
        <v>182</v>
      </c>
      <c r="H318" s="33" t="s">
        <v>59</v>
      </c>
      <c r="I318" s="25" t="s">
        <v>1084</v>
      </c>
      <c r="J318" s="24" t="s">
        <v>81</v>
      </c>
      <c r="K318" s="39">
        <f t="shared" si="12"/>
        <v>334</v>
      </c>
      <c r="L318" s="24">
        <v>334</v>
      </c>
      <c r="M318" s="29"/>
      <c r="N318" s="25" t="s">
        <v>1069</v>
      </c>
      <c r="O318" s="34" t="s">
        <v>1085</v>
      </c>
      <c r="P318" s="88" t="s">
        <v>900</v>
      </c>
      <c r="Q318" s="183" t="s">
        <v>51</v>
      </c>
      <c r="R318" s="48"/>
      <c r="S318" s="42">
        <v>20</v>
      </c>
      <c r="T318" s="54" t="s">
        <v>1044</v>
      </c>
      <c r="U318" s="48" t="s">
        <v>52</v>
      </c>
      <c r="V318" s="38">
        <v>30</v>
      </c>
      <c r="W318" s="29">
        <v>70</v>
      </c>
      <c r="X318" s="29" t="s">
        <v>52</v>
      </c>
      <c r="Y318" s="29" t="s">
        <v>52</v>
      </c>
      <c r="Z318" s="34" t="s">
        <v>53</v>
      </c>
      <c r="AA318" s="34" t="s">
        <v>1045</v>
      </c>
      <c r="AB318" s="72" t="s">
        <v>1086</v>
      </c>
    </row>
    <row r="319" s="2" customFormat="1" ht="50" customHeight="1" spans="1:28">
      <c r="A319" s="24"/>
      <c r="B319" s="108" t="s">
        <v>1087</v>
      </c>
      <c r="C319" s="30" t="s">
        <v>40</v>
      </c>
      <c r="D319" s="30" t="s">
        <v>41</v>
      </c>
      <c r="E319" s="25" t="s">
        <v>1088</v>
      </c>
      <c r="F319" s="77" t="s">
        <v>164</v>
      </c>
      <c r="G319" s="77" t="s">
        <v>195</v>
      </c>
      <c r="H319" s="77" t="s">
        <v>1089</v>
      </c>
      <c r="I319" s="46" t="s">
        <v>1090</v>
      </c>
      <c r="J319" s="38" t="s">
        <v>47</v>
      </c>
      <c r="K319" s="39">
        <f t="shared" si="12"/>
        <v>50</v>
      </c>
      <c r="L319" s="44">
        <v>50</v>
      </c>
      <c r="M319" s="49"/>
      <c r="N319" s="25" t="s">
        <v>1069</v>
      </c>
      <c r="O319" s="46" t="s">
        <v>1090</v>
      </c>
      <c r="P319" s="88" t="s">
        <v>900</v>
      </c>
      <c r="Q319" s="183" t="s">
        <v>51</v>
      </c>
      <c r="R319" s="42"/>
      <c r="S319" s="42">
        <v>30</v>
      </c>
      <c r="T319" s="54" t="s">
        <v>1044</v>
      </c>
      <c r="U319" s="29">
        <v>20</v>
      </c>
      <c r="V319" s="49">
        <v>75</v>
      </c>
      <c r="W319" s="49">
        <v>143</v>
      </c>
      <c r="X319" s="29" t="s">
        <v>52</v>
      </c>
      <c r="Y319" s="29" t="s">
        <v>52</v>
      </c>
      <c r="Z319" s="34" t="s">
        <v>53</v>
      </c>
      <c r="AA319" s="77" t="s">
        <v>1091</v>
      </c>
      <c r="AB319" s="66" t="s">
        <v>1092</v>
      </c>
    </row>
    <row r="320" s="2" customFormat="1" ht="50" customHeight="1" spans="1:28">
      <c r="A320" s="24"/>
      <c r="B320" s="25" t="s">
        <v>1093</v>
      </c>
      <c r="C320" s="25" t="s">
        <v>40</v>
      </c>
      <c r="D320" s="25" t="s">
        <v>41</v>
      </c>
      <c r="E320" s="25" t="s">
        <v>163</v>
      </c>
      <c r="F320" s="33" t="s">
        <v>164</v>
      </c>
      <c r="G320" s="33" t="s">
        <v>198</v>
      </c>
      <c r="H320" s="33" t="s">
        <v>59</v>
      </c>
      <c r="I320" s="25" t="s">
        <v>1094</v>
      </c>
      <c r="J320" s="15" t="s">
        <v>81</v>
      </c>
      <c r="K320" s="39">
        <f t="shared" si="12"/>
        <v>650</v>
      </c>
      <c r="L320" s="29">
        <v>650</v>
      </c>
      <c r="M320" s="29"/>
      <c r="N320" s="25" t="s">
        <v>1069</v>
      </c>
      <c r="O320" s="34" t="s">
        <v>1095</v>
      </c>
      <c r="P320" s="88" t="s">
        <v>900</v>
      </c>
      <c r="Q320" s="183" t="s">
        <v>51</v>
      </c>
      <c r="R320" s="48"/>
      <c r="S320" s="42">
        <v>39</v>
      </c>
      <c r="T320" s="54" t="s">
        <v>1044</v>
      </c>
      <c r="U320" s="48" t="s">
        <v>52</v>
      </c>
      <c r="V320" s="38">
        <v>100</v>
      </c>
      <c r="W320" s="29">
        <v>350</v>
      </c>
      <c r="X320" s="29" t="s">
        <v>52</v>
      </c>
      <c r="Y320" s="29" t="s">
        <v>52</v>
      </c>
      <c r="Z320" s="34" t="s">
        <v>53</v>
      </c>
      <c r="AA320" s="34" t="s">
        <v>1045</v>
      </c>
      <c r="AB320" s="72" t="s">
        <v>1086</v>
      </c>
    </row>
    <row r="321" s="2" customFormat="1" ht="50" customHeight="1" spans="1:28">
      <c r="A321" s="193"/>
      <c r="B321" s="29" t="s">
        <v>1096</v>
      </c>
      <c r="C321" s="67" t="s">
        <v>40</v>
      </c>
      <c r="D321" s="33" t="s">
        <v>41</v>
      </c>
      <c r="E321" s="33" t="s">
        <v>1097</v>
      </c>
      <c r="F321" s="33" t="s">
        <v>207</v>
      </c>
      <c r="G321" s="25" t="s">
        <v>230</v>
      </c>
      <c r="H321" s="25" t="s">
        <v>45</v>
      </c>
      <c r="I321" s="25" t="s">
        <v>1098</v>
      </c>
      <c r="J321" s="15" t="s">
        <v>47</v>
      </c>
      <c r="K321" s="39">
        <f t="shared" si="12"/>
        <v>150</v>
      </c>
      <c r="L321" s="38">
        <v>150</v>
      </c>
      <c r="M321" s="38"/>
      <c r="N321" s="25" t="s">
        <v>1069</v>
      </c>
      <c r="O321" s="25" t="s">
        <v>1099</v>
      </c>
      <c r="P321" s="88" t="s">
        <v>900</v>
      </c>
      <c r="Q321" s="183" t="s">
        <v>51</v>
      </c>
      <c r="R321" s="200"/>
      <c r="S321" s="38">
        <v>5</v>
      </c>
      <c r="T321" s="54" t="s">
        <v>1044</v>
      </c>
      <c r="U321" s="48" t="s">
        <v>52</v>
      </c>
      <c r="V321" s="24">
        <v>15</v>
      </c>
      <c r="W321" s="58">
        <v>15</v>
      </c>
      <c r="X321" s="29" t="s">
        <v>52</v>
      </c>
      <c r="Y321" s="29" t="s">
        <v>52</v>
      </c>
      <c r="Z321" s="34" t="s">
        <v>53</v>
      </c>
      <c r="AA321" s="34" t="s">
        <v>54</v>
      </c>
      <c r="AB321" s="69" t="s">
        <v>1100</v>
      </c>
    </row>
    <row r="322" s="2" customFormat="1" ht="50" customHeight="1" spans="1:28">
      <c r="A322" s="174"/>
      <c r="B322" s="24" t="s">
        <v>1101</v>
      </c>
      <c r="C322" s="67" t="s">
        <v>40</v>
      </c>
      <c r="D322" s="33" t="s">
        <v>41</v>
      </c>
      <c r="E322" s="77" t="s">
        <v>1097</v>
      </c>
      <c r="F322" s="33" t="s">
        <v>207</v>
      </c>
      <c r="G322" s="33" t="s">
        <v>224</v>
      </c>
      <c r="H322" s="194" t="s">
        <v>59</v>
      </c>
      <c r="I322" s="33" t="s">
        <v>1102</v>
      </c>
      <c r="J322" s="15" t="s">
        <v>47</v>
      </c>
      <c r="K322" s="39">
        <f t="shared" si="12"/>
        <v>200</v>
      </c>
      <c r="L322" s="44">
        <v>200</v>
      </c>
      <c r="M322" s="44"/>
      <c r="N322" s="25" t="s">
        <v>1069</v>
      </c>
      <c r="O322" s="33" t="s">
        <v>1103</v>
      </c>
      <c r="P322" s="88" t="s">
        <v>900</v>
      </c>
      <c r="Q322" s="183" t="s">
        <v>51</v>
      </c>
      <c r="R322" s="24"/>
      <c r="S322" s="24">
        <v>5</v>
      </c>
      <c r="T322" s="54" t="s">
        <v>1044</v>
      </c>
      <c r="U322" s="24"/>
      <c r="V322" s="24">
        <v>153</v>
      </c>
      <c r="W322" s="24">
        <v>269</v>
      </c>
      <c r="X322" s="29" t="s">
        <v>52</v>
      </c>
      <c r="Y322" s="29" t="s">
        <v>52</v>
      </c>
      <c r="Z322" s="34" t="s">
        <v>53</v>
      </c>
      <c r="AA322" s="33" t="s">
        <v>54</v>
      </c>
      <c r="AB322" s="70" t="s">
        <v>1104</v>
      </c>
    </row>
    <row r="323" s="2" customFormat="1" ht="50" customHeight="1" spans="1:28">
      <c r="A323" s="29"/>
      <c r="B323" s="24" t="s">
        <v>1105</v>
      </c>
      <c r="C323" s="67" t="s">
        <v>40</v>
      </c>
      <c r="D323" s="33" t="s">
        <v>41</v>
      </c>
      <c r="E323" s="77" t="s">
        <v>1097</v>
      </c>
      <c r="F323" s="33" t="s">
        <v>207</v>
      </c>
      <c r="G323" s="26" t="s">
        <v>218</v>
      </c>
      <c r="H323" s="28" t="s">
        <v>59</v>
      </c>
      <c r="I323" s="25" t="s">
        <v>1106</v>
      </c>
      <c r="J323" s="15" t="s">
        <v>47</v>
      </c>
      <c r="K323" s="39">
        <f t="shared" si="12"/>
        <v>900</v>
      </c>
      <c r="L323" s="38">
        <v>900</v>
      </c>
      <c r="M323" s="39"/>
      <c r="N323" s="25" t="s">
        <v>1069</v>
      </c>
      <c r="O323" s="25" t="s">
        <v>1107</v>
      </c>
      <c r="P323" s="88" t="s">
        <v>900</v>
      </c>
      <c r="Q323" s="183" t="s">
        <v>51</v>
      </c>
      <c r="R323" s="48"/>
      <c r="S323" s="38">
        <v>11</v>
      </c>
      <c r="T323" s="54" t="s">
        <v>1044</v>
      </c>
      <c r="U323" s="48" t="s">
        <v>52</v>
      </c>
      <c r="V323" s="48" t="s">
        <v>52</v>
      </c>
      <c r="W323" s="24">
        <v>120</v>
      </c>
      <c r="X323" s="29" t="s">
        <v>52</v>
      </c>
      <c r="Y323" s="29" t="s">
        <v>52</v>
      </c>
      <c r="Z323" s="34" t="s">
        <v>53</v>
      </c>
      <c r="AA323" s="34" t="s">
        <v>54</v>
      </c>
      <c r="AB323" s="69" t="s">
        <v>1108</v>
      </c>
    </row>
    <row r="324" s="3" customFormat="1" ht="50" customHeight="1" spans="1:28">
      <c r="A324" s="25"/>
      <c r="B324" s="33" t="s">
        <v>1109</v>
      </c>
      <c r="C324" s="33" t="s">
        <v>40</v>
      </c>
      <c r="D324" s="33" t="s">
        <v>41</v>
      </c>
      <c r="E324" s="33" t="s">
        <v>1110</v>
      </c>
      <c r="F324" s="33" t="s">
        <v>207</v>
      </c>
      <c r="G324" s="33" t="s">
        <v>236</v>
      </c>
      <c r="H324" s="33" t="s">
        <v>59</v>
      </c>
      <c r="I324" s="33" t="s">
        <v>1111</v>
      </c>
      <c r="J324" s="33" t="s">
        <v>1016</v>
      </c>
      <c r="K324" s="39">
        <v>280</v>
      </c>
      <c r="L324" s="39">
        <v>280</v>
      </c>
      <c r="M324" s="33"/>
      <c r="N324" s="33" t="s">
        <v>1069</v>
      </c>
      <c r="O324" s="33" t="s">
        <v>1112</v>
      </c>
      <c r="P324" s="33" t="s">
        <v>1017</v>
      </c>
      <c r="Q324" s="33" t="s">
        <v>1018</v>
      </c>
      <c r="R324" s="33"/>
      <c r="S324" s="33">
        <v>6</v>
      </c>
      <c r="T324" s="54" t="s">
        <v>1044</v>
      </c>
      <c r="U324" s="33"/>
      <c r="V324" s="33">
        <v>1254</v>
      </c>
      <c r="W324" s="33">
        <v>4619</v>
      </c>
      <c r="X324" s="33"/>
      <c r="Y324" s="33"/>
      <c r="Z324" s="33" t="s">
        <v>1019</v>
      </c>
      <c r="AA324" s="33" t="s">
        <v>54</v>
      </c>
      <c r="AB324" s="33" t="s">
        <v>1113</v>
      </c>
    </row>
    <row r="325" s="2" customFormat="1" ht="50" customHeight="1" spans="1:28">
      <c r="A325" s="44"/>
      <c r="B325" s="34" t="s">
        <v>1114</v>
      </c>
      <c r="C325" s="34" t="s">
        <v>40</v>
      </c>
      <c r="D325" s="34" t="s">
        <v>41</v>
      </c>
      <c r="E325" s="47" t="s">
        <v>1097</v>
      </c>
      <c r="F325" s="34" t="s">
        <v>207</v>
      </c>
      <c r="G325" s="34" t="s">
        <v>218</v>
      </c>
      <c r="H325" s="34" t="s">
        <v>59</v>
      </c>
      <c r="I325" s="34" t="s">
        <v>1115</v>
      </c>
      <c r="J325" s="15" t="s">
        <v>47</v>
      </c>
      <c r="K325" s="39">
        <f t="shared" ref="K325:K340" si="13">L325+M325</f>
        <v>260</v>
      </c>
      <c r="L325" s="24">
        <v>260</v>
      </c>
      <c r="M325" s="48"/>
      <c r="N325" s="25" t="s">
        <v>1069</v>
      </c>
      <c r="O325" s="34" t="s">
        <v>1116</v>
      </c>
      <c r="P325" s="88" t="s">
        <v>900</v>
      </c>
      <c r="Q325" s="183" t="s">
        <v>51</v>
      </c>
      <c r="R325" s="48"/>
      <c r="S325" s="42">
        <v>15</v>
      </c>
      <c r="T325" s="54" t="s">
        <v>1044</v>
      </c>
      <c r="U325" s="42"/>
      <c r="V325" s="42">
        <v>150</v>
      </c>
      <c r="W325" s="42">
        <v>482</v>
      </c>
      <c r="X325" s="29" t="s">
        <v>52</v>
      </c>
      <c r="Y325" s="29" t="s">
        <v>52</v>
      </c>
      <c r="Z325" s="34" t="s">
        <v>53</v>
      </c>
      <c r="AA325" s="34" t="s">
        <v>54</v>
      </c>
      <c r="AB325" s="73" t="s">
        <v>1117</v>
      </c>
    </row>
    <row r="326" s="2" customFormat="1" ht="50" customHeight="1" spans="1:28">
      <c r="A326" s="14"/>
      <c r="B326" s="25" t="s">
        <v>1118</v>
      </c>
      <c r="C326" s="28" t="s">
        <v>40</v>
      </c>
      <c r="D326" s="33" t="s">
        <v>41</v>
      </c>
      <c r="E326" s="194" t="s">
        <v>255</v>
      </c>
      <c r="F326" s="33" t="s">
        <v>256</v>
      </c>
      <c r="G326" s="25" t="s">
        <v>300</v>
      </c>
      <c r="H326" s="33" t="s">
        <v>59</v>
      </c>
      <c r="I326" s="25" t="s">
        <v>1119</v>
      </c>
      <c r="J326" s="29" t="s">
        <v>81</v>
      </c>
      <c r="K326" s="39">
        <f t="shared" si="13"/>
        <v>78</v>
      </c>
      <c r="L326" s="44">
        <v>78</v>
      </c>
      <c r="M326" s="44"/>
      <c r="N326" s="25" t="s">
        <v>1069</v>
      </c>
      <c r="O326" s="25" t="s">
        <v>1120</v>
      </c>
      <c r="P326" s="88" t="s">
        <v>900</v>
      </c>
      <c r="Q326" s="183" t="s">
        <v>51</v>
      </c>
      <c r="R326" s="48"/>
      <c r="S326" s="42">
        <v>4</v>
      </c>
      <c r="T326" s="54" t="s">
        <v>1044</v>
      </c>
      <c r="U326" s="48" t="s">
        <v>52</v>
      </c>
      <c r="V326" s="160">
        <v>1429</v>
      </c>
      <c r="W326" s="160">
        <v>4603</v>
      </c>
      <c r="X326" s="29" t="s">
        <v>52</v>
      </c>
      <c r="Y326" s="29" t="s">
        <v>52</v>
      </c>
      <c r="Z326" s="34" t="s">
        <v>53</v>
      </c>
      <c r="AA326" s="25" t="s">
        <v>1121</v>
      </c>
      <c r="AB326" s="70" t="s">
        <v>1122</v>
      </c>
    </row>
    <row r="327" s="1" customFormat="1" ht="95" customHeight="1" spans="1:28">
      <c r="A327" s="14"/>
      <c r="B327" s="25" t="s">
        <v>1123</v>
      </c>
      <c r="C327" s="33" t="s">
        <v>40</v>
      </c>
      <c r="D327" s="33" t="s">
        <v>41</v>
      </c>
      <c r="E327" s="33" t="s">
        <v>255</v>
      </c>
      <c r="F327" s="33" t="s">
        <v>256</v>
      </c>
      <c r="G327" s="33" t="s">
        <v>267</v>
      </c>
      <c r="H327" s="33" t="s">
        <v>45</v>
      </c>
      <c r="I327" s="33" t="s">
        <v>1124</v>
      </c>
      <c r="J327" s="29" t="s">
        <v>81</v>
      </c>
      <c r="K327" s="39">
        <f t="shared" si="13"/>
        <v>400</v>
      </c>
      <c r="L327" s="24">
        <v>400</v>
      </c>
      <c r="M327" s="38"/>
      <c r="N327" s="25" t="s">
        <v>1069</v>
      </c>
      <c r="O327" s="33" t="s">
        <v>1125</v>
      </c>
      <c r="P327" s="54">
        <v>1</v>
      </c>
      <c r="Q327" s="47" t="s">
        <v>51</v>
      </c>
      <c r="R327" s="48" t="s">
        <v>52</v>
      </c>
      <c r="S327" s="85">
        <v>9</v>
      </c>
      <c r="T327" s="54" t="s">
        <v>1044</v>
      </c>
      <c r="U327" s="48" t="s">
        <v>52</v>
      </c>
      <c r="V327" s="24">
        <v>80</v>
      </c>
      <c r="W327" s="24">
        <v>129</v>
      </c>
      <c r="X327" s="24" t="s">
        <v>52</v>
      </c>
      <c r="Y327" s="24" t="s">
        <v>52</v>
      </c>
      <c r="Z327" s="34" t="s">
        <v>53</v>
      </c>
      <c r="AA327" s="25" t="s">
        <v>1061</v>
      </c>
      <c r="AB327" s="33" t="s">
        <v>1126</v>
      </c>
    </row>
    <row r="328" s="2" customFormat="1" ht="50" customHeight="1" spans="1:28">
      <c r="A328" s="14"/>
      <c r="B328" s="33" t="s">
        <v>1127</v>
      </c>
      <c r="C328" s="33" t="s">
        <v>40</v>
      </c>
      <c r="D328" s="33" t="s">
        <v>41</v>
      </c>
      <c r="E328" s="33" t="s">
        <v>255</v>
      </c>
      <c r="F328" s="33" t="s">
        <v>256</v>
      </c>
      <c r="G328" s="33" t="s">
        <v>294</v>
      </c>
      <c r="H328" s="33" t="s">
        <v>45</v>
      </c>
      <c r="I328" s="33" t="s">
        <v>1128</v>
      </c>
      <c r="J328" s="29" t="s">
        <v>81</v>
      </c>
      <c r="K328" s="39">
        <f t="shared" si="13"/>
        <v>500</v>
      </c>
      <c r="L328" s="44">
        <v>500</v>
      </c>
      <c r="M328" s="44"/>
      <c r="N328" s="25" t="s">
        <v>1069</v>
      </c>
      <c r="O328" s="33" t="s">
        <v>1129</v>
      </c>
      <c r="P328" s="88" t="s">
        <v>900</v>
      </c>
      <c r="Q328" s="183" t="s">
        <v>51</v>
      </c>
      <c r="R328" s="48"/>
      <c r="S328" s="201">
        <v>18</v>
      </c>
      <c r="T328" s="54" t="s">
        <v>1044</v>
      </c>
      <c r="U328" s="48" t="s">
        <v>52</v>
      </c>
      <c r="V328" s="24">
        <v>251</v>
      </c>
      <c r="W328" s="24">
        <v>563</v>
      </c>
      <c r="X328" s="29" t="s">
        <v>52</v>
      </c>
      <c r="Y328" s="29" t="s">
        <v>52</v>
      </c>
      <c r="Z328" s="34" t="s">
        <v>53</v>
      </c>
      <c r="AA328" s="88" t="s">
        <v>54</v>
      </c>
      <c r="AB328" s="70" t="s">
        <v>1126</v>
      </c>
    </row>
    <row r="329" s="2" customFormat="1" ht="50" customHeight="1" spans="1:28">
      <c r="A329" s="14"/>
      <c r="B329" s="25" t="s">
        <v>1130</v>
      </c>
      <c r="C329" s="25" t="s">
        <v>40</v>
      </c>
      <c r="D329" s="25" t="s">
        <v>41</v>
      </c>
      <c r="E329" s="25" t="s">
        <v>303</v>
      </c>
      <c r="F329" s="25" t="s">
        <v>304</v>
      </c>
      <c r="G329" s="25" t="s">
        <v>305</v>
      </c>
      <c r="H329" s="25" t="s">
        <v>45</v>
      </c>
      <c r="I329" s="29" t="s">
        <v>1131</v>
      </c>
      <c r="J329" s="107">
        <v>45992</v>
      </c>
      <c r="K329" s="39">
        <f t="shared" si="13"/>
        <v>115</v>
      </c>
      <c r="L329" s="29">
        <v>115</v>
      </c>
      <c r="M329" s="38"/>
      <c r="N329" s="25" t="s">
        <v>1069</v>
      </c>
      <c r="O329" s="29" t="s">
        <v>1131</v>
      </c>
      <c r="P329" s="88" t="s">
        <v>900</v>
      </c>
      <c r="Q329" s="183" t="s">
        <v>51</v>
      </c>
      <c r="R329" s="29"/>
      <c r="S329" s="29">
        <v>10.8</v>
      </c>
      <c r="T329" s="54" t="s">
        <v>1044</v>
      </c>
      <c r="U329" s="29" t="s">
        <v>52</v>
      </c>
      <c r="V329" s="29">
        <v>58</v>
      </c>
      <c r="W329" s="29">
        <v>108</v>
      </c>
      <c r="X329" s="29" t="s">
        <v>52</v>
      </c>
      <c r="Y329" s="29" t="s">
        <v>52</v>
      </c>
      <c r="Z329" s="34" t="s">
        <v>53</v>
      </c>
      <c r="AA329" s="25" t="s">
        <v>54</v>
      </c>
      <c r="AB329" s="69" t="s">
        <v>1132</v>
      </c>
    </row>
    <row r="330" s="2" customFormat="1" ht="50" customHeight="1" spans="1:28">
      <c r="A330" s="14"/>
      <c r="B330" s="25" t="s">
        <v>1133</v>
      </c>
      <c r="C330" s="25" t="s">
        <v>40</v>
      </c>
      <c r="D330" s="25" t="s">
        <v>41</v>
      </c>
      <c r="E330" s="25" t="s">
        <v>323</v>
      </c>
      <c r="F330" s="25" t="s">
        <v>324</v>
      </c>
      <c r="G330" s="25" t="s">
        <v>325</v>
      </c>
      <c r="H330" s="25" t="s">
        <v>45</v>
      </c>
      <c r="I330" s="25" t="s">
        <v>1134</v>
      </c>
      <c r="J330" s="29" t="s">
        <v>47</v>
      </c>
      <c r="K330" s="39">
        <f t="shared" si="13"/>
        <v>100</v>
      </c>
      <c r="L330" s="29">
        <v>100</v>
      </c>
      <c r="M330" s="29"/>
      <c r="N330" s="25" t="s">
        <v>1069</v>
      </c>
      <c r="O330" s="25" t="s">
        <v>1135</v>
      </c>
      <c r="P330" s="88" t="s">
        <v>900</v>
      </c>
      <c r="Q330" s="183" t="s">
        <v>51</v>
      </c>
      <c r="R330" s="29"/>
      <c r="S330" s="29">
        <v>6</v>
      </c>
      <c r="T330" s="54" t="s">
        <v>1044</v>
      </c>
      <c r="U330" s="29"/>
      <c r="V330" s="29">
        <v>30</v>
      </c>
      <c r="W330" s="29">
        <v>83</v>
      </c>
      <c r="X330" s="29" t="s">
        <v>52</v>
      </c>
      <c r="Y330" s="29" t="s">
        <v>52</v>
      </c>
      <c r="Z330" s="34" t="s">
        <v>53</v>
      </c>
      <c r="AA330" s="25" t="s">
        <v>54</v>
      </c>
      <c r="AB330" s="69" t="s">
        <v>1100</v>
      </c>
    </row>
    <row r="331" s="2" customFormat="1" ht="50" customHeight="1" spans="1:28">
      <c r="A331" s="14"/>
      <c r="B331" s="25" t="s">
        <v>1136</v>
      </c>
      <c r="C331" s="25" t="s">
        <v>1137</v>
      </c>
      <c r="D331" s="25" t="s">
        <v>41</v>
      </c>
      <c r="E331" s="25" t="s">
        <v>323</v>
      </c>
      <c r="F331" s="25" t="s">
        <v>324</v>
      </c>
      <c r="G331" s="25" t="s">
        <v>185</v>
      </c>
      <c r="H331" s="25" t="s">
        <v>45</v>
      </c>
      <c r="I331" s="25" t="s">
        <v>1138</v>
      </c>
      <c r="J331" s="29" t="s">
        <v>47</v>
      </c>
      <c r="K331" s="39">
        <f t="shared" si="13"/>
        <v>100</v>
      </c>
      <c r="L331" s="29">
        <v>100</v>
      </c>
      <c r="M331" s="29"/>
      <c r="N331" s="25" t="s">
        <v>1069</v>
      </c>
      <c r="O331" s="29" t="s">
        <v>1139</v>
      </c>
      <c r="P331" s="88" t="s">
        <v>900</v>
      </c>
      <c r="Q331" s="183" t="s">
        <v>51</v>
      </c>
      <c r="R331" s="29"/>
      <c r="S331" s="29">
        <v>6</v>
      </c>
      <c r="T331" s="54" t="s">
        <v>1044</v>
      </c>
      <c r="U331" s="29"/>
      <c r="V331" s="29">
        <v>25</v>
      </c>
      <c r="W331" s="29">
        <v>65</v>
      </c>
      <c r="X331" s="29" t="s">
        <v>52</v>
      </c>
      <c r="Y331" s="29" t="s">
        <v>52</v>
      </c>
      <c r="Z331" s="34" t="s">
        <v>53</v>
      </c>
      <c r="AA331" s="25" t="s">
        <v>54</v>
      </c>
      <c r="AB331" s="69" t="s">
        <v>1100</v>
      </c>
    </row>
    <row r="332" s="2" customFormat="1" ht="50" customHeight="1" spans="1:28">
      <c r="A332" s="48"/>
      <c r="B332" s="25" t="s">
        <v>1140</v>
      </c>
      <c r="C332" s="25" t="s">
        <v>40</v>
      </c>
      <c r="D332" s="25" t="s">
        <v>41</v>
      </c>
      <c r="E332" s="25" t="s">
        <v>323</v>
      </c>
      <c r="F332" s="25" t="s">
        <v>324</v>
      </c>
      <c r="G332" s="25" t="s">
        <v>185</v>
      </c>
      <c r="H332" s="25" t="s">
        <v>45</v>
      </c>
      <c r="I332" s="25" t="s">
        <v>1141</v>
      </c>
      <c r="J332" s="29" t="s">
        <v>47</v>
      </c>
      <c r="K332" s="39">
        <f t="shared" si="13"/>
        <v>200</v>
      </c>
      <c r="L332" s="29">
        <v>200</v>
      </c>
      <c r="M332" s="29"/>
      <c r="N332" s="25" t="s">
        <v>1069</v>
      </c>
      <c r="O332" s="25" t="s">
        <v>1142</v>
      </c>
      <c r="P332" s="88" t="s">
        <v>900</v>
      </c>
      <c r="Q332" s="183" t="s">
        <v>51</v>
      </c>
      <c r="R332" s="29"/>
      <c r="S332" s="29">
        <v>12</v>
      </c>
      <c r="T332" s="54" t="s">
        <v>1044</v>
      </c>
      <c r="U332" s="29"/>
      <c r="V332" s="29">
        <v>40</v>
      </c>
      <c r="W332" s="29">
        <v>82</v>
      </c>
      <c r="X332" s="29" t="s">
        <v>52</v>
      </c>
      <c r="Y332" s="29" t="s">
        <v>52</v>
      </c>
      <c r="Z332" s="34" t="s">
        <v>53</v>
      </c>
      <c r="AA332" s="25" t="s">
        <v>54</v>
      </c>
      <c r="AB332" s="69" t="s">
        <v>1100</v>
      </c>
    </row>
    <row r="333" s="2" customFormat="1" ht="50" customHeight="1" spans="1:28">
      <c r="A333" s="14"/>
      <c r="B333" s="25" t="s">
        <v>1143</v>
      </c>
      <c r="C333" s="25" t="s">
        <v>40</v>
      </c>
      <c r="D333" s="25" t="s">
        <v>41</v>
      </c>
      <c r="E333" s="25" t="s">
        <v>342</v>
      </c>
      <c r="F333" s="25" t="s">
        <v>343</v>
      </c>
      <c r="G333" s="25" t="s">
        <v>359</v>
      </c>
      <c r="H333" s="25" t="s">
        <v>59</v>
      </c>
      <c r="I333" s="25" t="s">
        <v>1144</v>
      </c>
      <c r="J333" s="107">
        <v>45992</v>
      </c>
      <c r="K333" s="39">
        <f t="shared" si="13"/>
        <v>650</v>
      </c>
      <c r="L333" s="29">
        <v>650</v>
      </c>
      <c r="M333" s="29"/>
      <c r="N333" s="25" t="s">
        <v>1069</v>
      </c>
      <c r="O333" s="25" t="s">
        <v>1144</v>
      </c>
      <c r="P333" s="88" t="s">
        <v>900</v>
      </c>
      <c r="Q333" s="183" t="s">
        <v>51</v>
      </c>
      <c r="R333" s="29"/>
      <c r="S333" s="29">
        <v>35</v>
      </c>
      <c r="T333" s="54" t="s">
        <v>1044</v>
      </c>
      <c r="U333" s="29" t="s">
        <v>52</v>
      </c>
      <c r="V333" s="25">
        <v>120</v>
      </c>
      <c r="W333" s="25">
        <v>450</v>
      </c>
      <c r="X333" s="29" t="s">
        <v>52</v>
      </c>
      <c r="Y333" s="29" t="s">
        <v>52</v>
      </c>
      <c r="Z333" s="34" t="s">
        <v>53</v>
      </c>
      <c r="AA333" s="25" t="s">
        <v>54</v>
      </c>
      <c r="AB333" s="69" t="s">
        <v>1126</v>
      </c>
    </row>
    <row r="334" s="2" customFormat="1" ht="50" customHeight="1" spans="1:28">
      <c r="A334" s="14"/>
      <c r="B334" s="30" t="s">
        <v>1145</v>
      </c>
      <c r="C334" s="30" t="s">
        <v>40</v>
      </c>
      <c r="D334" s="30" t="s">
        <v>41</v>
      </c>
      <c r="E334" s="25" t="s">
        <v>342</v>
      </c>
      <c r="F334" s="30" t="s">
        <v>343</v>
      </c>
      <c r="G334" s="30" t="s">
        <v>365</v>
      </c>
      <c r="H334" s="30" t="s">
        <v>59</v>
      </c>
      <c r="I334" s="25" t="s">
        <v>1144</v>
      </c>
      <c r="J334" s="38" t="s">
        <v>47</v>
      </c>
      <c r="K334" s="39">
        <f t="shared" si="13"/>
        <v>650</v>
      </c>
      <c r="L334" s="38">
        <v>650</v>
      </c>
      <c r="M334" s="38"/>
      <c r="N334" s="25" t="s">
        <v>1069</v>
      </c>
      <c r="O334" s="25" t="s">
        <v>1144</v>
      </c>
      <c r="P334" s="88" t="s">
        <v>900</v>
      </c>
      <c r="Q334" s="183" t="s">
        <v>51</v>
      </c>
      <c r="R334" s="38"/>
      <c r="S334" s="38">
        <v>68</v>
      </c>
      <c r="T334" s="54" t="s">
        <v>1044</v>
      </c>
      <c r="U334" s="38" t="s">
        <v>52</v>
      </c>
      <c r="V334" s="30">
        <v>125</v>
      </c>
      <c r="W334" s="30">
        <v>433</v>
      </c>
      <c r="X334" s="29" t="s">
        <v>52</v>
      </c>
      <c r="Y334" s="29" t="s">
        <v>52</v>
      </c>
      <c r="Z334" s="34" t="s">
        <v>53</v>
      </c>
      <c r="AA334" s="30" t="s">
        <v>54</v>
      </c>
      <c r="AB334" s="89" t="s">
        <v>1146</v>
      </c>
    </row>
    <row r="335" s="2" customFormat="1" ht="50" customHeight="1" spans="1:28">
      <c r="A335" s="14"/>
      <c r="B335" s="25" t="s">
        <v>1147</v>
      </c>
      <c r="C335" s="30" t="s">
        <v>40</v>
      </c>
      <c r="D335" s="30" t="s">
        <v>41</v>
      </c>
      <c r="E335" s="25" t="s">
        <v>342</v>
      </c>
      <c r="F335" s="30" t="s">
        <v>343</v>
      </c>
      <c r="G335" s="28" t="s">
        <v>371</v>
      </c>
      <c r="H335" s="28" t="s">
        <v>45</v>
      </c>
      <c r="I335" s="124" t="s">
        <v>1148</v>
      </c>
      <c r="J335" s="38" t="s">
        <v>81</v>
      </c>
      <c r="K335" s="39">
        <f t="shared" si="13"/>
        <v>100</v>
      </c>
      <c r="L335" s="38">
        <v>100</v>
      </c>
      <c r="M335" s="44"/>
      <c r="N335" s="25" t="s">
        <v>1069</v>
      </c>
      <c r="O335" s="124" t="s">
        <v>1148</v>
      </c>
      <c r="P335" s="88" t="s">
        <v>900</v>
      </c>
      <c r="Q335" s="183" t="s">
        <v>51</v>
      </c>
      <c r="R335" s="44"/>
      <c r="S335" s="44">
        <v>10</v>
      </c>
      <c r="T335" s="54" t="s">
        <v>1044</v>
      </c>
      <c r="U335" s="44" t="s">
        <v>52</v>
      </c>
      <c r="V335" s="28">
        <v>100</v>
      </c>
      <c r="W335" s="28">
        <v>350</v>
      </c>
      <c r="X335" s="29" t="s">
        <v>52</v>
      </c>
      <c r="Y335" s="29" t="s">
        <v>52</v>
      </c>
      <c r="Z335" s="34" t="s">
        <v>53</v>
      </c>
      <c r="AA335" s="25" t="s">
        <v>54</v>
      </c>
      <c r="AB335" s="91" t="s">
        <v>1146</v>
      </c>
    </row>
    <row r="336" s="2" customFormat="1" ht="50" customHeight="1" spans="1:28">
      <c r="A336" s="14"/>
      <c r="B336" s="33" t="s">
        <v>1149</v>
      </c>
      <c r="C336" s="33" t="s">
        <v>40</v>
      </c>
      <c r="D336" s="33" t="s">
        <v>41</v>
      </c>
      <c r="E336" s="33" t="s">
        <v>408</v>
      </c>
      <c r="F336" s="33" t="s">
        <v>375</v>
      </c>
      <c r="G336" s="33" t="s">
        <v>73</v>
      </c>
      <c r="H336" s="33" t="s">
        <v>59</v>
      </c>
      <c r="I336" s="33" t="s">
        <v>1150</v>
      </c>
      <c r="J336" s="15" t="s">
        <v>47</v>
      </c>
      <c r="K336" s="39">
        <f t="shared" si="13"/>
        <v>297</v>
      </c>
      <c r="L336" s="39">
        <v>297</v>
      </c>
      <c r="M336" s="49"/>
      <c r="N336" s="25" t="s">
        <v>1069</v>
      </c>
      <c r="O336" s="47" t="s">
        <v>1151</v>
      </c>
      <c r="P336" s="88" t="s">
        <v>900</v>
      </c>
      <c r="Q336" s="183" t="s">
        <v>51</v>
      </c>
      <c r="R336" s="29"/>
      <c r="S336" s="42">
        <v>20</v>
      </c>
      <c r="T336" s="54" t="s">
        <v>1044</v>
      </c>
      <c r="U336" s="29" t="s">
        <v>52</v>
      </c>
      <c r="V336" s="24">
        <v>30</v>
      </c>
      <c r="W336" s="24">
        <v>50</v>
      </c>
      <c r="X336" s="29" t="s">
        <v>52</v>
      </c>
      <c r="Y336" s="29" t="s">
        <v>52</v>
      </c>
      <c r="Z336" s="34" t="s">
        <v>53</v>
      </c>
      <c r="AA336" s="33" t="s">
        <v>54</v>
      </c>
      <c r="AB336" s="70" t="s">
        <v>1152</v>
      </c>
    </row>
    <row r="337" s="2" customFormat="1" ht="50" customHeight="1" spans="1:28">
      <c r="A337" s="14"/>
      <c r="B337" s="25" t="s">
        <v>1153</v>
      </c>
      <c r="C337" s="77" t="s">
        <v>40</v>
      </c>
      <c r="D337" s="192" t="s">
        <v>41</v>
      </c>
      <c r="E337" s="192" t="s">
        <v>374</v>
      </c>
      <c r="F337" s="77" t="s">
        <v>375</v>
      </c>
      <c r="G337" s="77" t="s">
        <v>399</v>
      </c>
      <c r="H337" s="77" t="s">
        <v>45</v>
      </c>
      <c r="I337" s="26" t="s">
        <v>1154</v>
      </c>
      <c r="J337" s="29" t="s">
        <v>47</v>
      </c>
      <c r="K337" s="39">
        <f t="shared" si="13"/>
        <v>260</v>
      </c>
      <c r="L337" s="29">
        <v>260</v>
      </c>
      <c r="M337" s="29"/>
      <c r="N337" s="25" t="s">
        <v>1069</v>
      </c>
      <c r="O337" s="25" t="s">
        <v>1155</v>
      </c>
      <c r="P337" s="88" t="s">
        <v>900</v>
      </c>
      <c r="Q337" s="183" t="s">
        <v>51</v>
      </c>
      <c r="R337" s="29"/>
      <c r="S337" s="42">
        <v>31.2</v>
      </c>
      <c r="T337" s="54" t="s">
        <v>1044</v>
      </c>
      <c r="U337" s="38" t="s">
        <v>52</v>
      </c>
      <c r="V337" s="29">
        <v>20</v>
      </c>
      <c r="W337" s="29">
        <v>43</v>
      </c>
      <c r="X337" s="29" t="s">
        <v>52</v>
      </c>
      <c r="Y337" s="29" t="s">
        <v>52</v>
      </c>
      <c r="Z337" s="34" t="s">
        <v>53</v>
      </c>
      <c r="AA337" s="25" t="s">
        <v>54</v>
      </c>
      <c r="AB337" s="69" t="s">
        <v>1152</v>
      </c>
    </row>
    <row r="338" s="2" customFormat="1" ht="50" customHeight="1" spans="1:28">
      <c r="A338" s="14"/>
      <c r="B338" s="195" t="s">
        <v>1156</v>
      </c>
      <c r="C338" s="196" t="s">
        <v>40</v>
      </c>
      <c r="D338" s="196" t="s">
        <v>41</v>
      </c>
      <c r="E338" s="197" t="s">
        <v>466</v>
      </c>
      <c r="F338" s="196" t="s">
        <v>462</v>
      </c>
      <c r="G338" s="196" t="s">
        <v>80</v>
      </c>
      <c r="H338" s="95" t="s">
        <v>59</v>
      </c>
      <c r="I338" s="93" t="s">
        <v>1157</v>
      </c>
      <c r="J338" s="115" t="s">
        <v>1158</v>
      </c>
      <c r="K338" s="39">
        <f t="shared" si="13"/>
        <v>500</v>
      </c>
      <c r="L338" s="198">
        <v>500</v>
      </c>
      <c r="M338" s="117"/>
      <c r="N338" s="25" t="s">
        <v>1069</v>
      </c>
      <c r="O338" s="113" t="s">
        <v>1159</v>
      </c>
      <c r="P338" s="88" t="s">
        <v>900</v>
      </c>
      <c r="Q338" s="183" t="s">
        <v>51</v>
      </c>
      <c r="R338" s="111"/>
      <c r="S338" s="198">
        <v>20</v>
      </c>
      <c r="T338" s="54" t="s">
        <v>1044</v>
      </c>
      <c r="U338" s="111" t="s">
        <v>52</v>
      </c>
      <c r="V338" s="111">
        <v>25</v>
      </c>
      <c r="W338" s="111">
        <v>30</v>
      </c>
      <c r="X338" s="29" t="s">
        <v>52</v>
      </c>
      <c r="Y338" s="29" t="s">
        <v>52</v>
      </c>
      <c r="Z338" s="34" t="s">
        <v>53</v>
      </c>
      <c r="AA338" s="113" t="s">
        <v>54</v>
      </c>
      <c r="AB338" s="93" t="s">
        <v>1160</v>
      </c>
    </row>
    <row r="339" s="2" customFormat="1" ht="50" customHeight="1" spans="1:28">
      <c r="A339" s="14"/>
      <c r="B339" s="100" t="s">
        <v>1161</v>
      </c>
      <c r="C339" s="93" t="s">
        <v>40</v>
      </c>
      <c r="D339" s="106" t="s">
        <v>41</v>
      </c>
      <c r="E339" s="93" t="s">
        <v>466</v>
      </c>
      <c r="F339" s="93" t="s">
        <v>462</v>
      </c>
      <c r="G339" s="100" t="s">
        <v>483</v>
      </c>
      <c r="H339" s="93" t="s">
        <v>45</v>
      </c>
      <c r="I339" s="96" t="s">
        <v>1162</v>
      </c>
      <c r="J339" s="115" t="s">
        <v>1158</v>
      </c>
      <c r="K339" s="39">
        <f t="shared" si="13"/>
        <v>150</v>
      </c>
      <c r="L339" s="198">
        <v>150</v>
      </c>
      <c r="M339" s="198"/>
      <c r="N339" s="25" t="s">
        <v>1069</v>
      </c>
      <c r="O339" s="113" t="s">
        <v>1163</v>
      </c>
      <c r="P339" s="88" t="s">
        <v>900</v>
      </c>
      <c r="Q339" s="183" t="s">
        <v>51</v>
      </c>
      <c r="R339" s="130"/>
      <c r="S339" s="198">
        <v>15</v>
      </c>
      <c r="T339" s="54" t="s">
        <v>1044</v>
      </c>
      <c r="U339" s="130"/>
      <c r="V339" s="111">
        <v>10</v>
      </c>
      <c r="W339" s="111">
        <v>10</v>
      </c>
      <c r="X339" s="29" t="s">
        <v>52</v>
      </c>
      <c r="Y339" s="29" t="s">
        <v>52</v>
      </c>
      <c r="Z339" s="34" t="s">
        <v>53</v>
      </c>
      <c r="AA339" s="93" t="s">
        <v>54</v>
      </c>
      <c r="AB339" s="93" t="s">
        <v>1164</v>
      </c>
    </row>
    <row r="340" s="2" customFormat="1" ht="50" customHeight="1" spans="1:28">
      <c r="A340" s="14"/>
      <c r="B340" s="146" t="s">
        <v>1165</v>
      </c>
      <c r="C340" s="93" t="s">
        <v>40</v>
      </c>
      <c r="D340" s="93" t="s">
        <v>41</v>
      </c>
      <c r="E340" s="96" t="s">
        <v>466</v>
      </c>
      <c r="F340" s="93" t="s">
        <v>462</v>
      </c>
      <c r="G340" s="100" t="s">
        <v>483</v>
      </c>
      <c r="H340" s="93" t="s">
        <v>45</v>
      </c>
      <c r="I340" s="95" t="s">
        <v>1166</v>
      </c>
      <c r="J340" s="115" t="s">
        <v>1158</v>
      </c>
      <c r="K340" s="39">
        <f t="shared" si="13"/>
        <v>200</v>
      </c>
      <c r="L340" s="198">
        <v>200</v>
      </c>
      <c r="M340" s="198"/>
      <c r="N340" s="25" t="s">
        <v>1069</v>
      </c>
      <c r="O340" s="95" t="s">
        <v>1166</v>
      </c>
      <c r="P340" s="88" t="s">
        <v>900</v>
      </c>
      <c r="Q340" s="183" t="s">
        <v>51</v>
      </c>
      <c r="R340" s="130"/>
      <c r="S340" s="198">
        <v>9</v>
      </c>
      <c r="T340" s="54" t="s">
        <v>1044</v>
      </c>
      <c r="U340" s="130"/>
      <c r="V340" s="202">
        <v>25</v>
      </c>
      <c r="W340" s="202">
        <v>75</v>
      </c>
      <c r="X340" s="29" t="s">
        <v>52</v>
      </c>
      <c r="Y340" s="29" t="s">
        <v>52</v>
      </c>
      <c r="Z340" s="34" t="s">
        <v>53</v>
      </c>
      <c r="AA340" s="93" t="s">
        <v>54</v>
      </c>
      <c r="AB340" s="93" t="s">
        <v>1164</v>
      </c>
    </row>
    <row r="341" s="2" customFormat="1" ht="50" customHeight="1" spans="1:28">
      <c r="A341" s="14"/>
      <c r="B341" s="108" t="s">
        <v>1167</v>
      </c>
      <c r="C341" s="30" t="s">
        <v>40</v>
      </c>
      <c r="D341" s="30" t="s">
        <v>41</v>
      </c>
      <c r="E341" s="25" t="s">
        <v>591</v>
      </c>
      <c r="F341" s="77" t="s">
        <v>587</v>
      </c>
      <c r="G341" s="77" t="s">
        <v>607</v>
      </c>
      <c r="H341" s="77" t="s">
        <v>59</v>
      </c>
      <c r="I341" s="30" t="s">
        <v>1168</v>
      </c>
      <c r="J341" s="38" t="s">
        <v>1169</v>
      </c>
      <c r="K341" s="39">
        <f t="shared" ref="K341:K359" si="14">L341+M341</f>
        <v>55</v>
      </c>
      <c r="L341" s="44">
        <v>55</v>
      </c>
      <c r="M341" s="49"/>
      <c r="N341" s="25" t="s">
        <v>1069</v>
      </c>
      <c r="O341" s="30" t="s">
        <v>1170</v>
      </c>
      <c r="P341" s="88" t="s">
        <v>900</v>
      </c>
      <c r="Q341" s="183" t="s">
        <v>51</v>
      </c>
      <c r="R341" s="42"/>
      <c r="S341" s="42">
        <v>2.3</v>
      </c>
      <c r="T341" s="54" t="s">
        <v>1044</v>
      </c>
      <c r="U341" s="29"/>
      <c r="V341" s="49">
        <v>15</v>
      </c>
      <c r="W341" s="49">
        <v>28</v>
      </c>
      <c r="X341" s="29" t="s">
        <v>52</v>
      </c>
      <c r="Y341" s="29" t="s">
        <v>52</v>
      </c>
      <c r="Z341" s="34" t="s">
        <v>53</v>
      </c>
      <c r="AA341" s="77" t="s">
        <v>54</v>
      </c>
      <c r="AB341" s="66" t="s">
        <v>1171</v>
      </c>
    </row>
    <row r="342" s="2" customFormat="1" ht="88" customHeight="1" spans="1:28">
      <c r="A342" s="14"/>
      <c r="B342" s="77" t="s">
        <v>1172</v>
      </c>
      <c r="C342" s="77" t="s">
        <v>40</v>
      </c>
      <c r="D342" s="77" t="s">
        <v>41</v>
      </c>
      <c r="E342" s="25" t="s">
        <v>591</v>
      </c>
      <c r="F342" s="77" t="s">
        <v>587</v>
      </c>
      <c r="G342" s="25" t="s">
        <v>607</v>
      </c>
      <c r="H342" s="33" t="s">
        <v>59</v>
      </c>
      <c r="I342" s="77" t="s">
        <v>1173</v>
      </c>
      <c r="J342" s="15" t="s">
        <v>1169</v>
      </c>
      <c r="K342" s="39">
        <f t="shared" si="14"/>
        <v>50</v>
      </c>
      <c r="L342" s="44">
        <v>50</v>
      </c>
      <c r="M342" s="49"/>
      <c r="N342" s="25" t="s">
        <v>1069</v>
      </c>
      <c r="O342" s="48" t="s">
        <v>1174</v>
      </c>
      <c r="P342" s="88" t="s">
        <v>900</v>
      </c>
      <c r="Q342" s="183" t="s">
        <v>51</v>
      </c>
      <c r="R342" s="42"/>
      <c r="S342" s="49">
        <v>1.2</v>
      </c>
      <c r="T342" s="54" t="s">
        <v>1044</v>
      </c>
      <c r="U342" s="29"/>
      <c r="V342" s="49">
        <v>15</v>
      </c>
      <c r="W342" s="49">
        <v>30</v>
      </c>
      <c r="X342" s="29" t="s">
        <v>52</v>
      </c>
      <c r="Y342" s="29" t="s">
        <v>52</v>
      </c>
      <c r="Z342" s="34" t="s">
        <v>53</v>
      </c>
      <c r="AA342" s="77" t="s">
        <v>54</v>
      </c>
      <c r="AB342" s="66" t="s">
        <v>1171</v>
      </c>
    </row>
    <row r="343" s="2" customFormat="1" ht="50" customHeight="1" spans="1:28">
      <c r="A343" s="14"/>
      <c r="B343" s="77" t="s">
        <v>1175</v>
      </c>
      <c r="C343" s="77" t="s">
        <v>40</v>
      </c>
      <c r="D343" s="77" t="s">
        <v>41</v>
      </c>
      <c r="E343" s="25" t="s">
        <v>618</v>
      </c>
      <c r="F343" s="77" t="s">
        <v>619</v>
      </c>
      <c r="G343" s="25" t="s">
        <v>626</v>
      </c>
      <c r="H343" s="33" t="s">
        <v>59</v>
      </c>
      <c r="I343" s="77" t="s">
        <v>1176</v>
      </c>
      <c r="J343" s="15" t="s">
        <v>47</v>
      </c>
      <c r="K343" s="39">
        <f t="shared" si="14"/>
        <v>800</v>
      </c>
      <c r="L343" s="44">
        <v>800</v>
      </c>
      <c r="M343" s="49"/>
      <c r="N343" s="25" t="s">
        <v>1069</v>
      </c>
      <c r="O343" s="34" t="s">
        <v>1176</v>
      </c>
      <c r="P343" s="88" t="s">
        <v>900</v>
      </c>
      <c r="Q343" s="183" t="s">
        <v>51</v>
      </c>
      <c r="R343" s="42"/>
      <c r="S343" s="49">
        <v>24.552</v>
      </c>
      <c r="T343" s="54" t="s">
        <v>1044</v>
      </c>
      <c r="U343" s="29" t="s">
        <v>52</v>
      </c>
      <c r="V343" s="49">
        <v>152</v>
      </c>
      <c r="W343" s="49">
        <v>348</v>
      </c>
      <c r="X343" s="29" t="s">
        <v>52</v>
      </c>
      <c r="Y343" s="29" t="s">
        <v>52</v>
      </c>
      <c r="Z343" s="34" t="s">
        <v>53</v>
      </c>
      <c r="AA343" s="77" t="s">
        <v>520</v>
      </c>
      <c r="AB343" s="66" t="s">
        <v>1177</v>
      </c>
    </row>
    <row r="344" s="2" customFormat="1" ht="129" customHeight="1" spans="1:28">
      <c r="A344" s="14"/>
      <c r="B344" s="108" t="s">
        <v>1178</v>
      </c>
      <c r="C344" s="30" t="s">
        <v>40</v>
      </c>
      <c r="D344" s="30" t="s">
        <v>41</v>
      </c>
      <c r="E344" s="25" t="s">
        <v>618</v>
      </c>
      <c r="F344" s="77" t="s">
        <v>619</v>
      </c>
      <c r="G344" s="77" t="s">
        <v>641</v>
      </c>
      <c r="H344" s="77" t="s">
        <v>59</v>
      </c>
      <c r="I344" s="84" t="s">
        <v>1179</v>
      </c>
      <c r="J344" s="38" t="s">
        <v>47</v>
      </c>
      <c r="K344" s="39">
        <f t="shared" si="14"/>
        <v>580</v>
      </c>
      <c r="L344" s="44">
        <v>580</v>
      </c>
      <c r="M344" s="38"/>
      <c r="N344" s="25" t="s">
        <v>1069</v>
      </c>
      <c r="O344" s="30" t="s">
        <v>1179</v>
      </c>
      <c r="P344" s="88" t="s">
        <v>900</v>
      </c>
      <c r="Q344" s="183" t="s">
        <v>51</v>
      </c>
      <c r="R344" s="42"/>
      <c r="S344" s="42">
        <v>35</v>
      </c>
      <c r="T344" s="54" t="s">
        <v>1044</v>
      </c>
      <c r="U344" s="29" t="s">
        <v>52</v>
      </c>
      <c r="V344" s="49">
        <v>48</v>
      </c>
      <c r="W344" s="49">
        <v>105</v>
      </c>
      <c r="X344" s="29" t="s">
        <v>52</v>
      </c>
      <c r="Y344" s="29" t="s">
        <v>52</v>
      </c>
      <c r="Z344" s="34" t="s">
        <v>53</v>
      </c>
      <c r="AA344" s="25" t="s">
        <v>1061</v>
      </c>
      <c r="AB344" s="25" t="s">
        <v>1126</v>
      </c>
    </row>
    <row r="345" s="2" customFormat="1" ht="50" customHeight="1" spans="1:28">
      <c r="A345" s="14"/>
      <c r="B345" s="108" t="s">
        <v>1180</v>
      </c>
      <c r="C345" s="30" t="s">
        <v>40</v>
      </c>
      <c r="D345" s="30" t="s">
        <v>41</v>
      </c>
      <c r="E345" s="25" t="s">
        <v>618</v>
      </c>
      <c r="F345" s="77" t="s">
        <v>619</v>
      </c>
      <c r="G345" s="77" t="s">
        <v>641</v>
      </c>
      <c r="H345" s="77" t="s">
        <v>59</v>
      </c>
      <c r="I345" s="46" t="s">
        <v>1181</v>
      </c>
      <c r="J345" s="38" t="s">
        <v>47</v>
      </c>
      <c r="K345" s="39">
        <f t="shared" si="14"/>
        <v>550</v>
      </c>
      <c r="L345" s="44">
        <v>550</v>
      </c>
      <c r="M345" s="49"/>
      <c r="N345" s="25" t="s">
        <v>1069</v>
      </c>
      <c r="O345" s="46" t="s">
        <v>1182</v>
      </c>
      <c r="P345" s="88" t="s">
        <v>900</v>
      </c>
      <c r="Q345" s="183" t="s">
        <v>51</v>
      </c>
      <c r="R345" s="42"/>
      <c r="S345" s="42">
        <v>33</v>
      </c>
      <c r="T345" s="54" t="s">
        <v>1044</v>
      </c>
      <c r="U345" s="29" t="s">
        <v>52</v>
      </c>
      <c r="V345" s="49">
        <v>60</v>
      </c>
      <c r="W345" s="49">
        <v>130</v>
      </c>
      <c r="X345" s="29" t="s">
        <v>52</v>
      </c>
      <c r="Y345" s="29" t="s">
        <v>52</v>
      </c>
      <c r="Z345" s="34" t="s">
        <v>53</v>
      </c>
      <c r="AA345" s="77" t="s">
        <v>1183</v>
      </c>
      <c r="AB345" s="66" t="s">
        <v>1126</v>
      </c>
    </row>
    <row r="346" s="2" customFormat="1" ht="62" customHeight="1" spans="1:28">
      <c r="A346" s="14"/>
      <c r="B346" s="25" t="s">
        <v>1184</v>
      </c>
      <c r="C346" s="25" t="s">
        <v>40</v>
      </c>
      <c r="D346" s="33" t="s">
        <v>41</v>
      </c>
      <c r="E346" s="25" t="s">
        <v>618</v>
      </c>
      <c r="F346" s="33" t="s">
        <v>619</v>
      </c>
      <c r="G346" s="33" t="s">
        <v>663</v>
      </c>
      <c r="H346" s="33" t="s">
        <v>45</v>
      </c>
      <c r="I346" s="25" t="s">
        <v>1185</v>
      </c>
      <c r="J346" s="29" t="s">
        <v>81</v>
      </c>
      <c r="K346" s="39">
        <f t="shared" si="14"/>
        <v>260</v>
      </c>
      <c r="L346" s="29">
        <v>180</v>
      </c>
      <c r="M346" s="49">
        <v>80</v>
      </c>
      <c r="N346" s="25" t="s">
        <v>1186</v>
      </c>
      <c r="O346" s="192" t="s">
        <v>1185</v>
      </c>
      <c r="P346" s="88" t="s">
        <v>900</v>
      </c>
      <c r="Q346" s="183" t="s">
        <v>51</v>
      </c>
      <c r="R346" s="42"/>
      <c r="S346" s="29">
        <v>5</v>
      </c>
      <c r="T346" s="54" t="s">
        <v>1044</v>
      </c>
      <c r="U346" s="29" t="s">
        <v>52</v>
      </c>
      <c r="V346" s="29">
        <v>6</v>
      </c>
      <c r="W346" s="29">
        <v>8</v>
      </c>
      <c r="X346" s="29" t="s">
        <v>52</v>
      </c>
      <c r="Y346" s="29" t="s">
        <v>52</v>
      </c>
      <c r="Z346" s="34" t="s">
        <v>53</v>
      </c>
      <c r="AA346" s="25" t="s">
        <v>1061</v>
      </c>
      <c r="AB346" s="66" t="s">
        <v>1126</v>
      </c>
    </row>
    <row r="347" s="2" customFormat="1" ht="120" customHeight="1" spans="1:28">
      <c r="A347" s="14"/>
      <c r="B347" s="108" t="s">
        <v>1187</v>
      </c>
      <c r="C347" s="34" t="s">
        <v>40</v>
      </c>
      <c r="D347" s="34" t="s">
        <v>41</v>
      </c>
      <c r="E347" s="34" t="s">
        <v>618</v>
      </c>
      <c r="F347" s="78" t="s">
        <v>619</v>
      </c>
      <c r="G347" s="34" t="s">
        <v>666</v>
      </c>
      <c r="H347" s="34" t="s">
        <v>59</v>
      </c>
      <c r="I347" s="34" t="s">
        <v>1188</v>
      </c>
      <c r="J347" s="107">
        <v>46022</v>
      </c>
      <c r="K347" s="39">
        <f t="shared" si="14"/>
        <v>950</v>
      </c>
      <c r="L347" s="42">
        <v>950</v>
      </c>
      <c r="M347" s="49"/>
      <c r="N347" s="25" t="s">
        <v>1069</v>
      </c>
      <c r="O347" s="82" t="s">
        <v>1188</v>
      </c>
      <c r="P347" s="88" t="s">
        <v>900</v>
      </c>
      <c r="Q347" s="183" t="s">
        <v>51</v>
      </c>
      <c r="R347" s="42"/>
      <c r="S347" s="44">
        <v>57</v>
      </c>
      <c r="T347" s="54" t="s">
        <v>1044</v>
      </c>
      <c r="U347" s="48" t="s">
        <v>52</v>
      </c>
      <c r="V347" s="42">
        <v>1297</v>
      </c>
      <c r="W347" s="42">
        <v>5287</v>
      </c>
      <c r="X347" s="29" t="s">
        <v>52</v>
      </c>
      <c r="Y347" s="29" t="s">
        <v>52</v>
      </c>
      <c r="Z347" s="34" t="s">
        <v>53</v>
      </c>
      <c r="AA347" s="34" t="s">
        <v>54</v>
      </c>
      <c r="AB347" s="66" t="s">
        <v>1126</v>
      </c>
    </row>
    <row r="348" s="2" customFormat="1" ht="98" customHeight="1" spans="1:28">
      <c r="A348" s="48"/>
      <c r="B348" s="77" t="s">
        <v>1189</v>
      </c>
      <c r="C348" s="34" t="s">
        <v>1137</v>
      </c>
      <c r="D348" s="47" t="s">
        <v>41</v>
      </c>
      <c r="E348" s="47" t="s">
        <v>675</v>
      </c>
      <c r="F348" s="78" t="s">
        <v>671</v>
      </c>
      <c r="G348" s="34" t="s">
        <v>676</v>
      </c>
      <c r="H348" s="34" t="s">
        <v>45</v>
      </c>
      <c r="I348" s="81" t="s">
        <v>1190</v>
      </c>
      <c r="J348" s="29" t="s">
        <v>1068</v>
      </c>
      <c r="K348" s="39">
        <f t="shared" si="14"/>
        <v>80</v>
      </c>
      <c r="L348" s="42">
        <v>80</v>
      </c>
      <c r="M348" s="49"/>
      <c r="N348" s="81" t="s">
        <v>1191</v>
      </c>
      <c r="O348" s="82" t="s">
        <v>1192</v>
      </c>
      <c r="P348" s="88" t="s">
        <v>900</v>
      </c>
      <c r="Q348" s="183" t="s">
        <v>51</v>
      </c>
      <c r="R348" s="42"/>
      <c r="S348" s="44">
        <v>7</v>
      </c>
      <c r="T348" s="54" t="s">
        <v>1044</v>
      </c>
      <c r="U348" s="48" t="s">
        <v>52</v>
      </c>
      <c r="V348" s="42">
        <v>11</v>
      </c>
      <c r="W348" s="42">
        <v>23</v>
      </c>
      <c r="X348" s="29" t="s">
        <v>52</v>
      </c>
      <c r="Y348" s="29" t="s">
        <v>52</v>
      </c>
      <c r="Z348" s="34" t="s">
        <v>53</v>
      </c>
      <c r="AA348" s="34" t="s">
        <v>1121</v>
      </c>
      <c r="AB348" s="66" t="s">
        <v>1100</v>
      </c>
    </row>
    <row r="349" s="2" customFormat="1" ht="50" customHeight="1" spans="1:28">
      <c r="A349" s="48"/>
      <c r="B349" s="77" t="s">
        <v>1193</v>
      </c>
      <c r="C349" s="34" t="s">
        <v>40</v>
      </c>
      <c r="D349" s="34" t="s">
        <v>41</v>
      </c>
      <c r="E349" s="47" t="s">
        <v>675</v>
      </c>
      <c r="F349" s="78" t="s">
        <v>671</v>
      </c>
      <c r="G349" s="34" t="s">
        <v>1194</v>
      </c>
      <c r="H349" s="34" t="s">
        <v>45</v>
      </c>
      <c r="I349" s="34" t="s">
        <v>1195</v>
      </c>
      <c r="J349" s="107" t="s">
        <v>512</v>
      </c>
      <c r="K349" s="39">
        <f t="shared" si="14"/>
        <v>500</v>
      </c>
      <c r="L349" s="42">
        <v>500</v>
      </c>
      <c r="M349" s="49"/>
      <c r="N349" s="25" t="s">
        <v>1069</v>
      </c>
      <c r="O349" s="82" t="s">
        <v>1196</v>
      </c>
      <c r="P349" s="88" t="s">
        <v>900</v>
      </c>
      <c r="Q349" s="183" t="s">
        <v>51</v>
      </c>
      <c r="R349" s="42"/>
      <c r="S349" s="44">
        <v>30</v>
      </c>
      <c r="T349" s="54" t="s">
        <v>1044</v>
      </c>
      <c r="U349" s="48"/>
      <c r="V349" s="42">
        <v>15</v>
      </c>
      <c r="W349" s="42">
        <v>26</v>
      </c>
      <c r="X349" s="29" t="s">
        <v>52</v>
      </c>
      <c r="Y349" s="29" t="s">
        <v>52</v>
      </c>
      <c r="Z349" s="34" t="s">
        <v>53</v>
      </c>
      <c r="AA349" s="34" t="s">
        <v>1121</v>
      </c>
      <c r="AB349" s="66" t="s">
        <v>1100</v>
      </c>
    </row>
    <row r="350" s="2" customFormat="1" ht="50" customHeight="1" spans="1:28">
      <c r="A350" s="48"/>
      <c r="B350" s="25" t="s">
        <v>1197</v>
      </c>
      <c r="C350" s="25" t="s">
        <v>40</v>
      </c>
      <c r="D350" s="25" t="s">
        <v>41</v>
      </c>
      <c r="E350" s="30" t="s">
        <v>692</v>
      </c>
      <c r="F350" s="25" t="s">
        <v>693</v>
      </c>
      <c r="G350" s="25" t="s">
        <v>376</v>
      </c>
      <c r="H350" s="25" t="s">
        <v>45</v>
      </c>
      <c r="I350" s="25" t="s">
        <v>1198</v>
      </c>
      <c r="J350" s="29" t="s">
        <v>47</v>
      </c>
      <c r="K350" s="39">
        <f t="shared" si="14"/>
        <v>70</v>
      </c>
      <c r="L350" s="29">
        <v>70</v>
      </c>
      <c r="M350" s="29"/>
      <c r="N350" s="25" t="s">
        <v>1069</v>
      </c>
      <c r="O350" s="25" t="s">
        <v>1199</v>
      </c>
      <c r="P350" s="88" t="s">
        <v>900</v>
      </c>
      <c r="Q350" s="183" t="s">
        <v>51</v>
      </c>
      <c r="R350" s="29"/>
      <c r="S350" s="29">
        <f t="shared" ref="S350:S353" si="15">L350*0.02</f>
        <v>1.4</v>
      </c>
      <c r="T350" s="54" t="s">
        <v>1044</v>
      </c>
      <c r="U350" s="29"/>
      <c r="V350" s="29">
        <v>1293</v>
      </c>
      <c r="W350" s="29">
        <v>5241</v>
      </c>
      <c r="X350" s="29" t="s">
        <v>52</v>
      </c>
      <c r="Y350" s="29" t="s">
        <v>52</v>
      </c>
      <c r="Z350" s="34" t="s">
        <v>53</v>
      </c>
      <c r="AA350" s="34" t="s">
        <v>1045</v>
      </c>
      <c r="AB350" s="73" t="s">
        <v>1200</v>
      </c>
    </row>
    <row r="351" s="2" customFormat="1" ht="50" customHeight="1" spans="1:28">
      <c r="A351" s="48"/>
      <c r="B351" s="25" t="s">
        <v>1201</v>
      </c>
      <c r="C351" s="25" t="s">
        <v>40</v>
      </c>
      <c r="D351" s="25" t="s">
        <v>41</v>
      </c>
      <c r="E351" s="30" t="s">
        <v>692</v>
      </c>
      <c r="F351" s="25" t="s">
        <v>693</v>
      </c>
      <c r="G351" s="25" t="s">
        <v>376</v>
      </c>
      <c r="H351" s="25" t="s">
        <v>45</v>
      </c>
      <c r="I351" s="25" t="s">
        <v>1202</v>
      </c>
      <c r="J351" s="29" t="s">
        <v>47</v>
      </c>
      <c r="K351" s="39">
        <f t="shared" si="14"/>
        <v>600</v>
      </c>
      <c r="L351" s="29">
        <v>600</v>
      </c>
      <c r="M351" s="29"/>
      <c r="N351" s="25" t="s">
        <v>1069</v>
      </c>
      <c r="O351" s="25" t="s">
        <v>1203</v>
      </c>
      <c r="P351" s="88" t="s">
        <v>900</v>
      </c>
      <c r="Q351" s="183" t="s">
        <v>51</v>
      </c>
      <c r="R351" s="29"/>
      <c r="S351" s="29">
        <f t="shared" si="15"/>
        <v>12</v>
      </c>
      <c r="T351" s="54" t="s">
        <v>1044</v>
      </c>
      <c r="U351" s="29"/>
      <c r="V351" s="29">
        <v>1293</v>
      </c>
      <c r="W351" s="29">
        <v>5241</v>
      </c>
      <c r="X351" s="29" t="s">
        <v>52</v>
      </c>
      <c r="Y351" s="29" t="s">
        <v>52</v>
      </c>
      <c r="Z351" s="34" t="s">
        <v>53</v>
      </c>
      <c r="AA351" s="34" t="s">
        <v>1045</v>
      </c>
      <c r="AB351" s="73" t="s">
        <v>1200</v>
      </c>
    </row>
    <row r="352" s="2" customFormat="1" ht="50" customHeight="1" spans="1:28">
      <c r="A352" s="48"/>
      <c r="B352" s="25" t="s">
        <v>1204</v>
      </c>
      <c r="C352" s="26" t="s">
        <v>40</v>
      </c>
      <c r="D352" s="27" t="s">
        <v>41</v>
      </c>
      <c r="E352" s="30" t="s">
        <v>692</v>
      </c>
      <c r="F352" s="33" t="s">
        <v>693</v>
      </c>
      <c r="G352" s="33" t="s">
        <v>711</v>
      </c>
      <c r="H352" s="26" t="s">
        <v>59</v>
      </c>
      <c r="I352" s="46" t="s">
        <v>1205</v>
      </c>
      <c r="J352" s="29" t="s">
        <v>47</v>
      </c>
      <c r="K352" s="39">
        <f t="shared" si="14"/>
        <v>130</v>
      </c>
      <c r="L352" s="15">
        <v>130</v>
      </c>
      <c r="M352" s="29"/>
      <c r="N352" s="25" t="s">
        <v>1069</v>
      </c>
      <c r="O352" s="47" t="s">
        <v>1206</v>
      </c>
      <c r="P352" s="88" t="s">
        <v>900</v>
      </c>
      <c r="Q352" s="183" t="s">
        <v>51</v>
      </c>
      <c r="R352" s="42"/>
      <c r="S352" s="29">
        <f t="shared" si="15"/>
        <v>2.6</v>
      </c>
      <c r="T352" s="54" t="s">
        <v>1044</v>
      </c>
      <c r="U352" s="59"/>
      <c r="V352" s="14">
        <v>1110</v>
      </c>
      <c r="W352" s="60">
        <v>3529</v>
      </c>
      <c r="X352" s="29" t="s">
        <v>52</v>
      </c>
      <c r="Y352" s="29" t="s">
        <v>52</v>
      </c>
      <c r="Z352" s="34" t="s">
        <v>53</v>
      </c>
      <c r="AA352" s="34" t="s">
        <v>1045</v>
      </c>
      <c r="AB352" s="73" t="s">
        <v>1200</v>
      </c>
    </row>
    <row r="353" s="2" customFormat="1" ht="50" customHeight="1" spans="1:28">
      <c r="A353" s="48"/>
      <c r="B353" s="25" t="s">
        <v>1207</v>
      </c>
      <c r="C353" s="33" t="s">
        <v>40</v>
      </c>
      <c r="D353" s="33" t="s">
        <v>41</v>
      </c>
      <c r="E353" s="30" t="s">
        <v>692</v>
      </c>
      <c r="F353" s="25" t="s">
        <v>693</v>
      </c>
      <c r="G353" s="25" t="s">
        <v>720</v>
      </c>
      <c r="H353" s="25" t="s">
        <v>59</v>
      </c>
      <c r="I353" s="25" t="s">
        <v>1208</v>
      </c>
      <c r="J353" s="29" t="s">
        <v>47</v>
      </c>
      <c r="K353" s="39">
        <f t="shared" si="14"/>
        <v>220</v>
      </c>
      <c r="L353" s="38">
        <v>220</v>
      </c>
      <c r="M353" s="38"/>
      <c r="N353" s="25" t="s">
        <v>1069</v>
      </c>
      <c r="O353" s="25" t="s">
        <v>1209</v>
      </c>
      <c r="P353" s="88" t="s">
        <v>900</v>
      </c>
      <c r="Q353" s="183" t="s">
        <v>51</v>
      </c>
      <c r="R353" s="200"/>
      <c r="S353" s="29">
        <f t="shared" si="15"/>
        <v>4.4</v>
      </c>
      <c r="T353" s="54" t="s">
        <v>1044</v>
      </c>
      <c r="U353" s="48"/>
      <c r="V353" s="24">
        <v>22</v>
      </c>
      <c r="W353" s="58">
        <v>22</v>
      </c>
      <c r="X353" s="29" t="s">
        <v>52</v>
      </c>
      <c r="Y353" s="29" t="s">
        <v>52</v>
      </c>
      <c r="Z353" s="34" t="s">
        <v>53</v>
      </c>
      <c r="AA353" s="34" t="s">
        <v>1045</v>
      </c>
      <c r="AB353" s="73" t="s">
        <v>1200</v>
      </c>
    </row>
    <row r="354" s="2" customFormat="1" ht="50" customHeight="1" spans="1:28">
      <c r="A354" s="14"/>
      <c r="B354" s="33" t="s">
        <v>1210</v>
      </c>
      <c r="C354" s="25" t="s">
        <v>40</v>
      </c>
      <c r="D354" s="33" t="s">
        <v>41</v>
      </c>
      <c r="E354" s="77" t="s">
        <v>692</v>
      </c>
      <c r="F354" s="25" t="s">
        <v>693</v>
      </c>
      <c r="G354" s="25" t="s">
        <v>723</v>
      </c>
      <c r="H354" s="25" t="s">
        <v>59</v>
      </c>
      <c r="I354" s="25" t="s">
        <v>1211</v>
      </c>
      <c r="J354" s="29" t="s">
        <v>47</v>
      </c>
      <c r="K354" s="39">
        <f t="shared" si="14"/>
        <v>150</v>
      </c>
      <c r="L354" s="38">
        <v>150</v>
      </c>
      <c r="M354" s="29"/>
      <c r="N354" s="25" t="s">
        <v>1069</v>
      </c>
      <c r="O354" s="25" t="s">
        <v>1211</v>
      </c>
      <c r="P354" s="88" t="s">
        <v>900</v>
      </c>
      <c r="Q354" s="183" t="s">
        <v>51</v>
      </c>
      <c r="R354" s="29"/>
      <c r="S354" s="29">
        <v>1.5</v>
      </c>
      <c r="T354" s="54" t="s">
        <v>1044</v>
      </c>
      <c r="U354" s="29"/>
      <c r="V354" s="29">
        <v>48</v>
      </c>
      <c r="W354" s="86">
        <v>48</v>
      </c>
      <c r="X354" s="29" t="s">
        <v>52</v>
      </c>
      <c r="Y354" s="29" t="s">
        <v>52</v>
      </c>
      <c r="Z354" s="34" t="s">
        <v>53</v>
      </c>
      <c r="AA354" s="34" t="s">
        <v>1045</v>
      </c>
      <c r="AB354" s="73" t="s">
        <v>1200</v>
      </c>
    </row>
    <row r="355" s="2" customFormat="1" ht="50" customHeight="1" spans="1:28">
      <c r="A355" s="14"/>
      <c r="B355" s="33" t="s">
        <v>1212</v>
      </c>
      <c r="C355" s="25" t="s">
        <v>40</v>
      </c>
      <c r="D355" s="33" t="s">
        <v>41</v>
      </c>
      <c r="E355" s="77" t="s">
        <v>734</v>
      </c>
      <c r="F355" s="25" t="s">
        <v>735</v>
      </c>
      <c r="G355" s="25" t="s">
        <v>739</v>
      </c>
      <c r="H355" s="25" t="s">
        <v>59</v>
      </c>
      <c r="I355" s="25" t="s">
        <v>1213</v>
      </c>
      <c r="J355" s="29" t="s">
        <v>47</v>
      </c>
      <c r="K355" s="39">
        <f t="shared" si="14"/>
        <v>30</v>
      </c>
      <c r="L355" s="38">
        <v>30</v>
      </c>
      <c r="M355" s="29"/>
      <c r="N355" s="25" t="s">
        <v>1069</v>
      </c>
      <c r="O355" s="25" t="s">
        <v>1214</v>
      </c>
      <c r="P355" s="88" t="s">
        <v>900</v>
      </c>
      <c r="Q355" s="183" t="s">
        <v>51</v>
      </c>
      <c r="R355" s="29"/>
      <c r="S355" s="29">
        <v>1</v>
      </c>
      <c r="T355" s="54" t="s">
        <v>1044</v>
      </c>
      <c r="U355" s="29"/>
      <c r="V355" s="29">
        <v>15</v>
      </c>
      <c r="W355" s="86">
        <v>35</v>
      </c>
      <c r="X355" s="29" t="s">
        <v>52</v>
      </c>
      <c r="Y355" s="29" t="s">
        <v>52</v>
      </c>
      <c r="Z355" s="34" t="s">
        <v>53</v>
      </c>
      <c r="AA355" s="34" t="s">
        <v>54</v>
      </c>
      <c r="AB355" s="73" t="s">
        <v>1215</v>
      </c>
    </row>
    <row r="356" s="2" customFormat="1" ht="50" customHeight="1" spans="1:28">
      <c r="A356" s="14"/>
      <c r="B356" s="33" t="s">
        <v>1216</v>
      </c>
      <c r="C356" s="25" t="s">
        <v>40</v>
      </c>
      <c r="D356" s="33" t="s">
        <v>41</v>
      </c>
      <c r="E356" s="77" t="s">
        <v>734</v>
      </c>
      <c r="F356" s="25" t="s">
        <v>735</v>
      </c>
      <c r="G356" s="25" t="s">
        <v>757</v>
      </c>
      <c r="H356" s="25" t="s">
        <v>45</v>
      </c>
      <c r="I356" s="25" t="s">
        <v>1217</v>
      </c>
      <c r="J356" s="29" t="s">
        <v>47</v>
      </c>
      <c r="K356" s="39">
        <f t="shared" si="14"/>
        <v>100</v>
      </c>
      <c r="L356" s="38">
        <v>100</v>
      </c>
      <c r="M356" s="29"/>
      <c r="N356" s="25" t="s">
        <v>1069</v>
      </c>
      <c r="O356" s="25" t="s">
        <v>1218</v>
      </c>
      <c r="P356" s="88" t="s">
        <v>900</v>
      </c>
      <c r="Q356" s="183" t="s">
        <v>51</v>
      </c>
      <c r="R356" s="29"/>
      <c r="S356" s="29">
        <v>3.8</v>
      </c>
      <c r="T356" s="54" t="s">
        <v>1044</v>
      </c>
      <c r="U356" s="29"/>
      <c r="V356" s="29" t="s">
        <v>52</v>
      </c>
      <c r="W356" s="86">
        <v>20</v>
      </c>
      <c r="X356" s="29" t="s">
        <v>52</v>
      </c>
      <c r="Y356" s="29" t="s">
        <v>52</v>
      </c>
      <c r="Z356" s="34" t="s">
        <v>53</v>
      </c>
      <c r="AA356" s="34" t="s">
        <v>78</v>
      </c>
      <c r="AB356" s="73" t="s">
        <v>1219</v>
      </c>
    </row>
    <row r="357" s="2" customFormat="1" ht="50" customHeight="1" spans="1:28">
      <c r="A357" s="48"/>
      <c r="B357" s="33" t="s">
        <v>1220</v>
      </c>
      <c r="C357" s="25" t="s">
        <v>40</v>
      </c>
      <c r="D357" s="33" t="s">
        <v>41</v>
      </c>
      <c r="E357" s="77" t="s">
        <v>734</v>
      </c>
      <c r="F357" s="25" t="s">
        <v>735</v>
      </c>
      <c r="G357" s="25" t="s">
        <v>763</v>
      </c>
      <c r="H357" s="25" t="s">
        <v>59</v>
      </c>
      <c r="I357" s="25" t="s">
        <v>1221</v>
      </c>
      <c r="J357" s="29" t="s">
        <v>47</v>
      </c>
      <c r="K357" s="39">
        <f t="shared" si="14"/>
        <v>150</v>
      </c>
      <c r="L357" s="38">
        <v>150</v>
      </c>
      <c r="M357" s="29"/>
      <c r="N357" s="25" t="s">
        <v>1069</v>
      </c>
      <c r="O357" s="25" t="s">
        <v>1222</v>
      </c>
      <c r="P357" s="88" t="s">
        <v>900</v>
      </c>
      <c r="Q357" s="183" t="s">
        <v>51</v>
      </c>
      <c r="R357" s="29"/>
      <c r="S357" s="29">
        <v>3</v>
      </c>
      <c r="T357" s="54" t="s">
        <v>1044</v>
      </c>
      <c r="U357" s="29"/>
      <c r="V357" s="29">
        <v>40</v>
      </c>
      <c r="W357" s="86">
        <v>40</v>
      </c>
      <c r="X357" s="29" t="s">
        <v>52</v>
      </c>
      <c r="Y357" s="29" t="s">
        <v>52</v>
      </c>
      <c r="Z357" s="34" t="s">
        <v>53</v>
      </c>
      <c r="AA357" s="34" t="s">
        <v>78</v>
      </c>
      <c r="AB357" s="73" t="s">
        <v>1219</v>
      </c>
    </row>
    <row r="358" s="2" customFormat="1" ht="50" customHeight="1" spans="1:28">
      <c r="A358" s="14"/>
      <c r="B358" s="33" t="s">
        <v>1223</v>
      </c>
      <c r="C358" s="25" t="s">
        <v>40</v>
      </c>
      <c r="D358" s="33" t="s">
        <v>41</v>
      </c>
      <c r="E358" s="77" t="s">
        <v>1224</v>
      </c>
      <c r="F358" s="25" t="s">
        <v>767</v>
      </c>
      <c r="G358" s="25" t="s">
        <v>774</v>
      </c>
      <c r="H358" s="25" t="s">
        <v>45</v>
      </c>
      <c r="I358" s="25" t="s">
        <v>1225</v>
      </c>
      <c r="J358" s="29" t="s">
        <v>81</v>
      </c>
      <c r="K358" s="39">
        <f t="shared" si="14"/>
        <v>460</v>
      </c>
      <c r="L358" s="38">
        <v>460</v>
      </c>
      <c r="M358" s="29"/>
      <c r="N358" s="25" t="s">
        <v>1069</v>
      </c>
      <c r="O358" s="25" t="s">
        <v>1226</v>
      </c>
      <c r="P358" s="88" t="s">
        <v>900</v>
      </c>
      <c r="Q358" s="183" t="s">
        <v>51</v>
      </c>
      <c r="R358" s="29"/>
      <c r="S358" s="29">
        <v>27.6</v>
      </c>
      <c r="T358" s="54" t="s">
        <v>1044</v>
      </c>
      <c r="U358" s="29"/>
      <c r="V358" s="29">
        <v>1165</v>
      </c>
      <c r="W358" s="86">
        <v>3721</v>
      </c>
      <c r="X358" s="29" t="s">
        <v>52</v>
      </c>
      <c r="Y358" s="29" t="s">
        <v>52</v>
      </c>
      <c r="Z358" s="34" t="s">
        <v>53</v>
      </c>
      <c r="AA358" s="34" t="s">
        <v>54</v>
      </c>
      <c r="AB358" s="73" t="s">
        <v>1071</v>
      </c>
    </row>
    <row r="359" s="2" customFormat="1" ht="71" customHeight="1" spans="1:28">
      <c r="A359" s="14"/>
      <c r="B359" s="25" t="s">
        <v>1227</v>
      </c>
      <c r="C359" s="25" t="s">
        <v>40</v>
      </c>
      <c r="D359" s="25" t="s">
        <v>41</v>
      </c>
      <c r="E359" s="25" t="s">
        <v>1228</v>
      </c>
      <c r="F359" s="25" t="s">
        <v>767</v>
      </c>
      <c r="G359" s="25" t="s">
        <v>777</v>
      </c>
      <c r="H359" s="25" t="s">
        <v>59</v>
      </c>
      <c r="I359" s="81" t="s">
        <v>1229</v>
      </c>
      <c r="J359" s="32" t="s">
        <v>1016</v>
      </c>
      <c r="K359" s="26">
        <v>2800</v>
      </c>
      <c r="L359" s="26">
        <v>2800</v>
      </c>
      <c r="M359" s="26"/>
      <c r="N359" s="192" t="s">
        <v>1230</v>
      </c>
      <c r="O359" s="81" t="s">
        <v>1231</v>
      </c>
      <c r="P359" s="88" t="s">
        <v>1017</v>
      </c>
      <c r="Q359" s="88" t="s">
        <v>1018</v>
      </c>
      <c r="R359" s="25" t="s">
        <v>52</v>
      </c>
      <c r="S359" s="25">
        <v>20</v>
      </c>
      <c r="T359" s="54" t="s">
        <v>1044</v>
      </c>
      <c r="U359" s="25"/>
      <c r="V359" s="25">
        <v>274</v>
      </c>
      <c r="W359" s="25">
        <v>822</v>
      </c>
      <c r="X359" s="25" t="s">
        <v>52</v>
      </c>
      <c r="Y359" s="25" t="s">
        <v>52</v>
      </c>
      <c r="Z359" s="34" t="s">
        <v>53</v>
      </c>
      <c r="AA359" s="25" t="s">
        <v>1232</v>
      </c>
      <c r="AB359" s="81" t="s">
        <v>1233</v>
      </c>
    </row>
    <row r="360" s="2" customFormat="1" ht="50" customHeight="1" spans="1:28">
      <c r="A360" s="14"/>
      <c r="B360" s="33" t="s">
        <v>1234</v>
      </c>
      <c r="C360" s="25" t="s">
        <v>40</v>
      </c>
      <c r="D360" s="33" t="s">
        <v>41</v>
      </c>
      <c r="E360" s="77" t="s">
        <v>766</v>
      </c>
      <c r="F360" s="25" t="s">
        <v>767</v>
      </c>
      <c r="G360" s="25" t="s">
        <v>720</v>
      </c>
      <c r="H360" s="25" t="s">
        <v>59</v>
      </c>
      <c r="I360" s="25" t="s">
        <v>1235</v>
      </c>
      <c r="J360" s="29" t="s">
        <v>81</v>
      </c>
      <c r="K360" s="39">
        <f t="shared" ref="K360:K384" si="16">L360+M360</f>
        <v>150</v>
      </c>
      <c r="L360" s="38">
        <v>150</v>
      </c>
      <c r="M360" s="29"/>
      <c r="N360" s="25" t="s">
        <v>1069</v>
      </c>
      <c r="O360" s="25" t="s">
        <v>1236</v>
      </c>
      <c r="P360" s="88" t="s">
        <v>900</v>
      </c>
      <c r="Q360" s="183" t="s">
        <v>51</v>
      </c>
      <c r="R360" s="29"/>
      <c r="S360" s="29">
        <v>9</v>
      </c>
      <c r="T360" s="54" t="s">
        <v>1044</v>
      </c>
      <c r="U360" s="29"/>
      <c r="V360" s="29">
        <v>25</v>
      </c>
      <c r="W360" s="86">
        <v>53</v>
      </c>
      <c r="X360" s="29" t="s">
        <v>52</v>
      </c>
      <c r="Y360" s="29" t="s">
        <v>52</v>
      </c>
      <c r="Z360" s="34" t="s">
        <v>53</v>
      </c>
      <c r="AA360" s="34" t="s">
        <v>1045</v>
      </c>
      <c r="AB360" s="73" t="s">
        <v>1237</v>
      </c>
    </row>
    <row r="361" s="2" customFormat="1" ht="50" customHeight="1" spans="1:28">
      <c r="A361" s="48"/>
      <c r="B361" s="33" t="s">
        <v>1238</v>
      </c>
      <c r="C361" s="25" t="s">
        <v>40</v>
      </c>
      <c r="D361" s="33" t="s">
        <v>41</v>
      </c>
      <c r="E361" s="77" t="s">
        <v>766</v>
      </c>
      <c r="F361" s="25" t="s">
        <v>767</v>
      </c>
      <c r="G361" s="25" t="s">
        <v>720</v>
      </c>
      <c r="H361" s="25" t="s">
        <v>59</v>
      </c>
      <c r="I361" s="25" t="s">
        <v>1239</v>
      </c>
      <c r="J361" s="29" t="s">
        <v>47</v>
      </c>
      <c r="K361" s="39">
        <f t="shared" si="16"/>
        <v>580</v>
      </c>
      <c r="L361" s="38">
        <v>580</v>
      </c>
      <c r="M361" s="29"/>
      <c r="N361" s="25" t="s">
        <v>1069</v>
      </c>
      <c r="O361" s="25" t="s">
        <v>1240</v>
      </c>
      <c r="P361" s="88" t="s">
        <v>900</v>
      </c>
      <c r="Q361" s="183" t="s">
        <v>51</v>
      </c>
      <c r="R361" s="29"/>
      <c r="S361" s="29">
        <v>40</v>
      </c>
      <c r="T361" s="54" t="s">
        <v>1044</v>
      </c>
      <c r="U361" s="29"/>
      <c r="V361" s="29">
        <v>305</v>
      </c>
      <c r="W361" s="86">
        <v>1106</v>
      </c>
      <c r="X361" s="29" t="s">
        <v>52</v>
      </c>
      <c r="Y361" s="29" t="s">
        <v>52</v>
      </c>
      <c r="Z361" s="34" t="s">
        <v>53</v>
      </c>
      <c r="AA361" s="34" t="s">
        <v>779</v>
      </c>
      <c r="AB361" s="73" t="s">
        <v>1071</v>
      </c>
    </row>
    <row r="362" s="2" customFormat="1" ht="50" customHeight="1" spans="1:28">
      <c r="A362" s="48"/>
      <c r="B362" s="33" t="s">
        <v>1241</v>
      </c>
      <c r="C362" s="25" t="s">
        <v>40</v>
      </c>
      <c r="D362" s="33" t="s">
        <v>41</v>
      </c>
      <c r="E362" s="77" t="s">
        <v>800</v>
      </c>
      <c r="F362" s="25" t="s">
        <v>801</v>
      </c>
      <c r="G362" s="25" t="s">
        <v>802</v>
      </c>
      <c r="H362" s="25" t="s">
        <v>59</v>
      </c>
      <c r="I362" s="25" t="s">
        <v>1242</v>
      </c>
      <c r="J362" s="29" t="s">
        <v>47</v>
      </c>
      <c r="K362" s="39">
        <f t="shared" si="16"/>
        <v>600</v>
      </c>
      <c r="L362" s="38">
        <v>600</v>
      </c>
      <c r="M362" s="29"/>
      <c r="N362" s="25" t="s">
        <v>1069</v>
      </c>
      <c r="O362" s="25" t="s">
        <v>1243</v>
      </c>
      <c r="P362" s="88" t="s">
        <v>900</v>
      </c>
      <c r="Q362" s="183" t="s">
        <v>51</v>
      </c>
      <c r="R362" s="29"/>
      <c r="S362" s="29">
        <v>9</v>
      </c>
      <c r="T362" s="54" t="s">
        <v>1044</v>
      </c>
      <c r="U362" s="29"/>
      <c r="V362" s="29">
        <v>30</v>
      </c>
      <c r="W362" s="86">
        <v>76</v>
      </c>
      <c r="X362" s="29" t="s">
        <v>52</v>
      </c>
      <c r="Y362" s="29" t="s">
        <v>52</v>
      </c>
      <c r="Z362" s="34" t="s">
        <v>53</v>
      </c>
      <c r="AA362" s="34" t="s">
        <v>78</v>
      </c>
      <c r="AB362" s="73" t="s">
        <v>101</v>
      </c>
    </row>
    <row r="363" s="2" customFormat="1" ht="50" customHeight="1" spans="1:28">
      <c r="A363" s="48"/>
      <c r="B363" s="33" t="s">
        <v>1244</v>
      </c>
      <c r="C363" s="25" t="s">
        <v>40</v>
      </c>
      <c r="D363" s="33" t="s">
        <v>41</v>
      </c>
      <c r="E363" s="77" t="s">
        <v>800</v>
      </c>
      <c r="F363" s="25" t="s">
        <v>801</v>
      </c>
      <c r="G363" s="25" t="s">
        <v>802</v>
      </c>
      <c r="H363" s="25" t="s">
        <v>59</v>
      </c>
      <c r="I363" s="25" t="s">
        <v>1245</v>
      </c>
      <c r="J363" s="29" t="s">
        <v>47</v>
      </c>
      <c r="K363" s="39">
        <f t="shared" si="16"/>
        <v>800</v>
      </c>
      <c r="L363" s="38">
        <v>800</v>
      </c>
      <c r="M363" s="29"/>
      <c r="N363" s="25" t="s">
        <v>1069</v>
      </c>
      <c r="O363" s="25" t="s">
        <v>1246</v>
      </c>
      <c r="P363" s="88" t="s">
        <v>900</v>
      </c>
      <c r="Q363" s="183" t="s">
        <v>51</v>
      </c>
      <c r="R363" s="29"/>
      <c r="S363" s="29">
        <v>9</v>
      </c>
      <c r="T363" s="54" t="s">
        <v>1044</v>
      </c>
      <c r="U363" s="29"/>
      <c r="V363" s="29">
        <v>60</v>
      </c>
      <c r="W363" s="86">
        <v>145</v>
      </c>
      <c r="X363" s="29" t="s">
        <v>52</v>
      </c>
      <c r="Y363" s="29" t="s">
        <v>52</v>
      </c>
      <c r="Z363" s="34" t="s">
        <v>53</v>
      </c>
      <c r="AA363" s="34" t="s">
        <v>78</v>
      </c>
      <c r="AB363" s="73" t="s">
        <v>101</v>
      </c>
    </row>
    <row r="364" s="2" customFormat="1" ht="50" customHeight="1" spans="1:28">
      <c r="A364" s="48"/>
      <c r="B364" s="33" t="s">
        <v>1247</v>
      </c>
      <c r="C364" s="25" t="s">
        <v>40</v>
      </c>
      <c r="D364" s="33" t="s">
        <v>41</v>
      </c>
      <c r="E364" s="77" t="s">
        <v>800</v>
      </c>
      <c r="F364" s="25" t="s">
        <v>801</v>
      </c>
      <c r="G364" s="25" t="s">
        <v>802</v>
      </c>
      <c r="H364" s="25" t="s">
        <v>59</v>
      </c>
      <c r="I364" s="25" t="s">
        <v>1248</v>
      </c>
      <c r="J364" s="29" t="s">
        <v>47</v>
      </c>
      <c r="K364" s="39">
        <f t="shared" si="16"/>
        <v>300</v>
      </c>
      <c r="L364" s="38">
        <v>300</v>
      </c>
      <c r="M364" s="29"/>
      <c r="N364" s="25" t="s">
        <v>1069</v>
      </c>
      <c r="O364" s="25" t="s">
        <v>1249</v>
      </c>
      <c r="P364" s="88" t="s">
        <v>900</v>
      </c>
      <c r="Q364" s="183" t="s">
        <v>51</v>
      </c>
      <c r="R364" s="29"/>
      <c r="S364" s="29">
        <v>6</v>
      </c>
      <c r="T364" s="54" t="s">
        <v>1044</v>
      </c>
      <c r="U364" s="29"/>
      <c r="V364" s="29">
        <v>1800</v>
      </c>
      <c r="W364" s="86">
        <v>6000</v>
      </c>
      <c r="X364" s="29" t="s">
        <v>52</v>
      </c>
      <c r="Y364" s="29" t="s">
        <v>52</v>
      </c>
      <c r="Z364" s="34" t="s">
        <v>53</v>
      </c>
      <c r="AA364" s="34" t="s">
        <v>78</v>
      </c>
      <c r="AB364" s="73" t="s">
        <v>101</v>
      </c>
    </row>
    <row r="365" s="2" customFormat="1" ht="50" customHeight="1" spans="1:28">
      <c r="A365" s="14"/>
      <c r="B365" s="33" t="s">
        <v>1250</v>
      </c>
      <c r="C365" s="25" t="s">
        <v>40</v>
      </c>
      <c r="D365" s="33" t="s">
        <v>41</v>
      </c>
      <c r="E365" s="77" t="s">
        <v>800</v>
      </c>
      <c r="F365" s="25" t="s">
        <v>801</v>
      </c>
      <c r="G365" s="25" t="s">
        <v>815</v>
      </c>
      <c r="H365" s="25" t="s">
        <v>59</v>
      </c>
      <c r="I365" s="25" t="s">
        <v>1251</v>
      </c>
      <c r="J365" s="29" t="s">
        <v>47</v>
      </c>
      <c r="K365" s="39">
        <f t="shared" si="16"/>
        <v>600</v>
      </c>
      <c r="L365" s="38">
        <v>600</v>
      </c>
      <c r="M365" s="29"/>
      <c r="N365" s="25" t="s">
        <v>1069</v>
      </c>
      <c r="O365" s="25" t="s">
        <v>1252</v>
      </c>
      <c r="P365" s="88" t="s">
        <v>900</v>
      </c>
      <c r="Q365" s="183" t="s">
        <v>51</v>
      </c>
      <c r="R365" s="29"/>
      <c r="S365" s="29">
        <v>9</v>
      </c>
      <c r="T365" s="54" t="s">
        <v>1044</v>
      </c>
      <c r="U365" s="29"/>
      <c r="V365" s="29">
        <v>180</v>
      </c>
      <c r="W365" s="86">
        <v>560</v>
      </c>
      <c r="X365" s="29" t="s">
        <v>52</v>
      </c>
      <c r="Y365" s="29" t="s">
        <v>52</v>
      </c>
      <c r="Z365" s="34" t="s">
        <v>53</v>
      </c>
      <c r="AA365" s="34" t="s">
        <v>78</v>
      </c>
      <c r="AB365" s="73" t="s">
        <v>101</v>
      </c>
    </row>
    <row r="366" s="2" customFormat="1" ht="50" customHeight="1" spans="1:28">
      <c r="A366" s="14"/>
      <c r="B366" s="33" t="s">
        <v>1253</v>
      </c>
      <c r="C366" s="25" t="s">
        <v>40</v>
      </c>
      <c r="D366" s="33" t="s">
        <v>41</v>
      </c>
      <c r="E366" s="77" t="s">
        <v>800</v>
      </c>
      <c r="F366" s="25" t="s">
        <v>801</v>
      </c>
      <c r="G366" s="25" t="s">
        <v>815</v>
      </c>
      <c r="H366" s="25" t="s">
        <v>59</v>
      </c>
      <c r="I366" s="25" t="s">
        <v>1254</v>
      </c>
      <c r="J366" s="29" t="s">
        <v>47</v>
      </c>
      <c r="K366" s="39">
        <f t="shared" si="16"/>
        <v>149</v>
      </c>
      <c r="L366" s="38">
        <v>149</v>
      </c>
      <c r="M366" s="29"/>
      <c r="N366" s="25" t="s">
        <v>1069</v>
      </c>
      <c r="O366" s="25" t="s">
        <v>1255</v>
      </c>
      <c r="P366" s="88" t="s">
        <v>900</v>
      </c>
      <c r="Q366" s="183" t="s">
        <v>51</v>
      </c>
      <c r="R366" s="29"/>
      <c r="S366" s="29">
        <v>9</v>
      </c>
      <c r="T366" s="54" t="s">
        <v>1044</v>
      </c>
      <c r="U366" s="29"/>
      <c r="V366" s="29">
        <v>30</v>
      </c>
      <c r="W366" s="86">
        <v>81</v>
      </c>
      <c r="X366" s="29" t="s">
        <v>52</v>
      </c>
      <c r="Y366" s="29" t="s">
        <v>52</v>
      </c>
      <c r="Z366" s="34" t="s">
        <v>53</v>
      </c>
      <c r="AA366" s="34" t="s">
        <v>78</v>
      </c>
      <c r="AB366" s="73" t="s">
        <v>101</v>
      </c>
    </row>
    <row r="367" s="2" customFormat="1" ht="50" customHeight="1" spans="1:28">
      <c r="A367" s="14"/>
      <c r="B367" s="33" t="s">
        <v>1256</v>
      </c>
      <c r="C367" s="25" t="s">
        <v>40</v>
      </c>
      <c r="D367" s="33" t="s">
        <v>41</v>
      </c>
      <c r="E367" s="77" t="s">
        <v>800</v>
      </c>
      <c r="F367" s="25" t="s">
        <v>801</v>
      </c>
      <c r="G367" s="25" t="s">
        <v>815</v>
      </c>
      <c r="H367" s="25" t="s">
        <v>59</v>
      </c>
      <c r="I367" s="25" t="s">
        <v>1257</v>
      </c>
      <c r="J367" s="29" t="s">
        <v>47</v>
      </c>
      <c r="K367" s="39">
        <f t="shared" si="16"/>
        <v>590</v>
      </c>
      <c r="L367" s="38">
        <v>590</v>
      </c>
      <c r="M367" s="29"/>
      <c r="N367" s="25" t="s">
        <v>1069</v>
      </c>
      <c r="O367" s="25" t="s">
        <v>1258</v>
      </c>
      <c r="P367" s="88" t="s">
        <v>900</v>
      </c>
      <c r="Q367" s="183" t="s">
        <v>51</v>
      </c>
      <c r="R367" s="29"/>
      <c r="S367" s="29">
        <v>0.9</v>
      </c>
      <c r="T367" s="54" t="s">
        <v>1044</v>
      </c>
      <c r="U367" s="29"/>
      <c r="V367" s="29">
        <v>30</v>
      </c>
      <c r="W367" s="86">
        <v>50</v>
      </c>
      <c r="X367" s="29" t="s">
        <v>52</v>
      </c>
      <c r="Y367" s="29" t="s">
        <v>52</v>
      </c>
      <c r="Z367" s="34" t="s">
        <v>53</v>
      </c>
      <c r="AA367" s="34" t="s">
        <v>78</v>
      </c>
      <c r="AB367" s="73" t="s">
        <v>101</v>
      </c>
    </row>
    <row r="368" s="2" customFormat="1" ht="50" customHeight="1" spans="1:28">
      <c r="A368" s="14"/>
      <c r="B368" s="33" t="s">
        <v>1259</v>
      </c>
      <c r="C368" s="25" t="s">
        <v>40</v>
      </c>
      <c r="D368" s="33" t="s">
        <v>41</v>
      </c>
      <c r="E368" s="77" t="s">
        <v>800</v>
      </c>
      <c r="F368" s="25" t="s">
        <v>801</v>
      </c>
      <c r="G368" s="25" t="s">
        <v>815</v>
      </c>
      <c r="H368" s="25" t="s">
        <v>59</v>
      </c>
      <c r="I368" s="25" t="s">
        <v>1260</v>
      </c>
      <c r="J368" s="29" t="s">
        <v>47</v>
      </c>
      <c r="K368" s="39">
        <f t="shared" si="16"/>
        <v>490</v>
      </c>
      <c r="L368" s="38">
        <v>490</v>
      </c>
      <c r="M368" s="29"/>
      <c r="N368" s="25" t="s">
        <v>1069</v>
      </c>
      <c r="O368" s="25" t="s">
        <v>1261</v>
      </c>
      <c r="P368" s="88" t="s">
        <v>900</v>
      </c>
      <c r="Q368" s="183" t="s">
        <v>51</v>
      </c>
      <c r="R368" s="29"/>
      <c r="S368" s="29">
        <v>0.9</v>
      </c>
      <c r="T368" s="54" t="s">
        <v>1044</v>
      </c>
      <c r="U368" s="29"/>
      <c r="V368" s="29">
        <v>30</v>
      </c>
      <c r="W368" s="86">
        <v>50</v>
      </c>
      <c r="X368" s="29" t="s">
        <v>52</v>
      </c>
      <c r="Y368" s="29" t="s">
        <v>52</v>
      </c>
      <c r="Z368" s="34" t="s">
        <v>53</v>
      </c>
      <c r="AA368" s="34" t="s">
        <v>78</v>
      </c>
      <c r="AB368" s="73" t="s">
        <v>101</v>
      </c>
    </row>
    <row r="369" s="2" customFormat="1" ht="120" spans="1:28">
      <c r="A369" s="14"/>
      <c r="B369" s="33" t="s">
        <v>1262</v>
      </c>
      <c r="C369" s="25" t="s">
        <v>40</v>
      </c>
      <c r="D369" s="33" t="s">
        <v>41</v>
      </c>
      <c r="E369" s="77" t="s">
        <v>800</v>
      </c>
      <c r="F369" s="25" t="s">
        <v>801</v>
      </c>
      <c r="G369" s="25" t="s">
        <v>821</v>
      </c>
      <c r="H369" s="25" t="s">
        <v>59</v>
      </c>
      <c r="I369" s="25" t="s">
        <v>1263</v>
      </c>
      <c r="J369" s="29" t="s">
        <v>47</v>
      </c>
      <c r="K369" s="39">
        <f t="shared" si="16"/>
        <v>350</v>
      </c>
      <c r="L369" s="38">
        <v>350</v>
      </c>
      <c r="M369" s="29"/>
      <c r="N369" s="25" t="s">
        <v>1069</v>
      </c>
      <c r="O369" s="25" t="s">
        <v>1263</v>
      </c>
      <c r="P369" s="88" t="s">
        <v>900</v>
      </c>
      <c r="Q369" s="183" t="s">
        <v>51</v>
      </c>
      <c r="R369" s="29"/>
      <c r="S369" s="29">
        <v>54</v>
      </c>
      <c r="T369" s="54" t="s">
        <v>1044</v>
      </c>
      <c r="U369" s="29"/>
      <c r="V369" s="29">
        <v>722</v>
      </c>
      <c r="W369" s="86">
        <v>2166</v>
      </c>
      <c r="X369" s="29" t="s">
        <v>52</v>
      </c>
      <c r="Y369" s="29" t="s">
        <v>52</v>
      </c>
      <c r="Z369" s="34" t="s">
        <v>53</v>
      </c>
      <c r="AA369" s="34" t="s">
        <v>78</v>
      </c>
      <c r="AB369" s="73" t="s">
        <v>101</v>
      </c>
    </row>
    <row r="370" s="2" customFormat="1" ht="50" customHeight="1" spans="1:28">
      <c r="A370" s="14"/>
      <c r="B370" s="33" t="s">
        <v>1264</v>
      </c>
      <c r="C370" s="25" t="s">
        <v>40</v>
      </c>
      <c r="D370" s="33" t="s">
        <v>41</v>
      </c>
      <c r="E370" s="77" t="s">
        <v>800</v>
      </c>
      <c r="F370" s="25" t="s">
        <v>801</v>
      </c>
      <c r="G370" s="25" t="s">
        <v>839</v>
      </c>
      <c r="H370" s="25" t="s">
        <v>45</v>
      </c>
      <c r="I370" s="25" t="s">
        <v>1265</v>
      </c>
      <c r="J370" s="29" t="s">
        <v>47</v>
      </c>
      <c r="K370" s="39">
        <f t="shared" si="16"/>
        <v>330</v>
      </c>
      <c r="L370" s="38">
        <v>330</v>
      </c>
      <c r="M370" s="29"/>
      <c r="N370" s="25" t="s">
        <v>1069</v>
      </c>
      <c r="O370" s="25" t="s">
        <v>1266</v>
      </c>
      <c r="P370" s="88" t="s">
        <v>900</v>
      </c>
      <c r="Q370" s="183" t="s">
        <v>51</v>
      </c>
      <c r="R370" s="29"/>
      <c r="S370" s="29">
        <v>0.9</v>
      </c>
      <c r="T370" s="54" t="s">
        <v>1044</v>
      </c>
      <c r="U370" s="29"/>
      <c r="V370" s="29">
        <v>20</v>
      </c>
      <c r="W370" s="86">
        <v>35</v>
      </c>
      <c r="X370" s="29" t="s">
        <v>52</v>
      </c>
      <c r="Y370" s="29" t="s">
        <v>52</v>
      </c>
      <c r="Z370" s="34" t="s">
        <v>53</v>
      </c>
      <c r="AA370" s="34" t="s">
        <v>78</v>
      </c>
      <c r="AB370" s="73" t="s">
        <v>101</v>
      </c>
    </row>
    <row r="371" s="2" customFormat="1" ht="50" customHeight="1" spans="1:28">
      <c r="A371" s="14"/>
      <c r="B371" s="33" t="s">
        <v>1267</v>
      </c>
      <c r="C371" s="25" t="s">
        <v>40</v>
      </c>
      <c r="D371" s="33" t="s">
        <v>41</v>
      </c>
      <c r="E371" s="77" t="s">
        <v>800</v>
      </c>
      <c r="F371" s="25" t="s">
        <v>801</v>
      </c>
      <c r="G371" s="25" t="s">
        <v>842</v>
      </c>
      <c r="H371" s="25" t="s">
        <v>59</v>
      </c>
      <c r="I371" s="25" t="s">
        <v>1268</v>
      </c>
      <c r="J371" s="29" t="s">
        <v>81</v>
      </c>
      <c r="K371" s="39">
        <f t="shared" si="16"/>
        <v>720</v>
      </c>
      <c r="L371" s="38">
        <v>720</v>
      </c>
      <c r="M371" s="29"/>
      <c r="N371" s="25" t="s">
        <v>1069</v>
      </c>
      <c r="O371" s="25" t="s">
        <v>1269</v>
      </c>
      <c r="P371" s="88" t="s">
        <v>900</v>
      </c>
      <c r="Q371" s="183" t="s">
        <v>51</v>
      </c>
      <c r="R371" s="29"/>
      <c r="S371" s="29">
        <v>7</v>
      </c>
      <c r="T371" s="54" t="s">
        <v>1044</v>
      </c>
      <c r="U371" s="29"/>
      <c r="V371" s="29">
        <v>18</v>
      </c>
      <c r="W371" s="86">
        <v>35</v>
      </c>
      <c r="X371" s="29" t="s">
        <v>52</v>
      </c>
      <c r="Y371" s="29" t="s">
        <v>52</v>
      </c>
      <c r="Z371" s="34" t="s">
        <v>53</v>
      </c>
      <c r="AA371" s="34" t="s">
        <v>78</v>
      </c>
      <c r="AB371" s="73" t="s">
        <v>101</v>
      </c>
    </row>
    <row r="372" s="2" customFormat="1" ht="64" customHeight="1" spans="1:28">
      <c r="A372" s="14"/>
      <c r="B372" s="33" t="s">
        <v>1270</v>
      </c>
      <c r="C372" s="25" t="s">
        <v>40</v>
      </c>
      <c r="D372" s="33" t="s">
        <v>41</v>
      </c>
      <c r="E372" s="77" t="s">
        <v>800</v>
      </c>
      <c r="F372" s="25" t="s">
        <v>801</v>
      </c>
      <c r="G372" s="25" t="s">
        <v>842</v>
      </c>
      <c r="H372" s="25" t="s">
        <v>59</v>
      </c>
      <c r="I372" s="25" t="s">
        <v>1271</v>
      </c>
      <c r="J372" s="29" t="s">
        <v>81</v>
      </c>
      <c r="K372" s="39">
        <f t="shared" si="16"/>
        <v>160</v>
      </c>
      <c r="L372" s="38">
        <v>160</v>
      </c>
      <c r="M372" s="29"/>
      <c r="N372" s="25" t="s">
        <v>1069</v>
      </c>
      <c r="O372" s="25" t="s">
        <v>1272</v>
      </c>
      <c r="P372" s="88" t="s">
        <v>900</v>
      </c>
      <c r="Q372" s="183" t="s">
        <v>51</v>
      </c>
      <c r="R372" s="29"/>
      <c r="S372" s="29">
        <v>1</v>
      </c>
      <c r="T372" s="54" t="s">
        <v>1044</v>
      </c>
      <c r="U372" s="29"/>
      <c r="V372" s="29">
        <v>10</v>
      </c>
      <c r="W372" s="86">
        <v>15</v>
      </c>
      <c r="X372" s="29" t="s">
        <v>52</v>
      </c>
      <c r="Y372" s="29" t="s">
        <v>52</v>
      </c>
      <c r="Z372" s="34" t="s">
        <v>53</v>
      </c>
      <c r="AA372" s="34" t="s">
        <v>78</v>
      </c>
      <c r="AB372" s="73" t="s">
        <v>101</v>
      </c>
    </row>
    <row r="373" s="2" customFormat="1" ht="50" customHeight="1" spans="1:28">
      <c r="A373" s="14"/>
      <c r="B373" s="33" t="s">
        <v>1273</v>
      </c>
      <c r="C373" s="25" t="s">
        <v>40</v>
      </c>
      <c r="D373" s="33" t="s">
        <v>41</v>
      </c>
      <c r="E373" s="77" t="s">
        <v>845</v>
      </c>
      <c r="F373" s="25" t="s">
        <v>846</v>
      </c>
      <c r="G373" s="25" t="s">
        <v>850</v>
      </c>
      <c r="H373" s="25" t="s">
        <v>45</v>
      </c>
      <c r="I373" s="25" t="s">
        <v>1274</v>
      </c>
      <c r="J373" s="29" t="s">
        <v>81</v>
      </c>
      <c r="K373" s="39">
        <f t="shared" si="16"/>
        <v>80</v>
      </c>
      <c r="L373" s="38">
        <v>80</v>
      </c>
      <c r="M373" s="29"/>
      <c r="N373" s="25" t="s">
        <v>1069</v>
      </c>
      <c r="O373" s="25" t="s">
        <v>1275</v>
      </c>
      <c r="P373" s="88" t="s">
        <v>900</v>
      </c>
      <c r="Q373" s="183" t="s">
        <v>51</v>
      </c>
      <c r="R373" s="29"/>
      <c r="S373" s="29">
        <v>3.2</v>
      </c>
      <c r="T373" s="54" t="s">
        <v>1044</v>
      </c>
      <c r="U373" s="29"/>
      <c r="V373" s="29">
        <v>1275</v>
      </c>
      <c r="W373" s="86">
        <v>4493</v>
      </c>
      <c r="X373" s="29" t="s">
        <v>52</v>
      </c>
      <c r="Y373" s="29" t="s">
        <v>52</v>
      </c>
      <c r="Z373" s="34" t="s">
        <v>53</v>
      </c>
      <c r="AA373" s="34" t="s">
        <v>1045</v>
      </c>
      <c r="AB373" s="73" t="s">
        <v>1276</v>
      </c>
    </row>
    <row r="374" s="2" customFormat="1" ht="50" customHeight="1" spans="1:28">
      <c r="A374" s="48"/>
      <c r="B374" s="33" t="s">
        <v>1277</v>
      </c>
      <c r="C374" s="25" t="s">
        <v>40</v>
      </c>
      <c r="D374" s="33" t="s">
        <v>41</v>
      </c>
      <c r="E374" s="77" t="s">
        <v>845</v>
      </c>
      <c r="F374" s="25" t="s">
        <v>846</v>
      </c>
      <c r="G374" s="25" t="s">
        <v>853</v>
      </c>
      <c r="H374" s="25" t="s">
        <v>59</v>
      </c>
      <c r="I374" s="25" t="s">
        <v>1278</v>
      </c>
      <c r="J374" s="29" t="s">
        <v>81</v>
      </c>
      <c r="K374" s="39">
        <f t="shared" si="16"/>
        <v>100</v>
      </c>
      <c r="L374" s="38">
        <v>100</v>
      </c>
      <c r="M374" s="29"/>
      <c r="N374" s="25" t="s">
        <v>1069</v>
      </c>
      <c r="O374" s="25" t="s">
        <v>1279</v>
      </c>
      <c r="P374" s="88" t="s">
        <v>900</v>
      </c>
      <c r="Q374" s="183" t="s">
        <v>51</v>
      </c>
      <c r="R374" s="29"/>
      <c r="S374" s="29">
        <v>8.5</v>
      </c>
      <c r="T374" s="54" t="s">
        <v>1044</v>
      </c>
      <c r="U374" s="29"/>
      <c r="V374" s="29">
        <v>120</v>
      </c>
      <c r="W374" s="86">
        <v>280</v>
      </c>
      <c r="X374" s="29" t="s">
        <v>52</v>
      </c>
      <c r="Y374" s="29" t="s">
        <v>52</v>
      </c>
      <c r="Z374" s="34" t="s">
        <v>53</v>
      </c>
      <c r="AA374" s="34" t="s">
        <v>1045</v>
      </c>
      <c r="AB374" s="73" t="s">
        <v>1280</v>
      </c>
    </row>
    <row r="375" s="2" customFormat="1" ht="65" customHeight="1" spans="1:28">
      <c r="A375" s="14"/>
      <c r="B375" s="33" t="s">
        <v>1281</v>
      </c>
      <c r="C375" s="25" t="s">
        <v>40</v>
      </c>
      <c r="D375" s="33" t="s">
        <v>41</v>
      </c>
      <c r="E375" s="77" t="s">
        <v>845</v>
      </c>
      <c r="F375" s="25" t="s">
        <v>846</v>
      </c>
      <c r="G375" s="25" t="s">
        <v>52</v>
      </c>
      <c r="H375" s="25" t="s">
        <v>52</v>
      </c>
      <c r="I375" s="25" t="s">
        <v>1282</v>
      </c>
      <c r="J375" s="29" t="s">
        <v>81</v>
      </c>
      <c r="K375" s="39">
        <f t="shared" si="16"/>
        <v>150</v>
      </c>
      <c r="L375" s="38">
        <v>150</v>
      </c>
      <c r="M375" s="29"/>
      <c r="N375" s="25" t="s">
        <v>1069</v>
      </c>
      <c r="O375" s="25" t="s">
        <v>1283</v>
      </c>
      <c r="P375" s="88" t="s">
        <v>900</v>
      </c>
      <c r="Q375" s="183" t="s">
        <v>51</v>
      </c>
      <c r="R375" s="29"/>
      <c r="S375" s="29">
        <v>10</v>
      </c>
      <c r="T375" s="54" t="s">
        <v>1044</v>
      </c>
      <c r="U375" s="29"/>
      <c r="V375" s="29">
        <v>2026</v>
      </c>
      <c r="W375" s="86">
        <v>5510</v>
      </c>
      <c r="X375" s="29" t="s">
        <v>52</v>
      </c>
      <c r="Y375" s="29" t="s">
        <v>52</v>
      </c>
      <c r="Z375" s="34" t="s">
        <v>53</v>
      </c>
      <c r="AA375" s="34" t="s">
        <v>1284</v>
      </c>
      <c r="AB375" s="73" t="s">
        <v>1285</v>
      </c>
    </row>
    <row r="376" s="2" customFormat="1" ht="50" customHeight="1" spans="1:28">
      <c r="A376" s="14"/>
      <c r="B376" s="33" t="s">
        <v>1286</v>
      </c>
      <c r="C376" s="25" t="s">
        <v>1137</v>
      </c>
      <c r="D376" s="33" t="s">
        <v>41</v>
      </c>
      <c r="E376" s="77" t="s">
        <v>845</v>
      </c>
      <c r="F376" s="25" t="s">
        <v>846</v>
      </c>
      <c r="G376" s="25" t="s">
        <v>857</v>
      </c>
      <c r="H376" s="25" t="s">
        <v>59</v>
      </c>
      <c r="I376" s="25" t="s">
        <v>1287</v>
      </c>
      <c r="J376" s="29" t="s">
        <v>81</v>
      </c>
      <c r="K376" s="39">
        <f t="shared" si="16"/>
        <v>600</v>
      </c>
      <c r="L376" s="38">
        <v>600</v>
      </c>
      <c r="M376" s="29"/>
      <c r="N376" s="25" t="s">
        <v>1069</v>
      </c>
      <c r="O376" s="25" t="s">
        <v>1288</v>
      </c>
      <c r="P376" s="88" t="s">
        <v>900</v>
      </c>
      <c r="Q376" s="183" t="s">
        <v>51</v>
      </c>
      <c r="R376" s="29"/>
      <c r="S376" s="29">
        <v>16</v>
      </c>
      <c r="T376" s="54" t="s">
        <v>1044</v>
      </c>
      <c r="U376" s="29"/>
      <c r="V376" s="29">
        <v>50</v>
      </c>
      <c r="W376" s="86">
        <v>135</v>
      </c>
      <c r="X376" s="29" t="s">
        <v>52</v>
      </c>
      <c r="Y376" s="29" t="s">
        <v>52</v>
      </c>
      <c r="Z376" s="34" t="s">
        <v>53</v>
      </c>
      <c r="AA376" s="34" t="s">
        <v>914</v>
      </c>
      <c r="AB376" s="73" t="s">
        <v>1289</v>
      </c>
    </row>
    <row r="377" s="2" customFormat="1" ht="50" customHeight="1" spans="1:28">
      <c r="A377" s="14"/>
      <c r="B377" s="33" t="s">
        <v>1290</v>
      </c>
      <c r="C377" s="25" t="s">
        <v>40</v>
      </c>
      <c r="D377" s="33" t="s">
        <v>41</v>
      </c>
      <c r="E377" s="77" t="s">
        <v>845</v>
      </c>
      <c r="F377" s="25" t="s">
        <v>846</v>
      </c>
      <c r="G377" s="25" t="s">
        <v>847</v>
      </c>
      <c r="H377" s="25" t="s">
        <v>45</v>
      </c>
      <c r="I377" s="25" t="s">
        <v>1291</v>
      </c>
      <c r="J377" s="29" t="s">
        <v>81</v>
      </c>
      <c r="K377" s="39">
        <f t="shared" si="16"/>
        <v>300</v>
      </c>
      <c r="L377" s="38">
        <v>300</v>
      </c>
      <c r="M377" s="29"/>
      <c r="N377" s="25" t="s">
        <v>1069</v>
      </c>
      <c r="O377" s="25" t="s">
        <v>1292</v>
      </c>
      <c r="P377" s="88" t="s">
        <v>900</v>
      </c>
      <c r="Q377" s="183" t="s">
        <v>51</v>
      </c>
      <c r="R377" s="29"/>
      <c r="S377" s="29">
        <v>12</v>
      </c>
      <c r="T377" s="54" t="s">
        <v>1044</v>
      </c>
      <c r="U377" s="29"/>
      <c r="V377" s="29">
        <v>105</v>
      </c>
      <c r="W377" s="86">
        <v>302</v>
      </c>
      <c r="X377" s="29" t="s">
        <v>52</v>
      </c>
      <c r="Y377" s="29" t="s">
        <v>52</v>
      </c>
      <c r="Z377" s="34" t="s">
        <v>53</v>
      </c>
      <c r="AA377" s="34" t="s">
        <v>914</v>
      </c>
      <c r="AB377" s="73" t="s">
        <v>1289</v>
      </c>
    </row>
    <row r="378" s="2" customFormat="1" ht="99.75" spans="1:28">
      <c r="A378" s="14"/>
      <c r="B378" s="33" t="s">
        <v>1293</v>
      </c>
      <c r="C378" s="25" t="s">
        <v>40</v>
      </c>
      <c r="D378" s="33" t="s">
        <v>41</v>
      </c>
      <c r="E378" s="77" t="s">
        <v>845</v>
      </c>
      <c r="F378" s="25" t="s">
        <v>846</v>
      </c>
      <c r="G378" s="25" t="s">
        <v>860</v>
      </c>
      <c r="H378" s="25" t="s">
        <v>59</v>
      </c>
      <c r="I378" s="25" t="s">
        <v>1294</v>
      </c>
      <c r="J378" s="29" t="s">
        <v>81</v>
      </c>
      <c r="K378" s="39">
        <f t="shared" si="16"/>
        <v>2200</v>
      </c>
      <c r="L378" s="38">
        <v>2200</v>
      </c>
      <c r="M378" s="29"/>
      <c r="N378" s="25" t="s">
        <v>1069</v>
      </c>
      <c r="O378" s="25" t="s">
        <v>1295</v>
      </c>
      <c r="P378" s="88" t="s">
        <v>900</v>
      </c>
      <c r="Q378" s="183" t="s">
        <v>51</v>
      </c>
      <c r="R378" s="29"/>
      <c r="S378" s="29">
        <v>45</v>
      </c>
      <c r="T378" s="54" t="s">
        <v>1044</v>
      </c>
      <c r="U378" s="29"/>
      <c r="V378" s="29">
        <v>160</v>
      </c>
      <c r="W378" s="86">
        <v>302</v>
      </c>
      <c r="X378" s="29" t="s">
        <v>52</v>
      </c>
      <c r="Y378" s="29" t="s">
        <v>52</v>
      </c>
      <c r="Z378" s="34" t="s">
        <v>53</v>
      </c>
      <c r="AA378" s="34" t="s">
        <v>914</v>
      </c>
      <c r="AB378" s="73" t="s">
        <v>1289</v>
      </c>
    </row>
    <row r="379" s="2" customFormat="1" ht="50" customHeight="1" spans="1:28">
      <c r="A379" s="14"/>
      <c r="B379" s="33" t="s">
        <v>1296</v>
      </c>
      <c r="C379" s="25" t="s">
        <v>40</v>
      </c>
      <c r="D379" s="33" t="s">
        <v>41</v>
      </c>
      <c r="E379" s="77" t="s">
        <v>845</v>
      </c>
      <c r="F379" s="25" t="s">
        <v>846</v>
      </c>
      <c r="G379" s="25" t="s">
        <v>863</v>
      </c>
      <c r="H379" s="25" t="s">
        <v>45</v>
      </c>
      <c r="I379" s="25" t="s">
        <v>1297</v>
      </c>
      <c r="J379" s="29" t="s">
        <v>81</v>
      </c>
      <c r="K379" s="39">
        <f t="shared" si="16"/>
        <v>160</v>
      </c>
      <c r="L379" s="38">
        <v>160</v>
      </c>
      <c r="M379" s="29"/>
      <c r="N379" s="25" t="s">
        <v>1069</v>
      </c>
      <c r="O379" s="25" t="s">
        <v>1298</v>
      </c>
      <c r="P379" s="88" t="s">
        <v>900</v>
      </c>
      <c r="Q379" s="183" t="s">
        <v>51</v>
      </c>
      <c r="R379" s="29"/>
      <c r="S379" s="29">
        <v>8</v>
      </c>
      <c r="T379" s="54" t="s">
        <v>1044</v>
      </c>
      <c r="U379" s="29"/>
      <c r="V379" s="29">
        <v>30</v>
      </c>
      <c r="W379" s="86">
        <v>46</v>
      </c>
      <c r="X379" s="29" t="s">
        <v>52</v>
      </c>
      <c r="Y379" s="29" t="s">
        <v>52</v>
      </c>
      <c r="Z379" s="34" t="s">
        <v>53</v>
      </c>
      <c r="AA379" s="34" t="s">
        <v>914</v>
      </c>
      <c r="AB379" s="73" t="s">
        <v>1285</v>
      </c>
    </row>
    <row r="380" s="2" customFormat="1" ht="50" customHeight="1" spans="1:28">
      <c r="A380" s="14"/>
      <c r="B380" s="33" t="s">
        <v>1299</v>
      </c>
      <c r="C380" s="25" t="s">
        <v>40</v>
      </c>
      <c r="D380" s="33" t="s">
        <v>41</v>
      </c>
      <c r="E380" s="77" t="s">
        <v>845</v>
      </c>
      <c r="F380" s="25" t="s">
        <v>846</v>
      </c>
      <c r="G380" s="25" t="s">
        <v>1300</v>
      </c>
      <c r="H380" s="31" t="s">
        <v>45</v>
      </c>
      <c r="I380" s="25" t="s">
        <v>1301</v>
      </c>
      <c r="J380" s="29" t="s">
        <v>81</v>
      </c>
      <c r="K380" s="39">
        <f t="shared" si="16"/>
        <v>400</v>
      </c>
      <c r="L380" s="38">
        <v>400</v>
      </c>
      <c r="M380" s="29"/>
      <c r="N380" s="25" t="s">
        <v>1069</v>
      </c>
      <c r="O380" s="25" t="s">
        <v>1302</v>
      </c>
      <c r="P380" s="88" t="s">
        <v>900</v>
      </c>
      <c r="Q380" s="183" t="s">
        <v>51</v>
      </c>
      <c r="R380" s="29"/>
      <c r="S380" s="29">
        <v>27</v>
      </c>
      <c r="T380" s="54" t="s">
        <v>1044</v>
      </c>
      <c r="U380" s="29"/>
      <c r="V380" s="29">
        <v>688</v>
      </c>
      <c r="W380" s="86">
        <v>1455</v>
      </c>
      <c r="X380" s="29" t="s">
        <v>52</v>
      </c>
      <c r="Y380" s="29" t="s">
        <v>52</v>
      </c>
      <c r="Z380" s="34" t="s">
        <v>53</v>
      </c>
      <c r="AA380" s="34" t="s">
        <v>914</v>
      </c>
      <c r="AB380" s="73" t="s">
        <v>1285</v>
      </c>
    </row>
    <row r="381" s="2" customFormat="1" ht="50" customHeight="1" spans="1:28">
      <c r="A381" s="48"/>
      <c r="B381" s="33" t="s">
        <v>1303</v>
      </c>
      <c r="C381" s="25" t="s">
        <v>40</v>
      </c>
      <c r="D381" s="33" t="s">
        <v>41</v>
      </c>
      <c r="E381" s="77" t="s">
        <v>845</v>
      </c>
      <c r="F381" s="25" t="s">
        <v>846</v>
      </c>
      <c r="G381" s="25" t="s">
        <v>857</v>
      </c>
      <c r="H381" s="25" t="s">
        <v>59</v>
      </c>
      <c r="I381" s="25" t="s">
        <v>1304</v>
      </c>
      <c r="J381" s="29" t="s">
        <v>81</v>
      </c>
      <c r="K381" s="39">
        <f t="shared" si="16"/>
        <v>500</v>
      </c>
      <c r="L381" s="38">
        <v>500</v>
      </c>
      <c r="M381" s="29"/>
      <c r="N381" s="25" t="s">
        <v>1069</v>
      </c>
      <c r="O381" s="25" t="s">
        <v>1305</v>
      </c>
      <c r="P381" s="88" t="s">
        <v>900</v>
      </c>
      <c r="Q381" s="183" t="s">
        <v>51</v>
      </c>
      <c r="R381" s="29"/>
      <c r="S381" s="29">
        <f>L381*0.06</f>
        <v>30</v>
      </c>
      <c r="T381" s="54" t="s">
        <v>1044</v>
      </c>
      <c r="U381" s="29"/>
      <c r="V381" s="29">
        <v>1255</v>
      </c>
      <c r="W381" s="86">
        <v>3086</v>
      </c>
      <c r="X381" s="29" t="s">
        <v>52</v>
      </c>
      <c r="Y381" s="29" t="s">
        <v>52</v>
      </c>
      <c r="Z381" s="34" t="s">
        <v>53</v>
      </c>
      <c r="AA381" s="34" t="s">
        <v>914</v>
      </c>
      <c r="AB381" s="73" t="s">
        <v>1285</v>
      </c>
    </row>
    <row r="382" s="2" customFormat="1" ht="60" spans="1:28">
      <c r="A382" s="14"/>
      <c r="B382" s="76" t="s">
        <v>1306</v>
      </c>
      <c r="C382" s="25" t="s">
        <v>40</v>
      </c>
      <c r="D382" s="25" t="s">
        <v>41</v>
      </c>
      <c r="E382" s="76" t="s">
        <v>871</v>
      </c>
      <c r="F382" s="25" t="s">
        <v>872</v>
      </c>
      <c r="G382" s="25" t="s">
        <v>890</v>
      </c>
      <c r="H382" s="25" t="s">
        <v>45</v>
      </c>
      <c r="I382" s="26" t="s">
        <v>1307</v>
      </c>
      <c r="J382" s="107" t="s">
        <v>81</v>
      </c>
      <c r="K382" s="39">
        <f t="shared" si="16"/>
        <v>350</v>
      </c>
      <c r="L382" s="39">
        <v>350</v>
      </c>
      <c r="M382" s="39"/>
      <c r="N382" s="25" t="s">
        <v>1069</v>
      </c>
      <c r="O382" s="26" t="s">
        <v>1307</v>
      </c>
      <c r="P382" s="88" t="s">
        <v>900</v>
      </c>
      <c r="Q382" s="183" t="s">
        <v>51</v>
      </c>
      <c r="R382" s="42"/>
      <c r="S382" s="42">
        <v>21</v>
      </c>
      <c r="T382" s="54" t="s">
        <v>1044</v>
      </c>
      <c r="U382" s="85"/>
      <c r="V382" s="85">
        <v>60</v>
      </c>
      <c r="W382" s="85">
        <v>145</v>
      </c>
      <c r="X382" s="29" t="s">
        <v>52</v>
      </c>
      <c r="Y382" s="29" t="s">
        <v>52</v>
      </c>
      <c r="Z382" s="34" t="s">
        <v>53</v>
      </c>
      <c r="AA382" s="25" t="s">
        <v>78</v>
      </c>
      <c r="AB382" s="69" t="s">
        <v>1126</v>
      </c>
    </row>
    <row r="383" s="2" customFormat="1" ht="50" customHeight="1" spans="1:28">
      <c r="A383" s="14"/>
      <c r="B383" s="25" t="s">
        <v>1308</v>
      </c>
      <c r="C383" s="25" t="s">
        <v>40</v>
      </c>
      <c r="D383" s="25" t="s">
        <v>41</v>
      </c>
      <c r="E383" s="76" t="s">
        <v>871</v>
      </c>
      <c r="F383" s="25" t="s">
        <v>872</v>
      </c>
      <c r="G383" s="25" t="s">
        <v>890</v>
      </c>
      <c r="H383" s="25" t="s">
        <v>45</v>
      </c>
      <c r="I383" s="25" t="s">
        <v>1309</v>
      </c>
      <c r="J383" s="107" t="s">
        <v>81</v>
      </c>
      <c r="K383" s="39">
        <f t="shared" si="16"/>
        <v>280</v>
      </c>
      <c r="L383" s="29">
        <v>280</v>
      </c>
      <c r="M383" s="29"/>
      <c r="N383" s="25" t="s">
        <v>1069</v>
      </c>
      <c r="O383" s="25" t="s">
        <v>1309</v>
      </c>
      <c r="P383" s="88" t="s">
        <v>900</v>
      </c>
      <c r="Q383" s="183" t="s">
        <v>51</v>
      </c>
      <c r="R383" s="29"/>
      <c r="S383" s="29">
        <v>60</v>
      </c>
      <c r="T383" s="54" t="s">
        <v>1044</v>
      </c>
      <c r="U383" s="29"/>
      <c r="V383" s="29">
        <v>290</v>
      </c>
      <c r="W383" s="29">
        <v>558</v>
      </c>
      <c r="X383" s="29" t="s">
        <v>52</v>
      </c>
      <c r="Y383" s="29" t="s">
        <v>52</v>
      </c>
      <c r="Z383" s="34" t="s">
        <v>53</v>
      </c>
      <c r="AA383" s="25" t="s">
        <v>78</v>
      </c>
      <c r="AB383" s="69" t="s">
        <v>1310</v>
      </c>
    </row>
    <row r="384" s="2" customFormat="1" ht="50" customHeight="1" spans="1:28">
      <c r="A384" s="14"/>
      <c r="B384" s="25" t="s">
        <v>1311</v>
      </c>
      <c r="C384" s="25" t="s">
        <v>40</v>
      </c>
      <c r="D384" s="25" t="s">
        <v>41</v>
      </c>
      <c r="E384" s="76" t="s">
        <v>1312</v>
      </c>
      <c r="F384" s="25" t="s">
        <v>872</v>
      </c>
      <c r="G384" s="25" t="s">
        <v>890</v>
      </c>
      <c r="H384" s="25" t="s">
        <v>45</v>
      </c>
      <c r="I384" s="25" t="s">
        <v>1313</v>
      </c>
      <c r="J384" s="199" t="s">
        <v>1314</v>
      </c>
      <c r="K384" s="39">
        <f t="shared" si="16"/>
        <v>50</v>
      </c>
      <c r="L384" s="29">
        <v>50</v>
      </c>
      <c r="M384" s="29"/>
      <c r="N384" s="25" t="s">
        <v>1069</v>
      </c>
      <c r="O384" s="25" t="s">
        <v>1313</v>
      </c>
      <c r="P384" s="88" t="s">
        <v>900</v>
      </c>
      <c r="Q384" s="183" t="s">
        <v>51</v>
      </c>
      <c r="R384" s="29"/>
      <c r="S384" s="29">
        <v>10</v>
      </c>
      <c r="T384" s="54" t="s">
        <v>1044</v>
      </c>
      <c r="U384" s="29"/>
      <c r="V384" s="29">
        <v>40</v>
      </c>
      <c r="W384" s="29">
        <v>86</v>
      </c>
      <c r="X384" s="29" t="s">
        <v>52</v>
      </c>
      <c r="Y384" s="29" t="s">
        <v>52</v>
      </c>
      <c r="Z384" s="34" t="s">
        <v>53</v>
      </c>
      <c r="AA384" s="25" t="s">
        <v>78</v>
      </c>
      <c r="AB384" s="69" t="s">
        <v>1310</v>
      </c>
    </row>
    <row r="385" s="2" customFormat="1" ht="85" customHeight="1" spans="1:28">
      <c r="A385" s="14"/>
      <c r="B385" s="33" t="s">
        <v>1315</v>
      </c>
      <c r="C385" s="25" t="s">
        <v>40</v>
      </c>
      <c r="D385" s="25" t="s">
        <v>41</v>
      </c>
      <c r="E385" s="76" t="s">
        <v>1316</v>
      </c>
      <c r="F385" s="25" t="s">
        <v>872</v>
      </c>
      <c r="G385" s="25" t="s">
        <v>887</v>
      </c>
      <c r="H385" s="25" t="s">
        <v>59</v>
      </c>
      <c r="I385" s="25" t="s">
        <v>1317</v>
      </c>
      <c r="J385" s="25" t="s">
        <v>1016</v>
      </c>
      <c r="K385" s="25">
        <v>450</v>
      </c>
      <c r="L385" s="25">
        <v>450</v>
      </c>
      <c r="M385" s="25"/>
      <c r="N385" s="25" t="s">
        <v>1069</v>
      </c>
      <c r="O385" s="25" t="s">
        <v>1317</v>
      </c>
      <c r="P385" s="88" t="s">
        <v>900</v>
      </c>
      <c r="Q385" s="183" t="s">
        <v>51</v>
      </c>
      <c r="R385" s="25"/>
      <c r="S385" s="25"/>
      <c r="T385" s="25"/>
      <c r="U385" s="25"/>
      <c r="V385" s="25">
        <v>1154</v>
      </c>
      <c r="W385" s="25">
        <v>3896</v>
      </c>
      <c r="X385" s="25"/>
      <c r="Y385" s="25"/>
      <c r="Z385" s="34" t="s">
        <v>53</v>
      </c>
      <c r="AA385" s="25" t="s">
        <v>1121</v>
      </c>
      <c r="AB385" s="220" t="s">
        <v>1318</v>
      </c>
    </row>
    <row r="386" s="2" customFormat="1" ht="57" spans="1:28">
      <c r="A386" s="14"/>
      <c r="B386" s="25" t="s">
        <v>1319</v>
      </c>
      <c r="C386" s="25" t="s">
        <v>40</v>
      </c>
      <c r="D386" s="25" t="s">
        <v>41</v>
      </c>
      <c r="E386" s="76" t="s">
        <v>871</v>
      </c>
      <c r="F386" s="25" t="s">
        <v>872</v>
      </c>
      <c r="G386" s="25" t="s">
        <v>884</v>
      </c>
      <c r="H386" s="25" t="s">
        <v>45</v>
      </c>
      <c r="I386" s="81" t="s">
        <v>1320</v>
      </c>
      <c r="J386" s="81" t="s">
        <v>1321</v>
      </c>
      <c r="K386" s="39">
        <v>320</v>
      </c>
      <c r="L386" s="38">
        <v>320</v>
      </c>
      <c r="M386" s="207"/>
      <c r="N386" s="25" t="s">
        <v>1069</v>
      </c>
      <c r="O386" s="81" t="s">
        <v>1320</v>
      </c>
      <c r="P386" s="88" t="s">
        <v>900</v>
      </c>
      <c r="Q386" s="183" t="s">
        <v>51</v>
      </c>
      <c r="R386" s="217"/>
      <c r="S386" s="38">
        <v>5</v>
      </c>
      <c r="T386" s="29"/>
      <c r="U386" s="29"/>
      <c r="V386" s="29">
        <v>100</v>
      </c>
      <c r="W386" s="29">
        <v>150</v>
      </c>
      <c r="X386" s="29"/>
      <c r="Y386" s="29"/>
      <c r="Z386" s="34" t="s">
        <v>53</v>
      </c>
      <c r="AA386" s="25" t="s">
        <v>78</v>
      </c>
      <c r="AB386" s="25" t="s">
        <v>1322</v>
      </c>
    </row>
    <row r="387" s="2" customFormat="1" ht="58.5" spans="1:28">
      <c r="A387" s="14"/>
      <c r="B387" s="25" t="s">
        <v>1323</v>
      </c>
      <c r="C387" s="25" t="s">
        <v>40</v>
      </c>
      <c r="D387" s="25" t="s">
        <v>41</v>
      </c>
      <c r="E387" s="76" t="s">
        <v>871</v>
      </c>
      <c r="F387" s="25" t="s">
        <v>872</v>
      </c>
      <c r="G387" s="25" t="s">
        <v>881</v>
      </c>
      <c r="H387" s="25" t="s">
        <v>45</v>
      </c>
      <c r="I387" s="25" t="s">
        <v>1324</v>
      </c>
      <c r="J387" s="199" t="s">
        <v>1314</v>
      </c>
      <c r="K387" s="39">
        <f>L387+M387</f>
        <v>500</v>
      </c>
      <c r="L387" s="132">
        <v>500</v>
      </c>
      <c r="M387" s="132"/>
      <c r="N387" s="25" t="s">
        <v>1069</v>
      </c>
      <c r="O387" s="25" t="s">
        <v>1325</v>
      </c>
      <c r="P387" s="88" t="s">
        <v>900</v>
      </c>
      <c r="Q387" s="183" t="s">
        <v>51</v>
      </c>
      <c r="R387" s="132"/>
      <c r="S387" s="132"/>
      <c r="T387" s="54" t="s">
        <v>1044</v>
      </c>
      <c r="U387" s="132"/>
      <c r="V387" s="132">
        <v>597</v>
      </c>
      <c r="W387" s="132">
        <v>1900</v>
      </c>
      <c r="X387" s="29" t="s">
        <v>52</v>
      </c>
      <c r="Y387" s="29" t="s">
        <v>52</v>
      </c>
      <c r="Z387" s="34" t="s">
        <v>53</v>
      </c>
      <c r="AA387" s="25" t="s">
        <v>78</v>
      </c>
      <c r="AB387" s="221" t="s">
        <v>1326</v>
      </c>
    </row>
    <row r="388" s="2" customFormat="1" ht="50" customHeight="1" spans="1:28">
      <c r="A388" s="14"/>
      <c r="B388" s="33" t="s">
        <v>1327</v>
      </c>
      <c r="C388" s="25" t="s">
        <v>1137</v>
      </c>
      <c r="D388" s="33" t="s">
        <v>41</v>
      </c>
      <c r="E388" s="77" t="s">
        <v>506</v>
      </c>
      <c r="F388" s="25" t="s">
        <v>507</v>
      </c>
      <c r="G388" s="25" t="s">
        <v>515</v>
      </c>
      <c r="H388" s="25" t="s">
        <v>59</v>
      </c>
      <c r="I388" s="25" t="s">
        <v>1328</v>
      </c>
      <c r="J388" s="29" t="s">
        <v>81</v>
      </c>
      <c r="K388" s="39">
        <f>L388+M388</f>
        <v>150</v>
      </c>
      <c r="L388" s="38">
        <v>150</v>
      </c>
      <c r="M388" s="29"/>
      <c r="N388" s="25" t="s">
        <v>1069</v>
      </c>
      <c r="O388" s="25" t="s">
        <v>1329</v>
      </c>
      <c r="P388" s="88" t="s">
        <v>900</v>
      </c>
      <c r="Q388" s="183" t="s">
        <v>51</v>
      </c>
      <c r="R388" s="29"/>
      <c r="S388" s="29">
        <v>45</v>
      </c>
      <c r="T388" s="54" t="s">
        <v>1044</v>
      </c>
      <c r="U388" s="29"/>
      <c r="V388" s="29">
        <v>1929</v>
      </c>
      <c r="W388" s="86">
        <v>6165</v>
      </c>
      <c r="X388" s="29" t="s">
        <v>52</v>
      </c>
      <c r="Y388" s="29" t="s">
        <v>52</v>
      </c>
      <c r="Z388" s="34" t="s">
        <v>53</v>
      </c>
      <c r="AA388" s="34" t="s">
        <v>1121</v>
      </c>
      <c r="AB388" s="73" t="s">
        <v>1330</v>
      </c>
    </row>
    <row r="389" s="2" customFormat="1" ht="50" customHeight="1" spans="1:28">
      <c r="A389" s="14"/>
      <c r="B389" s="33" t="s">
        <v>1331</v>
      </c>
      <c r="C389" s="25" t="s">
        <v>40</v>
      </c>
      <c r="D389" s="33" t="s">
        <v>41</v>
      </c>
      <c r="E389" s="77" t="s">
        <v>506</v>
      </c>
      <c r="F389" s="25" t="s">
        <v>507</v>
      </c>
      <c r="G389" s="25" t="s">
        <v>523</v>
      </c>
      <c r="H389" s="25" t="s">
        <v>45</v>
      </c>
      <c r="I389" s="25" t="s">
        <v>1332</v>
      </c>
      <c r="J389" s="29" t="s">
        <v>47</v>
      </c>
      <c r="K389" s="39">
        <f>L389+M389</f>
        <v>680</v>
      </c>
      <c r="L389" s="38">
        <v>680</v>
      </c>
      <c r="M389" s="29"/>
      <c r="N389" s="25" t="s">
        <v>1069</v>
      </c>
      <c r="O389" s="25" t="s">
        <v>1333</v>
      </c>
      <c r="P389" s="88" t="s">
        <v>900</v>
      </c>
      <c r="Q389" s="183" t="s">
        <v>51</v>
      </c>
      <c r="R389" s="29"/>
      <c r="S389" s="29">
        <v>204</v>
      </c>
      <c r="T389" s="54" t="s">
        <v>1044</v>
      </c>
      <c r="U389" s="29"/>
      <c r="V389" s="29">
        <v>1238</v>
      </c>
      <c r="W389" s="86">
        <v>3830</v>
      </c>
      <c r="X389" s="29" t="s">
        <v>52</v>
      </c>
      <c r="Y389" s="29" t="s">
        <v>52</v>
      </c>
      <c r="Z389" s="34" t="s">
        <v>53</v>
      </c>
      <c r="AA389" s="34" t="s">
        <v>1121</v>
      </c>
      <c r="AB389" s="73" t="s">
        <v>1285</v>
      </c>
    </row>
    <row r="390" s="2" customFormat="1" ht="50" customHeight="1" spans="1:28">
      <c r="A390" s="14"/>
      <c r="B390" s="33" t="s">
        <v>1334</v>
      </c>
      <c r="C390" s="25" t="s">
        <v>40</v>
      </c>
      <c r="D390" s="33" t="s">
        <v>41</v>
      </c>
      <c r="E390" s="77" t="s">
        <v>506</v>
      </c>
      <c r="F390" s="25" t="s">
        <v>507</v>
      </c>
      <c r="G390" s="25" t="s">
        <v>523</v>
      </c>
      <c r="H390" s="25" t="s">
        <v>45</v>
      </c>
      <c r="I390" s="25" t="s">
        <v>1335</v>
      </c>
      <c r="J390" s="29" t="s">
        <v>47</v>
      </c>
      <c r="K390" s="39">
        <f>L390+M390</f>
        <v>100</v>
      </c>
      <c r="L390" s="38">
        <v>100</v>
      </c>
      <c r="M390" s="29"/>
      <c r="N390" s="25" t="s">
        <v>1069</v>
      </c>
      <c r="O390" s="25" t="s">
        <v>1335</v>
      </c>
      <c r="P390" s="88" t="s">
        <v>900</v>
      </c>
      <c r="Q390" s="183" t="s">
        <v>51</v>
      </c>
      <c r="R390" s="29"/>
      <c r="S390" s="29">
        <v>66</v>
      </c>
      <c r="T390" s="54" t="s">
        <v>1044</v>
      </c>
      <c r="U390" s="29"/>
      <c r="V390" s="29">
        <v>1238</v>
      </c>
      <c r="W390" s="86">
        <v>3830</v>
      </c>
      <c r="X390" s="29" t="s">
        <v>52</v>
      </c>
      <c r="Y390" s="29" t="s">
        <v>52</v>
      </c>
      <c r="Z390" s="34" t="s">
        <v>53</v>
      </c>
      <c r="AA390" s="34" t="s">
        <v>78</v>
      </c>
      <c r="AB390" s="73" t="s">
        <v>1285</v>
      </c>
    </row>
    <row r="391" s="2" customFormat="1" ht="28.5" spans="1:28">
      <c r="A391" s="22" t="s">
        <v>1336</v>
      </c>
      <c r="B391" s="24"/>
      <c r="C391" s="24"/>
      <c r="D391" s="15"/>
      <c r="E391" s="38"/>
      <c r="F391" s="24"/>
      <c r="G391" s="24"/>
      <c r="H391" s="24"/>
      <c r="I391" s="24"/>
      <c r="J391" s="29"/>
      <c r="K391" s="41">
        <f>K392</f>
        <v>1000</v>
      </c>
      <c r="L391" s="41">
        <f>L392</f>
        <v>1000</v>
      </c>
      <c r="M391" s="41">
        <f>M392</f>
        <v>0</v>
      </c>
      <c r="N391" s="24"/>
      <c r="O391" s="42"/>
      <c r="P391" s="42"/>
      <c r="Q391" s="42"/>
      <c r="R391" s="42"/>
      <c r="S391" s="42"/>
      <c r="T391" s="54"/>
      <c r="U391" s="48"/>
      <c r="V391" s="24"/>
      <c r="W391" s="24"/>
      <c r="X391" s="24"/>
      <c r="Y391" s="24"/>
      <c r="Z391" s="24"/>
      <c r="AA391" s="24"/>
      <c r="AB391" s="222"/>
    </row>
    <row r="392" s="2" customFormat="1" ht="351" spans="1:28">
      <c r="A392" s="174"/>
      <c r="B392" s="25" t="s">
        <v>1337</v>
      </c>
      <c r="C392" s="25" t="s">
        <v>40</v>
      </c>
      <c r="D392" s="25" t="s">
        <v>41</v>
      </c>
      <c r="E392" s="25" t="s">
        <v>1338</v>
      </c>
      <c r="F392" s="25" t="s">
        <v>1339</v>
      </c>
      <c r="G392" s="25" t="s">
        <v>52</v>
      </c>
      <c r="H392" s="44" t="s">
        <v>52</v>
      </c>
      <c r="I392" s="25" t="s">
        <v>1340</v>
      </c>
      <c r="J392" s="174" t="s">
        <v>47</v>
      </c>
      <c r="K392" s="44">
        <v>1000</v>
      </c>
      <c r="L392" s="44">
        <v>1000</v>
      </c>
      <c r="M392" s="44">
        <v>0</v>
      </c>
      <c r="N392" s="208" t="s">
        <v>1341</v>
      </c>
      <c r="O392" s="209" t="s">
        <v>1342</v>
      </c>
      <c r="P392" s="88" t="s">
        <v>900</v>
      </c>
      <c r="Q392" s="88" t="s">
        <v>51</v>
      </c>
      <c r="R392" s="174"/>
      <c r="S392" s="218"/>
      <c r="T392" s="219"/>
      <c r="U392" s="174"/>
      <c r="V392" s="44">
        <v>385</v>
      </c>
      <c r="W392" s="174">
        <v>410</v>
      </c>
      <c r="X392" s="44"/>
      <c r="Y392" s="44"/>
      <c r="Z392" s="34" t="s">
        <v>53</v>
      </c>
      <c r="AA392" s="25" t="s">
        <v>1343</v>
      </c>
      <c r="AB392" s="69" t="s">
        <v>1344</v>
      </c>
    </row>
    <row r="393" s="2" customFormat="1" ht="38" customHeight="1" spans="1:28">
      <c r="A393" s="22" t="s">
        <v>1345</v>
      </c>
      <c r="B393" s="14"/>
      <c r="C393" s="14"/>
      <c r="D393" s="139"/>
      <c r="E393" s="16"/>
      <c r="F393" s="20"/>
      <c r="G393" s="14"/>
      <c r="H393" s="14"/>
      <c r="I393" s="14"/>
      <c r="J393" s="15"/>
      <c r="K393" s="41">
        <f>K394</f>
        <v>200</v>
      </c>
      <c r="L393" s="41">
        <f>L394</f>
        <v>200</v>
      </c>
      <c r="M393" s="41">
        <f>M394</f>
        <v>0</v>
      </c>
      <c r="N393" s="39"/>
      <c r="O393" s="42"/>
      <c r="P393" s="42"/>
      <c r="Q393" s="42"/>
      <c r="R393" s="42"/>
      <c r="S393" s="42"/>
      <c r="T393" s="54"/>
      <c r="U393" s="48"/>
      <c r="V393" s="48"/>
      <c r="W393" s="48"/>
      <c r="X393" s="14"/>
      <c r="Y393" s="14"/>
      <c r="Z393" s="48"/>
      <c r="AA393" s="64"/>
      <c r="AB393" s="65"/>
    </row>
    <row r="394" s="2" customFormat="1" ht="67" customHeight="1" spans="1:28">
      <c r="A394" s="14"/>
      <c r="B394" s="25" t="s">
        <v>1346</v>
      </c>
      <c r="C394" s="25" t="s">
        <v>40</v>
      </c>
      <c r="D394" s="25" t="s">
        <v>1347</v>
      </c>
      <c r="E394" s="34" t="s">
        <v>1348</v>
      </c>
      <c r="F394" s="25" t="s">
        <v>801</v>
      </c>
      <c r="G394" s="25" t="s">
        <v>827</v>
      </c>
      <c r="H394" s="25" t="s">
        <v>45</v>
      </c>
      <c r="I394" s="25" t="s">
        <v>1349</v>
      </c>
      <c r="J394" s="39" t="s">
        <v>47</v>
      </c>
      <c r="K394" s="38">
        <v>200</v>
      </c>
      <c r="L394" s="38">
        <v>200</v>
      </c>
      <c r="M394" s="39"/>
      <c r="N394" s="75" t="s">
        <v>1350</v>
      </c>
      <c r="O394" s="25" t="s">
        <v>1351</v>
      </c>
      <c r="P394" s="25" t="s">
        <v>900</v>
      </c>
      <c r="Q394" s="47" t="s">
        <v>51</v>
      </c>
      <c r="R394" s="42" t="s">
        <v>52</v>
      </c>
      <c r="S394" s="42">
        <v>12</v>
      </c>
      <c r="T394" s="54">
        <v>0.06</v>
      </c>
      <c r="U394" s="85">
        <v>12</v>
      </c>
      <c r="V394" s="42">
        <v>50</v>
      </c>
      <c r="W394" s="42">
        <v>120</v>
      </c>
      <c r="X394" s="14" t="s">
        <v>52</v>
      </c>
      <c r="Y394" s="14" t="s">
        <v>52</v>
      </c>
      <c r="Z394" s="34" t="s">
        <v>53</v>
      </c>
      <c r="AA394" s="67" t="s">
        <v>78</v>
      </c>
      <c r="AB394" s="68" t="s">
        <v>101</v>
      </c>
    </row>
    <row r="395" s="2" customFormat="1" ht="28.5" spans="1:28">
      <c r="A395" s="22" t="s">
        <v>1352</v>
      </c>
      <c r="B395" s="29"/>
      <c r="C395" s="29"/>
      <c r="D395" s="43"/>
      <c r="E395" s="16"/>
      <c r="F395" s="44"/>
      <c r="G395" s="29"/>
      <c r="H395" s="29"/>
      <c r="I395" s="29"/>
      <c r="J395" s="170"/>
      <c r="K395" s="41">
        <v>1000</v>
      </c>
      <c r="L395" s="41">
        <v>1000</v>
      </c>
      <c r="M395" s="41">
        <f>SUM(M396:M412)</f>
        <v>0</v>
      </c>
      <c r="N395" s="39"/>
      <c r="O395" s="42"/>
      <c r="P395" s="56"/>
      <c r="Q395" s="56"/>
      <c r="R395" s="42"/>
      <c r="S395" s="38"/>
      <c r="T395" s="56"/>
      <c r="U395" s="59"/>
      <c r="V395" s="14"/>
      <c r="W395" s="60"/>
      <c r="X395" s="14"/>
      <c r="Y395" s="14"/>
      <c r="Z395" s="24"/>
      <c r="AA395" s="29"/>
      <c r="AB395" s="189"/>
    </row>
    <row r="396" s="2" customFormat="1" ht="58" customHeight="1" spans="1:28">
      <c r="A396" s="14"/>
      <c r="B396" s="34" t="s">
        <v>1353</v>
      </c>
      <c r="C396" s="34" t="s">
        <v>40</v>
      </c>
      <c r="D396" s="34" t="s">
        <v>41</v>
      </c>
      <c r="E396" s="34" t="s">
        <v>1354</v>
      </c>
      <c r="F396" s="34" t="s">
        <v>418</v>
      </c>
      <c r="G396" s="34" t="s">
        <v>449</v>
      </c>
      <c r="H396" s="34" t="s">
        <v>59</v>
      </c>
      <c r="I396" s="47" t="s">
        <v>1355</v>
      </c>
      <c r="J396" s="34" t="s">
        <v>1016</v>
      </c>
      <c r="K396" s="47">
        <v>50</v>
      </c>
      <c r="L396" s="47">
        <v>50</v>
      </c>
      <c r="M396" s="28"/>
      <c r="N396" s="25" t="s">
        <v>1356</v>
      </c>
      <c r="O396" s="25" t="s">
        <v>1357</v>
      </c>
      <c r="P396" s="25" t="s">
        <v>900</v>
      </c>
      <c r="Q396" s="47" t="s">
        <v>51</v>
      </c>
      <c r="R396" s="34" t="s">
        <v>52</v>
      </c>
      <c r="S396" s="42">
        <v>3</v>
      </c>
      <c r="T396" s="34" t="s">
        <v>1044</v>
      </c>
      <c r="U396" s="42">
        <v>2</v>
      </c>
      <c r="V396" s="28">
        <v>40</v>
      </c>
      <c r="W396" s="28">
        <v>90</v>
      </c>
      <c r="X396" s="34" t="s">
        <v>52</v>
      </c>
      <c r="Y396" s="34" t="s">
        <v>52</v>
      </c>
      <c r="Z396" s="34" t="s">
        <v>1019</v>
      </c>
      <c r="AA396" s="34" t="s">
        <v>54</v>
      </c>
      <c r="AB396" s="34" t="s">
        <v>1237</v>
      </c>
    </row>
    <row r="397" s="2" customFormat="1" ht="45" customHeight="1" spans="1:28">
      <c r="A397" s="14"/>
      <c r="B397" s="177" t="s">
        <v>1358</v>
      </c>
      <c r="C397" s="177" t="s">
        <v>40</v>
      </c>
      <c r="D397" s="34" t="s">
        <v>41</v>
      </c>
      <c r="E397" s="77" t="s">
        <v>1359</v>
      </c>
      <c r="F397" s="77" t="s">
        <v>619</v>
      </c>
      <c r="G397" s="77" t="s">
        <v>641</v>
      </c>
      <c r="H397" s="77" t="s">
        <v>59</v>
      </c>
      <c r="I397" s="77" t="s">
        <v>1360</v>
      </c>
      <c r="J397" s="34" t="s">
        <v>1016</v>
      </c>
      <c r="K397" s="47">
        <v>50</v>
      </c>
      <c r="L397" s="47">
        <v>50</v>
      </c>
      <c r="M397" s="77"/>
      <c r="N397" s="210" t="s">
        <v>1361</v>
      </c>
      <c r="O397" s="211" t="s">
        <v>1362</v>
      </c>
      <c r="P397" s="25" t="s">
        <v>900</v>
      </c>
      <c r="Q397" s="47" t="s">
        <v>51</v>
      </c>
      <c r="R397" s="211" t="s">
        <v>52</v>
      </c>
      <c r="S397" s="42">
        <v>3</v>
      </c>
      <c r="T397" s="34" t="s">
        <v>1044</v>
      </c>
      <c r="U397" s="42" t="s">
        <v>52</v>
      </c>
      <c r="V397" s="211">
        <v>8</v>
      </c>
      <c r="W397" s="211">
        <v>30</v>
      </c>
      <c r="X397" s="211" t="s">
        <v>52</v>
      </c>
      <c r="Y397" s="211" t="s">
        <v>52</v>
      </c>
      <c r="Z397" s="191" t="s">
        <v>1019</v>
      </c>
      <c r="AA397" s="211" t="s">
        <v>54</v>
      </c>
      <c r="AB397" s="211" t="s">
        <v>1126</v>
      </c>
    </row>
    <row r="398" s="2" customFormat="1" ht="45" customHeight="1" spans="1:28">
      <c r="A398" s="14"/>
      <c r="B398" s="77" t="s">
        <v>1363</v>
      </c>
      <c r="C398" s="77" t="s">
        <v>40</v>
      </c>
      <c r="D398" s="34" t="s">
        <v>41</v>
      </c>
      <c r="E398" s="77" t="s">
        <v>1364</v>
      </c>
      <c r="F398" s="77" t="s">
        <v>619</v>
      </c>
      <c r="G398" s="77" t="s">
        <v>635</v>
      </c>
      <c r="H398" s="77" t="s">
        <v>59</v>
      </c>
      <c r="I398" s="77" t="s">
        <v>1365</v>
      </c>
      <c r="J398" s="34" t="s">
        <v>1016</v>
      </c>
      <c r="K398" s="47">
        <v>50</v>
      </c>
      <c r="L398" s="47">
        <v>50</v>
      </c>
      <c r="M398" s="77"/>
      <c r="N398" s="77" t="s">
        <v>1366</v>
      </c>
      <c r="O398" s="211" t="s">
        <v>1362</v>
      </c>
      <c r="P398" s="25" t="s">
        <v>900</v>
      </c>
      <c r="Q398" s="47" t="s">
        <v>51</v>
      </c>
      <c r="R398" s="77" t="s">
        <v>52</v>
      </c>
      <c r="S398" s="42">
        <v>3</v>
      </c>
      <c r="T398" s="34" t="s">
        <v>1044</v>
      </c>
      <c r="U398" s="42" t="s">
        <v>52</v>
      </c>
      <c r="V398" s="28">
        <v>30</v>
      </c>
      <c r="W398" s="28">
        <v>66</v>
      </c>
      <c r="X398" s="212"/>
      <c r="Y398" s="212"/>
      <c r="Z398" s="34" t="s">
        <v>1019</v>
      </c>
      <c r="AA398" s="34" t="s">
        <v>54</v>
      </c>
      <c r="AB398" s="34" t="s">
        <v>1367</v>
      </c>
    </row>
    <row r="399" s="2" customFormat="1" ht="45" customHeight="1" spans="1:28">
      <c r="A399" s="14"/>
      <c r="B399" s="34" t="s">
        <v>1368</v>
      </c>
      <c r="C399" s="34" t="s">
        <v>40</v>
      </c>
      <c r="D399" s="34" t="s">
        <v>41</v>
      </c>
      <c r="E399" s="25" t="s">
        <v>1369</v>
      </c>
      <c r="F399" s="192" t="s">
        <v>256</v>
      </c>
      <c r="G399" s="25" t="s">
        <v>261</v>
      </c>
      <c r="H399" s="34" t="s">
        <v>59</v>
      </c>
      <c r="I399" s="46" t="s">
        <v>1370</v>
      </c>
      <c r="J399" s="34" t="s">
        <v>1016</v>
      </c>
      <c r="K399" s="47">
        <v>50</v>
      </c>
      <c r="L399" s="47">
        <v>50</v>
      </c>
      <c r="M399" s="192"/>
      <c r="N399" s="46" t="s">
        <v>1371</v>
      </c>
      <c r="O399" s="192" t="s">
        <v>1372</v>
      </c>
      <c r="P399" s="25" t="s">
        <v>900</v>
      </c>
      <c r="Q399" s="47" t="s">
        <v>51</v>
      </c>
      <c r="R399" s="34" t="s">
        <v>52</v>
      </c>
      <c r="S399" s="42">
        <v>2</v>
      </c>
      <c r="T399" s="34" t="s">
        <v>1044</v>
      </c>
      <c r="U399" s="42">
        <v>2</v>
      </c>
      <c r="V399" s="25">
        <v>130</v>
      </c>
      <c r="W399" s="25">
        <v>378</v>
      </c>
      <c r="X399" s="34" t="s">
        <v>52</v>
      </c>
      <c r="Y399" s="34" t="s">
        <v>52</v>
      </c>
      <c r="Z399" s="34" t="s">
        <v>1019</v>
      </c>
      <c r="AA399" s="34" t="s">
        <v>1045</v>
      </c>
      <c r="AB399" s="46" t="s">
        <v>1092</v>
      </c>
    </row>
    <row r="400" s="2" customFormat="1" ht="45" customHeight="1" spans="1:28">
      <c r="A400" s="14"/>
      <c r="B400" s="25" t="s">
        <v>1373</v>
      </c>
      <c r="C400" s="28" t="s">
        <v>40</v>
      </c>
      <c r="D400" s="34" t="s">
        <v>41</v>
      </c>
      <c r="E400" s="25" t="s">
        <v>1374</v>
      </c>
      <c r="F400" s="28" t="s">
        <v>43</v>
      </c>
      <c r="G400" s="28" t="s">
        <v>58</v>
      </c>
      <c r="H400" s="190" t="s">
        <v>59</v>
      </c>
      <c r="I400" s="192" t="s">
        <v>1375</v>
      </c>
      <c r="J400" s="34" t="s">
        <v>1016</v>
      </c>
      <c r="K400" s="47">
        <v>50</v>
      </c>
      <c r="L400" s="47">
        <v>50</v>
      </c>
      <c r="M400" s="212"/>
      <c r="N400" s="192" t="s">
        <v>1376</v>
      </c>
      <c r="O400" s="192" t="s">
        <v>1377</v>
      </c>
      <c r="P400" s="25" t="s">
        <v>900</v>
      </c>
      <c r="Q400" s="47" t="s">
        <v>51</v>
      </c>
      <c r="R400" s="34" t="s">
        <v>52</v>
      </c>
      <c r="S400" s="42">
        <v>2</v>
      </c>
      <c r="T400" s="34" t="s">
        <v>1044</v>
      </c>
      <c r="U400" s="42">
        <v>2</v>
      </c>
      <c r="V400" s="28">
        <v>40</v>
      </c>
      <c r="W400" s="28">
        <v>40</v>
      </c>
      <c r="X400" s="34" t="s">
        <v>52</v>
      </c>
      <c r="Y400" s="34" t="s">
        <v>52</v>
      </c>
      <c r="Z400" s="34" t="s">
        <v>1019</v>
      </c>
      <c r="AA400" s="34" t="s">
        <v>54</v>
      </c>
      <c r="AB400" s="192" t="s">
        <v>1378</v>
      </c>
    </row>
    <row r="401" s="2" customFormat="1" ht="46" customHeight="1" spans="1:28">
      <c r="A401" s="14"/>
      <c r="B401" s="33" t="s">
        <v>1379</v>
      </c>
      <c r="C401" s="25" t="s">
        <v>40</v>
      </c>
      <c r="D401" s="34" t="s">
        <v>41</v>
      </c>
      <c r="E401" s="34" t="s">
        <v>103</v>
      </c>
      <c r="F401" s="203" t="s">
        <v>98</v>
      </c>
      <c r="G401" s="204" t="s">
        <v>104</v>
      </c>
      <c r="H401" s="204" t="s">
        <v>59</v>
      </c>
      <c r="I401" s="25" t="s">
        <v>1380</v>
      </c>
      <c r="J401" s="34" t="s">
        <v>1016</v>
      </c>
      <c r="K401" s="47">
        <v>50</v>
      </c>
      <c r="L401" s="47">
        <v>50</v>
      </c>
      <c r="M401" s="204"/>
      <c r="N401" s="25" t="s">
        <v>1381</v>
      </c>
      <c r="O401" s="25" t="s">
        <v>1382</v>
      </c>
      <c r="P401" s="25" t="s">
        <v>900</v>
      </c>
      <c r="Q401" s="47" t="s">
        <v>51</v>
      </c>
      <c r="R401" s="204" t="s">
        <v>52</v>
      </c>
      <c r="S401" s="42">
        <v>5</v>
      </c>
      <c r="T401" s="34" t="s">
        <v>1044</v>
      </c>
      <c r="U401" s="42">
        <v>10</v>
      </c>
      <c r="V401" s="204">
        <v>360</v>
      </c>
      <c r="W401" s="204">
        <v>1500</v>
      </c>
      <c r="X401" s="34" t="s">
        <v>52</v>
      </c>
      <c r="Y401" s="34" t="s">
        <v>52</v>
      </c>
      <c r="Z401" s="34" t="s">
        <v>1019</v>
      </c>
      <c r="AA401" s="33" t="s">
        <v>78</v>
      </c>
      <c r="AB401" s="66" t="s">
        <v>1092</v>
      </c>
    </row>
    <row r="402" s="2" customFormat="1" ht="45" customHeight="1" spans="1:28">
      <c r="A402" s="14"/>
      <c r="B402" s="34" t="s">
        <v>1383</v>
      </c>
      <c r="C402" s="34" t="s">
        <v>40</v>
      </c>
      <c r="D402" s="34" t="s">
        <v>41</v>
      </c>
      <c r="E402" s="34" t="s">
        <v>1384</v>
      </c>
      <c r="F402" s="34" t="s">
        <v>530</v>
      </c>
      <c r="G402" s="34" t="s">
        <v>534</v>
      </c>
      <c r="H402" s="34" t="s">
        <v>59</v>
      </c>
      <c r="I402" s="46" t="s">
        <v>1385</v>
      </c>
      <c r="J402" s="34" t="s">
        <v>1016</v>
      </c>
      <c r="K402" s="47">
        <v>50</v>
      </c>
      <c r="L402" s="47">
        <v>50</v>
      </c>
      <c r="M402" s="34"/>
      <c r="N402" s="46" t="s">
        <v>1386</v>
      </c>
      <c r="O402" s="34" t="s">
        <v>1387</v>
      </c>
      <c r="P402" s="25" t="s">
        <v>900</v>
      </c>
      <c r="Q402" s="47" t="s">
        <v>51</v>
      </c>
      <c r="R402" s="34" t="s">
        <v>52</v>
      </c>
      <c r="S402" s="42">
        <v>3</v>
      </c>
      <c r="T402" s="34" t="s">
        <v>1044</v>
      </c>
      <c r="U402" s="42">
        <v>5</v>
      </c>
      <c r="V402" s="47">
        <v>125</v>
      </c>
      <c r="W402" s="47">
        <v>396</v>
      </c>
      <c r="X402" s="34" t="s">
        <v>52</v>
      </c>
      <c r="Y402" s="34" t="s">
        <v>52</v>
      </c>
      <c r="Z402" s="34" t="s">
        <v>1019</v>
      </c>
      <c r="AA402" s="34" t="s">
        <v>1045</v>
      </c>
      <c r="AB402" s="46" t="s">
        <v>1092</v>
      </c>
    </row>
    <row r="403" s="2" customFormat="1" ht="45" customHeight="1" spans="1:28">
      <c r="A403" s="14"/>
      <c r="B403" s="34" t="s">
        <v>1388</v>
      </c>
      <c r="C403" s="34" t="s">
        <v>40</v>
      </c>
      <c r="D403" s="34" t="s">
        <v>41</v>
      </c>
      <c r="E403" s="34" t="s">
        <v>1384</v>
      </c>
      <c r="F403" s="34" t="s">
        <v>530</v>
      </c>
      <c r="G403" s="34" t="s">
        <v>195</v>
      </c>
      <c r="H403" s="34" t="s">
        <v>59</v>
      </c>
      <c r="I403" s="46" t="s">
        <v>1389</v>
      </c>
      <c r="J403" s="34" t="s">
        <v>1016</v>
      </c>
      <c r="K403" s="47">
        <v>50</v>
      </c>
      <c r="L403" s="47">
        <v>50</v>
      </c>
      <c r="M403" s="34"/>
      <c r="N403" s="46" t="s">
        <v>1390</v>
      </c>
      <c r="O403" s="34" t="s">
        <v>1391</v>
      </c>
      <c r="P403" s="25" t="s">
        <v>900</v>
      </c>
      <c r="Q403" s="47" t="s">
        <v>51</v>
      </c>
      <c r="R403" s="34" t="s">
        <v>52</v>
      </c>
      <c r="S403" s="42">
        <v>3</v>
      </c>
      <c r="T403" s="34" t="s">
        <v>1044</v>
      </c>
      <c r="U403" s="42">
        <v>5</v>
      </c>
      <c r="V403" s="47">
        <v>125</v>
      </c>
      <c r="W403" s="47">
        <v>396</v>
      </c>
      <c r="X403" s="34" t="s">
        <v>52</v>
      </c>
      <c r="Y403" s="34" t="s">
        <v>52</v>
      </c>
      <c r="Z403" s="34" t="s">
        <v>1019</v>
      </c>
      <c r="AA403" s="34" t="s">
        <v>1045</v>
      </c>
      <c r="AB403" s="46" t="s">
        <v>1092</v>
      </c>
    </row>
    <row r="404" s="2" customFormat="1" ht="45" customHeight="1" spans="1:28">
      <c r="A404" s="14"/>
      <c r="B404" s="34" t="s">
        <v>1392</v>
      </c>
      <c r="C404" s="34" t="s">
        <v>40</v>
      </c>
      <c r="D404" s="34" t="s">
        <v>41</v>
      </c>
      <c r="E404" s="34" t="s">
        <v>1393</v>
      </c>
      <c r="F404" s="34" t="s">
        <v>587</v>
      </c>
      <c r="G404" s="34" t="s">
        <v>610</v>
      </c>
      <c r="H404" s="34" t="s">
        <v>59</v>
      </c>
      <c r="I404" s="34" t="s">
        <v>1394</v>
      </c>
      <c r="J404" s="34" t="s">
        <v>1016</v>
      </c>
      <c r="K404" s="47">
        <v>50</v>
      </c>
      <c r="L404" s="47">
        <v>50</v>
      </c>
      <c r="M404" s="34"/>
      <c r="N404" s="34" t="s">
        <v>1395</v>
      </c>
      <c r="O404" s="34" t="s">
        <v>1396</v>
      </c>
      <c r="P404" s="25" t="s">
        <v>900</v>
      </c>
      <c r="Q404" s="47" t="s">
        <v>51</v>
      </c>
      <c r="R404" s="34" t="s">
        <v>52</v>
      </c>
      <c r="S404" s="42">
        <v>3</v>
      </c>
      <c r="T404" s="34" t="s">
        <v>1044</v>
      </c>
      <c r="U404" s="42">
        <v>5</v>
      </c>
      <c r="V404" s="47">
        <v>40</v>
      </c>
      <c r="W404" s="47">
        <v>140</v>
      </c>
      <c r="X404" s="34" t="s">
        <v>52</v>
      </c>
      <c r="Y404" s="34" t="s">
        <v>52</v>
      </c>
      <c r="Z404" s="34" t="s">
        <v>1019</v>
      </c>
      <c r="AA404" s="34" t="s">
        <v>1045</v>
      </c>
      <c r="AB404" s="46" t="s">
        <v>1092</v>
      </c>
    </row>
    <row r="405" s="2" customFormat="1" ht="45" customHeight="1" spans="1:28">
      <c r="A405" s="14"/>
      <c r="B405" s="177" t="s">
        <v>1397</v>
      </c>
      <c r="C405" s="34" t="s">
        <v>40</v>
      </c>
      <c r="D405" s="34" t="s">
        <v>41</v>
      </c>
      <c r="E405" s="34" t="s">
        <v>1398</v>
      </c>
      <c r="F405" s="34" t="s">
        <v>693</v>
      </c>
      <c r="G405" s="34" t="s">
        <v>1399</v>
      </c>
      <c r="H405" s="34" t="s">
        <v>59</v>
      </c>
      <c r="I405" s="46" t="s">
        <v>1400</v>
      </c>
      <c r="J405" s="34" t="s">
        <v>1016</v>
      </c>
      <c r="K405" s="47">
        <v>50</v>
      </c>
      <c r="L405" s="47">
        <v>50</v>
      </c>
      <c r="M405" s="212"/>
      <c r="N405" s="46" t="s">
        <v>1401</v>
      </c>
      <c r="O405" s="34" t="s">
        <v>1402</v>
      </c>
      <c r="P405" s="25" t="s">
        <v>900</v>
      </c>
      <c r="Q405" s="47" t="s">
        <v>51</v>
      </c>
      <c r="R405" s="34" t="s">
        <v>52</v>
      </c>
      <c r="S405" s="42">
        <v>3</v>
      </c>
      <c r="T405" s="34" t="s">
        <v>1044</v>
      </c>
      <c r="U405" s="42">
        <v>5</v>
      </c>
      <c r="V405" s="47">
        <v>260</v>
      </c>
      <c r="W405" s="47">
        <v>400</v>
      </c>
      <c r="X405" s="34" t="s">
        <v>52</v>
      </c>
      <c r="Y405" s="34" t="s">
        <v>52</v>
      </c>
      <c r="Z405" s="34" t="s">
        <v>1019</v>
      </c>
      <c r="AA405" s="34" t="s">
        <v>1045</v>
      </c>
      <c r="AB405" s="46" t="s">
        <v>1092</v>
      </c>
    </row>
    <row r="406" s="2" customFormat="1" ht="45" customHeight="1" spans="1:28">
      <c r="A406" s="14"/>
      <c r="B406" s="34" t="s">
        <v>1403</v>
      </c>
      <c r="C406" s="34" t="s">
        <v>40</v>
      </c>
      <c r="D406" s="34" t="s">
        <v>41</v>
      </c>
      <c r="E406" s="34" t="s">
        <v>1404</v>
      </c>
      <c r="F406" s="34" t="s">
        <v>185</v>
      </c>
      <c r="G406" s="34" t="s">
        <v>185</v>
      </c>
      <c r="H406" s="34" t="s">
        <v>45</v>
      </c>
      <c r="I406" s="34" t="s">
        <v>1405</v>
      </c>
      <c r="J406" s="34" t="s">
        <v>1016</v>
      </c>
      <c r="K406" s="47">
        <v>50</v>
      </c>
      <c r="L406" s="47">
        <v>50</v>
      </c>
      <c r="M406" s="34"/>
      <c r="N406" s="34" t="s">
        <v>1406</v>
      </c>
      <c r="O406" s="34" t="s">
        <v>1407</v>
      </c>
      <c r="P406" s="25" t="s">
        <v>900</v>
      </c>
      <c r="Q406" s="47" t="s">
        <v>51</v>
      </c>
      <c r="R406" s="34"/>
      <c r="S406" s="42">
        <v>5</v>
      </c>
      <c r="T406" s="34" t="s">
        <v>1044</v>
      </c>
      <c r="U406" s="42">
        <v>4</v>
      </c>
      <c r="V406" s="47">
        <v>130</v>
      </c>
      <c r="W406" s="47">
        <v>425</v>
      </c>
      <c r="X406" s="34"/>
      <c r="Y406" s="34"/>
      <c r="Z406" s="34" t="s">
        <v>1019</v>
      </c>
      <c r="AA406" s="34" t="s">
        <v>1408</v>
      </c>
      <c r="AB406" s="34" t="s">
        <v>1409</v>
      </c>
    </row>
    <row r="407" s="2" customFormat="1" ht="45" customHeight="1" spans="1:28">
      <c r="A407" s="14"/>
      <c r="B407" s="34" t="s">
        <v>1410</v>
      </c>
      <c r="C407" s="34" t="s">
        <v>40</v>
      </c>
      <c r="D407" s="34" t="s">
        <v>41</v>
      </c>
      <c r="E407" s="34" t="s">
        <v>1411</v>
      </c>
      <c r="F407" s="34" t="s">
        <v>507</v>
      </c>
      <c r="G407" s="34" t="s">
        <v>515</v>
      </c>
      <c r="H407" s="34" t="s">
        <v>59</v>
      </c>
      <c r="I407" s="34" t="s">
        <v>1412</v>
      </c>
      <c r="J407" s="34" t="s">
        <v>1016</v>
      </c>
      <c r="K407" s="47">
        <v>50</v>
      </c>
      <c r="L407" s="47">
        <v>50</v>
      </c>
      <c r="M407" s="34"/>
      <c r="N407" s="34" t="s">
        <v>1413</v>
      </c>
      <c r="O407" s="34" t="s">
        <v>1414</v>
      </c>
      <c r="P407" s="25" t="s">
        <v>900</v>
      </c>
      <c r="Q407" s="47" t="s">
        <v>51</v>
      </c>
      <c r="R407" s="34"/>
      <c r="S407" s="42">
        <v>5</v>
      </c>
      <c r="T407" s="34" t="s">
        <v>1044</v>
      </c>
      <c r="U407" s="42">
        <v>4</v>
      </c>
      <c r="V407" s="47">
        <v>125</v>
      </c>
      <c r="W407" s="47">
        <v>396</v>
      </c>
      <c r="X407" s="34"/>
      <c r="Y407" s="34"/>
      <c r="Z407" s="34" t="s">
        <v>1019</v>
      </c>
      <c r="AA407" s="34" t="s">
        <v>1045</v>
      </c>
      <c r="AB407" s="34" t="s">
        <v>1092</v>
      </c>
    </row>
    <row r="408" s="2" customFormat="1" ht="73" customHeight="1" spans="1:28">
      <c r="A408" s="14"/>
      <c r="B408" s="34" t="s">
        <v>1415</v>
      </c>
      <c r="C408" s="34" t="s">
        <v>40</v>
      </c>
      <c r="D408" s="34" t="s">
        <v>41</v>
      </c>
      <c r="E408" s="34" t="s">
        <v>1416</v>
      </c>
      <c r="F408" s="34" t="s">
        <v>375</v>
      </c>
      <c r="G408" s="34" t="s">
        <v>396</v>
      </c>
      <c r="H408" s="34" t="s">
        <v>59</v>
      </c>
      <c r="I408" s="34" t="s">
        <v>1417</v>
      </c>
      <c r="J408" s="34" t="s">
        <v>1016</v>
      </c>
      <c r="K408" s="47">
        <v>50</v>
      </c>
      <c r="L408" s="47">
        <v>50</v>
      </c>
      <c r="M408" s="34"/>
      <c r="N408" s="34" t="s">
        <v>1418</v>
      </c>
      <c r="O408" s="34" t="s">
        <v>1402</v>
      </c>
      <c r="P408" s="25" t="s">
        <v>900</v>
      </c>
      <c r="Q408" s="47" t="s">
        <v>51</v>
      </c>
      <c r="R408" s="34" t="s">
        <v>52</v>
      </c>
      <c r="S408" s="42">
        <v>2</v>
      </c>
      <c r="T408" s="34" t="s">
        <v>1044</v>
      </c>
      <c r="U408" s="42" t="s">
        <v>52</v>
      </c>
      <c r="V408" s="47">
        <v>80</v>
      </c>
      <c r="W408" s="47">
        <v>200</v>
      </c>
      <c r="X408" s="34" t="s">
        <v>52</v>
      </c>
      <c r="Y408" s="34" t="s">
        <v>52</v>
      </c>
      <c r="Z408" s="34" t="s">
        <v>1019</v>
      </c>
      <c r="AA408" s="34" t="s">
        <v>1045</v>
      </c>
      <c r="AB408" s="34" t="s">
        <v>1419</v>
      </c>
    </row>
    <row r="409" s="2" customFormat="1" ht="47" customHeight="1" spans="1:28">
      <c r="A409" s="14"/>
      <c r="B409" s="34" t="s">
        <v>1420</v>
      </c>
      <c r="C409" s="34" t="s">
        <v>40</v>
      </c>
      <c r="D409" s="34" t="s">
        <v>41</v>
      </c>
      <c r="E409" s="34" t="s">
        <v>1348</v>
      </c>
      <c r="F409" s="34" t="s">
        <v>801</v>
      </c>
      <c r="G409" s="34" t="s">
        <v>821</v>
      </c>
      <c r="H409" s="34" t="s">
        <v>59</v>
      </c>
      <c r="I409" s="34" t="s">
        <v>1421</v>
      </c>
      <c r="J409" s="34" t="s">
        <v>1016</v>
      </c>
      <c r="K409" s="47">
        <v>50</v>
      </c>
      <c r="L409" s="47">
        <v>50</v>
      </c>
      <c r="M409" s="34"/>
      <c r="N409" s="34" t="s">
        <v>1366</v>
      </c>
      <c r="O409" s="34" t="s">
        <v>1422</v>
      </c>
      <c r="P409" s="25" t="s">
        <v>900</v>
      </c>
      <c r="Q409" s="47" t="s">
        <v>51</v>
      </c>
      <c r="R409" s="34" t="s">
        <v>52</v>
      </c>
      <c r="S409" s="42">
        <v>3</v>
      </c>
      <c r="T409" s="34" t="s">
        <v>1044</v>
      </c>
      <c r="U409" s="42">
        <v>3</v>
      </c>
      <c r="V409" s="47">
        <v>51</v>
      </c>
      <c r="W409" s="47">
        <v>120</v>
      </c>
      <c r="X409" s="34" t="s">
        <v>52</v>
      </c>
      <c r="Y409" s="34" t="s">
        <v>52</v>
      </c>
      <c r="Z409" s="34" t="s">
        <v>1019</v>
      </c>
      <c r="AA409" s="34" t="s">
        <v>54</v>
      </c>
      <c r="AB409" s="34" t="s">
        <v>1367</v>
      </c>
    </row>
    <row r="410" s="2" customFormat="1" ht="89" customHeight="1" spans="1:28">
      <c r="A410" s="14"/>
      <c r="B410" s="34" t="s">
        <v>1423</v>
      </c>
      <c r="C410" s="34" t="s">
        <v>40</v>
      </c>
      <c r="D410" s="34" t="s">
        <v>41</v>
      </c>
      <c r="E410" s="34" t="s">
        <v>1424</v>
      </c>
      <c r="F410" s="34" t="s">
        <v>846</v>
      </c>
      <c r="G410" s="34" t="s">
        <v>777</v>
      </c>
      <c r="H410" s="34" t="s">
        <v>59</v>
      </c>
      <c r="I410" s="34" t="s">
        <v>1425</v>
      </c>
      <c r="J410" s="34" t="s">
        <v>1016</v>
      </c>
      <c r="K410" s="47">
        <v>50</v>
      </c>
      <c r="L410" s="47">
        <v>50</v>
      </c>
      <c r="M410" s="34"/>
      <c r="N410" s="34" t="s">
        <v>1426</v>
      </c>
      <c r="O410" s="34" t="s">
        <v>1427</v>
      </c>
      <c r="P410" s="25" t="s">
        <v>900</v>
      </c>
      <c r="Q410" s="47" t="s">
        <v>51</v>
      </c>
      <c r="R410" s="34"/>
      <c r="S410" s="42"/>
      <c r="T410" s="34" t="s">
        <v>1044</v>
      </c>
      <c r="U410" s="42"/>
      <c r="V410" s="47">
        <v>1111</v>
      </c>
      <c r="W410" s="47">
        <v>3920</v>
      </c>
      <c r="X410" s="34" t="s">
        <v>52</v>
      </c>
      <c r="Y410" s="34" t="s">
        <v>52</v>
      </c>
      <c r="Z410" s="34" t="s">
        <v>1019</v>
      </c>
      <c r="AA410" s="34" t="s">
        <v>1428</v>
      </c>
      <c r="AB410" s="34" t="s">
        <v>1429</v>
      </c>
    </row>
    <row r="411" s="2" customFormat="1" ht="47" customHeight="1" spans="1:28">
      <c r="A411" s="14"/>
      <c r="B411" s="34" t="s">
        <v>1430</v>
      </c>
      <c r="C411" s="34" t="s">
        <v>40</v>
      </c>
      <c r="D411" s="34" t="s">
        <v>41</v>
      </c>
      <c r="E411" s="34" t="s">
        <v>1431</v>
      </c>
      <c r="F411" s="34" t="s">
        <v>1432</v>
      </c>
      <c r="G411" s="34" t="s">
        <v>1433</v>
      </c>
      <c r="H411" s="34" t="s">
        <v>59</v>
      </c>
      <c r="I411" s="34" t="s">
        <v>1434</v>
      </c>
      <c r="J411" s="34" t="s">
        <v>1016</v>
      </c>
      <c r="K411" s="47">
        <v>50</v>
      </c>
      <c r="L411" s="47">
        <v>50</v>
      </c>
      <c r="M411" s="101"/>
      <c r="N411" s="73" t="s">
        <v>1435</v>
      </c>
      <c r="O411" s="34" t="s">
        <v>1436</v>
      </c>
      <c r="P411" s="25" t="s">
        <v>900</v>
      </c>
      <c r="Q411" s="47" t="s">
        <v>51</v>
      </c>
      <c r="R411" s="34" t="s">
        <v>52</v>
      </c>
      <c r="S411" s="42"/>
      <c r="T411" s="34" t="s">
        <v>1044</v>
      </c>
      <c r="U411" s="42"/>
      <c r="V411" s="101">
        <v>1045</v>
      </c>
      <c r="W411" s="101">
        <v>4119</v>
      </c>
      <c r="X411" s="34" t="s">
        <v>52</v>
      </c>
      <c r="Y411" s="34" t="s">
        <v>52</v>
      </c>
      <c r="Z411" s="34" t="s">
        <v>1019</v>
      </c>
      <c r="AA411" s="34" t="s">
        <v>54</v>
      </c>
      <c r="AB411" s="34" t="s">
        <v>1437</v>
      </c>
    </row>
    <row r="412" s="2" customFormat="1" ht="47" customHeight="1" spans="1:28">
      <c r="A412" s="14"/>
      <c r="B412" s="33" t="s">
        <v>1438</v>
      </c>
      <c r="C412" s="25" t="s">
        <v>1137</v>
      </c>
      <c r="D412" s="34" t="s">
        <v>41</v>
      </c>
      <c r="E412" s="34" t="s">
        <v>103</v>
      </c>
      <c r="F412" s="34" t="s">
        <v>98</v>
      </c>
      <c r="G412" s="25" t="s">
        <v>136</v>
      </c>
      <c r="H412" s="25" t="s">
        <v>59</v>
      </c>
      <c r="I412" s="25" t="s">
        <v>1439</v>
      </c>
      <c r="J412" s="34" t="s">
        <v>1016</v>
      </c>
      <c r="K412" s="47">
        <v>50</v>
      </c>
      <c r="L412" s="47">
        <v>50</v>
      </c>
      <c r="M412" s="25"/>
      <c r="N412" s="25" t="s">
        <v>1440</v>
      </c>
      <c r="O412" s="25" t="s">
        <v>1441</v>
      </c>
      <c r="P412" s="25" t="s">
        <v>900</v>
      </c>
      <c r="Q412" s="47" t="s">
        <v>51</v>
      </c>
      <c r="R412" s="25" t="s">
        <v>52</v>
      </c>
      <c r="S412" s="42">
        <v>4</v>
      </c>
      <c r="T412" s="34" t="s">
        <v>1044</v>
      </c>
      <c r="U412" s="42">
        <v>5</v>
      </c>
      <c r="V412" s="25">
        <v>80</v>
      </c>
      <c r="W412" s="25">
        <v>200</v>
      </c>
      <c r="X412" s="34" t="s">
        <v>52</v>
      </c>
      <c r="Y412" s="34" t="s">
        <v>52</v>
      </c>
      <c r="Z412" s="34" t="s">
        <v>1019</v>
      </c>
      <c r="AA412" s="33" t="s">
        <v>78</v>
      </c>
      <c r="AB412" s="66" t="s">
        <v>1442</v>
      </c>
    </row>
    <row r="413" s="2" customFormat="1" ht="47" customHeight="1" spans="1:28">
      <c r="A413" s="14"/>
      <c r="B413" s="33" t="s">
        <v>1443</v>
      </c>
      <c r="C413" s="33" t="s">
        <v>40</v>
      </c>
      <c r="D413" s="33" t="s">
        <v>41</v>
      </c>
      <c r="E413" s="33" t="s">
        <v>1444</v>
      </c>
      <c r="F413" s="33" t="s">
        <v>164</v>
      </c>
      <c r="G413" s="33" t="s">
        <v>198</v>
      </c>
      <c r="H413" s="33" t="s">
        <v>59</v>
      </c>
      <c r="I413" s="213" t="s">
        <v>1445</v>
      </c>
      <c r="J413" s="34" t="s">
        <v>1016</v>
      </c>
      <c r="K413" s="33">
        <v>30</v>
      </c>
      <c r="L413" s="33">
        <v>30</v>
      </c>
      <c r="M413" s="33"/>
      <c r="N413" s="33" t="s">
        <v>1446</v>
      </c>
      <c r="O413" s="33" t="s">
        <v>1447</v>
      </c>
      <c r="P413" s="33" t="s">
        <v>1448</v>
      </c>
      <c r="Q413" s="33" t="s">
        <v>1449</v>
      </c>
      <c r="R413" s="33" t="s">
        <v>52</v>
      </c>
      <c r="S413" s="33">
        <v>15</v>
      </c>
      <c r="T413" s="24" t="s">
        <v>1450</v>
      </c>
      <c r="U413" s="33">
        <v>5</v>
      </c>
      <c r="V413" s="33">
        <v>26</v>
      </c>
      <c r="W413" s="33">
        <v>60</v>
      </c>
      <c r="X413" s="33" t="s">
        <v>52</v>
      </c>
      <c r="Y413" s="33" t="s">
        <v>52</v>
      </c>
      <c r="Z413" s="33" t="s">
        <v>1019</v>
      </c>
      <c r="AA413" s="33" t="s">
        <v>1451</v>
      </c>
      <c r="AB413" s="33" t="s">
        <v>1452</v>
      </c>
    </row>
    <row r="414" s="2" customFormat="1" ht="47" customHeight="1" spans="1:28">
      <c r="A414" s="14"/>
      <c r="B414" s="33" t="s">
        <v>1453</v>
      </c>
      <c r="C414" s="33" t="s">
        <v>40</v>
      </c>
      <c r="D414" s="33" t="s">
        <v>41</v>
      </c>
      <c r="E414" s="33" t="s">
        <v>1454</v>
      </c>
      <c r="F414" s="33" t="s">
        <v>587</v>
      </c>
      <c r="G414" s="33" t="s">
        <v>615</v>
      </c>
      <c r="H414" s="33" t="s">
        <v>59</v>
      </c>
      <c r="I414" s="214" t="s">
        <v>1455</v>
      </c>
      <c r="J414" s="34" t="s">
        <v>1016</v>
      </c>
      <c r="K414" s="33">
        <v>30</v>
      </c>
      <c r="L414" s="33">
        <v>30</v>
      </c>
      <c r="M414" s="33"/>
      <c r="N414" s="33" t="s">
        <v>1456</v>
      </c>
      <c r="O414" s="33" t="s">
        <v>1457</v>
      </c>
      <c r="P414" s="33" t="s">
        <v>1448</v>
      </c>
      <c r="Q414" s="33" t="s">
        <v>1449</v>
      </c>
      <c r="R414" s="33" t="s">
        <v>52</v>
      </c>
      <c r="S414" s="33">
        <v>2</v>
      </c>
      <c r="T414" s="24" t="s">
        <v>1450</v>
      </c>
      <c r="U414" s="33">
        <v>5</v>
      </c>
      <c r="V414" s="33">
        <v>50</v>
      </c>
      <c r="W414" s="33">
        <v>200</v>
      </c>
      <c r="X414" s="33" t="s">
        <v>52</v>
      </c>
      <c r="Y414" s="33" t="s">
        <v>52</v>
      </c>
      <c r="Z414" s="33" t="s">
        <v>1458</v>
      </c>
      <c r="AA414" s="33" t="s">
        <v>1459</v>
      </c>
      <c r="AB414" s="33" t="s">
        <v>1092</v>
      </c>
    </row>
    <row r="415" s="2" customFormat="1" ht="47" customHeight="1" spans="1:28">
      <c r="A415" s="14"/>
      <c r="B415" s="33" t="s">
        <v>1460</v>
      </c>
      <c r="C415" s="33" t="s">
        <v>40</v>
      </c>
      <c r="D415" s="33" t="s">
        <v>41</v>
      </c>
      <c r="E415" s="33" t="s">
        <v>1461</v>
      </c>
      <c r="F415" s="33" t="s">
        <v>587</v>
      </c>
      <c r="G415" s="33" t="s">
        <v>601</v>
      </c>
      <c r="H415" s="33" t="s">
        <v>59</v>
      </c>
      <c r="I415" s="214" t="s">
        <v>1455</v>
      </c>
      <c r="J415" s="34" t="s">
        <v>1016</v>
      </c>
      <c r="K415" s="33">
        <v>30</v>
      </c>
      <c r="L415" s="33">
        <v>30</v>
      </c>
      <c r="M415" s="33"/>
      <c r="N415" s="33" t="s">
        <v>1456</v>
      </c>
      <c r="O415" s="33" t="s">
        <v>1457</v>
      </c>
      <c r="P415" s="33" t="s">
        <v>1448</v>
      </c>
      <c r="Q415" s="33" t="s">
        <v>1449</v>
      </c>
      <c r="R415" s="33" t="s">
        <v>52</v>
      </c>
      <c r="S415" s="33">
        <v>2</v>
      </c>
      <c r="T415" s="33" t="s">
        <v>1450</v>
      </c>
      <c r="U415" s="33">
        <v>5</v>
      </c>
      <c r="V415" s="33">
        <v>50</v>
      </c>
      <c r="W415" s="33">
        <v>200</v>
      </c>
      <c r="X415" s="33" t="s">
        <v>52</v>
      </c>
      <c r="Y415" s="33" t="s">
        <v>52</v>
      </c>
      <c r="Z415" s="33" t="s">
        <v>1458</v>
      </c>
      <c r="AA415" s="33" t="s">
        <v>1459</v>
      </c>
      <c r="AB415" s="33" t="s">
        <v>1092</v>
      </c>
    </row>
    <row r="416" s="2" customFormat="1" ht="47" customHeight="1" spans="1:28">
      <c r="A416" s="14"/>
      <c r="B416" s="33" t="s">
        <v>1462</v>
      </c>
      <c r="C416" s="33" t="s">
        <v>40</v>
      </c>
      <c r="D416" s="33" t="s">
        <v>41</v>
      </c>
      <c r="E416" s="33" t="s">
        <v>1463</v>
      </c>
      <c r="F416" s="33" t="s">
        <v>530</v>
      </c>
      <c r="G416" s="33" t="s">
        <v>553</v>
      </c>
      <c r="H416" s="33" t="s">
        <v>59</v>
      </c>
      <c r="I416" s="213" t="s">
        <v>1464</v>
      </c>
      <c r="J416" s="34" t="s">
        <v>1016</v>
      </c>
      <c r="K416" s="33">
        <v>30</v>
      </c>
      <c r="L416" s="33">
        <v>30</v>
      </c>
      <c r="M416" s="33"/>
      <c r="N416" s="33" t="s">
        <v>1465</v>
      </c>
      <c r="O416" s="33" t="s">
        <v>1466</v>
      </c>
      <c r="P416" s="33" t="s">
        <v>1017</v>
      </c>
      <c r="Q416" s="33" t="s">
        <v>1018</v>
      </c>
      <c r="R416" s="33" t="s">
        <v>52</v>
      </c>
      <c r="S416" s="33">
        <v>6</v>
      </c>
      <c r="T416" s="33" t="s">
        <v>1467</v>
      </c>
      <c r="U416" s="33">
        <v>8</v>
      </c>
      <c r="V416" s="33">
        <v>83</v>
      </c>
      <c r="W416" s="33">
        <v>185</v>
      </c>
      <c r="X416" s="33" t="s">
        <v>52</v>
      </c>
      <c r="Y416" s="33" t="s">
        <v>52</v>
      </c>
      <c r="Z416" s="33" t="s">
        <v>1019</v>
      </c>
      <c r="AA416" s="33" t="s">
        <v>1045</v>
      </c>
      <c r="AB416" s="33" t="s">
        <v>1092</v>
      </c>
    </row>
    <row r="417" s="2" customFormat="1" ht="47" customHeight="1" spans="1:28">
      <c r="A417" s="14"/>
      <c r="B417" s="33" t="s">
        <v>1468</v>
      </c>
      <c r="C417" s="33" t="s">
        <v>40</v>
      </c>
      <c r="D417" s="33" t="s">
        <v>41</v>
      </c>
      <c r="E417" s="33" t="s">
        <v>1469</v>
      </c>
      <c r="F417" s="33" t="s">
        <v>619</v>
      </c>
      <c r="G417" s="33" t="s">
        <v>88</v>
      </c>
      <c r="H417" s="33" t="s">
        <v>45</v>
      </c>
      <c r="I417" s="214" t="s">
        <v>1470</v>
      </c>
      <c r="J417" s="34" t="s">
        <v>1016</v>
      </c>
      <c r="K417" s="33">
        <v>30</v>
      </c>
      <c r="L417" s="33">
        <v>30</v>
      </c>
      <c r="M417" s="33"/>
      <c r="N417" s="33" t="s">
        <v>1471</v>
      </c>
      <c r="O417" s="33" t="s">
        <v>1472</v>
      </c>
      <c r="P417" s="33" t="s">
        <v>1017</v>
      </c>
      <c r="Q417" s="33" t="s">
        <v>1018</v>
      </c>
      <c r="R417" s="33" t="s">
        <v>52</v>
      </c>
      <c r="S417" s="33">
        <v>6</v>
      </c>
      <c r="T417" s="33" t="s">
        <v>1467</v>
      </c>
      <c r="U417" s="33">
        <v>8</v>
      </c>
      <c r="V417" s="33">
        <v>12</v>
      </c>
      <c r="W417" s="33">
        <v>36</v>
      </c>
      <c r="X417" s="33" t="s">
        <v>52</v>
      </c>
      <c r="Y417" s="33" t="s">
        <v>52</v>
      </c>
      <c r="Z417" s="33" t="s">
        <v>1019</v>
      </c>
      <c r="AA417" s="33" t="s">
        <v>1045</v>
      </c>
      <c r="AB417" s="33" t="s">
        <v>1473</v>
      </c>
    </row>
    <row r="418" s="2" customFormat="1" ht="28.5" spans="1:28">
      <c r="A418" s="22" t="s">
        <v>1474</v>
      </c>
      <c r="B418" s="29"/>
      <c r="C418" s="29"/>
      <c r="D418" s="43"/>
      <c r="E418" s="29"/>
      <c r="F418" s="44"/>
      <c r="G418" s="29"/>
      <c r="H418" s="29"/>
      <c r="I418" s="29"/>
      <c r="J418" s="170"/>
      <c r="K418" s="41">
        <v>1059.5</v>
      </c>
      <c r="L418" s="41">
        <v>1059.5</v>
      </c>
      <c r="M418" s="41">
        <f>M419</f>
        <v>0</v>
      </c>
      <c r="N418" s="39"/>
      <c r="O418" s="42"/>
      <c r="P418" s="56"/>
      <c r="Q418" s="56"/>
      <c r="R418" s="42"/>
      <c r="S418" s="38"/>
      <c r="T418" s="56"/>
      <c r="U418" s="59"/>
      <c r="V418" s="14"/>
      <c r="W418" s="60"/>
      <c r="X418" s="14"/>
      <c r="Y418" s="14"/>
      <c r="Z418" s="24"/>
      <c r="AA418" s="29"/>
      <c r="AB418" s="189"/>
    </row>
    <row r="419" s="2" customFormat="1" ht="70" customHeight="1" spans="1:28">
      <c r="A419" s="24"/>
      <c r="B419" s="25" t="s">
        <v>1475</v>
      </c>
      <c r="C419" s="25" t="s">
        <v>40</v>
      </c>
      <c r="D419" s="167" t="s">
        <v>1476</v>
      </c>
      <c r="E419" s="25" t="s">
        <v>1477</v>
      </c>
      <c r="F419" s="25" t="s">
        <v>1339</v>
      </c>
      <c r="G419" s="25" t="s">
        <v>52</v>
      </c>
      <c r="H419" s="44" t="s">
        <v>52</v>
      </c>
      <c r="I419" s="33" t="s">
        <v>1478</v>
      </c>
      <c r="J419" s="15" t="s">
        <v>47</v>
      </c>
      <c r="K419" s="39">
        <v>600</v>
      </c>
      <c r="L419" s="215">
        <v>600</v>
      </c>
      <c r="M419" s="44"/>
      <c r="N419" s="75" t="s">
        <v>1479</v>
      </c>
      <c r="O419" s="47" t="s">
        <v>1480</v>
      </c>
      <c r="P419" s="88" t="s">
        <v>1481</v>
      </c>
      <c r="Q419" s="88" t="s">
        <v>1482</v>
      </c>
      <c r="R419" s="42"/>
      <c r="S419" s="38"/>
      <c r="T419" s="56"/>
      <c r="U419" s="59"/>
      <c r="V419" s="14">
        <v>4300</v>
      </c>
      <c r="W419" s="60" t="s">
        <v>52</v>
      </c>
      <c r="X419" s="14"/>
      <c r="Y419" s="14"/>
      <c r="Z419" s="34" t="s">
        <v>53</v>
      </c>
      <c r="AA419" s="25" t="s">
        <v>1061</v>
      </c>
      <c r="AB419" s="25" t="s">
        <v>1483</v>
      </c>
    </row>
    <row r="420" s="2" customFormat="1" ht="102" customHeight="1" spans="1:28">
      <c r="A420" s="24"/>
      <c r="B420" s="25" t="s">
        <v>1484</v>
      </c>
      <c r="C420" s="25" t="s">
        <v>40</v>
      </c>
      <c r="D420" s="25" t="s">
        <v>1476</v>
      </c>
      <c r="E420" s="25" t="s">
        <v>1485</v>
      </c>
      <c r="F420" s="25" t="s">
        <v>1339</v>
      </c>
      <c r="G420" s="25" t="s">
        <v>52</v>
      </c>
      <c r="H420" s="25"/>
      <c r="I420" s="25" t="s">
        <v>1486</v>
      </c>
      <c r="J420" s="25" t="s">
        <v>1016</v>
      </c>
      <c r="K420" s="25">
        <v>459.5</v>
      </c>
      <c r="L420" s="25">
        <v>459.5</v>
      </c>
      <c r="M420" s="25"/>
      <c r="N420" s="25" t="s">
        <v>1487</v>
      </c>
      <c r="O420" s="25" t="s">
        <v>1486</v>
      </c>
      <c r="P420" s="25" t="s">
        <v>52</v>
      </c>
      <c r="Q420" s="47" t="s">
        <v>51</v>
      </c>
      <c r="R420" s="25"/>
      <c r="S420" s="25"/>
      <c r="T420" s="25"/>
      <c r="U420" s="25"/>
      <c r="V420" s="25">
        <v>36000</v>
      </c>
      <c r="W420" s="25">
        <v>114000</v>
      </c>
      <c r="X420" s="25"/>
      <c r="Y420" s="25"/>
      <c r="Z420" s="25"/>
      <c r="AA420" s="25" t="s">
        <v>78</v>
      </c>
      <c r="AB420" s="25" t="s">
        <v>1488</v>
      </c>
    </row>
    <row r="421" s="2" customFormat="1" ht="28.5" spans="1:28">
      <c r="A421" s="22" t="s">
        <v>1489</v>
      </c>
      <c r="B421" s="14"/>
      <c r="C421" s="14"/>
      <c r="D421" s="15"/>
      <c r="E421" s="16"/>
      <c r="F421" s="20"/>
      <c r="G421" s="14"/>
      <c r="H421" s="14"/>
      <c r="I421" s="14"/>
      <c r="J421" s="15"/>
      <c r="K421" s="41">
        <f>SUM(K422:K423)</f>
        <v>360</v>
      </c>
      <c r="L421" s="41">
        <f>SUM(L422:L423)</f>
        <v>360</v>
      </c>
      <c r="M421" s="41">
        <f>SUM(M422:M423)</f>
        <v>0</v>
      </c>
      <c r="N421" s="39"/>
      <c r="O421" s="42"/>
      <c r="P421" s="42"/>
      <c r="Q421" s="42"/>
      <c r="R421" s="42"/>
      <c r="S421" s="42"/>
      <c r="T421" s="54"/>
      <c r="U421" s="48"/>
      <c r="V421" s="48"/>
      <c r="W421" s="48"/>
      <c r="X421" s="14"/>
      <c r="Y421" s="14"/>
      <c r="Z421" s="48"/>
      <c r="AA421" s="64"/>
      <c r="AB421" s="65"/>
    </row>
    <row r="422" s="2" customFormat="1" ht="138" customHeight="1" spans="1:28">
      <c r="A422" s="44"/>
      <c r="B422" s="25" t="s">
        <v>1490</v>
      </c>
      <c r="C422" s="28" t="s">
        <v>40</v>
      </c>
      <c r="D422" s="167" t="s">
        <v>1491</v>
      </c>
      <c r="E422" s="25" t="s">
        <v>1088</v>
      </c>
      <c r="F422" s="28" t="s">
        <v>164</v>
      </c>
      <c r="G422" s="25" t="s">
        <v>165</v>
      </c>
      <c r="H422" s="28" t="s">
        <v>59</v>
      </c>
      <c r="I422" s="25" t="s">
        <v>1492</v>
      </c>
      <c r="J422" s="15" t="s">
        <v>47</v>
      </c>
      <c r="K422" s="39">
        <f t="shared" ref="K422:K450" si="17">L422+M422</f>
        <v>280</v>
      </c>
      <c r="L422" s="44">
        <v>280</v>
      </c>
      <c r="M422" s="29"/>
      <c r="N422" s="25" t="s">
        <v>1493</v>
      </c>
      <c r="O422" s="25" t="s">
        <v>1494</v>
      </c>
      <c r="P422" s="88" t="s">
        <v>900</v>
      </c>
      <c r="Q422" s="88" t="s">
        <v>51</v>
      </c>
      <c r="R422" s="29"/>
      <c r="S422" s="38">
        <v>5</v>
      </c>
      <c r="T422" s="54" t="s">
        <v>1044</v>
      </c>
      <c r="U422" s="29" t="s">
        <v>52</v>
      </c>
      <c r="V422" s="29">
        <v>20</v>
      </c>
      <c r="W422" s="29">
        <v>25</v>
      </c>
      <c r="X422" s="29"/>
      <c r="Y422" s="29"/>
      <c r="Z422" s="34" t="s">
        <v>53</v>
      </c>
      <c r="AA422" s="25" t="s">
        <v>54</v>
      </c>
      <c r="AB422" s="69" t="s">
        <v>1495</v>
      </c>
    </row>
    <row r="423" s="2" customFormat="1" ht="45.75" spans="1:28">
      <c r="A423" s="44"/>
      <c r="B423" s="25" t="s">
        <v>1496</v>
      </c>
      <c r="C423" s="28" t="s">
        <v>1497</v>
      </c>
      <c r="D423" s="167" t="s">
        <v>1491</v>
      </c>
      <c r="E423" s="30" t="s">
        <v>145</v>
      </c>
      <c r="F423" s="28" t="s">
        <v>141</v>
      </c>
      <c r="G423" s="25" t="s">
        <v>160</v>
      </c>
      <c r="H423" s="28" t="s">
        <v>59</v>
      </c>
      <c r="I423" s="25" t="s">
        <v>1498</v>
      </c>
      <c r="J423" s="15" t="s">
        <v>47</v>
      </c>
      <c r="K423" s="39">
        <f t="shared" si="17"/>
        <v>80</v>
      </c>
      <c r="L423" s="44">
        <v>80</v>
      </c>
      <c r="M423" s="29"/>
      <c r="N423" s="25" t="s">
        <v>1499</v>
      </c>
      <c r="O423" s="25" t="s">
        <v>1500</v>
      </c>
      <c r="P423" s="88" t="s">
        <v>900</v>
      </c>
      <c r="Q423" s="88" t="s">
        <v>51</v>
      </c>
      <c r="R423" s="29"/>
      <c r="S423" s="38">
        <v>5</v>
      </c>
      <c r="T423" s="54" t="s">
        <v>1044</v>
      </c>
      <c r="U423" s="29" t="s">
        <v>52</v>
      </c>
      <c r="V423" s="29">
        <v>5</v>
      </c>
      <c r="W423" s="29">
        <v>5</v>
      </c>
      <c r="X423" s="29"/>
      <c r="Y423" s="29"/>
      <c r="Z423" s="34" t="s">
        <v>53</v>
      </c>
      <c r="AA423" s="25" t="s">
        <v>54</v>
      </c>
      <c r="AB423" s="69" t="s">
        <v>1501</v>
      </c>
    </row>
    <row r="424" s="2" customFormat="1" ht="28.5" spans="1:28">
      <c r="A424" s="22" t="s">
        <v>1502</v>
      </c>
      <c r="B424" s="205"/>
      <c r="C424" s="29"/>
      <c r="D424" s="43"/>
      <c r="E424" s="29"/>
      <c r="F424" s="205"/>
      <c r="G424" s="205"/>
      <c r="H424" s="29"/>
      <c r="I424" s="205"/>
      <c r="J424" s="15"/>
      <c r="K424" s="41">
        <v>658</v>
      </c>
      <c r="L424" s="41">
        <v>658</v>
      </c>
      <c r="M424" s="41">
        <v>0</v>
      </c>
      <c r="N424" s="205"/>
      <c r="O424" s="205"/>
      <c r="P424" s="56"/>
      <c r="Q424" s="56"/>
      <c r="R424" s="29"/>
      <c r="S424" s="38"/>
      <c r="T424" s="56"/>
      <c r="U424" s="29"/>
      <c r="V424" s="29"/>
      <c r="W424" s="29"/>
      <c r="X424" s="29"/>
      <c r="Y424" s="29"/>
      <c r="Z424" s="34"/>
      <c r="AA424" s="25"/>
      <c r="AB424" s="69"/>
    </row>
    <row r="425" s="2" customFormat="1" ht="30" customHeight="1" spans="1:28">
      <c r="A425" s="22"/>
      <c r="B425" s="25" t="s">
        <v>1503</v>
      </c>
      <c r="C425" s="29" t="s">
        <v>1504</v>
      </c>
      <c r="D425" s="29" t="s">
        <v>1505</v>
      </c>
      <c r="E425" s="206" t="s">
        <v>1506</v>
      </c>
      <c r="F425" s="29" t="s">
        <v>1507</v>
      </c>
      <c r="G425" s="29" t="s">
        <v>1507</v>
      </c>
      <c r="H425" s="29" t="s">
        <v>52</v>
      </c>
      <c r="I425" s="25" t="s">
        <v>1508</v>
      </c>
      <c r="J425" s="107" t="s">
        <v>1509</v>
      </c>
      <c r="K425" s="39">
        <f t="shared" si="17"/>
        <v>3.4</v>
      </c>
      <c r="L425" s="29">
        <v>3.4</v>
      </c>
      <c r="M425" s="29"/>
      <c r="N425" s="25" t="s">
        <v>1510</v>
      </c>
      <c r="O425" s="205" t="s">
        <v>1511</v>
      </c>
      <c r="P425" s="56"/>
      <c r="Q425" s="56"/>
      <c r="R425" s="29" t="s">
        <v>52</v>
      </c>
      <c r="S425" s="38"/>
      <c r="T425" s="56"/>
      <c r="U425" s="29"/>
      <c r="V425" s="29">
        <v>21824</v>
      </c>
      <c r="W425" s="29">
        <v>71780</v>
      </c>
      <c r="X425" s="29"/>
      <c r="Y425" s="29"/>
      <c r="Z425" s="48" t="s">
        <v>53</v>
      </c>
      <c r="AA425" s="29" t="s">
        <v>1512</v>
      </c>
      <c r="AB425" s="29" t="s">
        <v>1513</v>
      </c>
    </row>
    <row r="426" s="2" customFormat="1" ht="30" customHeight="1" spans="1:28">
      <c r="A426" s="22"/>
      <c r="B426" s="25" t="s">
        <v>1514</v>
      </c>
      <c r="C426" s="29" t="s">
        <v>1504</v>
      </c>
      <c r="D426" s="29" t="s">
        <v>1505</v>
      </c>
      <c r="E426" s="206" t="s">
        <v>1374</v>
      </c>
      <c r="F426" s="29" t="s">
        <v>1515</v>
      </c>
      <c r="G426" s="29" t="s">
        <v>1515</v>
      </c>
      <c r="H426" s="29" t="s">
        <v>52</v>
      </c>
      <c r="I426" s="29" t="s">
        <v>1516</v>
      </c>
      <c r="J426" s="107" t="s">
        <v>1509</v>
      </c>
      <c r="K426" s="39">
        <f t="shared" si="17"/>
        <v>15.2</v>
      </c>
      <c r="L426" s="29">
        <v>15.2</v>
      </c>
      <c r="M426" s="29"/>
      <c r="N426" s="29" t="s">
        <v>1510</v>
      </c>
      <c r="O426" s="205" t="s">
        <v>1511</v>
      </c>
      <c r="P426" s="56"/>
      <c r="Q426" s="56"/>
      <c r="R426" s="29" t="s">
        <v>52</v>
      </c>
      <c r="S426" s="38"/>
      <c r="T426" s="56"/>
      <c r="U426" s="29"/>
      <c r="V426" s="29">
        <v>11023</v>
      </c>
      <c r="W426" s="29">
        <v>38581</v>
      </c>
      <c r="X426" s="29"/>
      <c r="Y426" s="29"/>
      <c r="Z426" s="48" t="s">
        <v>53</v>
      </c>
      <c r="AA426" s="29" t="s">
        <v>1512</v>
      </c>
      <c r="AB426" s="29" t="s">
        <v>1513</v>
      </c>
    </row>
    <row r="427" s="2" customFormat="1" ht="30" customHeight="1" spans="1:28">
      <c r="A427" s="22"/>
      <c r="B427" s="25" t="s">
        <v>1517</v>
      </c>
      <c r="C427" s="29" t="s">
        <v>1504</v>
      </c>
      <c r="D427" s="29" t="s">
        <v>1505</v>
      </c>
      <c r="E427" s="206" t="s">
        <v>1518</v>
      </c>
      <c r="F427" s="29" t="s">
        <v>1519</v>
      </c>
      <c r="G427" s="29" t="s">
        <v>1519</v>
      </c>
      <c r="H427" s="29" t="s">
        <v>52</v>
      </c>
      <c r="I427" s="29" t="s">
        <v>1516</v>
      </c>
      <c r="J427" s="107" t="s">
        <v>1509</v>
      </c>
      <c r="K427" s="39">
        <f t="shared" si="17"/>
        <v>7.8</v>
      </c>
      <c r="L427" s="29">
        <v>7.8</v>
      </c>
      <c r="M427" s="29"/>
      <c r="N427" s="29" t="s">
        <v>1510</v>
      </c>
      <c r="O427" s="205" t="s">
        <v>1511</v>
      </c>
      <c r="P427" s="56"/>
      <c r="Q427" s="56"/>
      <c r="R427" s="29" t="s">
        <v>52</v>
      </c>
      <c r="S427" s="38"/>
      <c r="T427" s="56"/>
      <c r="U427" s="29"/>
      <c r="V427" s="29">
        <v>19022</v>
      </c>
      <c r="W427" s="29">
        <v>66343</v>
      </c>
      <c r="X427" s="29"/>
      <c r="Y427" s="29"/>
      <c r="Z427" s="48" t="s">
        <v>53</v>
      </c>
      <c r="AA427" s="29" t="s">
        <v>1512</v>
      </c>
      <c r="AB427" s="29" t="s">
        <v>1513</v>
      </c>
    </row>
    <row r="428" s="2" customFormat="1" ht="30" customHeight="1" spans="1:28">
      <c r="A428" s="22"/>
      <c r="B428" s="25" t="s">
        <v>1520</v>
      </c>
      <c r="C428" s="29" t="s">
        <v>1504</v>
      </c>
      <c r="D428" s="29" t="s">
        <v>1505</v>
      </c>
      <c r="E428" s="206" t="s">
        <v>1521</v>
      </c>
      <c r="F428" s="29" t="s">
        <v>1522</v>
      </c>
      <c r="G428" s="29" t="s">
        <v>1522</v>
      </c>
      <c r="H428" s="29" t="s">
        <v>52</v>
      </c>
      <c r="I428" s="29" t="s">
        <v>1516</v>
      </c>
      <c r="J428" s="107" t="s">
        <v>1509</v>
      </c>
      <c r="K428" s="39">
        <f t="shared" si="17"/>
        <v>15.2</v>
      </c>
      <c r="L428" s="29">
        <v>15.2</v>
      </c>
      <c r="M428" s="29"/>
      <c r="N428" s="29" t="s">
        <v>1510</v>
      </c>
      <c r="O428" s="205" t="s">
        <v>1511</v>
      </c>
      <c r="P428" s="56"/>
      <c r="Q428" s="56"/>
      <c r="R428" s="29" t="s">
        <v>52</v>
      </c>
      <c r="S428" s="38"/>
      <c r="T428" s="56"/>
      <c r="U428" s="29"/>
      <c r="V428" s="29">
        <v>11861</v>
      </c>
      <c r="W428" s="29">
        <v>28936</v>
      </c>
      <c r="X428" s="29"/>
      <c r="Y428" s="29"/>
      <c r="Z428" s="48" t="s">
        <v>53</v>
      </c>
      <c r="AA428" s="29" t="s">
        <v>1512</v>
      </c>
      <c r="AB428" s="29" t="s">
        <v>1513</v>
      </c>
    </row>
    <row r="429" s="2" customFormat="1" ht="30" customHeight="1" spans="1:28">
      <c r="A429" s="22"/>
      <c r="B429" s="25" t="s">
        <v>1523</v>
      </c>
      <c r="C429" s="29" t="s">
        <v>1504</v>
      </c>
      <c r="D429" s="29" t="s">
        <v>1505</v>
      </c>
      <c r="E429" s="206" t="s">
        <v>1524</v>
      </c>
      <c r="F429" s="29" t="s">
        <v>1525</v>
      </c>
      <c r="G429" s="29" t="s">
        <v>1525</v>
      </c>
      <c r="H429" s="29" t="s">
        <v>52</v>
      </c>
      <c r="I429" s="29" t="s">
        <v>1516</v>
      </c>
      <c r="J429" s="107" t="s">
        <v>1509</v>
      </c>
      <c r="K429" s="39">
        <f t="shared" si="17"/>
        <v>2.3</v>
      </c>
      <c r="L429" s="216">
        <v>2.3</v>
      </c>
      <c r="M429" s="29"/>
      <c r="N429" s="29" t="s">
        <v>1510</v>
      </c>
      <c r="O429" s="205" t="s">
        <v>1511</v>
      </c>
      <c r="P429" s="56"/>
      <c r="Q429" s="56"/>
      <c r="R429" s="29" t="s">
        <v>52</v>
      </c>
      <c r="S429" s="38"/>
      <c r="T429" s="56"/>
      <c r="U429" s="29"/>
      <c r="V429" s="29">
        <v>6702</v>
      </c>
      <c r="W429" s="29">
        <v>20121</v>
      </c>
      <c r="X429" s="29"/>
      <c r="Y429" s="29"/>
      <c r="Z429" s="48" t="s">
        <v>53</v>
      </c>
      <c r="AA429" s="29" t="s">
        <v>1512</v>
      </c>
      <c r="AB429" s="29" t="s">
        <v>1513</v>
      </c>
    </row>
    <row r="430" s="2" customFormat="1" ht="30" customHeight="1" spans="1:28">
      <c r="A430" s="22"/>
      <c r="B430" s="25" t="s">
        <v>1526</v>
      </c>
      <c r="C430" s="29" t="s">
        <v>1504</v>
      </c>
      <c r="D430" s="29" t="s">
        <v>1505</v>
      </c>
      <c r="E430" s="206" t="s">
        <v>1527</v>
      </c>
      <c r="F430" s="29" t="s">
        <v>1528</v>
      </c>
      <c r="G430" s="29" t="s">
        <v>1528</v>
      </c>
      <c r="H430" s="29" t="s">
        <v>52</v>
      </c>
      <c r="I430" s="29" t="s">
        <v>1516</v>
      </c>
      <c r="J430" s="107" t="s">
        <v>1509</v>
      </c>
      <c r="K430" s="39">
        <f t="shared" si="17"/>
        <v>4.5</v>
      </c>
      <c r="L430" s="29">
        <v>4.5</v>
      </c>
      <c r="M430" s="29"/>
      <c r="N430" s="29" t="s">
        <v>1510</v>
      </c>
      <c r="O430" s="205" t="s">
        <v>1511</v>
      </c>
      <c r="P430" s="56"/>
      <c r="Q430" s="56"/>
      <c r="R430" s="29" t="s">
        <v>52</v>
      </c>
      <c r="S430" s="38"/>
      <c r="T430" s="56"/>
      <c r="U430" s="29"/>
      <c r="V430" s="29">
        <v>23468</v>
      </c>
      <c r="W430" s="29">
        <v>76097</v>
      </c>
      <c r="X430" s="29"/>
      <c r="Y430" s="29"/>
      <c r="Z430" s="48" t="s">
        <v>53</v>
      </c>
      <c r="AA430" s="29" t="s">
        <v>1512</v>
      </c>
      <c r="AB430" s="29" t="s">
        <v>1513</v>
      </c>
    </row>
    <row r="431" s="2" customFormat="1" ht="30" customHeight="1" spans="1:28">
      <c r="A431" s="22"/>
      <c r="B431" s="25" t="s">
        <v>1529</v>
      </c>
      <c r="C431" s="29" t="s">
        <v>1504</v>
      </c>
      <c r="D431" s="29" t="s">
        <v>1505</v>
      </c>
      <c r="E431" s="206" t="s">
        <v>1530</v>
      </c>
      <c r="F431" s="29" t="s">
        <v>1531</v>
      </c>
      <c r="G431" s="29" t="s">
        <v>1531</v>
      </c>
      <c r="H431" s="29" t="s">
        <v>52</v>
      </c>
      <c r="I431" s="29" t="s">
        <v>1516</v>
      </c>
      <c r="J431" s="107" t="s">
        <v>1509</v>
      </c>
      <c r="K431" s="39">
        <f t="shared" si="17"/>
        <v>13.8</v>
      </c>
      <c r="L431" s="29">
        <v>13.8</v>
      </c>
      <c r="M431" s="29"/>
      <c r="N431" s="29" t="s">
        <v>1510</v>
      </c>
      <c r="O431" s="205" t="s">
        <v>1511</v>
      </c>
      <c r="P431" s="56"/>
      <c r="Q431" s="56"/>
      <c r="R431" s="29" t="s">
        <v>52</v>
      </c>
      <c r="S431" s="38"/>
      <c r="T431" s="56"/>
      <c r="U431" s="29"/>
      <c r="V431" s="29">
        <v>8685</v>
      </c>
      <c r="W431" s="29">
        <v>27632</v>
      </c>
      <c r="X431" s="29"/>
      <c r="Y431" s="29"/>
      <c r="Z431" s="48" t="s">
        <v>53</v>
      </c>
      <c r="AA431" s="29" t="s">
        <v>1512</v>
      </c>
      <c r="AB431" s="29" t="s">
        <v>1513</v>
      </c>
    </row>
    <row r="432" s="2" customFormat="1" ht="30" customHeight="1" spans="1:28">
      <c r="A432" s="22"/>
      <c r="B432" s="25" t="s">
        <v>1532</v>
      </c>
      <c r="C432" s="29" t="s">
        <v>1504</v>
      </c>
      <c r="D432" s="29" t="s">
        <v>1505</v>
      </c>
      <c r="E432" s="206" t="s">
        <v>1533</v>
      </c>
      <c r="F432" s="29" t="s">
        <v>1534</v>
      </c>
      <c r="G432" s="29" t="s">
        <v>1534</v>
      </c>
      <c r="H432" s="29" t="s">
        <v>52</v>
      </c>
      <c r="I432" s="29" t="s">
        <v>1516</v>
      </c>
      <c r="J432" s="107" t="s">
        <v>1509</v>
      </c>
      <c r="K432" s="39">
        <f t="shared" si="17"/>
        <v>4</v>
      </c>
      <c r="L432" s="216">
        <v>4</v>
      </c>
      <c r="M432" s="29"/>
      <c r="N432" s="29" t="s">
        <v>1510</v>
      </c>
      <c r="O432" s="205" t="s">
        <v>1511</v>
      </c>
      <c r="P432" s="56"/>
      <c r="Q432" s="56"/>
      <c r="R432" s="29" t="s">
        <v>52</v>
      </c>
      <c r="S432" s="38"/>
      <c r="T432" s="56"/>
      <c r="U432" s="29"/>
      <c r="V432" s="29">
        <v>19986</v>
      </c>
      <c r="W432" s="29">
        <v>65775</v>
      </c>
      <c r="X432" s="29"/>
      <c r="Y432" s="29"/>
      <c r="Z432" s="48" t="s">
        <v>53</v>
      </c>
      <c r="AA432" s="29" t="s">
        <v>1512</v>
      </c>
      <c r="AB432" s="29" t="s">
        <v>1513</v>
      </c>
    </row>
    <row r="433" s="2" customFormat="1" ht="30" customHeight="1" spans="1:28">
      <c r="A433" s="22"/>
      <c r="B433" s="25" t="s">
        <v>1535</v>
      </c>
      <c r="C433" s="29" t="s">
        <v>1504</v>
      </c>
      <c r="D433" s="29" t="s">
        <v>1505</v>
      </c>
      <c r="E433" s="206" t="s">
        <v>1536</v>
      </c>
      <c r="F433" s="29" t="s">
        <v>1537</v>
      </c>
      <c r="G433" s="29" t="s">
        <v>1537</v>
      </c>
      <c r="H433" s="29" t="s">
        <v>52</v>
      </c>
      <c r="I433" s="29" t="s">
        <v>1516</v>
      </c>
      <c r="J433" s="107" t="s">
        <v>1509</v>
      </c>
      <c r="K433" s="39">
        <f t="shared" si="17"/>
        <v>13.3</v>
      </c>
      <c r="L433" s="29">
        <v>13.3</v>
      </c>
      <c r="M433" s="29"/>
      <c r="N433" s="29" t="s">
        <v>1510</v>
      </c>
      <c r="O433" s="205" t="s">
        <v>1511</v>
      </c>
      <c r="P433" s="56"/>
      <c r="Q433" s="56"/>
      <c r="R433" s="29" t="s">
        <v>52</v>
      </c>
      <c r="S433" s="38"/>
      <c r="T433" s="56"/>
      <c r="U433" s="29"/>
      <c r="V433" s="29">
        <v>10643</v>
      </c>
      <c r="W433" s="29">
        <v>44705</v>
      </c>
      <c r="X433" s="29"/>
      <c r="Y433" s="29"/>
      <c r="Z433" s="48" t="s">
        <v>53</v>
      </c>
      <c r="AA433" s="29" t="s">
        <v>1512</v>
      </c>
      <c r="AB433" s="29" t="s">
        <v>1513</v>
      </c>
    </row>
    <row r="434" s="2" customFormat="1" ht="30" customHeight="1" spans="1:28">
      <c r="A434" s="22"/>
      <c r="B434" s="25" t="s">
        <v>1538</v>
      </c>
      <c r="C434" s="29" t="s">
        <v>1504</v>
      </c>
      <c r="D434" s="29" t="s">
        <v>1505</v>
      </c>
      <c r="E434" s="206" t="s">
        <v>1539</v>
      </c>
      <c r="F434" s="29" t="s">
        <v>1540</v>
      </c>
      <c r="G434" s="29" t="s">
        <v>1540</v>
      </c>
      <c r="H434" s="29" t="s">
        <v>52</v>
      </c>
      <c r="I434" s="29" t="s">
        <v>1516</v>
      </c>
      <c r="J434" s="107" t="s">
        <v>1509</v>
      </c>
      <c r="K434" s="39">
        <f t="shared" si="17"/>
        <v>7.4</v>
      </c>
      <c r="L434" s="29">
        <v>7.4</v>
      </c>
      <c r="M434" s="29"/>
      <c r="N434" s="29" t="s">
        <v>1510</v>
      </c>
      <c r="O434" s="205" t="s">
        <v>1511</v>
      </c>
      <c r="P434" s="56"/>
      <c r="Q434" s="56"/>
      <c r="R434" s="29" t="s">
        <v>52</v>
      </c>
      <c r="S434" s="38"/>
      <c r="T434" s="56"/>
      <c r="U434" s="29"/>
      <c r="V434" s="29">
        <v>6426</v>
      </c>
      <c r="W434" s="29">
        <v>21373</v>
      </c>
      <c r="X434" s="29"/>
      <c r="Y434" s="29"/>
      <c r="Z434" s="48" t="s">
        <v>53</v>
      </c>
      <c r="AA434" s="29" t="s">
        <v>1512</v>
      </c>
      <c r="AB434" s="29" t="s">
        <v>1513</v>
      </c>
    </row>
    <row r="435" s="2" customFormat="1" ht="30" customHeight="1" spans="1:28">
      <c r="A435" s="22"/>
      <c r="B435" s="25" t="s">
        <v>1541</v>
      </c>
      <c r="C435" s="29" t="s">
        <v>1504</v>
      </c>
      <c r="D435" s="29" t="s">
        <v>1505</v>
      </c>
      <c r="E435" s="206" t="s">
        <v>1542</v>
      </c>
      <c r="F435" s="29" t="s">
        <v>1543</v>
      </c>
      <c r="G435" s="29" t="s">
        <v>1543</v>
      </c>
      <c r="H435" s="29" t="s">
        <v>52</v>
      </c>
      <c r="I435" s="29" t="s">
        <v>1516</v>
      </c>
      <c r="J435" s="107" t="s">
        <v>1509</v>
      </c>
      <c r="K435" s="39">
        <f t="shared" si="17"/>
        <v>2.2</v>
      </c>
      <c r="L435" s="29">
        <v>2.2</v>
      </c>
      <c r="M435" s="29"/>
      <c r="N435" s="29" t="s">
        <v>1510</v>
      </c>
      <c r="O435" s="205" t="s">
        <v>1511</v>
      </c>
      <c r="P435" s="56"/>
      <c r="Q435" s="56"/>
      <c r="R435" s="29" t="s">
        <v>52</v>
      </c>
      <c r="S435" s="38"/>
      <c r="T435" s="56"/>
      <c r="U435" s="29"/>
      <c r="V435" s="29">
        <v>25523</v>
      </c>
      <c r="W435" s="29">
        <v>79973</v>
      </c>
      <c r="X435" s="29"/>
      <c r="Y435" s="29"/>
      <c r="Z435" s="48" t="s">
        <v>53</v>
      </c>
      <c r="AA435" s="29" t="s">
        <v>1512</v>
      </c>
      <c r="AB435" s="29" t="s">
        <v>1513</v>
      </c>
    </row>
    <row r="436" s="2" customFormat="1" ht="30" customHeight="1" spans="1:28">
      <c r="A436" s="22"/>
      <c r="B436" s="25" t="s">
        <v>1544</v>
      </c>
      <c r="C436" s="29" t="s">
        <v>1504</v>
      </c>
      <c r="D436" s="29" t="s">
        <v>1505</v>
      </c>
      <c r="E436" s="206" t="s">
        <v>1545</v>
      </c>
      <c r="F436" s="29" t="s">
        <v>1546</v>
      </c>
      <c r="G436" s="29" t="s">
        <v>1546</v>
      </c>
      <c r="H436" s="29" t="s">
        <v>52</v>
      </c>
      <c r="I436" s="29" t="s">
        <v>1516</v>
      </c>
      <c r="J436" s="107" t="s">
        <v>1509</v>
      </c>
      <c r="K436" s="39">
        <f t="shared" si="17"/>
        <v>18.1</v>
      </c>
      <c r="L436" s="29">
        <v>18.1</v>
      </c>
      <c r="M436" s="29"/>
      <c r="N436" s="29" t="s">
        <v>1510</v>
      </c>
      <c r="O436" s="205" t="s">
        <v>1511</v>
      </c>
      <c r="P436" s="56"/>
      <c r="Q436" s="56"/>
      <c r="R436" s="29" t="s">
        <v>52</v>
      </c>
      <c r="S436" s="38"/>
      <c r="T436" s="56"/>
      <c r="U436" s="29"/>
      <c r="V436" s="29">
        <v>6487</v>
      </c>
      <c r="W436" s="29">
        <v>27965</v>
      </c>
      <c r="X436" s="29"/>
      <c r="Y436" s="29"/>
      <c r="Z436" s="48" t="s">
        <v>53</v>
      </c>
      <c r="AA436" s="29" t="s">
        <v>1512</v>
      </c>
      <c r="AB436" s="29" t="s">
        <v>1513</v>
      </c>
    </row>
    <row r="437" s="2" customFormat="1" ht="30" customHeight="1" spans="1:28">
      <c r="A437" s="22"/>
      <c r="B437" s="25" t="s">
        <v>1547</v>
      </c>
      <c r="C437" s="29" t="s">
        <v>1504</v>
      </c>
      <c r="D437" s="29" t="s">
        <v>1505</v>
      </c>
      <c r="E437" s="206" t="s">
        <v>1548</v>
      </c>
      <c r="F437" s="29" t="s">
        <v>1549</v>
      </c>
      <c r="G437" s="29" t="s">
        <v>1549</v>
      </c>
      <c r="H437" s="29" t="s">
        <v>52</v>
      </c>
      <c r="I437" s="29" t="s">
        <v>1516</v>
      </c>
      <c r="J437" s="107" t="s">
        <v>1509</v>
      </c>
      <c r="K437" s="39">
        <f t="shared" si="17"/>
        <v>5.7</v>
      </c>
      <c r="L437" s="29">
        <v>5.7</v>
      </c>
      <c r="M437" s="29"/>
      <c r="N437" s="29" t="s">
        <v>1510</v>
      </c>
      <c r="O437" s="205" t="s">
        <v>1511</v>
      </c>
      <c r="P437" s="56"/>
      <c r="Q437" s="56"/>
      <c r="R437" s="29" t="s">
        <v>52</v>
      </c>
      <c r="S437" s="38"/>
      <c r="T437" s="56"/>
      <c r="U437" s="29"/>
      <c r="V437" s="29">
        <v>12000</v>
      </c>
      <c r="W437" s="29">
        <v>60800</v>
      </c>
      <c r="X437" s="29"/>
      <c r="Y437" s="29"/>
      <c r="Z437" s="48" t="s">
        <v>53</v>
      </c>
      <c r="AA437" s="29" t="s">
        <v>1512</v>
      </c>
      <c r="AB437" s="29" t="s">
        <v>1513</v>
      </c>
    </row>
    <row r="438" s="2" customFormat="1" ht="30" customHeight="1" spans="1:28">
      <c r="A438" s="22"/>
      <c r="B438" s="25" t="s">
        <v>1550</v>
      </c>
      <c r="C438" s="29" t="s">
        <v>1504</v>
      </c>
      <c r="D438" s="29" t="s">
        <v>1505</v>
      </c>
      <c r="E438" s="206" t="s">
        <v>1551</v>
      </c>
      <c r="F438" s="29" t="s">
        <v>1552</v>
      </c>
      <c r="G438" s="29" t="s">
        <v>1552</v>
      </c>
      <c r="H438" s="29" t="s">
        <v>52</v>
      </c>
      <c r="I438" s="29" t="s">
        <v>1516</v>
      </c>
      <c r="J438" s="107" t="s">
        <v>1509</v>
      </c>
      <c r="K438" s="39">
        <f t="shared" si="17"/>
        <v>10.7</v>
      </c>
      <c r="L438" s="29">
        <v>10.7</v>
      </c>
      <c r="M438" s="29"/>
      <c r="N438" s="29" t="s">
        <v>1510</v>
      </c>
      <c r="O438" s="205" t="s">
        <v>1511</v>
      </c>
      <c r="P438" s="56"/>
      <c r="Q438" s="56"/>
      <c r="R438" s="29" t="s">
        <v>52</v>
      </c>
      <c r="S438" s="38"/>
      <c r="T438" s="56"/>
      <c r="U438" s="29"/>
      <c r="V438" s="29">
        <v>7496</v>
      </c>
      <c r="W438" s="29">
        <v>27365</v>
      </c>
      <c r="X438" s="29"/>
      <c r="Y438" s="29"/>
      <c r="Z438" s="48" t="s">
        <v>53</v>
      </c>
      <c r="AA438" s="29" t="s">
        <v>1512</v>
      </c>
      <c r="AB438" s="29" t="s">
        <v>1513</v>
      </c>
    </row>
    <row r="439" s="2" customFormat="1" ht="30" customHeight="1" spans="1:28">
      <c r="A439" s="22"/>
      <c r="B439" s="25" t="s">
        <v>1553</v>
      </c>
      <c r="C439" s="29" t="s">
        <v>1504</v>
      </c>
      <c r="D439" s="29" t="s">
        <v>1505</v>
      </c>
      <c r="E439" s="206" t="s">
        <v>1554</v>
      </c>
      <c r="F439" s="29" t="s">
        <v>1555</v>
      </c>
      <c r="G439" s="29" t="s">
        <v>1555</v>
      </c>
      <c r="H439" s="29" t="s">
        <v>52</v>
      </c>
      <c r="I439" s="29" t="s">
        <v>1516</v>
      </c>
      <c r="J439" s="107" t="s">
        <v>1509</v>
      </c>
      <c r="K439" s="39">
        <f t="shared" si="17"/>
        <v>5.6</v>
      </c>
      <c r="L439" s="29">
        <v>5.6</v>
      </c>
      <c r="M439" s="29"/>
      <c r="N439" s="29" t="s">
        <v>1510</v>
      </c>
      <c r="O439" s="205" t="s">
        <v>1511</v>
      </c>
      <c r="P439" s="56"/>
      <c r="Q439" s="56"/>
      <c r="R439" s="29" t="s">
        <v>52</v>
      </c>
      <c r="S439" s="38"/>
      <c r="T439" s="56"/>
      <c r="U439" s="29"/>
      <c r="V439" s="29">
        <v>13000</v>
      </c>
      <c r="W439" s="29">
        <v>50100</v>
      </c>
      <c r="X439" s="29"/>
      <c r="Y439" s="29"/>
      <c r="Z439" s="48" t="s">
        <v>53</v>
      </c>
      <c r="AA439" s="29" t="s">
        <v>1512</v>
      </c>
      <c r="AB439" s="29" t="s">
        <v>1513</v>
      </c>
    </row>
    <row r="440" s="2" customFormat="1" ht="30" customHeight="1" spans="1:28">
      <c r="A440" s="22"/>
      <c r="B440" s="25" t="s">
        <v>1556</v>
      </c>
      <c r="C440" s="29" t="s">
        <v>1504</v>
      </c>
      <c r="D440" s="29" t="s">
        <v>1505</v>
      </c>
      <c r="E440" s="206" t="s">
        <v>1557</v>
      </c>
      <c r="F440" s="29" t="s">
        <v>1558</v>
      </c>
      <c r="G440" s="29" t="s">
        <v>1558</v>
      </c>
      <c r="H440" s="29" t="s">
        <v>52</v>
      </c>
      <c r="I440" s="29" t="s">
        <v>1516</v>
      </c>
      <c r="J440" s="107" t="s">
        <v>1509</v>
      </c>
      <c r="K440" s="39">
        <f t="shared" si="17"/>
        <v>10.8</v>
      </c>
      <c r="L440" s="29">
        <v>10.8</v>
      </c>
      <c r="M440" s="29"/>
      <c r="N440" s="29" t="s">
        <v>1510</v>
      </c>
      <c r="O440" s="205" t="s">
        <v>1511</v>
      </c>
      <c r="P440" s="56"/>
      <c r="Q440" s="56"/>
      <c r="R440" s="29" t="s">
        <v>52</v>
      </c>
      <c r="S440" s="38"/>
      <c r="T440" s="56"/>
      <c r="U440" s="29"/>
      <c r="V440" s="29">
        <v>17233</v>
      </c>
      <c r="W440" s="29">
        <v>75434</v>
      </c>
      <c r="X440" s="29"/>
      <c r="Y440" s="29"/>
      <c r="Z440" s="48" t="s">
        <v>53</v>
      </c>
      <c r="AA440" s="29" t="s">
        <v>1512</v>
      </c>
      <c r="AB440" s="29" t="s">
        <v>1513</v>
      </c>
    </row>
    <row r="441" s="2" customFormat="1" ht="30" customHeight="1" spans="1:28">
      <c r="A441" s="22"/>
      <c r="B441" s="25" t="s">
        <v>1559</v>
      </c>
      <c r="C441" s="29" t="s">
        <v>1504</v>
      </c>
      <c r="D441" s="29" t="s">
        <v>1505</v>
      </c>
      <c r="E441" s="206" t="s">
        <v>1560</v>
      </c>
      <c r="F441" s="29" t="s">
        <v>1561</v>
      </c>
      <c r="G441" s="29" t="s">
        <v>1561</v>
      </c>
      <c r="H441" s="29" t="s">
        <v>52</v>
      </c>
      <c r="I441" s="29" t="s">
        <v>1516</v>
      </c>
      <c r="J441" s="107" t="s">
        <v>1509</v>
      </c>
      <c r="K441" s="39">
        <f t="shared" si="17"/>
        <v>16.3</v>
      </c>
      <c r="L441" s="29">
        <v>16.3</v>
      </c>
      <c r="M441" s="29"/>
      <c r="N441" s="29" t="s">
        <v>1510</v>
      </c>
      <c r="O441" s="205" t="s">
        <v>1511</v>
      </c>
      <c r="P441" s="56"/>
      <c r="Q441" s="56"/>
      <c r="R441" s="29" t="s">
        <v>52</v>
      </c>
      <c r="S441" s="38"/>
      <c r="T441" s="56"/>
      <c r="U441" s="29"/>
      <c r="V441" s="29">
        <v>23495</v>
      </c>
      <c r="W441" s="29">
        <v>75567</v>
      </c>
      <c r="X441" s="29"/>
      <c r="Y441" s="29"/>
      <c r="Z441" s="48" t="s">
        <v>53</v>
      </c>
      <c r="AA441" s="29" t="s">
        <v>1512</v>
      </c>
      <c r="AB441" s="29" t="s">
        <v>1513</v>
      </c>
    </row>
    <row r="442" s="2" customFormat="1" ht="30" customHeight="1" spans="1:28">
      <c r="A442" s="22"/>
      <c r="B442" s="25" t="s">
        <v>1562</v>
      </c>
      <c r="C442" s="29" t="s">
        <v>1504</v>
      </c>
      <c r="D442" s="29" t="s">
        <v>1505</v>
      </c>
      <c r="E442" s="206" t="s">
        <v>1563</v>
      </c>
      <c r="F442" s="29" t="s">
        <v>1564</v>
      </c>
      <c r="G442" s="29" t="s">
        <v>1564</v>
      </c>
      <c r="H442" s="29" t="s">
        <v>52</v>
      </c>
      <c r="I442" s="29" t="s">
        <v>1516</v>
      </c>
      <c r="J442" s="107" t="s">
        <v>1509</v>
      </c>
      <c r="K442" s="39">
        <f t="shared" si="17"/>
        <v>14.9</v>
      </c>
      <c r="L442" s="29">
        <v>14.9</v>
      </c>
      <c r="M442" s="29"/>
      <c r="N442" s="29" t="s">
        <v>1510</v>
      </c>
      <c r="O442" s="205" t="s">
        <v>1511</v>
      </c>
      <c r="P442" s="56"/>
      <c r="Q442" s="56"/>
      <c r="R442" s="29" t="s">
        <v>52</v>
      </c>
      <c r="S442" s="38"/>
      <c r="T442" s="56"/>
      <c r="U442" s="29"/>
      <c r="V442" s="29">
        <v>13262</v>
      </c>
      <c r="W442" s="29">
        <v>53658</v>
      </c>
      <c r="X442" s="29"/>
      <c r="Y442" s="29"/>
      <c r="Z442" s="48" t="s">
        <v>53</v>
      </c>
      <c r="AA442" s="29" t="s">
        <v>1512</v>
      </c>
      <c r="AB442" s="29" t="s">
        <v>1513</v>
      </c>
    </row>
    <row r="443" s="2" customFormat="1" ht="30" customHeight="1" spans="1:28">
      <c r="A443" s="22"/>
      <c r="B443" s="25" t="s">
        <v>1565</v>
      </c>
      <c r="C443" s="29" t="s">
        <v>1504</v>
      </c>
      <c r="D443" s="29" t="s">
        <v>1505</v>
      </c>
      <c r="E443" s="206" t="s">
        <v>1566</v>
      </c>
      <c r="F443" s="29" t="s">
        <v>1567</v>
      </c>
      <c r="G443" s="29" t="s">
        <v>1567</v>
      </c>
      <c r="H443" s="29" t="s">
        <v>52</v>
      </c>
      <c r="I443" s="29" t="s">
        <v>1516</v>
      </c>
      <c r="J443" s="107" t="s">
        <v>1509</v>
      </c>
      <c r="K443" s="39">
        <f t="shared" si="17"/>
        <v>11.8</v>
      </c>
      <c r="L443" s="29">
        <v>11.8</v>
      </c>
      <c r="M443" s="29"/>
      <c r="N443" s="29" t="s">
        <v>1510</v>
      </c>
      <c r="O443" s="205" t="s">
        <v>1511</v>
      </c>
      <c r="P443" s="56"/>
      <c r="Q443" s="56"/>
      <c r="R443" s="29" t="s">
        <v>52</v>
      </c>
      <c r="S443" s="38"/>
      <c r="T443" s="56"/>
      <c r="U443" s="29"/>
      <c r="V443" s="29">
        <v>24848</v>
      </c>
      <c r="W443" s="29">
        <v>76450</v>
      </c>
      <c r="X443" s="29"/>
      <c r="Y443" s="29"/>
      <c r="Z443" s="48" t="s">
        <v>53</v>
      </c>
      <c r="AA443" s="29" t="s">
        <v>1512</v>
      </c>
      <c r="AB443" s="29" t="s">
        <v>1513</v>
      </c>
    </row>
    <row r="444" s="2" customFormat="1" ht="30" customHeight="1" spans="1:28">
      <c r="A444" s="22"/>
      <c r="B444" s="25" t="s">
        <v>1568</v>
      </c>
      <c r="C444" s="29" t="s">
        <v>1504</v>
      </c>
      <c r="D444" s="29" t="s">
        <v>1505</v>
      </c>
      <c r="E444" s="206" t="s">
        <v>1348</v>
      </c>
      <c r="F444" s="29" t="s">
        <v>1569</v>
      </c>
      <c r="G444" s="29" t="s">
        <v>1569</v>
      </c>
      <c r="H444" s="29" t="s">
        <v>52</v>
      </c>
      <c r="I444" s="29" t="s">
        <v>1516</v>
      </c>
      <c r="J444" s="107" t="s">
        <v>1509</v>
      </c>
      <c r="K444" s="39">
        <f t="shared" si="17"/>
        <v>14.7</v>
      </c>
      <c r="L444" s="29">
        <v>14.7</v>
      </c>
      <c r="M444" s="29"/>
      <c r="N444" s="29" t="s">
        <v>1510</v>
      </c>
      <c r="O444" s="205" t="s">
        <v>1511</v>
      </c>
      <c r="P444" s="56"/>
      <c r="Q444" s="56"/>
      <c r="R444" s="29" t="s">
        <v>52</v>
      </c>
      <c r="S444" s="38"/>
      <c r="T444" s="56"/>
      <c r="U444" s="29"/>
      <c r="V444" s="29">
        <v>8533</v>
      </c>
      <c r="W444" s="29">
        <v>26221</v>
      </c>
      <c r="X444" s="29"/>
      <c r="Y444" s="29"/>
      <c r="Z444" s="48" t="s">
        <v>53</v>
      </c>
      <c r="AA444" s="29" t="s">
        <v>1512</v>
      </c>
      <c r="AB444" s="29" t="s">
        <v>1513</v>
      </c>
    </row>
    <row r="445" s="2" customFormat="1" ht="30" customHeight="1" spans="1:28">
      <c r="A445" s="22"/>
      <c r="B445" s="25" t="s">
        <v>1570</v>
      </c>
      <c r="C445" s="29" t="s">
        <v>1504</v>
      </c>
      <c r="D445" s="29" t="s">
        <v>1505</v>
      </c>
      <c r="E445" s="206" t="s">
        <v>1571</v>
      </c>
      <c r="F445" s="29" t="s">
        <v>1572</v>
      </c>
      <c r="G445" s="29" t="s">
        <v>1572</v>
      </c>
      <c r="H445" s="29" t="s">
        <v>52</v>
      </c>
      <c r="I445" s="29" t="s">
        <v>1516</v>
      </c>
      <c r="J445" s="107" t="s">
        <v>1509</v>
      </c>
      <c r="K445" s="39">
        <f t="shared" si="17"/>
        <v>5.9</v>
      </c>
      <c r="L445" s="29">
        <v>5.9</v>
      </c>
      <c r="M445" s="29"/>
      <c r="N445" s="29" t="s">
        <v>1510</v>
      </c>
      <c r="O445" s="205" t="s">
        <v>1511</v>
      </c>
      <c r="P445" s="56"/>
      <c r="Q445" s="56"/>
      <c r="R445" s="29" t="s">
        <v>52</v>
      </c>
      <c r="S445" s="38"/>
      <c r="T445" s="56"/>
      <c r="U445" s="29"/>
      <c r="V445" s="29">
        <v>19950</v>
      </c>
      <c r="W445" s="29">
        <v>78900</v>
      </c>
      <c r="X445" s="29"/>
      <c r="Y445" s="29"/>
      <c r="Z445" s="48" t="s">
        <v>53</v>
      </c>
      <c r="AA445" s="29" t="s">
        <v>1512</v>
      </c>
      <c r="AB445" s="29" t="s">
        <v>1513</v>
      </c>
    </row>
    <row r="446" s="2" customFormat="1" ht="30" customHeight="1" spans="1:28">
      <c r="A446" s="22"/>
      <c r="B446" s="25" t="s">
        <v>1573</v>
      </c>
      <c r="C446" s="29" t="s">
        <v>1504</v>
      </c>
      <c r="D446" s="29" t="s">
        <v>1505</v>
      </c>
      <c r="E446" s="206" t="s">
        <v>1574</v>
      </c>
      <c r="F446" s="29" t="s">
        <v>1575</v>
      </c>
      <c r="G446" s="29" t="s">
        <v>1575</v>
      </c>
      <c r="H446" s="29" t="s">
        <v>52</v>
      </c>
      <c r="I446" s="29" t="s">
        <v>1516</v>
      </c>
      <c r="J446" s="107" t="s">
        <v>1509</v>
      </c>
      <c r="K446" s="39">
        <f t="shared" si="17"/>
        <v>19.3</v>
      </c>
      <c r="L446" s="29">
        <v>19.3</v>
      </c>
      <c r="M446" s="29"/>
      <c r="N446" s="29" t="s">
        <v>1510</v>
      </c>
      <c r="O446" s="205" t="s">
        <v>1511</v>
      </c>
      <c r="P446" s="56"/>
      <c r="Q446" s="56"/>
      <c r="R446" s="29" t="s">
        <v>52</v>
      </c>
      <c r="S446" s="38"/>
      <c r="T446" s="56"/>
      <c r="U446" s="29"/>
      <c r="V446" s="29">
        <v>23110</v>
      </c>
      <c r="W446" s="29">
        <v>72380</v>
      </c>
      <c r="X446" s="29"/>
      <c r="Y446" s="29"/>
      <c r="Z446" s="48" t="s">
        <v>53</v>
      </c>
      <c r="AA446" s="29" t="s">
        <v>1512</v>
      </c>
      <c r="AB446" s="29" t="s">
        <v>1513</v>
      </c>
    </row>
    <row r="447" s="2" customFormat="1" ht="30" customHeight="1" spans="1:28">
      <c r="A447" s="22"/>
      <c r="B447" s="25" t="s">
        <v>1576</v>
      </c>
      <c r="C447" s="29" t="s">
        <v>1504</v>
      </c>
      <c r="D447" s="29" t="s">
        <v>1505</v>
      </c>
      <c r="E447" s="206" t="s">
        <v>1577</v>
      </c>
      <c r="F447" s="29" t="s">
        <v>1578</v>
      </c>
      <c r="G447" s="29" t="s">
        <v>1578</v>
      </c>
      <c r="H447" s="29" t="s">
        <v>52</v>
      </c>
      <c r="I447" s="29" t="s">
        <v>1516</v>
      </c>
      <c r="J447" s="107" t="s">
        <v>1509</v>
      </c>
      <c r="K447" s="39">
        <f t="shared" si="17"/>
        <v>16.5</v>
      </c>
      <c r="L447" s="29">
        <v>16.5</v>
      </c>
      <c r="M447" s="29"/>
      <c r="N447" s="29" t="s">
        <v>1510</v>
      </c>
      <c r="O447" s="205" t="s">
        <v>1511</v>
      </c>
      <c r="P447" s="56"/>
      <c r="Q447" s="56"/>
      <c r="R447" s="29" t="s">
        <v>52</v>
      </c>
      <c r="S447" s="38"/>
      <c r="T447" s="56"/>
      <c r="U447" s="29"/>
      <c r="V447" s="29">
        <v>6683</v>
      </c>
      <c r="W447" s="29">
        <v>29780</v>
      </c>
      <c r="X447" s="29"/>
      <c r="Y447" s="29"/>
      <c r="Z447" s="48" t="s">
        <v>53</v>
      </c>
      <c r="AA447" s="29" t="s">
        <v>1512</v>
      </c>
      <c r="AB447" s="29" t="s">
        <v>1513</v>
      </c>
    </row>
    <row r="448" s="2" customFormat="1" ht="30" customHeight="1" spans="1:28">
      <c r="A448" s="22"/>
      <c r="B448" s="25" t="s">
        <v>1579</v>
      </c>
      <c r="C448" s="29" t="s">
        <v>1504</v>
      </c>
      <c r="D448" s="25" t="s">
        <v>41</v>
      </c>
      <c r="E448" s="206" t="s">
        <v>1580</v>
      </c>
      <c r="F448" s="29" t="s">
        <v>1581</v>
      </c>
      <c r="G448" s="29" t="s">
        <v>1581</v>
      </c>
      <c r="H448" s="29" t="s">
        <v>52</v>
      </c>
      <c r="I448" s="29" t="s">
        <v>1516</v>
      </c>
      <c r="J448" s="107" t="s">
        <v>1509</v>
      </c>
      <c r="K448" s="39">
        <f t="shared" si="17"/>
        <v>7.8</v>
      </c>
      <c r="L448" s="29">
        <v>7.8</v>
      </c>
      <c r="M448" s="29"/>
      <c r="N448" s="29" t="s">
        <v>1510</v>
      </c>
      <c r="O448" s="205" t="s">
        <v>1511</v>
      </c>
      <c r="P448" s="56"/>
      <c r="Q448" s="56"/>
      <c r="R448" s="29" t="s">
        <v>52</v>
      </c>
      <c r="S448" s="38"/>
      <c r="T448" s="56"/>
      <c r="U448" s="29"/>
      <c r="V448" s="29">
        <v>13250</v>
      </c>
      <c r="W448" s="29">
        <v>47686</v>
      </c>
      <c r="X448" s="29"/>
      <c r="Y448" s="29"/>
      <c r="Z448" s="48" t="s">
        <v>53</v>
      </c>
      <c r="AA448" s="29" t="s">
        <v>1512</v>
      </c>
      <c r="AB448" s="29" t="s">
        <v>1513</v>
      </c>
    </row>
    <row r="449" s="2" customFormat="1" ht="30" customHeight="1" spans="1:28">
      <c r="A449" s="22"/>
      <c r="B449" s="25" t="s">
        <v>1582</v>
      </c>
      <c r="C449" s="29" t="s">
        <v>1504</v>
      </c>
      <c r="D449" s="29" t="s">
        <v>1505</v>
      </c>
      <c r="E449" s="206" t="s">
        <v>1583</v>
      </c>
      <c r="F449" s="29" t="s">
        <v>1584</v>
      </c>
      <c r="G449" s="29" t="s">
        <v>1584</v>
      </c>
      <c r="H449" s="29" t="s">
        <v>52</v>
      </c>
      <c r="I449" s="29" t="s">
        <v>1516</v>
      </c>
      <c r="J449" s="107" t="s">
        <v>1509</v>
      </c>
      <c r="K449" s="39">
        <f t="shared" si="17"/>
        <v>8.8</v>
      </c>
      <c r="L449" s="29">
        <v>8.8</v>
      </c>
      <c r="M449" s="29"/>
      <c r="N449" s="29" t="s">
        <v>1510</v>
      </c>
      <c r="O449" s="205" t="s">
        <v>1511</v>
      </c>
      <c r="P449" s="56"/>
      <c r="Q449" s="56"/>
      <c r="R449" s="29" t="s">
        <v>52</v>
      </c>
      <c r="S449" s="38"/>
      <c r="T449" s="56"/>
      <c r="U449" s="29"/>
      <c r="V449" s="29">
        <v>13250</v>
      </c>
      <c r="W449" s="29">
        <v>47686</v>
      </c>
      <c r="X449" s="29"/>
      <c r="Y449" s="29"/>
      <c r="Z449" s="48" t="s">
        <v>53</v>
      </c>
      <c r="AA449" s="29" t="s">
        <v>1512</v>
      </c>
      <c r="AB449" s="29" t="s">
        <v>1585</v>
      </c>
    </row>
    <row r="450" s="2" customFormat="1" ht="30" customHeight="1" spans="1:28">
      <c r="A450" s="22"/>
      <c r="B450" s="25" t="s">
        <v>1586</v>
      </c>
      <c r="C450" s="29" t="s">
        <v>1504</v>
      </c>
      <c r="D450" s="29" t="s">
        <v>1505</v>
      </c>
      <c r="E450" s="29" t="s">
        <v>1338</v>
      </c>
      <c r="F450" s="29" t="s">
        <v>1587</v>
      </c>
      <c r="G450" s="29" t="s">
        <v>1587</v>
      </c>
      <c r="H450" s="29" t="s">
        <v>52</v>
      </c>
      <c r="I450" s="25" t="s">
        <v>1588</v>
      </c>
      <c r="J450" s="107" t="s">
        <v>1509</v>
      </c>
      <c r="K450" s="39">
        <f t="shared" si="17"/>
        <v>402</v>
      </c>
      <c r="L450" s="29">
        <v>402</v>
      </c>
      <c r="M450" s="29"/>
      <c r="N450" s="29" t="s">
        <v>1510</v>
      </c>
      <c r="O450" s="29" t="s">
        <v>1589</v>
      </c>
      <c r="P450" s="56"/>
      <c r="Q450" s="56"/>
      <c r="R450" s="29"/>
      <c r="S450" s="38"/>
      <c r="T450" s="56"/>
      <c r="U450" s="29"/>
      <c r="V450" s="29">
        <v>10295</v>
      </c>
      <c r="W450" s="29">
        <v>33214</v>
      </c>
      <c r="X450" s="29"/>
      <c r="Y450" s="29"/>
      <c r="Z450" s="48" t="s">
        <v>53</v>
      </c>
      <c r="AA450" s="29" t="s">
        <v>1512</v>
      </c>
      <c r="AB450" s="29" t="s">
        <v>1585</v>
      </c>
    </row>
    <row r="451" s="2" customFormat="1" ht="39" customHeight="1" spans="1:28">
      <c r="A451" s="22" t="s">
        <v>1590</v>
      </c>
      <c r="B451" s="29"/>
      <c r="C451" s="29"/>
      <c r="D451" s="29"/>
      <c r="E451" s="223"/>
      <c r="F451" s="29"/>
      <c r="G451" s="29"/>
      <c r="H451" s="29"/>
      <c r="I451" s="29"/>
      <c r="J451" s="107"/>
      <c r="K451" s="41">
        <f>SUM(K452:K460)</f>
        <v>1438.5</v>
      </c>
      <c r="L451" s="41">
        <f>SUM(L452:L460)</f>
        <v>1438.5</v>
      </c>
      <c r="M451" s="41">
        <f>SUM(M453:M460)</f>
        <v>0</v>
      </c>
      <c r="N451" s="29"/>
      <c r="O451" s="205"/>
      <c r="P451" s="56"/>
      <c r="Q451" s="56"/>
      <c r="R451" s="29"/>
      <c r="S451" s="38"/>
      <c r="T451" s="56"/>
      <c r="U451" s="29"/>
      <c r="V451" s="29"/>
      <c r="W451" s="29"/>
      <c r="X451" s="29"/>
      <c r="Y451" s="29"/>
      <c r="Z451" s="48"/>
      <c r="AA451" s="29"/>
      <c r="AB451" s="189"/>
    </row>
    <row r="452" s="2" customFormat="1" ht="72" customHeight="1" spans="1:28">
      <c r="A452" s="22"/>
      <c r="B452" s="25" t="s">
        <v>1591</v>
      </c>
      <c r="C452" s="25" t="s">
        <v>1038</v>
      </c>
      <c r="D452" s="25" t="s">
        <v>41</v>
      </c>
      <c r="E452" s="25" t="s">
        <v>1338</v>
      </c>
      <c r="F452" s="25" t="s">
        <v>1339</v>
      </c>
      <c r="G452" s="25" t="s">
        <v>1339</v>
      </c>
      <c r="H452" s="29" t="s">
        <v>52</v>
      </c>
      <c r="I452" s="25" t="s">
        <v>1592</v>
      </c>
      <c r="J452" s="107" t="s">
        <v>47</v>
      </c>
      <c r="K452" s="39">
        <f t="shared" ref="K452:K457" si="18">L452+M452</f>
        <v>400</v>
      </c>
      <c r="L452" s="38">
        <v>400</v>
      </c>
      <c r="M452" s="29"/>
      <c r="N452" s="25" t="s">
        <v>1593</v>
      </c>
      <c r="O452" s="25" t="s">
        <v>1594</v>
      </c>
      <c r="P452" s="88" t="s">
        <v>900</v>
      </c>
      <c r="Q452" s="56"/>
      <c r="R452" s="29"/>
      <c r="S452" s="38"/>
      <c r="T452" s="56"/>
      <c r="U452" s="29"/>
      <c r="V452" s="29" t="s">
        <v>1595</v>
      </c>
      <c r="W452" s="29" t="s">
        <v>52</v>
      </c>
      <c r="X452" s="29"/>
      <c r="Y452" s="29"/>
      <c r="Z452" s="34" t="s">
        <v>53</v>
      </c>
      <c r="AA452" s="25" t="s">
        <v>1343</v>
      </c>
      <c r="AB452" s="25" t="s">
        <v>1344</v>
      </c>
    </row>
    <row r="453" s="2" customFormat="1" ht="147" customHeight="1" spans="1:28">
      <c r="A453" s="29"/>
      <c r="B453" s="25" t="s">
        <v>1596</v>
      </c>
      <c r="C453" s="25" t="s">
        <v>40</v>
      </c>
      <c r="D453" s="25" t="s">
        <v>41</v>
      </c>
      <c r="E453" s="25" t="s">
        <v>1338</v>
      </c>
      <c r="F453" s="25" t="s">
        <v>1339</v>
      </c>
      <c r="G453" s="38" t="s">
        <v>52</v>
      </c>
      <c r="H453" s="29" t="s">
        <v>52</v>
      </c>
      <c r="I453" s="25" t="s">
        <v>1597</v>
      </c>
      <c r="J453" s="107" t="s">
        <v>47</v>
      </c>
      <c r="K453" s="39">
        <f t="shared" si="18"/>
        <v>400</v>
      </c>
      <c r="L453" s="38">
        <v>400</v>
      </c>
      <c r="M453" s="29"/>
      <c r="N453" s="233" t="s">
        <v>1598</v>
      </c>
      <c r="O453" s="233" t="s">
        <v>1598</v>
      </c>
      <c r="P453" s="88" t="s">
        <v>900</v>
      </c>
      <c r="Q453" s="56"/>
      <c r="R453" s="29"/>
      <c r="S453" s="38"/>
      <c r="T453" s="54"/>
      <c r="U453" s="29"/>
      <c r="V453" s="29">
        <v>385</v>
      </c>
      <c r="W453" s="29">
        <v>410</v>
      </c>
      <c r="X453" s="29"/>
      <c r="Y453" s="29"/>
      <c r="Z453" s="34" t="s">
        <v>53</v>
      </c>
      <c r="AA453" s="25" t="s">
        <v>1343</v>
      </c>
      <c r="AB453" s="69" t="s">
        <v>1344</v>
      </c>
    </row>
    <row r="454" s="1" customFormat="1" ht="147" customHeight="1" spans="1:28">
      <c r="A454" s="29"/>
      <c r="B454" s="25" t="s">
        <v>1599</v>
      </c>
      <c r="C454" s="25" t="s">
        <v>40</v>
      </c>
      <c r="D454" s="25" t="s">
        <v>41</v>
      </c>
      <c r="E454" s="25" t="s">
        <v>1338</v>
      </c>
      <c r="F454" s="25" t="s">
        <v>1339</v>
      </c>
      <c r="G454" s="38" t="s">
        <v>52</v>
      </c>
      <c r="H454" s="29" t="s">
        <v>52</v>
      </c>
      <c r="I454" s="91" t="s">
        <v>1600</v>
      </c>
      <c r="J454" s="29" t="s">
        <v>512</v>
      </c>
      <c r="K454" s="39">
        <f t="shared" si="18"/>
        <v>65</v>
      </c>
      <c r="L454" s="29">
        <v>65</v>
      </c>
      <c r="M454" s="29"/>
      <c r="N454" s="25" t="s">
        <v>1601</v>
      </c>
      <c r="O454" s="25" t="s">
        <v>1602</v>
      </c>
      <c r="P454" s="88" t="s">
        <v>900</v>
      </c>
      <c r="Q454" s="88" t="s">
        <v>51</v>
      </c>
      <c r="R454" s="29" t="s">
        <v>52</v>
      </c>
      <c r="S454" s="29" t="s">
        <v>52</v>
      </c>
      <c r="T454" s="56" t="s">
        <v>52</v>
      </c>
      <c r="U454" s="29" t="s">
        <v>52</v>
      </c>
      <c r="V454" s="29">
        <v>110</v>
      </c>
      <c r="W454" s="29">
        <v>400</v>
      </c>
      <c r="X454" s="25" t="s">
        <v>1603</v>
      </c>
      <c r="Y454" s="25" t="s">
        <v>1604</v>
      </c>
      <c r="Z454" s="34" t="s">
        <v>53</v>
      </c>
      <c r="AA454" s="25" t="s">
        <v>1605</v>
      </c>
      <c r="AB454" s="25" t="s">
        <v>1606</v>
      </c>
    </row>
    <row r="455" s="1" customFormat="1" ht="99.75" spans="1:28">
      <c r="A455" s="29"/>
      <c r="B455" s="25" t="s">
        <v>1607</v>
      </c>
      <c r="C455" s="25" t="s">
        <v>40</v>
      </c>
      <c r="D455" s="25" t="s">
        <v>41</v>
      </c>
      <c r="E455" s="25" t="s">
        <v>1338</v>
      </c>
      <c r="F455" s="25" t="s">
        <v>1339</v>
      </c>
      <c r="G455" s="38" t="s">
        <v>52</v>
      </c>
      <c r="H455" s="29" t="s">
        <v>52</v>
      </c>
      <c r="I455" s="91" t="s">
        <v>1608</v>
      </c>
      <c r="J455" s="29" t="s">
        <v>512</v>
      </c>
      <c r="K455" s="39">
        <f t="shared" si="18"/>
        <v>190.5</v>
      </c>
      <c r="L455" s="29">
        <v>190.5</v>
      </c>
      <c r="M455" s="29"/>
      <c r="N455" s="25" t="s">
        <v>1609</v>
      </c>
      <c r="O455" s="25" t="s">
        <v>1610</v>
      </c>
      <c r="P455" s="88" t="s">
        <v>900</v>
      </c>
      <c r="Q455" s="88" t="s">
        <v>51</v>
      </c>
      <c r="R455" s="29" t="s">
        <v>52</v>
      </c>
      <c r="S455" s="29" t="s">
        <v>52</v>
      </c>
      <c r="T455" s="56" t="s">
        <v>52</v>
      </c>
      <c r="U455" s="29" t="s">
        <v>52</v>
      </c>
      <c r="V455" s="29">
        <v>1500</v>
      </c>
      <c r="W455" s="29">
        <v>4500</v>
      </c>
      <c r="X455" s="25" t="s">
        <v>1611</v>
      </c>
      <c r="Y455" s="25" t="s">
        <v>1612</v>
      </c>
      <c r="Z455" s="34" t="s">
        <v>53</v>
      </c>
      <c r="AA455" s="91" t="s">
        <v>1613</v>
      </c>
      <c r="AB455" s="91" t="s">
        <v>1614</v>
      </c>
    </row>
    <row r="456" s="1" customFormat="1" ht="77" customHeight="1" spans="1:28">
      <c r="A456" s="29"/>
      <c r="B456" s="25" t="s">
        <v>1615</v>
      </c>
      <c r="C456" s="25" t="s">
        <v>40</v>
      </c>
      <c r="D456" s="25" t="s">
        <v>41</v>
      </c>
      <c r="E456" s="25" t="s">
        <v>1338</v>
      </c>
      <c r="F456" s="25" t="s">
        <v>1339</v>
      </c>
      <c r="G456" s="38" t="s">
        <v>52</v>
      </c>
      <c r="H456" s="29" t="s">
        <v>52</v>
      </c>
      <c r="I456" s="28" t="s">
        <v>1616</v>
      </c>
      <c r="J456" s="29" t="s">
        <v>512</v>
      </c>
      <c r="K456" s="39">
        <f t="shared" si="18"/>
        <v>20</v>
      </c>
      <c r="L456" s="29">
        <v>20</v>
      </c>
      <c r="M456" s="29"/>
      <c r="N456" s="25" t="s">
        <v>1617</v>
      </c>
      <c r="O456" s="25" t="s">
        <v>1618</v>
      </c>
      <c r="P456" s="88" t="s">
        <v>900</v>
      </c>
      <c r="Q456" s="88" t="s">
        <v>51</v>
      </c>
      <c r="R456" s="29" t="s">
        <v>52</v>
      </c>
      <c r="S456" s="29" t="s">
        <v>52</v>
      </c>
      <c r="T456" s="56" t="s">
        <v>52</v>
      </c>
      <c r="U456" s="29" t="s">
        <v>52</v>
      </c>
      <c r="V456" s="29">
        <v>100</v>
      </c>
      <c r="W456" s="29">
        <v>350</v>
      </c>
      <c r="X456" s="25" t="s">
        <v>1619</v>
      </c>
      <c r="Y456" s="25" t="s">
        <v>1620</v>
      </c>
      <c r="Z456" s="34" t="s">
        <v>53</v>
      </c>
      <c r="AA456" s="25" t="s">
        <v>1613</v>
      </c>
      <c r="AB456" s="31" t="s">
        <v>1344</v>
      </c>
    </row>
    <row r="457" s="1" customFormat="1" ht="118" customHeight="1" spans="1:28">
      <c r="A457" s="29"/>
      <c r="B457" s="25" t="s">
        <v>1621</v>
      </c>
      <c r="C457" s="25" t="s">
        <v>40</v>
      </c>
      <c r="D457" s="25" t="s">
        <v>41</v>
      </c>
      <c r="E457" s="25" t="s">
        <v>1338</v>
      </c>
      <c r="F457" s="25" t="s">
        <v>1339</v>
      </c>
      <c r="G457" s="38" t="s">
        <v>52</v>
      </c>
      <c r="H457" s="29" t="s">
        <v>52</v>
      </c>
      <c r="I457" s="25" t="s">
        <v>1622</v>
      </c>
      <c r="J457" s="29" t="s">
        <v>512</v>
      </c>
      <c r="K457" s="39">
        <f t="shared" si="18"/>
        <v>40</v>
      </c>
      <c r="L457" s="29">
        <v>40</v>
      </c>
      <c r="M457" s="29"/>
      <c r="N457" s="25" t="s">
        <v>1623</v>
      </c>
      <c r="O457" s="25" t="s">
        <v>1624</v>
      </c>
      <c r="P457" s="88" t="s">
        <v>900</v>
      </c>
      <c r="Q457" s="88" t="s">
        <v>51</v>
      </c>
      <c r="R457" s="29" t="s">
        <v>52</v>
      </c>
      <c r="S457" s="29" t="s">
        <v>52</v>
      </c>
      <c r="T457" s="56" t="s">
        <v>52</v>
      </c>
      <c r="U457" s="29" t="s">
        <v>52</v>
      </c>
      <c r="V457" s="29">
        <v>1500</v>
      </c>
      <c r="W457" s="29">
        <v>4500</v>
      </c>
      <c r="X457" s="25" t="s">
        <v>1625</v>
      </c>
      <c r="Y457" s="25" t="s">
        <v>1626</v>
      </c>
      <c r="Z457" s="34" t="s">
        <v>53</v>
      </c>
      <c r="AA457" s="91" t="s">
        <v>1613</v>
      </c>
      <c r="AB457" s="91" t="s">
        <v>1627</v>
      </c>
    </row>
    <row r="458" s="1" customFormat="1" ht="118" customHeight="1" spans="1:28">
      <c r="A458" s="29"/>
      <c r="B458" s="192" t="s">
        <v>1628</v>
      </c>
      <c r="C458" s="25" t="s">
        <v>40</v>
      </c>
      <c r="D458" s="92" t="s">
        <v>41</v>
      </c>
      <c r="E458" s="92" t="s">
        <v>1629</v>
      </c>
      <c r="F458" s="78" t="s">
        <v>735</v>
      </c>
      <c r="G458" s="26" t="s">
        <v>745</v>
      </c>
      <c r="H458" s="26"/>
      <c r="I458" s="26" t="s">
        <v>1630</v>
      </c>
      <c r="J458" s="27" t="s">
        <v>1631</v>
      </c>
      <c r="K458" s="4">
        <v>28</v>
      </c>
      <c r="L458" s="234">
        <v>28</v>
      </c>
      <c r="M458" s="75"/>
      <c r="N458" s="25" t="s">
        <v>1632</v>
      </c>
      <c r="O458" s="69" t="s">
        <v>1633</v>
      </c>
      <c r="P458" s="88" t="s">
        <v>900</v>
      </c>
      <c r="Q458" s="88" t="s">
        <v>51</v>
      </c>
      <c r="R458" s="47"/>
      <c r="S458" s="47"/>
      <c r="T458" s="34"/>
      <c r="U458" s="34"/>
      <c r="V458" s="69">
        <v>1000</v>
      </c>
      <c r="W458" s="29">
        <v>3500</v>
      </c>
      <c r="X458" s="26"/>
      <c r="Y458" s="26"/>
      <c r="Z458" s="34" t="s">
        <v>53</v>
      </c>
      <c r="AA458" s="69" t="s">
        <v>1634</v>
      </c>
      <c r="AB458" s="69" t="s">
        <v>1635</v>
      </c>
    </row>
    <row r="459" s="4" customFormat="1" ht="118" customHeight="1" spans="1:28">
      <c r="A459" s="25"/>
      <c r="B459" s="192" t="s">
        <v>1636</v>
      </c>
      <c r="C459" s="192" t="s">
        <v>40</v>
      </c>
      <c r="D459" s="92" t="s">
        <v>41</v>
      </c>
      <c r="E459" s="25" t="s">
        <v>1411</v>
      </c>
      <c r="F459" s="192" t="s">
        <v>507</v>
      </c>
      <c r="G459" s="192" t="s">
        <v>523</v>
      </c>
      <c r="H459" s="29" t="s">
        <v>52</v>
      </c>
      <c r="I459" s="192" t="s">
        <v>1637</v>
      </c>
      <c r="J459" s="192" t="s">
        <v>1016</v>
      </c>
      <c r="K459" s="25">
        <v>25</v>
      </c>
      <c r="L459" s="25">
        <v>25</v>
      </c>
      <c r="M459" s="192"/>
      <c r="N459" s="192" t="s">
        <v>1638</v>
      </c>
      <c r="O459" s="192" t="s">
        <v>1639</v>
      </c>
      <c r="P459" s="88" t="s">
        <v>900</v>
      </c>
      <c r="Q459" s="88" t="s">
        <v>51</v>
      </c>
      <c r="R459" s="192"/>
      <c r="S459" s="192"/>
      <c r="T459" s="192"/>
      <c r="U459" s="192"/>
      <c r="V459" s="192">
        <v>1238</v>
      </c>
      <c r="W459" s="192">
        <v>3830</v>
      </c>
      <c r="X459" s="192"/>
      <c r="Y459" s="192"/>
      <c r="Z459" s="192" t="s">
        <v>1019</v>
      </c>
      <c r="AA459" s="192" t="s">
        <v>1284</v>
      </c>
      <c r="AB459" s="192" t="s">
        <v>1640</v>
      </c>
    </row>
    <row r="460" s="2" customFormat="1" ht="126" customHeight="1" spans="1:28">
      <c r="A460" s="14"/>
      <c r="B460" s="25" t="s">
        <v>1641</v>
      </c>
      <c r="C460" s="25" t="s">
        <v>40</v>
      </c>
      <c r="D460" s="25" t="s">
        <v>41</v>
      </c>
      <c r="E460" s="25" t="s">
        <v>1338</v>
      </c>
      <c r="F460" s="25" t="s">
        <v>1339</v>
      </c>
      <c r="G460" s="38" t="s">
        <v>52</v>
      </c>
      <c r="H460" s="29" t="s">
        <v>52</v>
      </c>
      <c r="I460" s="25" t="s">
        <v>1642</v>
      </c>
      <c r="J460" s="107" t="s">
        <v>47</v>
      </c>
      <c r="K460" s="39">
        <f>L460+M460</f>
        <v>270</v>
      </c>
      <c r="L460" s="38">
        <v>270</v>
      </c>
      <c r="M460" s="29"/>
      <c r="N460" s="39" t="s">
        <v>1643</v>
      </c>
      <c r="O460" s="25" t="s">
        <v>1644</v>
      </c>
      <c r="P460" s="88" t="s">
        <v>900</v>
      </c>
      <c r="Q460" s="28" t="s">
        <v>1645</v>
      </c>
      <c r="R460" s="29" t="s">
        <v>52</v>
      </c>
      <c r="S460" s="38"/>
      <c r="T460" s="56"/>
      <c r="U460" s="29"/>
      <c r="V460" s="29" t="s">
        <v>1595</v>
      </c>
      <c r="W460" s="29" t="s">
        <v>52</v>
      </c>
      <c r="X460" s="212" t="s">
        <v>1646</v>
      </c>
      <c r="Y460" s="192" t="s">
        <v>1647</v>
      </c>
      <c r="Z460" s="34" t="s">
        <v>53</v>
      </c>
      <c r="AA460" s="25" t="s">
        <v>1343</v>
      </c>
      <c r="AB460" s="69" t="s">
        <v>1344</v>
      </c>
    </row>
    <row r="461" s="5" customFormat="1" ht="39" customHeight="1" spans="1:28">
      <c r="A461" s="11" t="s">
        <v>1648</v>
      </c>
      <c r="B461" s="19"/>
      <c r="C461" s="19"/>
      <c r="D461" s="224"/>
      <c r="E461" s="225"/>
      <c r="F461" s="226"/>
      <c r="G461" s="19"/>
      <c r="H461" s="19"/>
      <c r="I461" s="19"/>
      <c r="J461" s="224"/>
      <c r="K461" s="41">
        <f>SUM(K462,K496,K506,K637,K640,K643,K897)</f>
        <v>89741.3</v>
      </c>
      <c r="L461" s="41">
        <f>SUM(L462,L496,L506,L637,L640,L643,L897)</f>
        <v>89741.3</v>
      </c>
      <c r="M461" s="41">
        <f>M462+M496+M506+M637+M640+M643</f>
        <v>0</v>
      </c>
      <c r="N461" s="41"/>
      <c r="O461" s="235"/>
      <c r="P461" s="235"/>
      <c r="Q461" s="235"/>
      <c r="R461" s="235"/>
      <c r="S461" s="235"/>
      <c r="T461" s="244"/>
      <c r="U461" s="245"/>
      <c r="V461" s="245"/>
      <c r="W461" s="245"/>
      <c r="X461" s="19"/>
      <c r="Y461" s="19"/>
      <c r="Z461" s="245"/>
      <c r="AA461" s="251"/>
      <c r="AB461" s="252"/>
    </row>
    <row r="462" s="2" customFormat="1" ht="36" customHeight="1" spans="1:28">
      <c r="A462" s="22" t="s">
        <v>1649</v>
      </c>
      <c r="B462" s="14"/>
      <c r="C462" s="14"/>
      <c r="D462" s="15"/>
      <c r="E462" s="16"/>
      <c r="F462" s="20"/>
      <c r="G462" s="14"/>
      <c r="H462" s="14"/>
      <c r="I462" s="14"/>
      <c r="J462" s="15"/>
      <c r="K462" s="41">
        <f>SUM(K463:K495)</f>
        <v>24841.4</v>
      </c>
      <c r="L462" s="41">
        <f>SUM(L463:L495)</f>
        <v>24841.4</v>
      </c>
      <c r="M462" s="41">
        <f>SUM(M463:M495)</f>
        <v>0</v>
      </c>
      <c r="N462" s="39"/>
      <c r="O462" s="42"/>
      <c r="P462" s="42"/>
      <c r="Q462" s="42"/>
      <c r="R462" s="42"/>
      <c r="S462" s="42"/>
      <c r="T462" s="54"/>
      <c r="U462" s="48"/>
      <c r="V462" s="48"/>
      <c r="W462" s="48"/>
      <c r="X462" s="14"/>
      <c r="Y462" s="14"/>
      <c r="Z462" s="48"/>
      <c r="AA462" s="64"/>
      <c r="AB462" s="65"/>
    </row>
    <row r="463" s="6" customFormat="1" ht="77" customHeight="1" spans="1:28">
      <c r="A463" s="22"/>
      <c r="B463" s="25" t="s">
        <v>1650</v>
      </c>
      <c r="C463" s="25" t="s">
        <v>1137</v>
      </c>
      <c r="D463" s="25" t="s">
        <v>41</v>
      </c>
      <c r="E463" s="45" t="s">
        <v>1651</v>
      </c>
      <c r="F463" s="25" t="s">
        <v>164</v>
      </c>
      <c r="G463" s="25" t="s">
        <v>169</v>
      </c>
      <c r="H463" s="25" t="s">
        <v>59</v>
      </c>
      <c r="I463" s="25" t="s">
        <v>1652</v>
      </c>
      <c r="J463" s="29" t="s">
        <v>47</v>
      </c>
      <c r="K463" s="29">
        <f>L463+M463</f>
        <v>225</v>
      </c>
      <c r="L463" s="29">
        <v>225</v>
      </c>
      <c r="M463" s="29"/>
      <c r="N463" s="25" t="s">
        <v>1653</v>
      </c>
      <c r="O463" s="25" t="s">
        <v>1652</v>
      </c>
      <c r="P463" s="25" t="s">
        <v>1017</v>
      </c>
      <c r="Q463" s="29" t="s">
        <v>52</v>
      </c>
      <c r="R463" s="29" t="s">
        <v>52</v>
      </c>
      <c r="S463" s="29"/>
      <c r="T463" s="29" t="s">
        <v>52</v>
      </c>
      <c r="U463" s="29" t="s">
        <v>52</v>
      </c>
      <c r="V463" s="29">
        <v>140</v>
      </c>
      <c r="W463" s="29">
        <v>400</v>
      </c>
      <c r="X463" s="29" t="s">
        <v>52</v>
      </c>
      <c r="Y463" s="29" t="s">
        <v>52</v>
      </c>
      <c r="Z463" s="29">
        <v>0.95</v>
      </c>
      <c r="AA463" s="25" t="s">
        <v>1121</v>
      </c>
      <c r="AB463" s="25" t="s">
        <v>1330</v>
      </c>
    </row>
    <row r="464" s="6" customFormat="1" ht="77" customHeight="1" spans="1:28">
      <c r="A464" s="22"/>
      <c r="B464" s="25" t="s">
        <v>1654</v>
      </c>
      <c r="C464" s="25" t="s">
        <v>1137</v>
      </c>
      <c r="D464" s="25" t="s">
        <v>1655</v>
      </c>
      <c r="E464" s="25" t="s">
        <v>1404</v>
      </c>
      <c r="F464" s="25" t="s">
        <v>324</v>
      </c>
      <c r="G464" s="25" t="s">
        <v>328</v>
      </c>
      <c r="H464" s="25" t="s">
        <v>52</v>
      </c>
      <c r="I464" s="25" t="s">
        <v>1656</v>
      </c>
      <c r="J464" s="25" t="s">
        <v>1016</v>
      </c>
      <c r="K464" s="25">
        <v>55</v>
      </c>
      <c r="L464" s="25">
        <v>55</v>
      </c>
      <c r="M464" s="25" t="s">
        <v>52</v>
      </c>
      <c r="N464" s="25" t="s">
        <v>1657</v>
      </c>
      <c r="O464" s="25" t="s">
        <v>1658</v>
      </c>
      <c r="P464" s="25" t="s">
        <v>900</v>
      </c>
      <c r="Q464" s="25" t="s">
        <v>51</v>
      </c>
      <c r="R464" s="25" t="s">
        <v>52</v>
      </c>
      <c r="S464" s="25" t="s">
        <v>52</v>
      </c>
      <c r="T464" s="25" t="s">
        <v>52</v>
      </c>
      <c r="U464" s="25" t="s">
        <v>52</v>
      </c>
      <c r="V464" s="25">
        <v>225</v>
      </c>
      <c r="W464" s="25">
        <v>938</v>
      </c>
      <c r="X464" s="25" t="s">
        <v>52</v>
      </c>
      <c r="Y464" s="25" t="s">
        <v>52</v>
      </c>
      <c r="Z464" s="25" t="s">
        <v>1659</v>
      </c>
      <c r="AA464" s="25" t="s">
        <v>1121</v>
      </c>
      <c r="AB464" s="25" t="s">
        <v>1330</v>
      </c>
    </row>
    <row r="465" s="2" customFormat="1" ht="51" customHeight="1" spans="1:28">
      <c r="A465" s="22"/>
      <c r="B465" s="25" t="s">
        <v>1660</v>
      </c>
      <c r="C465" s="25" t="s">
        <v>40</v>
      </c>
      <c r="D465" s="25" t="s">
        <v>41</v>
      </c>
      <c r="E465" s="25" t="s">
        <v>97</v>
      </c>
      <c r="F465" s="25" t="s">
        <v>98</v>
      </c>
      <c r="G465" s="25" t="s">
        <v>108</v>
      </c>
      <c r="H465" s="25" t="s">
        <v>45</v>
      </c>
      <c r="I465" s="25" t="s">
        <v>1661</v>
      </c>
      <c r="J465" s="29" t="s">
        <v>47</v>
      </c>
      <c r="K465" s="29">
        <f t="shared" ref="K465:K494" si="19">L465+M465</f>
        <v>29</v>
      </c>
      <c r="L465" s="29">
        <v>29</v>
      </c>
      <c r="M465" s="29"/>
      <c r="N465" s="25" t="s">
        <v>1662</v>
      </c>
      <c r="O465" s="25" t="s">
        <v>1661</v>
      </c>
      <c r="P465" s="25" t="s">
        <v>900</v>
      </c>
      <c r="Q465" s="25" t="s">
        <v>51</v>
      </c>
      <c r="R465" s="29"/>
      <c r="S465" s="29" t="s">
        <v>52</v>
      </c>
      <c r="T465" s="29" t="s">
        <v>52</v>
      </c>
      <c r="U465" s="29"/>
      <c r="V465" s="29">
        <v>180</v>
      </c>
      <c r="W465" s="29">
        <v>500</v>
      </c>
      <c r="X465" s="29"/>
      <c r="Y465" s="29"/>
      <c r="Z465" s="25" t="s">
        <v>53</v>
      </c>
      <c r="AA465" s="25" t="s">
        <v>1121</v>
      </c>
      <c r="AB465" s="25" t="s">
        <v>1318</v>
      </c>
    </row>
    <row r="466" s="2" customFormat="1" ht="50" customHeight="1" spans="1:28">
      <c r="A466" s="22"/>
      <c r="B466" s="25" t="s">
        <v>1663</v>
      </c>
      <c r="C466" s="25" t="s">
        <v>1137</v>
      </c>
      <c r="D466" s="25" t="s">
        <v>1655</v>
      </c>
      <c r="E466" s="25" t="s">
        <v>529</v>
      </c>
      <c r="F466" s="25" t="s">
        <v>530</v>
      </c>
      <c r="G466" s="29" t="s">
        <v>1664</v>
      </c>
      <c r="H466" s="29" t="s">
        <v>52</v>
      </c>
      <c r="I466" s="25" t="s">
        <v>1665</v>
      </c>
      <c r="J466" s="29" t="s">
        <v>47</v>
      </c>
      <c r="K466" s="29">
        <f t="shared" si="19"/>
        <v>580</v>
      </c>
      <c r="L466" s="29">
        <v>580</v>
      </c>
      <c r="M466" s="29"/>
      <c r="N466" s="25" t="s">
        <v>1666</v>
      </c>
      <c r="O466" s="25" t="s">
        <v>1665</v>
      </c>
      <c r="P466" s="88" t="s">
        <v>900</v>
      </c>
      <c r="Q466" s="88" t="s">
        <v>51</v>
      </c>
      <c r="R466" s="29" t="s">
        <v>52</v>
      </c>
      <c r="S466" s="29" t="s">
        <v>52</v>
      </c>
      <c r="T466" s="56" t="s">
        <v>52</v>
      </c>
      <c r="U466" s="29" t="s">
        <v>52</v>
      </c>
      <c r="V466" s="29">
        <v>10000</v>
      </c>
      <c r="W466" s="29">
        <v>25000</v>
      </c>
      <c r="X466" s="29" t="s">
        <v>52</v>
      </c>
      <c r="Y466" s="29" t="s">
        <v>52</v>
      </c>
      <c r="Z466" s="34" t="s">
        <v>53</v>
      </c>
      <c r="AA466" s="25" t="s">
        <v>1121</v>
      </c>
      <c r="AB466" s="69" t="s">
        <v>1330</v>
      </c>
    </row>
    <row r="467" s="2" customFormat="1" ht="50" customHeight="1" spans="1:28">
      <c r="A467" s="22"/>
      <c r="B467" s="25" t="s">
        <v>1667</v>
      </c>
      <c r="C467" s="25" t="s">
        <v>40</v>
      </c>
      <c r="D467" s="167" t="s">
        <v>1655</v>
      </c>
      <c r="E467" s="25" t="s">
        <v>417</v>
      </c>
      <c r="F467" s="25" t="s">
        <v>418</v>
      </c>
      <c r="G467" s="25" t="s">
        <v>1668</v>
      </c>
      <c r="H467" s="29" t="s">
        <v>52</v>
      </c>
      <c r="I467" s="25" t="s">
        <v>1669</v>
      </c>
      <c r="J467" s="29" t="s">
        <v>47</v>
      </c>
      <c r="K467" s="29">
        <f t="shared" si="19"/>
        <v>620</v>
      </c>
      <c r="L467" s="29">
        <v>620</v>
      </c>
      <c r="M467" s="29"/>
      <c r="N467" s="25" t="s">
        <v>1670</v>
      </c>
      <c r="O467" s="25" t="s">
        <v>1671</v>
      </c>
      <c r="P467" s="88" t="s">
        <v>900</v>
      </c>
      <c r="Q467" s="88" t="s">
        <v>51</v>
      </c>
      <c r="R467" s="29" t="s">
        <v>52</v>
      </c>
      <c r="S467" s="38" t="s">
        <v>52</v>
      </c>
      <c r="T467" s="56" t="s">
        <v>52</v>
      </c>
      <c r="U467" s="29" t="s">
        <v>52</v>
      </c>
      <c r="V467" s="29">
        <v>8000</v>
      </c>
      <c r="W467" s="29">
        <v>24000</v>
      </c>
      <c r="X467" s="29" t="s">
        <v>52</v>
      </c>
      <c r="Y467" s="29" t="s">
        <v>52</v>
      </c>
      <c r="Z467" s="34" t="s">
        <v>53</v>
      </c>
      <c r="AA467" s="25" t="s">
        <v>1121</v>
      </c>
      <c r="AB467" s="69" t="s">
        <v>1330</v>
      </c>
    </row>
    <row r="468" s="2" customFormat="1" ht="50" customHeight="1" spans="1:28">
      <c r="A468" s="22"/>
      <c r="B468" s="25" t="s">
        <v>1672</v>
      </c>
      <c r="C468" s="25" t="s">
        <v>1137</v>
      </c>
      <c r="D468" s="25" t="s">
        <v>1655</v>
      </c>
      <c r="E468" s="30" t="s">
        <v>145</v>
      </c>
      <c r="F468" s="25" t="s">
        <v>141</v>
      </c>
      <c r="G468" s="25" t="s">
        <v>1673</v>
      </c>
      <c r="H468" s="29" t="s">
        <v>52</v>
      </c>
      <c r="I468" s="25" t="s">
        <v>1674</v>
      </c>
      <c r="J468" s="29" t="s">
        <v>47</v>
      </c>
      <c r="K468" s="29">
        <f t="shared" si="19"/>
        <v>980</v>
      </c>
      <c r="L468" s="29">
        <v>980</v>
      </c>
      <c r="M468" s="29"/>
      <c r="N468" s="25" t="s">
        <v>1675</v>
      </c>
      <c r="O468" s="25" t="s">
        <v>1674</v>
      </c>
      <c r="P468" s="88" t="s">
        <v>900</v>
      </c>
      <c r="Q468" s="88" t="s">
        <v>51</v>
      </c>
      <c r="R468" s="29" t="s">
        <v>52</v>
      </c>
      <c r="S468" s="29" t="s">
        <v>52</v>
      </c>
      <c r="T468" s="29" t="s">
        <v>52</v>
      </c>
      <c r="U468" s="29" t="s">
        <v>52</v>
      </c>
      <c r="V468" s="29">
        <v>1830</v>
      </c>
      <c r="W468" s="29">
        <v>5684</v>
      </c>
      <c r="X468" s="29" t="s">
        <v>52</v>
      </c>
      <c r="Y468" s="29" t="s">
        <v>52</v>
      </c>
      <c r="Z468" s="34" t="s">
        <v>53</v>
      </c>
      <c r="AA468" s="25" t="s">
        <v>1121</v>
      </c>
      <c r="AB468" s="69" t="s">
        <v>1330</v>
      </c>
    </row>
    <row r="469" s="2" customFormat="1" ht="50" customHeight="1" spans="1:28">
      <c r="A469" s="22"/>
      <c r="B469" s="25" t="s">
        <v>1676</v>
      </c>
      <c r="C469" s="25" t="s">
        <v>40</v>
      </c>
      <c r="D469" s="25" t="s">
        <v>1655</v>
      </c>
      <c r="E469" s="25" t="s">
        <v>374</v>
      </c>
      <c r="F469" s="25" t="s">
        <v>375</v>
      </c>
      <c r="G469" s="25" t="s">
        <v>376</v>
      </c>
      <c r="H469" s="25" t="s">
        <v>59</v>
      </c>
      <c r="I469" s="25" t="s">
        <v>1677</v>
      </c>
      <c r="J469" s="29" t="s">
        <v>47</v>
      </c>
      <c r="K469" s="29">
        <f t="shared" si="19"/>
        <v>1969.6</v>
      </c>
      <c r="L469" s="29">
        <v>1969.6</v>
      </c>
      <c r="M469" s="49"/>
      <c r="N469" s="25" t="s">
        <v>1678</v>
      </c>
      <c r="O469" s="25" t="s">
        <v>1677</v>
      </c>
      <c r="P469" s="88" t="s">
        <v>900</v>
      </c>
      <c r="Q469" s="88" t="s">
        <v>51</v>
      </c>
      <c r="R469" s="29" t="s">
        <v>52</v>
      </c>
      <c r="S469" s="38" t="s">
        <v>52</v>
      </c>
      <c r="T469" s="29" t="s">
        <v>52</v>
      </c>
      <c r="U469" s="29" t="s">
        <v>52</v>
      </c>
      <c r="V469" s="44">
        <v>6362</v>
      </c>
      <c r="W469" s="44">
        <v>12683</v>
      </c>
      <c r="X469" s="44" t="s">
        <v>52</v>
      </c>
      <c r="Y469" s="44" t="s">
        <v>52</v>
      </c>
      <c r="Z469" s="34" t="s">
        <v>53</v>
      </c>
      <c r="AA469" s="25" t="s">
        <v>1121</v>
      </c>
      <c r="AB469" s="69" t="s">
        <v>1330</v>
      </c>
    </row>
    <row r="470" s="2" customFormat="1" ht="50" customHeight="1" spans="1:28">
      <c r="A470" s="22"/>
      <c r="B470" s="25" t="s">
        <v>1679</v>
      </c>
      <c r="C470" s="25" t="s">
        <v>1137</v>
      </c>
      <c r="D470" s="25" t="s">
        <v>1655</v>
      </c>
      <c r="E470" s="25" t="s">
        <v>342</v>
      </c>
      <c r="F470" s="25" t="s">
        <v>343</v>
      </c>
      <c r="G470" s="25" t="s">
        <v>368</v>
      </c>
      <c r="H470" s="25" t="s">
        <v>45</v>
      </c>
      <c r="I470" s="25" t="s">
        <v>1680</v>
      </c>
      <c r="J470" s="29" t="s">
        <v>47</v>
      </c>
      <c r="K470" s="29">
        <f t="shared" si="19"/>
        <v>650</v>
      </c>
      <c r="L470" s="15">
        <v>650</v>
      </c>
      <c r="M470" s="236"/>
      <c r="N470" s="25" t="s">
        <v>1681</v>
      </c>
      <c r="O470" s="25" t="s">
        <v>1681</v>
      </c>
      <c r="P470" s="88" t="s">
        <v>900</v>
      </c>
      <c r="Q470" s="88" t="s">
        <v>51</v>
      </c>
      <c r="R470" s="231" t="s">
        <v>52</v>
      </c>
      <c r="S470" s="79" t="s">
        <v>52</v>
      </c>
      <c r="T470" s="231" t="s">
        <v>52</v>
      </c>
      <c r="U470" s="231" t="s">
        <v>52</v>
      </c>
      <c r="V470" s="29">
        <v>1945</v>
      </c>
      <c r="W470" s="29">
        <v>6492</v>
      </c>
      <c r="X470" s="29"/>
      <c r="Y470" s="29"/>
      <c r="Z470" s="34" t="s">
        <v>53</v>
      </c>
      <c r="AA470" s="25" t="s">
        <v>1121</v>
      </c>
      <c r="AB470" s="69" t="s">
        <v>1682</v>
      </c>
    </row>
    <row r="471" s="2" customFormat="1" ht="50" customHeight="1" spans="1:28">
      <c r="A471" s="22"/>
      <c r="B471" s="227" t="s">
        <v>1683</v>
      </c>
      <c r="C471" s="25" t="s">
        <v>40</v>
      </c>
      <c r="D471" s="25" t="s">
        <v>1655</v>
      </c>
      <c r="E471" s="25" t="s">
        <v>342</v>
      </c>
      <c r="F471" s="25" t="s">
        <v>343</v>
      </c>
      <c r="G471" s="25" t="s">
        <v>1684</v>
      </c>
      <c r="H471" s="29" t="s">
        <v>52</v>
      </c>
      <c r="I471" s="25" t="s">
        <v>1685</v>
      </c>
      <c r="J471" s="29" t="s">
        <v>47</v>
      </c>
      <c r="K471" s="29">
        <f t="shared" si="19"/>
        <v>550</v>
      </c>
      <c r="L471" s="15">
        <v>550</v>
      </c>
      <c r="M471" s="236"/>
      <c r="N471" s="25" t="s">
        <v>1686</v>
      </c>
      <c r="O471" s="25" t="s">
        <v>1687</v>
      </c>
      <c r="P471" s="88" t="s">
        <v>900</v>
      </c>
      <c r="Q471" s="88" t="s">
        <v>51</v>
      </c>
      <c r="R471" s="231" t="s">
        <v>52</v>
      </c>
      <c r="S471" s="79" t="s">
        <v>52</v>
      </c>
      <c r="T471" s="231" t="s">
        <v>52</v>
      </c>
      <c r="U471" s="231" t="s">
        <v>52</v>
      </c>
      <c r="V471" s="29">
        <v>2649</v>
      </c>
      <c r="W471" s="29">
        <v>8821</v>
      </c>
      <c r="X471" s="29"/>
      <c r="Y471" s="29"/>
      <c r="Z471" s="34" t="s">
        <v>53</v>
      </c>
      <c r="AA471" s="25" t="s">
        <v>1121</v>
      </c>
      <c r="AB471" s="69" t="s">
        <v>1688</v>
      </c>
    </row>
    <row r="472" s="2" customFormat="1" ht="50" customHeight="1" spans="1:28">
      <c r="A472" s="22"/>
      <c r="B472" s="25" t="s">
        <v>1689</v>
      </c>
      <c r="C472" s="25" t="s">
        <v>1137</v>
      </c>
      <c r="D472" s="25" t="s">
        <v>1655</v>
      </c>
      <c r="E472" s="25" t="s">
        <v>239</v>
      </c>
      <c r="F472" s="25" t="s">
        <v>240</v>
      </c>
      <c r="G472" s="25" t="s">
        <v>1690</v>
      </c>
      <c r="H472" s="44" t="s">
        <v>52</v>
      </c>
      <c r="I472" s="25" t="s">
        <v>1691</v>
      </c>
      <c r="J472" s="29" t="s">
        <v>47</v>
      </c>
      <c r="K472" s="29">
        <f t="shared" si="19"/>
        <v>540</v>
      </c>
      <c r="L472" s="29">
        <v>540</v>
      </c>
      <c r="M472" s="29"/>
      <c r="N472" s="25" t="s">
        <v>1692</v>
      </c>
      <c r="O472" s="25" t="s">
        <v>1693</v>
      </c>
      <c r="P472" s="88" t="s">
        <v>900</v>
      </c>
      <c r="Q472" s="88" t="s">
        <v>51</v>
      </c>
      <c r="R472" s="29" t="s">
        <v>52</v>
      </c>
      <c r="S472" s="29" t="s">
        <v>52</v>
      </c>
      <c r="T472" s="29" t="s">
        <v>52</v>
      </c>
      <c r="U472" s="29" t="s">
        <v>52</v>
      </c>
      <c r="V472" s="29">
        <v>500</v>
      </c>
      <c r="W472" s="29">
        <v>2060</v>
      </c>
      <c r="X472" s="29"/>
      <c r="Y472" s="29"/>
      <c r="Z472" s="34" t="s">
        <v>53</v>
      </c>
      <c r="AA472" s="25" t="s">
        <v>1121</v>
      </c>
      <c r="AB472" s="69" t="s">
        <v>1688</v>
      </c>
    </row>
    <row r="473" s="2" customFormat="1" ht="50" customHeight="1" spans="1:28">
      <c r="A473" s="22"/>
      <c r="B473" s="25" t="s">
        <v>1694</v>
      </c>
      <c r="C473" s="25" t="s">
        <v>1137</v>
      </c>
      <c r="D473" s="25" t="s">
        <v>1655</v>
      </c>
      <c r="E473" s="25" t="s">
        <v>845</v>
      </c>
      <c r="F473" s="25" t="s">
        <v>846</v>
      </c>
      <c r="G473" s="25" t="s">
        <v>1695</v>
      </c>
      <c r="H473" s="29" t="s">
        <v>52</v>
      </c>
      <c r="I473" s="25" t="s">
        <v>1696</v>
      </c>
      <c r="J473" s="29" t="s">
        <v>47</v>
      </c>
      <c r="K473" s="29">
        <f t="shared" si="19"/>
        <v>487</v>
      </c>
      <c r="L473" s="29">
        <v>487</v>
      </c>
      <c r="M473" s="29"/>
      <c r="N473" s="192" t="s">
        <v>1697</v>
      </c>
      <c r="O473" s="192" t="s">
        <v>1696</v>
      </c>
      <c r="P473" s="88" t="s">
        <v>900</v>
      </c>
      <c r="Q473" s="88" t="s">
        <v>51</v>
      </c>
      <c r="R473" s="208" t="s">
        <v>52</v>
      </c>
      <c r="S473" s="208" t="s">
        <v>52</v>
      </c>
      <c r="T473" s="29" t="s">
        <v>52</v>
      </c>
      <c r="U473" s="208" t="s">
        <v>52</v>
      </c>
      <c r="V473" s="29">
        <v>1065</v>
      </c>
      <c r="W473" s="29">
        <v>3687</v>
      </c>
      <c r="X473" s="29" t="s">
        <v>52</v>
      </c>
      <c r="Y473" s="29" t="s">
        <v>52</v>
      </c>
      <c r="Z473" s="34" t="s">
        <v>53</v>
      </c>
      <c r="AA473" s="25" t="s">
        <v>1121</v>
      </c>
      <c r="AB473" s="69" t="s">
        <v>1330</v>
      </c>
    </row>
    <row r="474" s="2" customFormat="1" ht="50" customHeight="1" spans="1:28">
      <c r="A474" s="22"/>
      <c r="B474" s="25" t="s">
        <v>1698</v>
      </c>
      <c r="C474" s="28" t="s">
        <v>1137</v>
      </c>
      <c r="D474" s="25" t="s">
        <v>1655</v>
      </c>
      <c r="E474" s="30" t="s">
        <v>163</v>
      </c>
      <c r="F474" s="28" t="s">
        <v>164</v>
      </c>
      <c r="G474" s="25" t="s">
        <v>1699</v>
      </c>
      <c r="H474" s="44" t="s">
        <v>52</v>
      </c>
      <c r="I474" s="25" t="s">
        <v>1700</v>
      </c>
      <c r="J474" s="29" t="s">
        <v>47</v>
      </c>
      <c r="K474" s="29">
        <f t="shared" si="19"/>
        <v>640</v>
      </c>
      <c r="L474" s="44">
        <v>640</v>
      </c>
      <c r="M474" s="44">
        <v>0</v>
      </c>
      <c r="N474" s="25" t="s">
        <v>1701</v>
      </c>
      <c r="O474" s="25" t="s">
        <v>1700</v>
      </c>
      <c r="P474" s="88" t="s">
        <v>900</v>
      </c>
      <c r="Q474" s="88" t="s">
        <v>51</v>
      </c>
      <c r="R474" s="44" t="s">
        <v>52</v>
      </c>
      <c r="S474" s="44"/>
      <c r="T474" s="44" t="s">
        <v>52</v>
      </c>
      <c r="U474" s="44" t="s">
        <v>52</v>
      </c>
      <c r="V474" s="29">
        <v>1280</v>
      </c>
      <c r="W474" s="29">
        <v>4500</v>
      </c>
      <c r="X474" s="54" t="s">
        <v>52</v>
      </c>
      <c r="Y474" s="44" t="s">
        <v>52</v>
      </c>
      <c r="Z474" s="34" t="s">
        <v>53</v>
      </c>
      <c r="AA474" s="25" t="s">
        <v>1121</v>
      </c>
      <c r="AB474" s="69" t="s">
        <v>1330</v>
      </c>
    </row>
    <row r="475" s="2" customFormat="1" ht="50" customHeight="1" spans="1:28">
      <c r="A475" s="22"/>
      <c r="B475" s="25" t="s">
        <v>1702</v>
      </c>
      <c r="C475" s="25" t="s">
        <v>1137</v>
      </c>
      <c r="D475" s="25" t="s">
        <v>1655</v>
      </c>
      <c r="E475" s="30" t="s">
        <v>591</v>
      </c>
      <c r="F475" s="25" t="s">
        <v>587</v>
      </c>
      <c r="G475" s="25" t="s">
        <v>1703</v>
      </c>
      <c r="H475" s="7" t="s">
        <v>52</v>
      </c>
      <c r="I475" s="25" t="s">
        <v>1704</v>
      </c>
      <c r="J475" s="29" t="s">
        <v>47</v>
      </c>
      <c r="K475" s="29">
        <f t="shared" si="19"/>
        <v>510</v>
      </c>
      <c r="L475" s="7">
        <v>510</v>
      </c>
      <c r="M475" s="237"/>
      <c r="N475" s="238" t="s">
        <v>1705</v>
      </c>
      <c r="O475" s="238" t="s">
        <v>1706</v>
      </c>
      <c r="P475" s="88" t="s">
        <v>900</v>
      </c>
      <c r="Q475" s="88" t="s">
        <v>51</v>
      </c>
      <c r="R475" s="29" t="s">
        <v>52</v>
      </c>
      <c r="S475" s="125" t="s">
        <v>52</v>
      </c>
      <c r="T475" s="44" t="s">
        <v>52</v>
      </c>
      <c r="U475" s="125" t="s">
        <v>52</v>
      </c>
      <c r="V475" s="44">
        <v>310</v>
      </c>
      <c r="W475" s="44">
        <v>635</v>
      </c>
      <c r="X475" s="44" t="s">
        <v>52</v>
      </c>
      <c r="Y475" s="44" t="s">
        <v>52</v>
      </c>
      <c r="Z475" s="34" t="s">
        <v>53</v>
      </c>
      <c r="AA475" s="25" t="s">
        <v>1121</v>
      </c>
      <c r="AB475" s="69" t="s">
        <v>1330</v>
      </c>
    </row>
    <row r="476" s="2" customFormat="1" ht="50" customHeight="1" spans="1:28">
      <c r="A476" s="22"/>
      <c r="B476" s="25" t="s">
        <v>1707</v>
      </c>
      <c r="C476" s="25" t="s">
        <v>40</v>
      </c>
      <c r="D476" s="25" t="s">
        <v>1655</v>
      </c>
      <c r="E476" s="26" t="s">
        <v>618</v>
      </c>
      <c r="F476" s="25" t="s">
        <v>619</v>
      </c>
      <c r="G476" s="25" t="s">
        <v>1708</v>
      </c>
      <c r="H476" s="29" t="s">
        <v>52</v>
      </c>
      <c r="I476" s="25" t="s">
        <v>1709</v>
      </c>
      <c r="J476" s="29" t="s">
        <v>47</v>
      </c>
      <c r="K476" s="29">
        <f t="shared" si="19"/>
        <v>640</v>
      </c>
      <c r="L476" s="38">
        <v>640</v>
      </c>
      <c r="M476" s="38"/>
      <c r="N476" s="30" t="s">
        <v>1710</v>
      </c>
      <c r="O476" s="25" t="s">
        <v>1709</v>
      </c>
      <c r="P476" s="88" t="s">
        <v>900</v>
      </c>
      <c r="Q476" s="88" t="s">
        <v>51</v>
      </c>
      <c r="R476" s="29" t="s">
        <v>52</v>
      </c>
      <c r="S476" s="38" t="s">
        <v>52</v>
      </c>
      <c r="T476" s="29" t="s">
        <v>52</v>
      </c>
      <c r="U476" s="29" t="s">
        <v>52</v>
      </c>
      <c r="V476" s="29">
        <v>2400</v>
      </c>
      <c r="W476" s="86">
        <v>5300</v>
      </c>
      <c r="X476" s="29"/>
      <c r="Y476" s="29"/>
      <c r="Z476" s="34" t="s">
        <v>53</v>
      </c>
      <c r="AA476" s="25" t="s">
        <v>1121</v>
      </c>
      <c r="AB476" s="69" t="s">
        <v>1330</v>
      </c>
    </row>
    <row r="477" s="2" customFormat="1" ht="50" customHeight="1" spans="1:28">
      <c r="A477" s="22"/>
      <c r="B477" s="25" t="s">
        <v>1711</v>
      </c>
      <c r="C477" s="25" t="s">
        <v>1137</v>
      </c>
      <c r="D477" s="25" t="s">
        <v>1655</v>
      </c>
      <c r="E477" s="25" t="s">
        <v>206</v>
      </c>
      <c r="F477" s="30" t="s">
        <v>207</v>
      </c>
      <c r="G477" s="25" t="s">
        <v>1712</v>
      </c>
      <c r="H477" s="29"/>
      <c r="I477" s="25" t="s">
        <v>1713</v>
      </c>
      <c r="J477" s="29" t="s">
        <v>47</v>
      </c>
      <c r="K477" s="29">
        <f t="shared" si="19"/>
        <v>2798</v>
      </c>
      <c r="L477" s="29">
        <v>2798</v>
      </c>
      <c r="M477" s="29"/>
      <c r="N477" s="25" t="s">
        <v>1714</v>
      </c>
      <c r="O477" s="25" t="s">
        <v>1713</v>
      </c>
      <c r="P477" s="88" t="s">
        <v>900</v>
      </c>
      <c r="Q477" s="88" t="s">
        <v>51</v>
      </c>
      <c r="R477" s="29"/>
      <c r="S477" s="29"/>
      <c r="T477" s="29"/>
      <c r="U477" s="174"/>
      <c r="V477" s="29">
        <f>SUM(V469:V476)</f>
        <v>16511</v>
      </c>
      <c r="W477" s="29">
        <f>SUM(W469:W476)</f>
        <v>44178</v>
      </c>
      <c r="X477" s="29"/>
      <c r="Y477" s="29"/>
      <c r="Z477" s="34" t="s">
        <v>53</v>
      </c>
      <c r="AA477" s="25" t="s">
        <v>1121</v>
      </c>
      <c r="AB477" s="69" t="s">
        <v>1330</v>
      </c>
    </row>
    <row r="478" s="2" customFormat="1" ht="50" customHeight="1" spans="1:28">
      <c r="A478" s="22"/>
      <c r="B478" s="25" t="s">
        <v>1715</v>
      </c>
      <c r="C478" s="25" t="s">
        <v>1137</v>
      </c>
      <c r="D478" s="25" t="s">
        <v>1655</v>
      </c>
      <c r="E478" s="30" t="s">
        <v>57</v>
      </c>
      <c r="F478" s="25" t="s">
        <v>43</v>
      </c>
      <c r="G478" s="29" t="s">
        <v>1716</v>
      </c>
      <c r="H478" s="29" t="s">
        <v>52</v>
      </c>
      <c r="I478" s="25" t="s">
        <v>1717</v>
      </c>
      <c r="J478" s="29" t="s">
        <v>47</v>
      </c>
      <c r="K478" s="29">
        <f t="shared" si="19"/>
        <v>561</v>
      </c>
      <c r="L478" s="29">
        <v>561</v>
      </c>
      <c r="M478" s="29"/>
      <c r="N478" s="25" t="s">
        <v>1718</v>
      </c>
      <c r="O478" s="25" t="s">
        <v>1717</v>
      </c>
      <c r="P478" s="88" t="s">
        <v>900</v>
      </c>
      <c r="Q478" s="88" t="s">
        <v>51</v>
      </c>
      <c r="R478" s="29" t="s">
        <v>52</v>
      </c>
      <c r="S478" s="29" t="s">
        <v>52</v>
      </c>
      <c r="T478" s="56" t="s">
        <v>52</v>
      </c>
      <c r="U478" s="29" t="s">
        <v>52</v>
      </c>
      <c r="V478" s="29">
        <v>1801</v>
      </c>
      <c r="W478" s="29">
        <v>6562</v>
      </c>
      <c r="X478" s="29" t="s">
        <v>52</v>
      </c>
      <c r="Y478" s="29" t="s">
        <v>52</v>
      </c>
      <c r="Z478" s="34" t="s">
        <v>53</v>
      </c>
      <c r="AA478" s="25" t="s">
        <v>1121</v>
      </c>
      <c r="AB478" s="69" t="s">
        <v>1330</v>
      </c>
    </row>
    <row r="479" s="2" customFormat="1" ht="50" customHeight="1" spans="1:28">
      <c r="A479" s="22"/>
      <c r="B479" s="25" t="s">
        <v>1719</v>
      </c>
      <c r="C479" s="28" t="s">
        <v>40</v>
      </c>
      <c r="D479" s="25" t="s">
        <v>1655</v>
      </c>
      <c r="E479" s="25" t="s">
        <v>255</v>
      </c>
      <c r="F479" s="28" t="s">
        <v>256</v>
      </c>
      <c r="G479" s="25" t="s">
        <v>1720</v>
      </c>
      <c r="H479" s="28" t="s">
        <v>59</v>
      </c>
      <c r="I479" s="194" t="s">
        <v>1721</v>
      </c>
      <c r="J479" s="29" t="s">
        <v>47</v>
      </c>
      <c r="K479" s="29">
        <f t="shared" si="19"/>
        <v>650</v>
      </c>
      <c r="L479" s="44">
        <v>650</v>
      </c>
      <c r="M479" s="44"/>
      <c r="N479" s="194" t="s">
        <v>1722</v>
      </c>
      <c r="O479" s="25" t="s">
        <v>1723</v>
      </c>
      <c r="P479" s="88" t="s">
        <v>900</v>
      </c>
      <c r="Q479" s="88" t="s">
        <v>51</v>
      </c>
      <c r="R479" s="44" t="s">
        <v>52</v>
      </c>
      <c r="S479" s="44" t="s">
        <v>52</v>
      </c>
      <c r="T479" s="44" t="s">
        <v>52</v>
      </c>
      <c r="U479" s="44" t="s">
        <v>52</v>
      </c>
      <c r="V479" s="44">
        <v>220</v>
      </c>
      <c r="W479" s="44">
        <v>460</v>
      </c>
      <c r="X479" s="44" t="s">
        <v>52</v>
      </c>
      <c r="Y479" s="44" t="s">
        <v>52</v>
      </c>
      <c r="Z479" s="34" t="s">
        <v>53</v>
      </c>
      <c r="AA479" s="25" t="s">
        <v>1121</v>
      </c>
      <c r="AB479" s="253" t="s">
        <v>1724</v>
      </c>
    </row>
    <row r="480" s="2" customFormat="1" ht="50" customHeight="1" spans="1:28">
      <c r="A480" s="22"/>
      <c r="B480" s="228" t="s">
        <v>1725</v>
      </c>
      <c r="C480" s="228" t="s">
        <v>40</v>
      </c>
      <c r="D480" s="25" t="s">
        <v>1655</v>
      </c>
      <c r="E480" s="228" t="s">
        <v>97</v>
      </c>
      <c r="F480" s="228" t="s">
        <v>98</v>
      </c>
      <c r="G480" s="228" t="s">
        <v>1726</v>
      </c>
      <c r="H480" s="29" t="s">
        <v>52</v>
      </c>
      <c r="I480" s="228" t="s">
        <v>1727</v>
      </c>
      <c r="J480" s="29" t="s">
        <v>47</v>
      </c>
      <c r="K480" s="29">
        <f t="shared" si="19"/>
        <v>1916</v>
      </c>
      <c r="L480" s="188">
        <v>1916</v>
      </c>
      <c r="M480" s="29"/>
      <c r="N480" s="192" t="s">
        <v>1728</v>
      </c>
      <c r="O480" s="239" t="s">
        <v>1727</v>
      </c>
      <c r="P480" s="88" t="s">
        <v>900</v>
      </c>
      <c r="Q480" s="88" t="s">
        <v>51</v>
      </c>
      <c r="R480" s="208" t="s">
        <v>52</v>
      </c>
      <c r="S480" s="208" t="s">
        <v>52</v>
      </c>
      <c r="T480" s="29" t="s">
        <v>52</v>
      </c>
      <c r="U480" s="208" t="s">
        <v>52</v>
      </c>
      <c r="V480" s="188">
        <v>10981</v>
      </c>
      <c r="W480" s="188">
        <v>37482</v>
      </c>
      <c r="X480" s="29" t="s">
        <v>52</v>
      </c>
      <c r="Y480" s="29" t="s">
        <v>52</v>
      </c>
      <c r="Z480" s="34" t="s">
        <v>53</v>
      </c>
      <c r="AA480" s="25" t="s">
        <v>1121</v>
      </c>
      <c r="AB480" s="69" t="s">
        <v>1330</v>
      </c>
    </row>
    <row r="481" s="2" customFormat="1" ht="50" customHeight="1" spans="1:28">
      <c r="A481" s="22"/>
      <c r="B481" s="25" t="s">
        <v>1729</v>
      </c>
      <c r="C481" s="25" t="s">
        <v>1137</v>
      </c>
      <c r="D481" s="25" t="s">
        <v>1655</v>
      </c>
      <c r="E481" s="25" t="s">
        <v>1404</v>
      </c>
      <c r="F481" s="25" t="s">
        <v>324</v>
      </c>
      <c r="G481" s="25" t="s">
        <v>1730</v>
      </c>
      <c r="H481" s="29" t="s">
        <v>52</v>
      </c>
      <c r="I481" s="25" t="s">
        <v>1731</v>
      </c>
      <c r="J481" s="29" t="s">
        <v>47</v>
      </c>
      <c r="K481" s="29">
        <f t="shared" si="19"/>
        <v>530</v>
      </c>
      <c r="L481" s="29">
        <v>530</v>
      </c>
      <c r="M481" s="29"/>
      <c r="N481" s="192" t="s">
        <v>1732</v>
      </c>
      <c r="O481" s="192" t="s">
        <v>1731</v>
      </c>
      <c r="P481" s="88" t="s">
        <v>900</v>
      </c>
      <c r="Q481" s="88" t="s">
        <v>51</v>
      </c>
      <c r="R481" s="208" t="s">
        <v>52</v>
      </c>
      <c r="S481" s="208" t="s">
        <v>52</v>
      </c>
      <c r="T481" s="29" t="s">
        <v>52</v>
      </c>
      <c r="U481" s="208" t="s">
        <v>52</v>
      </c>
      <c r="V481" s="29">
        <v>1095</v>
      </c>
      <c r="W481" s="29">
        <v>3071</v>
      </c>
      <c r="X481" s="29" t="s">
        <v>52</v>
      </c>
      <c r="Y481" s="29" t="s">
        <v>52</v>
      </c>
      <c r="Z481" s="34" t="s">
        <v>53</v>
      </c>
      <c r="AA481" s="25" t="s">
        <v>1121</v>
      </c>
      <c r="AB481" s="69" t="s">
        <v>1330</v>
      </c>
    </row>
    <row r="482" s="2" customFormat="1" ht="50" customHeight="1" spans="1:28">
      <c r="A482" s="22"/>
      <c r="B482" s="25" t="s">
        <v>1733</v>
      </c>
      <c r="C482" s="25" t="s">
        <v>40</v>
      </c>
      <c r="D482" s="25" t="s">
        <v>1655</v>
      </c>
      <c r="E482" s="25" t="s">
        <v>783</v>
      </c>
      <c r="F482" s="25" t="s">
        <v>784</v>
      </c>
      <c r="G482" s="25" t="s">
        <v>1734</v>
      </c>
      <c r="H482" s="29" t="s">
        <v>52</v>
      </c>
      <c r="I482" s="25" t="s">
        <v>1735</v>
      </c>
      <c r="J482" s="29" t="s">
        <v>47</v>
      </c>
      <c r="K482" s="29">
        <f t="shared" si="19"/>
        <v>622</v>
      </c>
      <c r="L482" s="29">
        <v>622</v>
      </c>
      <c r="M482" s="29"/>
      <c r="N482" s="192" t="s">
        <v>1736</v>
      </c>
      <c r="O482" s="192" t="s">
        <v>1735</v>
      </c>
      <c r="P482" s="88" t="s">
        <v>900</v>
      </c>
      <c r="Q482" s="88" t="s">
        <v>51</v>
      </c>
      <c r="R482" s="208" t="s">
        <v>52</v>
      </c>
      <c r="S482" s="208" t="s">
        <v>52</v>
      </c>
      <c r="T482" s="29" t="s">
        <v>52</v>
      </c>
      <c r="U482" s="208" t="s">
        <v>52</v>
      </c>
      <c r="V482" s="29">
        <v>1441</v>
      </c>
      <c r="W482" s="29">
        <v>4781</v>
      </c>
      <c r="X482" s="29" t="s">
        <v>52</v>
      </c>
      <c r="Y482" s="29" t="s">
        <v>52</v>
      </c>
      <c r="Z482" s="34" t="s">
        <v>53</v>
      </c>
      <c r="AA482" s="25" t="s">
        <v>1121</v>
      </c>
      <c r="AB482" s="69" t="s">
        <v>1330</v>
      </c>
    </row>
    <row r="483" s="2" customFormat="1" ht="50" customHeight="1" spans="1:28">
      <c r="A483" s="22"/>
      <c r="B483" s="25" t="s">
        <v>1737</v>
      </c>
      <c r="C483" s="25" t="s">
        <v>1137</v>
      </c>
      <c r="D483" s="25" t="s">
        <v>1655</v>
      </c>
      <c r="E483" s="30" t="s">
        <v>675</v>
      </c>
      <c r="F483" s="25" t="s">
        <v>671</v>
      </c>
      <c r="G483" s="25" t="s">
        <v>685</v>
      </c>
      <c r="H483" s="25" t="s">
        <v>45</v>
      </c>
      <c r="I483" s="25" t="s">
        <v>1738</v>
      </c>
      <c r="J483" s="29" t="s">
        <v>47</v>
      </c>
      <c r="K483" s="29">
        <f t="shared" si="19"/>
        <v>150</v>
      </c>
      <c r="L483" s="29">
        <v>150</v>
      </c>
      <c r="M483" s="44"/>
      <c r="N483" s="25" t="s">
        <v>1739</v>
      </c>
      <c r="O483" s="25" t="s">
        <v>1738</v>
      </c>
      <c r="P483" s="88" t="s">
        <v>900</v>
      </c>
      <c r="Q483" s="88" t="s">
        <v>51</v>
      </c>
      <c r="R483" s="54" t="s">
        <v>52</v>
      </c>
      <c r="S483" s="29" t="s">
        <v>52</v>
      </c>
      <c r="T483" s="29" t="s">
        <v>52</v>
      </c>
      <c r="U483" s="29" t="s">
        <v>52</v>
      </c>
      <c r="V483" s="29">
        <v>96</v>
      </c>
      <c r="W483" s="29">
        <v>830</v>
      </c>
      <c r="X483" s="44" t="s">
        <v>52</v>
      </c>
      <c r="Y483" s="44" t="s">
        <v>52</v>
      </c>
      <c r="Z483" s="34" t="s">
        <v>53</v>
      </c>
      <c r="AA483" s="25" t="s">
        <v>1121</v>
      </c>
      <c r="AB483" s="69" t="s">
        <v>1330</v>
      </c>
    </row>
    <row r="484" s="2" customFormat="1" ht="50" customHeight="1" spans="1:28">
      <c r="A484" s="22"/>
      <c r="B484" s="25" t="s">
        <v>1740</v>
      </c>
      <c r="C484" s="25" t="s">
        <v>1137</v>
      </c>
      <c r="D484" s="25" t="s">
        <v>1655</v>
      </c>
      <c r="E484" s="25" t="s">
        <v>800</v>
      </c>
      <c r="F484" s="28" t="s">
        <v>801</v>
      </c>
      <c r="G484" s="25" t="s">
        <v>1741</v>
      </c>
      <c r="H484" s="44"/>
      <c r="I484" s="25" t="s">
        <v>1742</v>
      </c>
      <c r="J484" s="29" t="s">
        <v>47</v>
      </c>
      <c r="K484" s="29">
        <f t="shared" si="19"/>
        <v>680</v>
      </c>
      <c r="L484" s="44">
        <v>680</v>
      </c>
      <c r="M484" s="44"/>
      <c r="N484" s="25" t="s">
        <v>1743</v>
      </c>
      <c r="O484" s="25" t="s">
        <v>1742</v>
      </c>
      <c r="P484" s="88" t="s">
        <v>900</v>
      </c>
      <c r="Q484" s="88" t="s">
        <v>51</v>
      </c>
      <c r="R484" s="125"/>
      <c r="S484" s="125"/>
      <c r="T484" s="125"/>
      <c r="U484" s="125"/>
      <c r="V484" s="132">
        <v>1640</v>
      </c>
      <c r="W484" s="132">
        <v>4920</v>
      </c>
      <c r="X484" s="44"/>
      <c r="Y484" s="44"/>
      <c r="Z484" s="34" t="s">
        <v>53</v>
      </c>
      <c r="AA484" s="25" t="s">
        <v>1121</v>
      </c>
      <c r="AB484" s="69" t="s">
        <v>1330</v>
      </c>
    </row>
    <row r="485" s="2" customFormat="1" ht="50" customHeight="1" spans="1:28">
      <c r="A485" s="22"/>
      <c r="B485" s="25" t="s">
        <v>1744</v>
      </c>
      <c r="C485" s="28" t="s">
        <v>40</v>
      </c>
      <c r="D485" s="25" t="s">
        <v>1655</v>
      </c>
      <c r="E485" s="30" t="s">
        <v>461</v>
      </c>
      <c r="F485" s="28" t="s">
        <v>462</v>
      </c>
      <c r="G485" s="25" t="s">
        <v>1745</v>
      </c>
      <c r="H485" s="44" t="s">
        <v>52</v>
      </c>
      <c r="I485" s="25" t="s">
        <v>1746</v>
      </c>
      <c r="J485" s="29" t="s">
        <v>47</v>
      </c>
      <c r="K485" s="29">
        <f t="shared" si="19"/>
        <v>578.8</v>
      </c>
      <c r="L485" s="44">
        <v>578.8</v>
      </c>
      <c r="M485" s="44">
        <v>0</v>
      </c>
      <c r="N485" s="25" t="s">
        <v>1701</v>
      </c>
      <c r="O485" s="25" t="s">
        <v>1746</v>
      </c>
      <c r="P485" s="88" t="s">
        <v>900</v>
      </c>
      <c r="Q485" s="88" t="s">
        <v>51</v>
      </c>
      <c r="R485" s="132" t="s">
        <v>52</v>
      </c>
      <c r="S485" s="132" t="s">
        <v>52</v>
      </c>
      <c r="T485" s="132" t="s">
        <v>52</v>
      </c>
      <c r="U485" s="132" t="s">
        <v>52</v>
      </c>
      <c r="V485" s="132">
        <f>1363+1714+1048+1052</f>
        <v>5177</v>
      </c>
      <c r="W485" s="132">
        <f>4737+5970+4191+4408</f>
        <v>19306</v>
      </c>
      <c r="X485" s="132" t="s">
        <v>52</v>
      </c>
      <c r="Y485" s="132" t="s">
        <v>52</v>
      </c>
      <c r="Z485" s="34" t="s">
        <v>53</v>
      </c>
      <c r="AA485" s="25" t="s">
        <v>1121</v>
      </c>
      <c r="AB485" s="69" t="s">
        <v>1330</v>
      </c>
    </row>
    <row r="486" s="2" customFormat="1" ht="50" customHeight="1" spans="1:28">
      <c r="A486" s="22"/>
      <c r="B486" s="25" t="s">
        <v>1747</v>
      </c>
      <c r="C486" s="25" t="s">
        <v>1137</v>
      </c>
      <c r="D486" s="25" t="s">
        <v>1655</v>
      </c>
      <c r="E486" s="25" t="s">
        <v>734</v>
      </c>
      <c r="F486" s="25" t="s">
        <v>735</v>
      </c>
      <c r="G486" s="25" t="s">
        <v>1748</v>
      </c>
      <c r="H486" s="29" t="s">
        <v>52</v>
      </c>
      <c r="I486" s="25" t="s">
        <v>1749</v>
      </c>
      <c r="J486" s="29" t="s">
        <v>47</v>
      </c>
      <c r="K486" s="29">
        <f t="shared" si="19"/>
        <v>620</v>
      </c>
      <c r="L486" s="29">
        <v>620</v>
      </c>
      <c r="M486" s="29"/>
      <c r="N486" s="25" t="s">
        <v>1750</v>
      </c>
      <c r="O486" s="25" t="s">
        <v>1751</v>
      </c>
      <c r="P486" s="88" t="s">
        <v>900</v>
      </c>
      <c r="Q486" s="88" t="s">
        <v>51</v>
      </c>
      <c r="R486" s="29"/>
      <c r="S486" s="38"/>
      <c r="T486" s="56"/>
      <c r="U486" s="29" t="s">
        <v>52</v>
      </c>
      <c r="V486" s="29">
        <v>1530</v>
      </c>
      <c r="W486" s="29">
        <v>6736</v>
      </c>
      <c r="X486" s="29"/>
      <c r="Y486" s="29"/>
      <c r="Z486" s="34" t="s">
        <v>53</v>
      </c>
      <c r="AA486" s="25" t="s">
        <v>1121</v>
      </c>
      <c r="AB486" s="69" t="s">
        <v>1330</v>
      </c>
    </row>
    <row r="487" s="2" customFormat="1" ht="50" customHeight="1" spans="1:28">
      <c r="A487" s="22"/>
      <c r="B487" s="25" t="s">
        <v>1752</v>
      </c>
      <c r="C487" s="25" t="s">
        <v>1137</v>
      </c>
      <c r="D487" s="25" t="s">
        <v>1655</v>
      </c>
      <c r="E487" s="30" t="s">
        <v>692</v>
      </c>
      <c r="F487" s="25" t="s">
        <v>693</v>
      </c>
      <c r="G487" s="25" t="s">
        <v>1753</v>
      </c>
      <c r="H487" s="29" t="s">
        <v>52</v>
      </c>
      <c r="I487" s="25" t="s">
        <v>1754</v>
      </c>
      <c r="J487" s="29" t="s">
        <v>47</v>
      </c>
      <c r="K487" s="29">
        <f t="shared" si="19"/>
        <v>1609</v>
      </c>
      <c r="L487" s="29">
        <v>1609</v>
      </c>
      <c r="M487" s="29"/>
      <c r="N487" s="192" t="s">
        <v>1755</v>
      </c>
      <c r="O487" s="192" t="s">
        <v>1754</v>
      </c>
      <c r="P487" s="88" t="s">
        <v>900</v>
      </c>
      <c r="Q487" s="88" t="s">
        <v>51</v>
      </c>
      <c r="R487" s="208" t="s">
        <v>52</v>
      </c>
      <c r="S487" s="208" t="s">
        <v>52</v>
      </c>
      <c r="T487" s="29" t="s">
        <v>52</v>
      </c>
      <c r="U487" s="208" t="s">
        <v>52</v>
      </c>
      <c r="V487" s="29">
        <v>4174</v>
      </c>
      <c r="W487" s="29">
        <v>13873</v>
      </c>
      <c r="X487" s="29" t="s">
        <v>52</v>
      </c>
      <c r="Y487" s="29" t="s">
        <v>52</v>
      </c>
      <c r="Z487" s="34" t="s">
        <v>53</v>
      </c>
      <c r="AA487" s="25" t="s">
        <v>1121</v>
      </c>
      <c r="AB487" s="69" t="s">
        <v>1330</v>
      </c>
    </row>
    <row r="488" s="2" customFormat="1" ht="50" customHeight="1" spans="1:28">
      <c r="A488" s="22"/>
      <c r="B488" s="25" t="s">
        <v>1756</v>
      </c>
      <c r="C488" s="28" t="s">
        <v>40</v>
      </c>
      <c r="D488" s="25" t="s">
        <v>1655</v>
      </c>
      <c r="E488" s="25" t="s">
        <v>303</v>
      </c>
      <c r="F488" s="25" t="s">
        <v>304</v>
      </c>
      <c r="G488" s="25" t="s">
        <v>1757</v>
      </c>
      <c r="H488" s="44" t="s">
        <v>52</v>
      </c>
      <c r="I488" s="194" t="s">
        <v>1758</v>
      </c>
      <c r="J488" s="24" t="s">
        <v>47</v>
      </c>
      <c r="K488" s="29">
        <f t="shared" si="19"/>
        <v>597</v>
      </c>
      <c r="L488" s="44">
        <v>597</v>
      </c>
      <c r="M488" s="44"/>
      <c r="N488" s="194" t="s">
        <v>1759</v>
      </c>
      <c r="O488" s="194" t="s">
        <v>1758</v>
      </c>
      <c r="P488" s="88" t="s">
        <v>900</v>
      </c>
      <c r="Q488" s="88" t="s">
        <v>51</v>
      </c>
      <c r="R488" s="44" t="s">
        <v>52</v>
      </c>
      <c r="S488" s="44" t="s">
        <v>52</v>
      </c>
      <c r="T488" s="44" t="s">
        <v>52</v>
      </c>
      <c r="U488" s="44" t="s">
        <v>52</v>
      </c>
      <c r="V488" s="44">
        <v>8013</v>
      </c>
      <c r="W488" s="44">
        <v>30285</v>
      </c>
      <c r="X488" s="44" t="s">
        <v>52</v>
      </c>
      <c r="Y488" s="44" t="s">
        <v>52</v>
      </c>
      <c r="Z488" s="34" t="s">
        <v>53</v>
      </c>
      <c r="AA488" s="25" t="s">
        <v>1760</v>
      </c>
      <c r="AB488" s="253" t="s">
        <v>1761</v>
      </c>
    </row>
    <row r="489" s="2" customFormat="1" ht="50" customHeight="1" spans="1:28">
      <c r="A489" s="22"/>
      <c r="B489" s="25" t="s">
        <v>1762</v>
      </c>
      <c r="C489" s="28" t="s">
        <v>40</v>
      </c>
      <c r="D489" s="25" t="s">
        <v>1655</v>
      </c>
      <c r="E489" s="25" t="s">
        <v>871</v>
      </c>
      <c r="F489" s="28" t="s">
        <v>872</v>
      </c>
      <c r="G489" s="25" t="s">
        <v>1763</v>
      </c>
      <c r="H489" s="44" t="s">
        <v>52</v>
      </c>
      <c r="I489" s="194" t="s">
        <v>1764</v>
      </c>
      <c r="J489" s="24" t="s">
        <v>47</v>
      </c>
      <c r="K489" s="29">
        <f t="shared" si="19"/>
        <v>2000</v>
      </c>
      <c r="L489" s="215">
        <v>2000</v>
      </c>
      <c r="M489" s="44"/>
      <c r="N489" s="194" t="s">
        <v>1765</v>
      </c>
      <c r="O489" s="194" t="s">
        <v>1764</v>
      </c>
      <c r="P489" s="88" t="s">
        <v>900</v>
      </c>
      <c r="Q489" s="88" t="s">
        <v>51</v>
      </c>
      <c r="R489" s="44" t="s">
        <v>52</v>
      </c>
      <c r="S489" s="44" t="s">
        <v>52</v>
      </c>
      <c r="T489" s="44" t="s">
        <v>52</v>
      </c>
      <c r="U489" s="44" t="s">
        <v>52</v>
      </c>
      <c r="V489" s="44">
        <v>12427</v>
      </c>
      <c r="W489" s="44">
        <v>42304</v>
      </c>
      <c r="X489" s="44" t="s">
        <v>52</v>
      </c>
      <c r="Y489" s="44" t="s">
        <v>52</v>
      </c>
      <c r="Z489" s="34" t="s">
        <v>53</v>
      </c>
      <c r="AA489" s="25" t="s">
        <v>1760</v>
      </c>
      <c r="AB489" s="253" t="s">
        <v>1761</v>
      </c>
    </row>
    <row r="490" s="3" customFormat="1" ht="59" customHeight="1" spans="1:28">
      <c r="A490" s="26"/>
      <c r="B490" s="25" t="s">
        <v>1766</v>
      </c>
      <c r="C490" s="25" t="s">
        <v>40</v>
      </c>
      <c r="D490" s="25" t="s">
        <v>1655</v>
      </c>
      <c r="E490" s="25" t="s">
        <v>1316</v>
      </c>
      <c r="F490" s="25" t="s">
        <v>872</v>
      </c>
      <c r="G490" s="25" t="s">
        <v>878</v>
      </c>
      <c r="H490" s="25" t="s">
        <v>59</v>
      </c>
      <c r="I490" s="25" t="s">
        <v>1767</v>
      </c>
      <c r="J490" s="25" t="s">
        <v>1016</v>
      </c>
      <c r="K490" s="25">
        <v>190</v>
      </c>
      <c r="L490" s="25">
        <v>190</v>
      </c>
      <c r="M490" s="25"/>
      <c r="N490" s="25" t="s">
        <v>1768</v>
      </c>
      <c r="O490" s="25" t="s">
        <v>1769</v>
      </c>
      <c r="P490" s="25" t="s">
        <v>1017</v>
      </c>
      <c r="Q490" s="25" t="s">
        <v>1018</v>
      </c>
      <c r="R490" s="25" t="s">
        <v>52</v>
      </c>
      <c r="S490" s="25" t="s">
        <v>52</v>
      </c>
      <c r="T490" s="25" t="s">
        <v>52</v>
      </c>
      <c r="U490" s="25" t="s">
        <v>52</v>
      </c>
      <c r="V490" s="25">
        <v>1092</v>
      </c>
      <c r="W490" s="25">
        <v>3486</v>
      </c>
      <c r="X490" s="25" t="s">
        <v>52</v>
      </c>
      <c r="Y490" s="25" t="s">
        <v>52</v>
      </c>
      <c r="Z490" s="25" t="s">
        <v>1019</v>
      </c>
      <c r="AA490" s="25" t="s">
        <v>1121</v>
      </c>
      <c r="AB490" s="25" t="s">
        <v>1330</v>
      </c>
    </row>
    <row r="491" s="2" customFormat="1" ht="50" customHeight="1" spans="1:28">
      <c r="A491" s="22"/>
      <c r="B491" s="25" t="s">
        <v>1770</v>
      </c>
      <c r="C491" s="25" t="s">
        <v>1137</v>
      </c>
      <c r="D491" s="25" t="s">
        <v>1655</v>
      </c>
      <c r="E491" s="25" t="s">
        <v>506</v>
      </c>
      <c r="F491" s="25" t="s">
        <v>507</v>
      </c>
      <c r="G491" s="25" t="s">
        <v>1771</v>
      </c>
      <c r="H491" s="29" t="s">
        <v>52</v>
      </c>
      <c r="I491" s="25" t="s">
        <v>1772</v>
      </c>
      <c r="J491" s="29" t="s">
        <v>47</v>
      </c>
      <c r="K491" s="29">
        <f>L491+M491</f>
        <v>560</v>
      </c>
      <c r="L491" s="29">
        <v>560</v>
      </c>
      <c r="M491" s="29"/>
      <c r="N491" s="25" t="s">
        <v>1773</v>
      </c>
      <c r="O491" s="25" t="s">
        <v>1774</v>
      </c>
      <c r="P491" s="88" t="s">
        <v>900</v>
      </c>
      <c r="Q491" s="88" t="s">
        <v>51</v>
      </c>
      <c r="R491" s="29" t="s">
        <v>52</v>
      </c>
      <c r="S491" s="38" t="s">
        <v>52</v>
      </c>
      <c r="T491" s="56" t="s">
        <v>52</v>
      </c>
      <c r="U491" s="29" t="s">
        <v>52</v>
      </c>
      <c r="V491" s="29">
        <v>2024</v>
      </c>
      <c r="W491" s="29">
        <v>6326</v>
      </c>
      <c r="X491" s="29" t="s">
        <v>52</v>
      </c>
      <c r="Y491" s="29" t="s">
        <v>52</v>
      </c>
      <c r="Z491" s="34" t="s">
        <v>53</v>
      </c>
      <c r="AA491" s="25" t="s">
        <v>1121</v>
      </c>
      <c r="AB491" s="69" t="s">
        <v>1330</v>
      </c>
    </row>
    <row r="492" s="2" customFormat="1" ht="50" customHeight="1" spans="1:28">
      <c r="A492" s="22"/>
      <c r="B492" s="25" t="s">
        <v>1775</v>
      </c>
      <c r="C492" s="25" t="s">
        <v>1137</v>
      </c>
      <c r="D492" s="25" t="s">
        <v>1655</v>
      </c>
      <c r="E492" s="34" t="s">
        <v>766</v>
      </c>
      <c r="F492" s="25" t="s">
        <v>767</v>
      </c>
      <c r="G492" s="25" t="s">
        <v>1776</v>
      </c>
      <c r="H492" s="29" t="s">
        <v>52</v>
      </c>
      <c r="I492" s="30" t="s">
        <v>1777</v>
      </c>
      <c r="J492" s="107" t="s">
        <v>47</v>
      </c>
      <c r="K492" s="29">
        <f>L492+M492</f>
        <v>1044</v>
      </c>
      <c r="L492" s="29">
        <v>1044</v>
      </c>
      <c r="M492" s="29"/>
      <c r="N492" s="25" t="s">
        <v>1778</v>
      </c>
      <c r="O492" s="30" t="s">
        <v>1777</v>
      </c>
      <c r="P492" s="88" t="s">
        <v>900</v>
      </c>
      <c r="Q492" s="88" t="s">
        <v>51</v>
      </c>
      <c r="R492" s="29" t="s">
        <v>52</v>
      </c>
      <c r="S492" s="38" t="s">
        <v>52</v>
      </c>
      <c r="T492" s="56" t="s">
        <v>52</v>
      </c>
      <c r="U492" s="29" t="s">
        <v>52</v>
      </c>
      <c r="V492" s="29">
        <v>4853</v>
      </c>
      <c r="W492" s="29">
        <v>13500</v>
      </c>
      <c r="X492" s="29" t="s">
        <v>52</v>
      </c>
      <c r="Y492" s="29" t="s">
        <v>52</v>
      </c>
      <c r="Z492" s="34" t="s">
        <v>53</v>
      </c>
      <c r="AA492" s="25" t="s">
        <v>1121</v>
      </c>
      <c r="AB492" s="69" t="s">
        <v>1779</v>
      </c>
    </row>
    <row r="493" s="2" customFormat="1" ht="76" customHeight="1" spans="1:28">
      <c r="A493" s="22"/>
      <c r="B493" s="26" t="s">
        <v>1780</v>
      </c>
      <c r="C493" s="26" t="s">
        <v>1137</v>
      </c>
      <c r="D493" s="25" t="s">
        <v>1655</v>
      </c>
      <c r="E493" s="92" t="s">
        <v>1781</v>
      </c>
      <c r="F493" s="78" t="s">
        <v>1782</v>
      </c>
      <c r="G493" s="26" t="s">
        <v>1783</v>
      </c>
      <c r="H493" s="14" t="s">
        <v>52</v>
      </c>
      <c r="I493" s="26" t="s">
        <v>1784</v>
      </c>
      <c r="J493" s="29" t="s">
        <v>47</v>
      </c>
      <c r="K493" s="29">
        <f>L493+M493</f>
        <v>220</v>
      </c>
      <c r="L493" s="39">
        <v>220</v>
      </c>
      <c r="M493" s="39"/>
      <c r="N493" s="75" t="s">
        <v>1785</v>
      </c>
      <c r="O493" s="240" t="s">
        <v>1786</v>
      </c>
      <c r="P493" s="88" t="s">
        <v>900</v>
      </c>
      <c r="Q493" s="88" t="s">
        <v>51</v>
      </c>
      <c r="R493" s="29" t="s">
        <v>52</v>
      </c>
      <c r="S493" s="38" t="s">
        <v>52</v>
      </c>
      <c r="T493" s="56" t="s">
        <v>52</v>
      </c>
      <c r="U493" s="29" t="s">
        <v>52</v>
      </c>
      <c r="V493" s="246">
        <v>850</v>
      </c>
      <c r="W493" s="246">
        <v>3200</v>
      </c>
      <c r="X493" s="29" t="s">
        <v>52</v>
      </c>
      <c r="Y493" s="29" t="s">
        <v>52</v>
      </c>
      <c r="Z493" s="34" t="s">
        <v>53</v>
      </c>
      <c r="AA493" s="25" t="s">
        <v>1121</v>
      </c>
      <c r="AB493" s="69" t="s">
        <v>1330</v>
      </c>
    </row>
    <row r="494" s="2" customFormat="1" ht="61" customHeight="1" spans="1:28">
      <c r="A494" s="22"/>
      <c r="B494" s="26" t="s">
        <v>1787</v>
      </c>
      <c r="C494" s="26" t="s">
        <v>1137</v>
      </c>
      <c r="D494" s="25" t="s">
        <v>1655</v>
      </c>
      <c r="E494" s="92" t="s">
        <v>1788</v>
      </c>
      <c r="F494" s="78" t="s">
        <v>693</v>
      </c>
      <c r="G494" s="26" t="s">
        <v>729</v>
      </c>
      <c r="H494" s="14" t="s">
        <v>52</v>
      </c>
      <c r="I494" s="26" t="s">
        <v>1789</v>
      </c>
      <c r="J494" s="29" t="s">
        <v>47</v>
      </c>
      <c r="K494" s="29">
        <f>L494+M494</f>
        <v>800</v>
      </c>
      <c r="L494" s="39">
        <v>800</v>
      </c>
      <c r="M494" s="39"/>
      <c r="N494" s="75" t="s">
        <v>1790</v>
      </c>
      <c r="O494" s="240" t="s">
        <v>1789</v>
      </c>
      <c r="P494" s="88" t="s">
        <v>900</v>
      </c>
      <c r="Q494" s="88" t="s">
        <v>51</v>
      </c>
      <c r="R494" s="29" t="s">
        <v>52</v>
      </c>
      <c r="S494" s="38" t="s">
        <v>52</v>
      </c>
      <c r="T494" s="56" t="s">
        <v>52</v>
      </c>
      <c r="U494" s="29" t="s">
        <v>52</v>
      </c>
      <c r="V494" s="246">
        <v>60</v>
      </c>
      <c r="W494" s="246">
        <v>260</v>
      </c>
      <c r="X494" s="29" t="s">
        <v>52</v>
      </c>
      <c r="Y494" s="29" t="s">
        <v>52</v>
      </c>
      <c r="Z494" s="34" t="s">
        <v>53</v>
      </c>
      <c r="AA494" s="25" t="s">
        <v>1121</v>
      </c>
      <c r="AB494" s="69" t="s">
        <v>1330</v>
      </c>
    </row>
    <row r="495" s="2" customFormat="1" ht="64" customHeight="1" spans="1:28">
      <c r="A495" s="22"/>
      <c r="B495" s="26" t="s">
        <v>1791</v>
      </c>
      <c r="C495" s="26" t="s">
        <v>1137</v>
      </c>
      <c r="D495" s="25" t="s">
        <v>1655</v>
      </c>
      <c r="E495" s="92" t="s">
        <v>1788</v>
      </c>
      <c r="F495" s="78" t="s">
        <v>530</v>
      </c>
      <c r="G495" s="26" t="s">
        <v>531</v>
      </c>
      <c r="H495" s="14" t="s">
        <v>52</v>
      </c>
      <c r="I495" s="26" t="s">
        <v>1792</v>
      </c>
      <c r="J495" s="29" t="s">
        <v>47</v>
      </c>
      <c r="K495" s="29">
        <f>L495+M495</f>
        <v>240</v>
      </c>
      <c r="L495" s="39">
        <v>240</v>
      </c>
      <c r="M495" s="39"/>
      <c r="N495" s="75" t="s">
        <v>1793</v>
      </c>
      <c r="O495" s="240" t="s">
        <v>1792</v>
      </c>
      <c r="P495" s="88" t="s">
        <v>900</v>
      </c>
      <c r="Q495" s="88" t="s">
        <v>51</v>
      </c>
      <c r="R495" s="29" t="s">
        <v>52</v>
      </c>
      <c r="S495" s="38" t="s">
        <v>52</v>
      </c>
      <c r="T495" s="56" t="s">
        <v>52</v>
      </c>
      <c r="U495" s="29" t="s">
        <v>52</v>
      </c>
      <c r="V495" s="246">
        <v>30</v>
      </c>
      <c r="W495" s="246">
        <v>160</v>
      </c>
      <c r="X495" s="29" t="s">
        <v>52</v>
      </c>
      <c r="Y495" s="29" t="s">
        <v>52</v>
      </c>
      <c r="Z495" s="34" t="s">
        <v>53</v>
      </c>
      <c r="AA495" s="25" t="s">
        <v>1121</v>
      </c>
      <c r="AB495" s="69" t="s">
        <v>1330</v>
      </c>
    </row>
    <row r="496" s="2" customFormat="1" ht="28.5" spans="1:28">
      <c r="A496" s="22" t="s">
        <v>1794</v>
      </c>
      <c r="B496" s="29"/>
      <c r="C496" s="29"/>
      <c r="D496" s="43"/>
      <c r="E496" s="29"/>
      <c r="F496" s="29"/>
      <c r="G496" s="29"/>
      <c r="H496" s="29"/>
      <c r="I496" s="29"/>
      <c r="J496" s="107"/>
      <c r="K496" s="41">
        <f>SUM(K497:K505)</f>
        <v>4981.46</v>
      </c>
      <c r="L496" s="41">
        <f>SUM(L497:L505)</f>
        <v>4981.46</v>
      </c>
      <c r="M496" s="41">
        <f>SUM(M497:M505)</f>
        <v>0</v>
      </c>
      <c r="N496" s="29"/>
      <c r="O496" s="29"/>
      <c r="P496" s="56"/>
      <c r="Q496" s="56"/>
      <c r="R496" s="29"/>
      <c r="S496" s="38"/>
      <c r="T496" s="56"/>
      <c r="U496" s="29"/>
      <c r="V496" s="29"/>
      <c r="W496" s="29"/>
      <c r="X496" s="29"/>
      <c r="Y496" s="29"/>
      <c r="Z496" s="54"/>
      <c r="AA496" s="29"/>
      <c r="AB496" s="189"/>
    </row>
    <row r="497" s="2" customFormat="1" ht="90" customHeight="1" spans="1:28">
      <c r="A497" s="22"/>
      <c r="B497" s="169" t="s">
        <v>1795</v>
      </c>
      <c r="C497" s="169" t="s">
        <v>1137</v>
      </c>
      <c r="D497" s="229" t="s">
        <v>1347</v>
      </c>
      <c r="E497" s="169" t="s">
        <v>1424</v>
      </c>
      <c r="F497" s="169" t="s">
        <v>846</v>
      </c>
      <c r="G497" s="169" t="s">
        <v>1796</v>
      </c>
      <c r="H497" s="169" t="s">
        <v>59</v>
      </c>
      <c r="I497" s="169" t="s">
        <v>1797</v>
      </c>
      <c r="J497" s="241" t="s">
        <v>1798</v>
      </c>
      <c r="K497" s="39">
        <v>830</v>
      </c>
      <c r="L497" s="29">
        <v>830</v>
      </c>
      <c r="M497" s="169"/>
      <c r="N497" s="242" t="s">
        <v>1799</v>
      </c>
      <c r="O497" s="169" t="s">
        <v>1800</v>
      </c>
      <c r="P497" s="243" t="s">
        <v>1017</v>
      </c>
      <c r="Q497" s="243" t="s">
        <v>1018</v>
      </c>
      <c r="R497" s="169" t="s">
        <v>52</v>
      </c>
      <c r="S497" s="169">
        <v>275.57</v>
      </c>
      <c r="T497" s="243" t="s">
        <v>52</v>
      </c>
      <c r="U497" s="169">
        <v>275.57</v>
      </c>
      <c r="V497" s="247">
        <v>3548</v>
      </c>
      <c r="W497" s="247">
        <v>11256</v>
      </c>
      <c r="X497" s="169" t="s">
        <v>52</v>
      </c>
      <c r="Y497" s="169" t="s">
        <v>52</v>
      </c>
      <c r="Z497" s="254" t="s">
        <v>1019</v>
      </c>
      <c r="AA497" s="169" t="s">
        <v>1121</v>
      </c>
      <c r="AB497" s="169" t="s">
        <v>1801</v>
      </c>
    </row>
    <row r="498" s="2" customFormat="1" ht="90" customHeight="1" spans="1:28">
      <c r="A498" s="22"/>
      <c r="B498" s="169" t="s">
        <v>1802</v>
      </c>
      <c r="C498" s="169" t="s">
        <v>1137</v>
      </c>
      <c r="D498" s="169" t="s">
        <v>1347</v>
      </c>
      <c r="E498" s="169" t="s">
        <v>1803</v>
      </c>
      <c r="F498" s="169" t="s">
        <v>619</v>
      </c>
      <c r="G498" s="169" t="s">
        <v>1804</v>
      </c>
      <c r="H498" s="169" t="s">
        <v>59</v>
      </c>
      <c r="I498" s="169" t="s">
        <v>1805</v>
      </c>
      <c r="J498" s="169" t="s">
        <v>1016</v>
      </c>
      <c r="K498" s="29">
        <v>840</v>
      </c>
      <c r="L498" s="29">
        <v>840</v>
      </c>
      <c r="M498" s="169"/>
      <c r="N498" s="169" t="s">
        <v>1806</v>
      </c>
      <c r="O498" s="169" t="s">
        <v>1807</v>
      </c>
      <c r="P498" s="169" t="s">
        <v>1017</v>
      </c>
      <c r="Q498" s="169" t="s">
        <v>1018</v>
      </c>
      <c r="R498" s="169" t="s">
        <v>52</v>
      </c>
      <c r="S498" s="169">
        <v>294</v>
      </c>
      <c r="T498" s="169"/>
      <c r="U498" s="169">
        <v>294</v>
      </c>
      <c r="V498" s="169">
        <v>3488</v>
      </c>
      <c r="W498" s="169">
        <v>15199</v>
      </c>
      <c r="X498" s="169" t="s">
        <v>52</v>
      </c>
      <c r="Y498" s="169" t="s">
        <v>52</v>
      </c>
      <c r="Z498" s="169" t="s">
        <v>1019</v>
      </c>
      <c r="AA498" s="169" t="s">
        <v>1121</v>
      </c>
      <c r="AB498" s="169" t="s">
        <v>1808</v>
      </c>
    </row>
    <row r="499" s="2" customFormat="1" ht="90" customHeight="1" spans="1:28">
      <c r="A499" s="22"/>
      <c r="B499" s="169" t="s">
        <v>1809</v>
      </c>
      <c r="C499" s="169" t="s">
        <v>1137</v>
      </c>
      <c r="D499" s="229" t="s">
        <v>1347</v>
      </c>
      <c r="E499" s="169" t="s">
        <v>1810</v>
      </c>
      <c r="F499" s="169" t="s">
        <v>693</v>
      </c>
      <c r="G499" s="169" t="s">
        <v>729</v>
      </c>
      <c r="H499" s="169" t="s">
        <v>59</v>
      </c>
      <c r="I499" s="169" t="s">
        <v>1811</v>
      </c>
      <c r="J499" s="241" t="s">
        <v>1016</v>
      </c>
      <c r="K499" s="39">
        <v>380</v>
      </c>
      <c r="L499" s="29">
        <v>380</v>
      </c>
      <c r="M499" s="169"/>
      <c r="N499" s="169" t="s">
        <v>1812</v>
      </c>
      <c r="O499" s="169" t="s">
        <v>1813</v>
      </c>
      <c r="P499" s="243" t="s">
        <v>1017</v>
      </c>
      <c r="Q499" s="243" t="s">
        <v>1018</v>
      </c>
      <c r="R499" s="169" t="s">
        <v>52</v>
      </c>
      <c r="S499" s="242">
        <v>115</v>
      </c>
      <c r="T499" s="243"/>
      <c r="U499" s="169">
        <v>115</v>
      </c>
      <c r="V499" s="247">
        <v>2216</v>
      </c>
      <c r="W499" s="247">
        <v>7138</v>
      </c>
      <c r="X499" s="169" t="s">
        <v>52</v>
      </c>
      <c r="Y499" s="169" t="s">
        <v>52</v>
      </c>
      <c r="Z499" s="254" t="s">
        <v>1019</v>
      </c>
      <c r="AA499" s="169" t="s">
        <v>1121</v>
      </c>
      <c r="AB499" s="169" t="s">
        <v>1808</v>
      </c>
    </row>
    <row r="500" s="2" customFormat="1" ht="90" customHeight="1" spans="1:28">
      <c r="A500" s="22"/>
      <c r="B500" s="169" t="s">
        <v>1814</v>
      </c>
      <c r="C500" s="169" t="s">
        <v>1137</v>
      </c>
      <c r="D500" s="229" t="s">
        <v>1347</v>
      </c>
      <c r="E500" s="169" t="s">
        <v>1815</v>
      </c>
      <c r="F500" s="169" t="s">
        <v>767</v>
      </c>
      <c r="G500" s="169" t="s">
        <v>1816</v>
      </c>
      <c r="H500" s="169" t="s">
        <v>59</v>
      </c>
      <c r="I500" s="169" t="s">
        <v>1817</v>
      </c>
      <c r="J500" s="241" t="s">
        <v>1016</v>
      </c>
      <c r="K500" s="39">
        <v>905</v>
      </c>
      <c r="L500" s="39">
        <v>905</v>
      </c>
      <c r="M500" s="169"/>
      <c r="N500" s="169" t="s">
        <v>1818</v>
      </c>
      <c r="O500" s="169" t="s">
        <v>1819</v>
      </c>
      <c r="P500" s="169" t="s">
        <v>1017</v>
      </c>
      <c r="Q500" s="248" t="s">
        <v>1018</v>
      </c>
      <c r="R500" s="248" t="s">
        <v>52</v>
      </c>
      <c r="S500" s="208" t="s">
        <v>52</v>
      </c>
      <c r="T500" s="243" t="s">
        <v>52</v>
      </c>
      <c r="U500" s="208">
        <v>299.8</v>
      </c>
      <c r="V500" s="247">
        <v>80</v>
      </c>
      <c r="W500" s="247">
        <v>119</v>
      </c>
      <c r="X500" s="169" t="s">
        <v>52</v>
      </c>
      <c r="Y500" s="169" t="s">
        <v>52</v>
      </c>
      <c r="Z500" s="254" t="s">
        <v>1019</v>
      </c>
      <c r="AA500" s="169" t="s">
        <v>1121</v>
      </c>
      <c r="AB500" s="169" t="s">
        <v>1801</v>
      </c>
    </row>
    <row r="501" s="2" customFormat="1" ht="90" customHeight="1" spans="1:28">
      <c r="A501" s="22"/>
      <c r="B501" s="169" t="s">
        <v>1820</v>
      </c>
      <c r="C501" s="169" t="s">
        <v>1137</v>
      </c>
      <c r="D501" s="229" t="s">
        <v>1347</v>
      </c>
      <c r="E501" s="25" t="s">
        <v>1821</v>
      </c>
      <c r="F501" s="25" t="s">
        <v>693</v>
      </c>
      <c r="G501" s="25" t="s">
        <v>717</v>
      </c>
      <c r="H501" s="25" t="s">
        <v>45</v>
      </c>
      <c r="I501" s="25" t="s">
        <v>1822</v>
      </c>
      <c r="J501" s="15" t="s">
        <v>47</v>
      </c>
      <c r="K501" s="39">
        <v>380</v>
      </c>
      <c r="L501" s="29">
        <v>380</v>
      </c>
      <c r="M501" s="169"/>
      <c r="N501" s="25" t="s">
        <v>1823</v>
      </c>
      <c r="O501" s="25" t="s">
        <v>1824</v>
      </c>
      <c r="P501" s="88" t="s">
        <v>900</v>
      </c>
      <c r="Q501" s="88" t="s">
        <v>51</v>
      </c>
      <c r="R501" s="169" t="s">
        <v>52</v>
      </c>
      <c r="S501" s="242">
        <v>90.35</v>
      </c>
      <c r="T501" s="243"/>
      <c r="U501" s="169">
        <v>90.35</v>
      </c>
      <c r="V501" s="247">
        <v>1804</v>
      </c>
      <c r="W501" s="247">
        <v>6039</v>
      </c>
      <c r="X501" s="169" t="s">
        <v>52</v>
      </c>
      <c r="Y501" s="169" t="s">
        <v>52</v>
      </c>
      <c r="Z501" s="34" t="s">
        <v>53</v>
      </c>
      <c r="AA501" s="25" t="s">
        <v>1121</v>
      </c>
      <c r="AB501" s="25" t="s">
        <v>1808</v>
      </c>
    </row>
    <row r="502" s="2" customFormat="1" ht="90" customHeight="1" spans="1:28">
      <c r="A502" s="22"/>
      <c r="B502" s="25" t="s">
        <v>1825</v>
      </c>
      <c r="C502" s="29" t="s">
        <v>1826</v>
      </c>
      <c r="D502" s="43" t="s">
        <v>1827</v>
      </c>
      <c r="E502" s="25" t="s">
        <v>1828</v>
      </c>
      <c r="F502" s="25" t="s">
        <v>693</v>
      </c>
      <c r="G502" s="25" t="s">
        <v>729</v>
      </c>
      <c r="H502" s="29" t="s">
        <v>52</v>
      </c>
      <c r="I502" s="25" t="s">
        <v>1829</v>
      </c>
      <c r="J502" s="15" t="s">
        <v>47</v>
      </c>
      <c r="K502" s="39">
        <v>210</v>
      </c>
      <c r="L502" s="29">
        <v>210</v>
      </c>
      <c r="M502" s="29"/>
      <c r="N502" s="25" t="s">
        <v>1830</v>
      </c>
      <c r="O502" s="25" t="s">
        <v>1831</v>
      </c>
      <c r="P502" s="56" t="s">
        <v>900</v>
      </c>
      <c r="Q502" s="56" t="s">
        <v>51</v>
      </c>
      <c r="R502" s="29" t="s">
        <v>52</v>
      </c>
      <c r="S502" s="38">
        <v>41.85</v>
      </c>
      <c r="T502" s="56"/>
      <c r="U502" s="29">
        <v>115</v>
      </c>
      <c r="V502" s="44">
        <v>2216</v>
      </c>
      <c r="W502" s="44">
        <v>7138</v>
      </c>
      <c r="X502" s="29" t="s">
        <v>52</v>
      </c>
      <c r="Y502" s="29" t="s">
        <v>52</v>
      </c>
      <c r="Z502" s="48" t="s">
        <v>53</v>
      </c>
      <c r="AA502" s="29" t="s">
        <v>1832</v>
      </c>
      <c r="AB502" s="25" t="s">
        <v>1808</v>
      </c>
    </row>
    <row r="503" s="2" customFormat="1" ht="90" customHeight="1" spans="1:28">
      <c r="A503" s="22"/>
      <c r="B503" s="169" t="s">
        <v>1833</v>
      </c>
      <c r="C503" s="169" t="s">
        <v>1137</v>
      </c>
      <c r="D503" s="229" t="s">
        <v>1347</v>
      </c>
      <c r="E503" s="169" t="s">
        <v>1834</v>
      </c>
      <c r="F503" s="169" t="s">
        <v>507</v>
      </c>
      <c r="G503" s="169" t="s">
        <v>1835</v>
      </c>
      <c r="H503" s="169" t="s">
        <v>59</v>
      </c>
      <c r="I503" s="169" t="s">
        <v>1836</v>
      </c>
      <c r="J503" s="241" t="s">
        <v>1016</v>
      </c>
      <c r="K503" s="39">
        <v>425.46</v>
      </c>
      <c r="L503" s="29">
        <v>425.46</v>
      </c>
      <c r="M503" s="169"/>
      <c r="N503" s="169" t="s">
        <v>1837</v>
      </c>
      <c r="O503" s="169" t="s">
        <v>1836</v>
      </c>
      <c r="P503" s="243" t="s">
        <v>1017</v>
      </c>
      <c r="Q503" s="243" t="s">
        <v>1018</v>
      </c>
      <c r="R503" s="169" t="s">
        <v>52</v>
      </c>
      <c r="S503" s="242" t="s">
        <v>52</v>
      </c>
      <c r="T503" s="243" t="s">
        <v>52</v>
      </c>
      <c r="U503" s="169">
        <v>127.638</v>
      </c>
      <c r="V503" s="247">
        <v>941</v>
      </c>
      <c r="W503" s="247">
        <v>3498</v>
      </c>
      <c r="X503" s="169" t="s">
        <v>52</v>
      </c>
      <c r="Y503" s="169" t="s">
        <v>52</v>
      </c>
      <c r="Z503" s="254" t="s">
        <v>1019</v>
      </c>
      <c r="AA503" s="169" t="s">
        <v>1121</v>
      </c>
      <c r="AB503" s="169" t="s">
        <v>1801</v>
      </c>
    </row>
    <row r="504" s="2" customFormat="1" ht="82" customHeight="1" spans="1:28">
      <c r="A504" s="22"/>
      <c r="B504" s="169" t="s">
        <v>1838</v>
      </c>
      <c r="C504" s="169" t="s">
        <v>1137</v>
      </c>
      <c r="D504" s="229" t="s">
        <v>1347</v>
      </c>
      <c r="E504" s="169" t="s">
        <v>1839</v>
      </c>
      <c r="F504" s="169" t="s">
        <v>240</v>
      </c>
      <c r="G504" s="169" t="s">
        <v>1840</v>
      </c>
      <c r="H504" s="169"/>
      <c r="I504" s="169" t="s">
        <v>1841</v>
      </c>
      <c r="J504" s="241" t="s">
        <v>1016</v>
      </c>
      <c r="K504" s="39">
        <v>903</v>
      </c>
      <c r="L504" s="29">
        <v>903</v>
      </c>
      <c r="M504" s="169"/>
      <c r="N504" s="169" t="s">
        <v>1842</v>
      </c>
      <c r="O504" s="169" t="s">
        <v>1843</v>
      </c>
      <c r="P504" s="243" t="s">
        <v>1017</v>
      </c>
      <c r="Q504" s="243" t="s">
        <v>1018</v>
      </c>
      <c r="R504" s="169" t="s">
        <v>52</v>
      </c>
      <c r="S504" s="242">
        <v>271.62</v>
      </c>
      <c r="T504" s="243"/>
      <c r="U504" s="169">
        <v>271.62</v>
      </c>
      <c r="V504" s="247"/>
      <c r="W504" s="247">
        <v>4000</v>
      </c>
      <c r="X504" s="169" t="s">
        <v>52</v>
      </c>
      <c r="Y504" s="169" t="s">
        <v>52</v>
      </c>
      <c r="Z504" s="254" t="s">
        <v>1019</v>
      </c>
      <c r="AA504" s="169" t="s">
        <v>1121</v>
      </c>
      <c r="AB504" s="169" t="s">
        <v>1808</v>
      </c>
    </row>
    <row r="505" s="2" customFormat="1" ht="63" spans="1:28">
      <c r="A505" s="22"/>
      <c r="B505" s="169" t="s">
        <v>1844</v>
      </c>
      <c r="C505" s="169" t="s">
        <v>1137</v>
      </c>
      <c r="D505" s="229" t="s">
        <v>1347</v>
      </c>
      <c r="E505" s="169" t="s">
        <v>145</v>
      </c>
      <c r="F505" s="169" t="s">
        <v>141</v>
      </c>
      <c r="G505" s="169" t="s">
        <v>156</v>
      </c>
      <c r="H505" s="169" t="s">
        <v>59</v>
      </c>
      <c r="I505" s="169" t="s">
        <v>1845</v>
      </c>
      <c r="J505" s="241" t="s">
        <v>1016</v>
      </c>
      <c r="K505" s="39">
        <v>108</v>
      </c>
      <c r="L505" s="29">
        <v>108</v>
      </c>
      <c r="M505" s="169"/>
      <c r="N505" s="169" t="s">
        <v>1846</v>
      </c>
      <c r="O505" s="169" t="s">
        <v>1845</v>
      </c>
      <c r="P505" s="88" t="s">
        <v>900</v>
      </c>
      <c r="Q505" s="88" t="s">
        <v>51</v>
      </c>
      <c r="R505" s="169" t="s">
        <v>52</v>
      </c>
      <c r="S505" s="242">
        <v>30.5</v>
      </c>
      <c r="T505" s="243"/>
      <c r="U505" s="169">
        <v>30.5</v>
      </c>
      <c r="V505" s="247">
        <v>778</v>
      </c>
      <c r="W505" s="247">
        <v>2896</v>
      </c>
      <c r="X505" s="169" t="s">
        <v>52</v>
      </c>
      <c r="Y505" s="169" t="s">
        <v>52</v>
      </c>
      <c r="Z505" s="34" t="s">
        <v>53</v>
      </c>
      <c r="AA505" s="25" t="s">
        <v>1121</v>
      </c>
      <c r="AB505" s="169" t="s">
        <v>1808</v>
      </c>
    </row>
    <row r="506" s="2" customFormat="1" ht="28.5" spans="1:28">
      <c r="A506" s="22" t="s">
        <v>1847</v>
      </c>
      <c r="B506" s="44"/>
      <c r="C506" s="44"/>
      <c r="D506" s="29"/>
      <c r="E506" s="44"/>
      <c r="F506" s="44"/>
      <c r="G506" s="44"/>
      <c r="H506" s="44"/>
      <c r="I506" s="29"/>
      <c r="J506" s="44"/>
      <c r="K506" s="141">
        <f>SUM(K507:K636)</f>
        <v>30790.54</v>
      </c>
      <c r="L506" s="141">
        <f>SUM(L507:L636)</f>
        <v>30790.54</v>
      </c>
      <c r="M506" s="141">
        <f>SUM(M507:M636)</f>
        <v>0</v>
      </c>
      <c r="N506" s="125"/>
      <c r="O506" s="125"/>
      <c r="P506" s="125"/>
      <c r="Q506" s="125"/>
      <c r="R506" s="125"/>
      <c r="S506" s="125"/>
      <c r="T506" s="125"/>
      <c r="U506" s="125"/>
      <c r="V506" s="44"/>
      <c r="W506" s="44"/>
      <c r="X506" s="44"/>
      <c r="Y506" s="44"/>
      <c r="Z506" s="44"/>
      <c r="AA506" s="125"/>
      <c r="AB506" s="209"/>
    </row>
    <row r="507" s="2" customFormat="1" ht="50" customHeight="1" spans="1:28">
      <c r="A507" s="22"/>
      <c r="B507" s="25" t="s">
        <v>1848</v>
      </c>
      <c r="C507" s="25" t="s">
        <v>40</v>
      </c>
      <c r="D507" s="230" t="s">
        <v>1849</v>
      </c>
      <c r="E507" s="25" t="s">
        <v>1850</v>
      </c>
      <c r="F507" s="29" t="s">
        <v>1851</v>
      </c>
      <c r="G507" s="29" t="s">
        <v>52</v>
      </c>
      <c r="H507" s="231" t="s">
        <v>52</v>
      </c>
      <c r="I507" s="25" t="s">
        <v>1852</v>
      </c>
      <c r="J507" s="29" t="s">
        <v>47</v>
      </c>
      <c r="K507" s="38">
        <f>L507+M507</f>
        <v>2758</v>
      </c>
      <c r="L507" s="38">
        <v>2758</v>
      </c>
      <c r="M507" s="29"/>
      <c r="N507" s="25" t="s">
        <v>1853</v>
      </c>
      <c r="O507" s="25" t="s">
        <v>1852</v>
      </c>
      <c r="P507" s="88" t="s">
        <v>900</v>
      </c>
      <c r="Q507" s="88" t="s">
        <v>51</v>
      </c>
      <c r="R507" s="56"/>
      <c r="S507" s="38"/>
      <c r="T507" s="56"/>
      <c r="U507" s="29"/>
      <c r="V507" s="29" t="s">
        <v>1851</v>
      </c>
      <c r="W507" s="29" t="s">
        <v>52</v>
      </c>
      <c r="X507" s="29"/>
      <c r="Y507" s="29"/>
      <c r="Z507" s="34" t="s">
        <v>53</v>
      </c>
      <c r="AA507" s="25" t="s">
        <v>1854</v>
      </c>
      <c r="AB507" s="69" t="s">
        <v>1855</v>
      </c>
    </row>
    <row r="508" s="2" customFormat="1" ht="87" customHeight="1" spans="1:28">
      <c r="A508" s="22"/>
      <c r="B508" s="25" t="s">
        <v>1856</v>
      </c>
      <c r="C508" s="25" t="s">
        <v>40</v>
      </c>
      <c r="D508" s="25" t="s">
        <v>1857</v>
      </c>
      <c r="E508" s="25" t="s">
        <v>1858</v>
      </c>
      <c r="F508" s="25" t="s">
        <v>735</v>
      </c>
      <c r="G508" s="25" t="s">
        <v>735</v>
      </c>
      <c r="H508" s="25"/>
      <c r="I508" s="25" t="s">
        <v>1859</v>
      </c>
      <c r="J508" s="25" t="s">
        <v>1016</v>
      </c>
      <c r="K508" s="25">
        <v>2600</v>
      </c>
      <c r="L508" s="25">
        <v>2600</v>
      </c>
      <c r="M508" s="25"/>
      <c r="N508" s="25" t="s">
        <v>1860</v>
      </c>
      <c r="O508" s="25" t="s">
        <v>1861</v>
      </c>
      <c r="P508" s="25" t="s">
        <v>1862</v>
      </c>
      <c r="Q508" s="88" t="s">
        <v>51</v>
      </c>
      <c r="R508" s="25"/>
      <c r="S508" s="25"/>
      <c r="T508" s="25"/>
      <c r="U508" s="25"/>
      <c r="V508" s="25">
        <v>3500</v>
      </c>
      <c r="W508" s="25">
        <v>11280</v>
      </c>
      <c r="X508" s="25" t="s">
        <v>1863</v>
      </c>
      <c r="Y508" s="25"/>
      <c r="Z508" s="25" t="s">
        <v>1019</v>
      </c>
      <c r="AA508" s="25" t="s">
        <v>1854</v>
      </c>
      <c r="AB508" s="69" t="s">
        <v>1855</v>
      </c>
    </row>
    <row r="509" s="2" customFormat="1" ht="178" customHeight="1" spans="1:28">
      <c r="A509" s="22"/>
      <c r="B509" s="25" t="s">
        <v>1864</v>
      </c>
      <c r="C509" s="25" t="s">
        <v>40</v>
      </c>
      <c r="D509" s="25" t="s">
        <v>1857</v>
      </c>
      <c r="E509" s="25" t="s">
        <v>1865</v>
      </c>
      <c r="F509" s="25" t="s">
        <v>1866</v>
      </c>
      <c r="G509" s="25" t="s">
        <v>1867</v>
      </c>
      <c r="H509" s="29"/>
      <c r="I509" s="25" t="s">
        <v>1868</v>
      </c>
      <c r="J509" s="29" t="s">
        <v>47</v>
      </c>
      <c r="K509" s="38">
        <f>L509+M509</f>
        <v>500</v>
      </c>
      <c r="L509" s="29">
        <v>500</v>
      </c>
      <c r="M509" s="29"/>
      <c r="N509" s="25" t="s">
        <v>1869</v>
      </c>
      <c r="O509" s="25" t="s">
        <v>1870</v>
      </c>
      <c r="P509" s="25" t="s">
        <v>900</v>
      </c>
      <c r="Q509" s="25" t="s">
        <v>51</v>
      </c>
      <c r="R509" s="29"/>
      <c r="S509" s="29"/>
      <c r="T509" s="54"/>
      <c r="U509" s="29"/>
      <c r="V509" s="188">
        <v>79416</v>
      </c>
      <c r="W509" s="188">
        <v>204894</v>
      </c>
      <c r="X509" s="25" t="s">
        <v>1871</v>
      </c>
      <c r="Y509" s="25" t="s">
        <v>1872</v>
      </c>
      <c r="Z509" s="25" t="s">
        <v>53</v>
      </c>
      <c r="AA509" s="25" t="s">
        <v>779</v>
      </c>
      <c r="AB509" s="69" t="s">
        <v>1873</v>
      </c>
    </row>
    <row r="510" s="2" customFormat="1" ht="178" customHeight="1" spans="1:28">
      <c r="A510" s="22"/>
      <c r="B510" s="25" t="s">
        <v>1874</v>
      </c>
      <c r="C510" s="232" t="s">
        <v>1875</v>
      </c>
      <c r="D510" s="29" t="s">
        <v>1505</v>
      </c>
      <c r="E510" s="29" t="s">
        <v>1338</v>
      </c>
      <c r="F510" s="29" t="s">
        <v>1587</v>
      </c>
      <c r="G510" s="29" t="s">
        <v>1587</v>
      </c>
      <c r="H510" s="231" t="s">
        <v>52</v>
      </c>
      <c r="I510" s="25" t="s">
        <v>1876</v>
      </c>
      <c r="J510" s="29" t="s">
        <v>47</v>
      </c>
      <c r="K510" s="38">
        <v>50</v>
      </c>
      <c r="L510" s="38">
        <v>50</v>
      </c>
      <c r="M510" s="232"/>
      <c r="N510" s="25" t="s">
        <v>1877</v>
      </c>
      <c r="O510" s="232" t="s">
        <v>52</v>
      </c>
      <c r="P510" s="56" t="s">
        <v>900</v>
      </c>
      <c r="Q510" s="56" t="s">
        <v>51</v>
      </c>
      <c r="R510" s="56"/>
      <c r="S510" s="249"/>
      <c r="T510" s="250"/>
      <c r="U510" s="232"/>
      <c r="V510" s="29">
        <v>1000</v>
      </c>
      <c r="W510" s="29">
        <v>3000</v>
      </c>
      <c r="X510" s="232"/>
      <c r="Y510" s="208"/>
      <c r="Z510" s="48" t="s">
        <v>53</v>
      </c>
      <c r="AA510" s="29" t="s">
        <v>1878</v>
      </c>
      <c r="AB510" s="29" t="s">
        <v>1879</v>
      </c>
    </row>
    <row r="511" s="2" customFormat="1" ht="127" customHeight="1" spans="1:28">
      <c r="A511" s="22"/>
      <c r="B511" s="25" t="s">
        <v>1880</v>
      </c>
      <c r="C511" s="25" t="s">
        <v>40</v>
      </c>
      <c r="D511" s="25" t="s">
        <v>1857</v>
      </c>
      <c r="E511" s="99" t="s">
        <v>1431</v>
      </c>
      <c r="F511" s="25" t="s">
        <v>304</v>
      </c>
      <c r="G511" s="25" t="s">
        <v>1881</v>
      </c>
      <c r="H511" s="25" t="s">
        <v>45</v>
      </c>
      <c r="I511" s="99" t="s">
        <v>1882</v>
      </c>
      <c r="J511" s="29" t="s">
        <v>47</v>
      </c>
      <c r="K511" s="25">
        <v>300</v>
      </c>
      <c r="L511" s="25">
        <v>300</v>
      </c>
      <c r="M511" s="25"/>
      <c r="N511" s="99" t="s">
        <v>1883</v>
      </c>
      <c r="O511" s="25" t="s">
        <v>1884</v>
      </c>
      <c r="P511" s="25" t="s">
        <v>900</v>
      </c>
      <c r="Q511" s="25" t="s">
        <v>51</v>
      </c>
      <c r="R511" s="25"/>
      <c r="S511" s="25" t="s">
        <v>52</v>
      </c>
      <c r="T511" s="25" t="s">
        <v>52</v>
      </c>
      <c r="U511" s="25" t="s">
        <v>52</v>
      </c>
      <c r="V511" s="25">
        <v>500</v>
      </c>
      <c r="W511" s="25">
        <v>1500</v>
      </c>
      <c r="X511" s="25" t="s">
        <v>52</v>
      </c>
      <c r="Y511" s="25" t="s">
        <v>52</v>
      </c>
      <c r="Z511" s="25" t="s">
        <v>53</v>
      </c>
      <c r="AA511" s="25" t="s">
        <v>914</v>
      </c>
      <c r="AB511" s="25" t="s">
        <v>1885</v>
      </c>
    </row>
    <row r="512" s="2" customFormat="1" ht="50" customHeight="1" spans="1:28">
      <c r="A512" s="22"/>
      <c r="B512" s="25" t="s">
        <v>1886</v>
      </c>
      <c r="C512" s="25" t="s">
        <v>40</v>
      </c>
      <c r="D512" s="230" t="s">
        <v>1857</v>
      </c>
      <c r="E512" s="25" t="s">
        <v>374</v>
      </c>
      <c r="F512" s="25" t="s">
        <v>375</v>
      </c>
      <c r="G512" s="25" t="s">
        <v>1887</v>
      </c>
      <c r="H512" s="25" t="s">
        <v>59</v>
      </c>
      <c r="I512" s="25" t="s">
        <v>1888</v>
      </c>
      <c r="J512" s="15" t="s">
        <v>47</v>
      </c>
      <c r="K512" s="38">
        <f t="shared" ref="K512:K542" si="20">L512+M512</f>
        <v>60</v>
      </c>
      <c r="L512" s="38">
        <v>60</v>
      </c>
      <c r="M512" s="29"/>
      <c r="N512" s="25" t="s">
        <v>1889</v>
      </c>
      <c r="O512" s="25" t="s">
        <v>1890</v>
      </c>
      <c r="P512" s="88" t="s">
        <v>900</v>
      </c>
      <c r="Q512" s="88" t="s">
        <v>51</v>
      </c>
      <c r="R512" s="29"/>
      <c r="S512" s="38"/>
      <c r="T512" s="56"/>
      <c r="U512" s="29"/>
      <c r="V512" s="29">
        <v>120</v>
      </c>
      <c r="W512" s="29">
        <v>480</v>
      </c>
      <c r="X512" s="25" t="s">
        <v>1891</v>
      </c>
      <c r="Y512" s="29"/>
      <c r="Z512" s="34" t="s">
        <v>53</v>
      </c>
      <c r="AA512" s="25" t="s">
        <v>1121</v>
      </c>
      <c r="AB512" s="69" t="s">
        <v>1318</v>
      </c>
    </row>
    <row r="513" s="2" customFormat="1" ht="50" customHeight="1" spans="1:28">
      <c r="A513" s="22"/>
      <c r="B513" s="25" t="s">
        <v>1892</v>
      </c>
      <c r="C513" s="25" t="s">
        <v>40</v>
      </c>
      <c r="D513" s="25" t="s">
        <v>1857</v>
      </c>
      <c r="E513" s="25" t="s">
        <v>374</v>
      </c>
      <c r="F513" s="25" t="s">
        <v>375</v>
      </c>
      <c r="G513" s="25" t="s">
        <v>405</v>
      </c>
      <c r="H513" s="25" t="s">
        <v>59</v>
      </c>
      <c r="I513" s="25" t="s">
        <v>1893</v>
      </c>
      <c r="J513" s="15" t="s">
        <v>47</v>
      </c>
      <c r="K513" s="38">
        <f t="shared" si="20"/>
        <v>85</v>
      </c>
      <c r="L513" s="38">
        <v>85</v>
      </c>
      <c r="M513" s="29"/>
      <c r="N513" s="25" t="s">
        <v>1894</v>
      </c>
      <c r="O513" s="25" t="s">
        <v>1895</v>
      </c>
      <c r="P513" s="88" t="s">
        <v>900</v>
      </c>
      <c r="Q513" s="88" t="s">
        <v>51</v>
      </c>
      <c r="R513" s="29"/>
      <c r="S513" s="38"/>
      <c r="T513" s="56"/>
      <c r="U513" s="29"/>
      <c r="V513" s="29">
        <v>1450</v>
      </c>
      <c r="W513" s="29">
        <v>4700</v>
      </c>
      <c r="X513" s="25" t="s">
        <v>1891</v>
      </c>
      <c r="Y513" s="29"/>
      <c r="Z513" s="34" t="s">
        <v>53</v>
      </c>
      <c r="AA513" s="25" t="s">
        <v>1121</v>
      </c>
      <c r="AB513" s="69" t="s">
        <v>1318</v>
      </c>
    </row>
    <row r="514" s="2" customFormat="1" ht="50" customHeight="1" spans="1:28">
      <c r="A514" s="22"/>
      <c r="B514" s="25" t="s">
        <v>1896</v>
      </c>
      <c r="C514" s="25" t="s">
        <v>40</v>
      </c>
      <c r="D514" s="25" t="s">
        <v>1857</v>
      </c>
      <c r="E514" s="25" t="s">
        <v>374</v>
      </c>
      <c r="F514" s="25" t="s">
        <v>375</v>
      </c>
      <c r="G514" s="25" t="s">
        <v>1897</v>
      </c>
      <c r="H514" s="25" t="s">
        <v>59</v>
      </c>
      <c r="I514" s="25" t="s">
        <v>1898</v>
      </c>
      <c r="J514" s="15" t="s">
        <v>47</v>
      </c>
      <c r="K514" s="38">
        <f t="shared" si="20"/>
        <v>150</v>
      </c>
      <c r="L514" s="38">
        <v>150</v>
      </c>
      <c r="M514" s="29"/>
      <c r="N514" s="25" t="s">
        <v>1899</v>
      </c>
      <c r="O514" s="25" t="s">
        <v>1900</v>
      </c>
      <c r="P514" s="88" t="s">
        <v>900</v>
      </c>
      <c r="Q514" s="88" t="s">
        <v>51</v>
      </c>
      <c r="R514" s="29"/>
      <c r="S514" s="38"/>
      <c r="T514" s="56"/>
      <c r="U514" s="29"/>
      <c r="V514" s="29">
        <v>2577</v>
      </c>
      <c r="W514" s="29">
        <v>8124</v>
      </c>
      <c r="X514" s="25" t="s">
        <v>1891</v>
      </c>
      <c r="Y514" s="29"/>
      <c r="Z514" s="34" t="s">
        <v>53</v>
      </c>
      <c r="AA514" s="25" t="s">
        <v>1121</v>
      </c>
      <c r="AB514" s="69" t="s">
        <v>1318</v>
      </c>
    </row>
    <row r="515" s="2" customFormat="1" ht="50" customHeight="1" spans="1:28">
      <c r="A515" s="22"/>
      <c r="B515" s="25" t="s">
        <v>1901</v>
      </c>
      <c r="C515" s="25" t="s">
        <v>40</v>
      </c>
      <c r="D515" s="230" t="s">
        <v>1857</v>
      </c>
      <c r="E515" s="25" t="s">
        <v>374</v>
      </c>
      <c r="F515" s="25" t="s">
        <v>375</v>
      </c>
      <c r="G515" s="25" t="s">
        <v>1902</v>
      </c>
      <c r="H515" s="25" t="s">
        <v>59</v>
      </c>
      <c r="I515" s="25" t="s">
        <v>1903</v>
      </c>
      <c r="J515" s="15" t="s">
        <v>47</v>
      </c>
      <c r="K515" s="38">
        <f t="shared" si="20"/>
        <v>135</v>
      </c>
      <c r="L515" s="38">
        <v>135</v>
      </c>
      <c r="M515" s="29"/>
      <c r="N515" s="25" t="s">
        <v>1904</v>
      </c>
      <c r="O515" s="25" t="s">
        <v>1905</v>
      </c>
      <c r="P515" s="88" t="s">
        <v>900</v>
      </c>
      <c r="Q515" s="88" t="s">
        <v>51</v>
      </c>
      <c r="R515" s="29"/>
      <c r="S515" s="38"/>
      <c r="T515" s="56"/>
      <c r="U515" s="29"/>
      <c r="V515" s="29">
        <v>398</v>
      </c>
      <c r="W515" s="29">
        <v>976</v>
      </c>
      <c r="X515" s="25" t="s">
        <v>1891</v>
      </c>
      <c r="Y515" s="29"/>
      <c r="Z515" s="34" t="s">
        <v>53</v>
      </c>
      <c r="AA515" s="25" t="s">
        <v>1121</v>
      </c>
      <c r="AB515" s="69" t="s">
        <v>1318</v>
      </c>
    </row>
    <row r="516" s="2" customFormat="1" ht="50" customHeight="1" spans="1:28">
      <c r="A516" s="22"/>
      <c r="B516" s="25" t="s">
        <v>1906</v>
      </c>
      <c r="C516" s="25" t="s">
        <v>40</v>
      </c>
      <c r="D516" s="230" t="s">
        <v>1857</v>
      </c>
      <c r="E516" s="25" t="s">
        <v>374</v>
      </c>
      <c r="F516" s="25" t="s">
        <v>375</v>
      </c>
      <c r="G516" s="25" t="s">
        <v>1907</v>
      </c>
      <c r="H516" s="25" t="s">
        <v>59</v>
      </c>
      <c r="I516" s="25" t="s">
        <v>1908</v>
      </c>
      <c r="J516" s="15" t="s">
        <v>47</v>
      </c>
      <c r="K516" s="38">
        <f t="shared" si="20"/>
        <v>50</v>
      </c>
      <c r="L516" s="38">
        <v>50</v>
      </c>
      <c r="M516" s="29"/>
      <c r="N516" s="25" t="s">
        <v>1909</v>
      </c>
      <c r="O516" s="25" t="s">
        <v>1910</v>
      </c>
      <c r="P516" s="88" t="s">
        <v>900</v>
      </c>
      <c r="Q516" s="88" t="s">
        <v>51</v>
      </c>
      <c r="R516" s="29"/>
      <c r="S516" s="38"/>
      <c r="T516" s="56"/>
      <c r="U516" s="29"/>
      <c r="V516" s="29">
        <v>223</v>
      </c>
      <c r="W516" s="29">
        <v>496</v>
      </c>
      <c r="X516" s="25" t="s">
        <v>1891</v>
      </c>
      <c r="Y516" s="29"/>
      <c r="Z516" s="34" t="s">
        <v>53</v>
      </c>
      <c r="AA516" s="25" t="s">
        <v>1121</v>
      </c>
      <c r="AB516" s="69" t="s">
        <v>1318</v>
      </c>
    </row>
    <row r="517" s="2" customFormat="1" ht="50" customHeight="1" spans="1:28">
      <c r="A517" s="22"/>
      <c r="B517" s="25" t="s">
        <v>1911</v>
      </c>
      <c r="C517" s="25" t="s">
        <v>40</v>
      </c>
      <c r="D517" s="230" t="s">
        <v>1857</v>
      </c>
      <c r="E517" s="25" t="s">
        <v>374</v>
      </c>
      <c r="F517" s="25" t="s">
        <v>375</v>
      </c>
      <c r="G517" s="25" t="s">
        <v>1912</v>
      </c>
      <c r="H517" s="25" t="s">
        <v>45</v>
      </c>
      <c r="I517" s="25" t="s">
        <v>1913</v>
      </c>
      <c r="J517" s="15" t="s">
        <v>47</v>
      </c>
      <c r="K517" s="38">
        <f t="shared" si="20"/>
        <v>190</v>
      </c>
      <c r="L517" s="38">
        <v>190</v>
      </c>
      <c r="M517" s="29"/>
      <c r="N517" s="25" t="s">
        <v>1914</v>
      </c>
      <c r="O517" s="25" t="s">
        <v>1915</v>
      </c>
      <c r="P517" s="88" t="s">
        <v>900</v>
      </c>
      <c r="Q517" s="88" t="s">
        <v>51</v>
      </c>
      <c r="R517" s="29"/>
      <c r="S517" s="38"/>
      <c r="T517" s="56"/>
      <c r="U517" s="29"/>
      <c r="V517" s="29">
        <v>500</v>
      </c>
      <c r="W517" s="29">
        <v>1586</v>
      </c>
      <c r="X517" s="25" t="s">
        <v>1891</v>
      </c>
      <c r="Y517" s="29"/>
      <c r="Z517" s="34" t="s">
        <v>53</v>
      </c>
      <c r="AA517" s="25" t="s">
        <v>1121</v>
      </c>
      <c r="AB517" s="69" t="s">
        <v>1318</v>
      </c>
    </row>
    <row r="518" s="2" customFormat="1" ht="50" customHeight="1" spans="1:28">
      <c r="A518" s="22"/>
      <c r="B518" s="25" t="s">
        <v>1916</v>
      </c>
      <c r="C518" s="25" t="s">
        <v>40</v>
      </c>
      <c r="D518" s="230" t="s">
        <v>1857</v>
      </c>
      <c r="E518" s="25" t="s">
        <v>374</v>
      </c>
      <c r="F518" s="25" t="s">
        <v>375</v>
      </c>
      <c r="G518" s="25" t="s">
        <v>1917</v>
      </c>
      <c r="H518" s="25" t="s">
        <v>59</v>
      </c>
      <c r="I518" s="25" t="s">
        <v>1918</v>
      </c>
      <c r="J518" s="15" t="s">
        <v>47</v>
      </c>
      <c r="K518" s="38">
        <f t="shared" si="20"/>
        <v>30</v>
      </c>
      <c r="L518" s="38">
        <v>30</v>
      </c>
      <c r="M518" s="29"/>
      <c r="N518" s="25" t="s">
        <v>1919</v>
      </c>
      <c r="O518" s="25" t="s">
        <v>1920</v>
      </c>
      <c r="P518" s="88" t="s">
        <v>900</v>
      </c>
      <c r="Q518" s="88" t="s">
        <v>51</v>
      </c>
      <c r="R518" s="29"/>
      <c r="S518" s="38"/>
      <c r="T518" s="56"/>
      <c r="U518" s="29"/>
      <c r="V518" s="29">
        <v>588</v>
      </c>
      <c r="W518" s="29">
        <v>2049</v>
      </c>
      <c r="X518" s="25" t="s">
        <v>1891</v>
      </c>
      <c r="Y518" s="29"/>
      <c r="Z518" s="34" t="s">
        <v>53</v>
      </c>
      <c r="AA518" s="25" t="s">
        <v>1121</v>
      </c>
      <c r="AB518" s="69" t="s">
        <v>1318</v>
      </c>
    </row>
    <row r="519" s="2" customFormat="1" ht="50" customHeight="1" spans="1:28">
      <c r="A519" s="22"/>
      <c r="B519" s="25" t="s">
        <v>1921</v>
      </c>
      <c r="C519" s="25" t="s">
        <v>40</v>
      </c>
      <c r="D519" s="230" t="s">
        <v>1857</v>
      </c>
      <c r="E519" s="25" t="s">
        <v>374</v>
      </c>
      <c r="F519" s="25" t="s">
        <v>375</v>
      </c>
      <c r="G519" s="25" t="s">
        <v>1922</v>
      </c>
      <c r="H519" s="25" t="s">
        <v>59</v>
      </c>
      <c r="I519" s="25" t="s">
        <v>1923</v>
      </c>
      <c r="J519" s="15" t="s">
        <v>47</v>
      </c>
      <c r="K519" s="38">
        <f t="shared" si="20"/>
        <v>80</v>
      </c>
      <c r="L519" s="38">
        <v>80</v>
      </c>
      <c r="M519" s="29"/>
      <c r="N519" s="25" t="s">
        <v>1924</v>
      </c>
      <c r="O519" s="25" t="s">
        <v>1925</v>
      </c>
      <c r="P519" s="88" t="s">
        <v>900</v>
      </c>
      <c r="Q519" s="88" t="s">
        <v>51</v>
      </c>
      <c r="R519" s="29"/>
      <c r="S519" s="38"/>
      <c r="T519" s="56"/>
      <c r="U519" s="29"/>
      <c r="V519" s="29">
        <v>364</v>
      </c>
      <c r="W519" s="29">
        <v>1156</v>
      </c>
      <c r="X519" s="25" t="s">
        <v>1891</v>
      </c>
      <c r="Y519" s="29"/>
      <c r="Z519" s="34" t="s">
        <v>53</v>
      </c>
      <c r="AA519" s="25" t="s">
        <v>1121</v>
      </c>
      <c r="AB519" s="69" t="s">
        <v>1318</v>
      </c>
    </row>
    <row r="520" s="2" customFormat="1" ht="50" customHeight="1" spans="1:28">
      <c r="A520" s="22"/>
      <c r="B520" s="25" t="s">
        <v>1926</v>
      </c>
      <c r="C520" s="25" t="s">
        <v>40</v>
      </c>
      <c r="D520" s="25" t="s">
        <v>1857</v>
      </c>
      <c r="E520" s="25" t="s">
        <v>374</v>
      </c>
      <c r="F520" s="25" t="s">
        <v>375</v>
      </c>
      <c r="G520" s="25" t="s">
        <v>402</v>
      </c>
      <c r="H520" s="25" t="s">
        <v>45</v>
      </c>
      <c r="I520" s="25" t="s">
        <v>1927</v>
      </c>
      <c r="J520" s="15" t="s">
        <v>47</v>
      </c>
      <c r="K520" s="38">
        <f t="shared" si="20"/>
        <v>81</v>
      </c>
      <c r="L520" s="38">
        <v>81</v>
      </c>
      <c r="M520" s="29"/>
      <c r="N520" s="25" t="s">
        <v>1928</v>
      </c>
      <c r="O520" s="25" t="s">
        <v>1929</v>
      </c>
      <c r="P520" s="88" t="s">
        <v>900</v>
      </c>
      <c r="Q520" s="88" t="s">
        <v>51</v>
      </c>
      <c r="R520" s="29"/>
      <c r="S520" s="38"/>
      <c r="T520" s="56"/>
      <c r="U520" s="29"/>
      <c r="V520" s="29">
        <v>1347</v>
      </c>
      <c r="W520" s="29">
        <v>4458</v>
      </c>
      <c r="X520" s="25" t="s">
        <v>1891</v>
      </c>
      <c r="Y520" s="29"/>
      <c r="Z520" s="34" t="s">
        <v>53</v>
      </c>
      <c r="AA520" s="25" t="s">
        <v>1121</v>
      </c>
      <c r="AB520" s="69" t="s">
        <v>1318</v>
      </c>
    </row>
    <row r="521" s="2" customFormat="1" ht="50" customHeight="1" spans="1:28">
      <c r="A521" s="22"/>
      <c r="B521" s="25" t="s">
        <v>1930</v>
      </c>
      <c r="C521" s="25" t="s">
        <v>40</v>
      </c>
      <c r="D521" s="230" t="s">
        <v>1857</v>
      </c>
      <c r="E521" s="25" t="s">
        <v>374</v>
      </c>
      <c r="F521" s="25" t="s">
        <v>375</v>
      </c>
      <c r="G521" s="25" t="s">
        <v>1931</v>
      </c>
      <c r="H521" s="25" t="s">
        <v>59</v>
      </c>
      <c r="I521" s="25" t="s">
        <v>1932</v>
      </c>
      <c r="J521" s="15" t="s">
        <v>47</v>
      </c>
      <c r="K521" s="38">
        <f t="shared" si="20"/>
        <v>110</v>
      </c>
      <c r="L521" s="38">
        <v>110</v>
      </c>
      <c r="M521" s="29"/>
      <c r="N521" s="25" t="s">
        <v>1933</v>
      </c>
      <c r="O521" s="25" t="s">
        <v>1934</v>
      </c>
      <c r="P521" s="88" t="s">
        <v>900</v>
      </c>
      <c r="Q521" s="88" t="s">
        <v>51</v>
      </c>
      <c r="R521" s="29"/>
      <c r="S521" s="38"/>
      <c r="T521" s="56"/>
      <c r="U521" s="29"/>
      <c r="V521" s="29">
        <v>430</v>
      </c>
      <c r="W521" s="29">
        <v>1400</v>
      </c>
      <c r="X521" s="25" t="s">
        <v>1891</v>
      </c>
      <c r="Y521" s="29"/>
      <c r="Z521" s="34" t="s">
        <v>53</v>
      </c>
      <c r="AA521" s="25" t="s">
        <v>1121</v>
      </c>
      <c r="AB521" s="69" t="s">
        <v>1318</v>
      </c>
    </row>
    <row r="522" s="2" customFormat="1" ht="50" customHeight="1" spans="1:28">
      <c r="A522" s="22"/>
      <c r="B522" s="25" t="s">
        <v>1935</v>
      </c>
      <c r="C522" s="25" t="s">
        <v>40</v>
      </c>
      <c r="D522" s="230" t="s">
        <v>1857</v>
      </c>
      <c r="E522" s="25" t="s">
        <v>374</v>
      </c>
      <c r="F522" s="25" t="s">
        <v>375</v>
      </c>
      <c r="G522" s="25" t="s">
        <v>1936</v>
      </c>
      <c r="H522" s="25" t="s">
        <v>59</v>
      </c>
      <c r="I522" s="25" t="s">
        <v>1937</v>
      </c>
      <c r="J522" s="15" t="s">
        <v>47</v>
      </c>
      <c r="K522" s="38">
        <f t="shared" si="20"/>
        <v>120</v>
      </c>
      <c r="L522" s="38">
        <v>120</v>
      </c>
      <c r="M522" s="29"/>
      <c r="N522" s="25" t="s">
        <v>1928</v>
      </c>
      <c r="O522" s="25" t="s">
        <v>1929</v>
      </c>
      <c r="P522" s="88" t="s">
        <v>900</v>
      </c>
      <c r="Q522" s="88" t="s">
        <v>51</v>
      </c>
      <c r="R522" s="29"/>
      <c r="S522" s="38"/>
      <c r="T522" s="56"/>
      <c r="U522" s="29"/>
      <c r="V522" s="29">
        <v>460</v>
      </c>
      <c r="W522" s="29">
        <v>1650</v>
      </c>
      <c r="X522" s="25" t="s">
        <v>1891</v>
      </c>
      <c r="Y522" s="29"/>
      <c r="Z522" s="34" t="s">
        <v>53</v>
      </c>
      <c r="AA522" s="25" t="s">
        <v>1121</v>
      </c>
      <c r="AB522" s="69" t="s">
        <v>1318</v>
      </c>
    </row>
    <row r="523" s="2" customFormat="1" ht="50" customHeight="1" spans="1:28">
      <c r="A523" s="22"/>
      <c r="B523" s="25" t="s">
        <v>1938</v>
      </c>
      <c r="C523" s="25" t="s">
        <v>40</v>
      </c>
      <c r="D523" s="230" t="s">
        <v>1857</v>
      </c>
      <c r="E523" s="25" t="s">
        <v>97</v>
      </c>
      <c r="F523" s="25" t="s">
        <v>98</v>
      </c>
      <c r="G523" s="25" t="s">
        <v>108</v>
      </c>
      <c r="H523" s="25" t="s">
        <v>45</v>
      </c>
      <c r="I523" s="25" t="s">
        <v>1939</v>
      </c>
      <c r="J523" s="15" t="s">
        <v>47</v>
      </c>
      <c r="K523" s="38">
        <f t="shared" si="20"/>
        <v>7.5</v>
      </c>
      <c r="L523" s="39">
        <v>7.5</v>
      </c>
      <c r="M523" s="29"/>
      <c r="N523" s="25" t="s">
        <v>1940</v>
      </c>
      <c r="O523" s="25" t="s">
        <v>1941</v>
      </c>
      <c r="P523" s="88" t="s">
        <v>900</v>
      </c>
      <c r="Q523" s="88" t="s">
        <v>51</v>
      </c>
      <c r="R523" s="29"/>
      <c r="S523" s="38"/>
      <c r="T523" s="56"/>
      <c r="U523" s="29"/>
      <c r="V523" s="29">
        <v>66</v>
      </c>
      <c r="W523" s="29">
        <v>257</v>
      </c>
      <c r="X523" s="25" t="s">
        <v>1891</v>
      </c>
      <c r="Y523" s="29"/>
      <c r="Z523" s="34" t="s">
        <v>53</v>
      </c>
      <c r="AA523" s="25" t="s">
        <v>1121</v>
      </c>
      <c r="AB523" s="69" t="s">
        <v>1318</v>
      </c>
    </row>
    <row r="524" s="2" customFormat="1" ht="50" customHeight="1" spans="1:28">
      <c r="A524" s="22"/>
      <c r="B524" s="25" t="s">
        <v>1942</v>
      </c>
      <c r="C524" s="25" t="s">
        <v>40</v>
      </c>
      <c r="D524" s="230" t="s">
        <v>1857</v>
      </c>
      <c r="E524" s="25" t="s">
        <v>97</v>
      </c>
      <c r="F524" s="25" t="s">
        <v>98</v>
      </c>
      <c r="G524" s="25" t="s">
        <v>1943</v>
      </c>
      <c r="H524" s="25" t="s">
        <v>59</v>
      </c>
      <c r="I524" s="25" t="s">
        <v>1944</v>
      </c>
      <c r="J524" s="15" t="s">
        <v>47</v>
      </c>
      <c r="K524" s="38">
        <f t="shared" si="20"/>
        <v>10</v>
      </c>
      <c r="L524" s="39">
        <v>10</v>
      </c>
      <c r="M524" s="29"/>
      <c r="N524" s="25" t="s">
        <v>1945</v>
      </c>
      <c r="O524" s="25" t="s">
        <v>1946</v>
      </c>
      <c r="P524" s="88" t="s">
        <v>900</v>
      </c>
      <c r="Q524" s="88" t="s">
        <v>51</v>
      </c>
      <c r="R524" s="29"/>
      <c r="S524" s="38"/>
      <c r="T524" s="56"/>
      <c r="U524" s="29"/>
      <c r="V524" s="29">
        <v>370</v>
      </c>
      <c r="W524" s="29">
        <v>1700</v>
      </c>
      <c r="X524" s="25" t="s">
        <v>1891</v>
      </c>
      <c r="Y524" s="29"/>
      <c r="Z524" s="34" t="s">
        <v>53</v>
      </c>
      <c r="AA524" s="25" t="s">
        <v>1121</v>
      </c>
      <c r="AB524" s="69" t="s">
        <v>1318</v>
      </c>
    </row>
    <row r="525" s="2" customFormat="1" ht="50" customHeight="1" spans="1:28">
      <c r="A525" s="22"/>
      <c r="B525" s="25" t="s">
        <v>1947</v>
      </c>
      <c r="C525" s="25" t="s">
        <v>40</v>
      </c>
      <c r="D525" s="230" t="s">
        <v>1857</v>
      </c>
      <c r="E525" s="25" t="s">
        <v>97</v>
      </c>
      <c r="F525" s="25" t="s">
        <v>98</v>
      </c>
      <c r="G525" s="25" t="s">
        <v>1948</v>
      </c>
      <c r="H525" s="25" t="s">
        <v>59</v>
      </c>
      <c r="I525" s="25" t="s">
        <v>1949</v>
      </c>
      <c r="J525" s="15" t="s">
        <v>47</v>
      </c>
      <c r="K525" s="38">
        <f t="shared" si="20"/>
        <v>35</v>
      </c>
      <c r="L525" s="39">
        <v>35</v>
      </c>
      <c r="M525" s="29"/>
      <c r="N525" s="25" t="s">
        <v>1950</v>
      </c>
      <c r="O525" s="25" t="s">
        <v>1951</v>
      </c>
      <c r="P525" s="88" t="s">
        <v>900</v>
      </c>
      <c r="Q525" s="88" t="s">
        <v>51</v>
      </c>
      <c r="R525" s="29"/>
      <c r="S525" s="38"/>
      <c r="T525" s="56"/>
      <c r="U525" s="29"/>
      <c r="V525" s="29">
        <v>223</v>
      </c>
      <c r="W525" s="29">
        <v>758</v>
      </c>
      <c r="X525" s="25" t="s">
        <v>1891</v>
      </c>
      <c r="Y525" s="29"/>
      <c r="Z525" s="34" t="s">
        <v>53</v>
      </c>
      <c r="AA525" s="25" t="s">
        <v>1121</v>
      </c>
      <c r="AB525" s="69" t="s">
        <v>1318</v>
      </c>
    </row>
    <row r="526" s="2" customFormat="1" ht="50" customHeight="1" spans="1:28">
      <c r="A526" s="22"/>
      <c r="B526" s="25" t="s">
        <v>1952</v>
      </c>
      <c r="C526" s="25" t="s">
        <v>40</v>
      </c>
      <c r="D526" s="230" t="s">
        <v>1857</v>
      </c>
      <c r="E526" s="25" t="s">
        <v>97</v>
      </c>
      <c r="F526" s="25" t="s">
        <v>98</v>
      </c>
      <c r="G526" s="25" t="s">
        <v>1953</v>
      </c>
      <c r="H526" s="25" t="s">
        <v>59</v>
      </c>
      <c r="I526" s="25" t="s">
        <v>1954</v>
      </c>
      <c r="J526" s="15" t="s">
        <v>47</v>
      </c>
      <c r="K526" s="38">
        <f t="shared" si="20"/>
        <v>40</v>
      </c>
      <c r="L526" s="39">
        <v>40</v>
      </c>
      <c r="M526" s="29"/>
      <c r="N526" s="25" t="s">
        <v>1955</v>
      </c>
      <c r="O526" s="25" t="s">
        <v>1956</v>
      </c>
      <c r="P526" s="88" t="s">
        <v>900</v>
      </c>
      <c r="Q526" s="88" t="s">
        <v>51</v>
      </c>
      <c r="R526" s="29"/>
      <c r="S526" s="38"/>
      <c r="T526" s="56"/>
      <c r="U526" s="29"/>
      <c r="V526" s="29">
        <v>190</v>
      </c>
      <c r="W526" s="29">
        <v>1132</v>
      </c>
      <c r="X526" s="25" t="s">
        <v>1891</v>
      </c>
      <c r="Y526" s="29"/>
      <c r="Z526" s="34" t="s">
        <v>53</v>
      </c>
      <c r="AA526" s="25" t="s">
        <v>1121</v>
      </c>
      <c r="AB526" s="69" t="s">
        <v>1318</v>
      </c>
    </row>
    <row r="527" s="2" customFormat="1" ht="50" customHeight="1" spans="1:28">
      <c r="A527" s="22"/>
      <c r="B527" s="25" t="s">
        <v>1957</v>
      </c>
      <c r="C527" s="25" t="s">
        <v>40</v>
      </c>
      <c r="D527" s="230" t="s">
        <v>1857</v>
      </c>
      <c r="E527" s="25" t="s">
        <v>97</v>
      </c>
      <c r="F527" s="25" t="s">
        <v>98</v>
      </c>
      <c r="G527" s="25" t="s">
        <v>1958</v>
      </c>
      <c r="H527" s="25" t="s">
        <v>59</v>
      </c>
      <c r="I527" s="25" t="s">
        <v>1959</v>
      </c>
      <c r="J527" s="15" t="s">
        <v>47</v>
      </c>
      <c r="K527" s="38">
        <f t="shared" si="20"/>
        <v>10</v>
      </c>
      <c r="L527" s="39">
        <v>10</v>
      </c>
      <c r="M527" s="29"/>
      <c r="N527" s="25" t="s">
        <v>1945</v>
      </c>
      <c r="O527" s="25" t="s">
        <v>1946</v>
      </c>
      <c r="P527" s="88" t="s">
        <v>900</v>
      </c>
      <c r="Q527" s="88" t="s">
        <v>51</v>
      </c>
      <c r="R527" s="29"/>
      <c r="S527" s="38"/>
      <c r="T527" s="56"/>
      <c r="U527" s="29"/>
      <c r="V527" s="29">
        <v>142</v>
      </c>
      <c r="W527" s="29">
        <v>435</v>
      </c>
      <c r="X527" s="25" t="s">
        <v>1891</v>
      </c>
      <c r="Y527" s="29"/>
      <c r="Z527" s="34" t="s">
        <v>53</v>
      </c>
      <c r="AA527" s="25" t="s">
        <v>1121</v>
      </c>
      <c r="AB527" s="69" t="s">
        <v>1318</v>
      </c>
    </row>
    <row r="528" s="2" customFormat="1" ht="50" customHeight="1" spans="1:28">
      <c r="A528" s="22"/>
      <c r="B528" s="25" t="s">
        <v>1960</v>
      </c>
      <c r="C528" s="25" t="s">
        <v>40</v>
      </c>
      <c r="D528" s="230" t="s">
        <v>1857</v>
      </c>
      <c r="E528" s="25" t="s">
        <v>97</v>
      </c>
      <c r="F528" s="25" t="s">
        <v>98</v>
      </c>
      <c r="G528" s="25" t="s">
        <v>1961</v>
      </c>
      <c r="H528" s="25" t="s">
        <v>59</v>
      </c>
      <c r="I528" s="25" t="s">
        <v>1962</v>
      </c>
      <c r="J528" s="15" t="s">
        <v>47</v>
      </c>
      <c r="K528" s="38">
        <f t="shared" si="20"/>
        <v>33.6</v>
      </c>
      <c r="L528" s="39">
        <v>33.6</v>
      </c>
      <c r="M528" s="29"/>
      <c r="N528" s="25" t="s">
        <v>1963</v>
      </c>
      <c r="O528" s="25" t="s">
        <v>1964</v>
      </c>
      <c r="P528" s="88" t="s">
        <v>900</v>
      </c>
      <c r="Q528" s="88" t="s">
        <v>51</v>
      </c>
      <c r="R528" s="29"/>
      <c r="S528" s="38"/>
      <c r="T528" s="56"/>
      <c r="U528" s="29"/>
      <c r="V528" s="29">
        <v>365</v>
      </c>
      <c r="W528" s="29">
        <v>976</v>
      </c>
      <c r="X528" s="25" t="s">
        <v>1891</v>
      </c>
      <c r="Y528" s="29"/>
      <c r="Z528" s="34" t="s">
        <v>53</v>
      </c>
      <c r="AA528" s="25" t="s">
        <v>1121</v>
      </c>
      <c r="AB528" s="69" t="s">
        <v>1318</v>
      </c>
    </row>
    <row r="529" s="2" customFormat="1" ht="50" customHeight="1" spans="1:28">
      <c r="A529" s="22"/>
      <c r="B529" s="25" t="s">
        <v>1965</v>
      </c>
      <c r="C529" s="25" t="s">
        <v>40</v>
      </c>
      <c r="D529" s="230" t="s">
        <v>1857</v>
      </c>
      <c r="E529" s="25" t="s">
        <v>97</v>
      </c>
      <c r="F529" s="25" t="s">
        <v>98</v>
      </c>
      <c r="G529" s="25" t="s">
        <v>1966</v>
      </c>
      <c r="H529" s="25" t="s">
        <v>45</v>
      </c>
      <c r="I529" s="25" t="s">
        <v>1967</v>
      </c>
      <c r="J529" s="15" t="s">
        <v>47</v>
      </c>
      <c r="K529" s="38">
        <f t="shared" si="20"/>
        <v>25</v>
      </c>
      <c r="L529" s="39">
        <v>25</v>
      </c>
      <c r="M529" s="29"/>
      <c r="N529" s="25" t="s">
        <v>1968</v>
      </c>
      <c r="O529" s="25" t="s">
        <v>1969</v>
      </c>
      <c r="P529" s="88" t="s">
        <v>900</v>
      </c>
      <c r="Q529" s="88" t="s">
        <v>51</v>
      </c>
      <c r="R529" s="29"/>
      <c r="S529" s="38"/>
      <c r="T529" s="56"/>
      <c r="U529" s="29"/>
      <c r="V529" s="29">
        <v>620</v>
      </c>
      <c r="W529" s="29">
        <v>1400</v>
      </c>
      <c r="X529" s="25" t="s">
        <v>1891</v>
      </c>
      <c r="Y529" s="29"/>
      <c r="Z529" s="34" t="s">
        <v>53</v>
      </c>
      <c r="AA529" s="25" t="s">
        <v>1121</v>
      </c>
      <c r="AB529" s="69" t="s">
        <v>1318</v>
      </c>
    </row>
    <row r="530" s="2" customFormat="1" ht="50" customHeight="1" spans="1:28">
      <c r="A530" s="22"/>
      <c r="B530" s="25" t="s">
        <v>1970</v>
      </c>
      <c r="C530" s="25" t="s">
        <v>40</v>
      </c>
      <c r="D530" s="230" t="s">
        <v>1857</v>
      </c>
      <c r="E530" s="25" t="s">
        <v>97</v>
      </c>
      <c r="F530" s="25" t="s">
        <v>98</v>
      </c>
      <c r="G530" s="25" t="s">
        <v>114</v>
      </c>
      <c r="H530" s="25" t="s">
        <v>45</v>
      </c>
      <c r="I530" s="25" t="s">
        <v>1971</v>
      </c>
      <c r="J530" s="15" t="s">
        <v>47</v>
      </c>
      <c r="K530" s="38">
        <f t="shared" si="20"/>
        <v>4.5</v>
      </c>
      <c r="L530" s="39">
        <v>4.5</v>
      </c>
      <c r="M530" s="29"/>
      <c r="N530" s="25" t="s">
        <v>1972</v>
      </c>
      <c r="O530" s="25" t="s">
        <v>1973</v>
      </c>
      <c r="P530" s="88" t="s">
        <v>900</v>
      </c>
      <c r="Q530" s="88" t="s">
        <v>51</v>
      </c>
      <c r="R530" s="29"/>
      <c r="S530" s="38"/>
      <c r="T530" s="56"/>
      <c r="U530" s="29"/>
      <c r="V530" s="29">
        <v>30</v>
      </c>
      <c r="W530" s="29">
        <v>88</v>
      </c>
      <c r="X530" s="25" t="s">
        <v>1891</v>
      </c>
      <c r="Y530" s="29"/>
      <c r="Z530" s="34" t="s">
        <v>53</v>
      </c>
      <c r="AA530" s="25" t="s">
        <v>1121</v>
      </c>
      <c r="AB530" s="69" t="s">
        <v>1318</v>
      </c>
    </row>
    <row r="531" s="2" customFormat="1" ht="50" customHeight="1" spans="1:28">
      <c r="A531" s="22"/>
      <c r="B531" s="25" t="s">
        <v>1974</v>
      </c>
      <c r="C531" s="25" t="s">
        <v>40</v>
      </c>
      <c r="D531" s="230" t="s">
        <v>1857</v>
      </c>
      <c r="E531" s="25" t="s">
        <v>734</v>
      </c>
      <c r="F531" s="25" t="s">
        <v>735</v>
      </c>
      <c r="G531" s="25" t="s">
        <v>1975</v>
      </c>
      <c r="H531" s="25" t="s">
        <v>59</v>
      </c>
      <c r="I531" s="25" t="s">
        <v>1976</v>
      </c>
      <c r="J531" s="15" t="s">
        <v>47</v>
      </c>
      <c r="K531" s="38">
        <f t="shared" si="20"/>
        <v>5</v>
      </c>
      <c r="L531" s="38">
        <v>5</v>
      </c>
      <c r="M531" s="29"/>
      <c r="N531" s="25" t="s">
        <v>1977</v>
      </c>
      <c r="O531" s="25" t="s">
        <v>1978</v>
      </c>
      <c r="P531" s="88" t="s">
        <v>900</v>
      </c>
      <c r="Q531" s="88" t="s">
        <v>51</v>
      </c>
      <c r="R531" s="29"/>
      <c r="S531" s="38"/>
      <c r="T531" s="56"/>
      <c r="U531" s="29"/>
      <c r="V531" s="29">
        <v>270</v>
      </c>
      <c r="W531" s="29">
        <v>950</v>
      </c>
      <c r="X531" s="25" t="s">
        <v>1891</v>
      </c>
      <c r="Y531" s="29"/>
      <c r="Z531" s="34" t="s">
        <v>53</v>
      </c>
      <c r="AA531" s="25" t="s">
        <v>1121</v>
      </c>
      <c r="AB531" s="69" t="s">
        <v>1318</v>
      </c>
    </row>
    <row r="532" s="2" customFormat="1" ht="50" customHeight="1" spans="1:28">
      <c r="A532" s="22"/>
      <c r="B532" s="25" t="s">
        <v>1979</v>
      </c>
      <c r="C532" s="25" t="s">
        <v>40</v>
      </c>
      <c r="D532" s="230" t="s">
        <v>1857</v>
      </c>
      <c r="E532" s="25" t="s">
        <v>734</v>
      </c>
      <c r="F532" s="25" t="s">
        <v>735</v>
      </c>
      <c r="G532" s="25" t="s">
        <v>1980</v>
      </c>
      <c r="H532" s="25" t="s">
        <v>59</v>
      </c>
      <c r="I532" s="25" t="s">
        <v>1981</v>
      </c>
      <c r="J532" s="15" t="s">
        <v>47</v>
      </c>
      <c r="K532" s="38">
        <f t="shared" si="20"/>
        <v>50</v>
      </c>
      <c r="L532" s="38">
        <v>50</v>
      </c>
      <c r="M532" s="29"/>
      <c r="N532" s="25" t="s">
        <v>1982</v>
      </c>
      <c r="O532" s="25" t="s">
        <v>1983</v>
      </c>
      <c r="P532" s="88" t="s">
        <v>900</v>
      </c>
      <c r="Q532" s="88" t="s">
        <v>51</v>
      </c>
      <c r="R532" s="29"/>
      <c r="S532" s="38"/>
      <c r="T532" s="56"/>
      <c r="U532" s="29"/>
      <c r="V532" s="29">
        <v>306</v>
      </c>
      <c r="W532" s="29">
        <v>1274</v>
      </c>
      <c r="X532" s="25" t="s">
        <v>1891</v>
      </c>
      <c r="Y532" s="29"/>
      <c r="Z532" s="34" t="s">
        <v>53</v>
      </c>
      <c r="AA532" s="25" t="s">
        <v>1121</v>
      </c>
      <c r="AB532" s="69" t="s">
        <v>1318</v>
      </c>
    </row>
    <row r="533" s="2" customFormat="1" ht="50" customHeight="1" spans="1:28">
      <c r="A533" s="22"/>
      <c r="B533" s="25" t="s">
        <v>1984</v>
      </c>
      <c r="C533" s="25" t="s">
        <v>40</v>
      </c>
      <c r="D533" s="230" t="s">
        <v>1857</v>
      </c>
      <c r="E533" s="25" t="s">
        <v>734</v>
      </c>
      <c r="F533" s="25" t="s">
        <v>735</v>
      </c>
      <c r="G533" s="25" t="s">
        <v>1985</v>
      </c>
      <c r="H533" s="25" t="s">
        <v>59</v>
      </c>
      <c r="I533" s="25" t="s">
        <v>1986</v>
      </c>
      <c r="J533" s="15" t="s">
        <v>47</v>
      </c>
      <c r="K533" s="38">
        <f t="shared" si="20"/>
        <v>15</v>
      </c>
      <c r="L533" s="38">
        <v>15</v>
      </c>
      <c r="M533" s="29"/>
      <c r="N533" s="25" t="s">
        <v>1945</v>
      </c>
      <c r="O533" s="25" t="s">
        <v>1946</v>
      </c>
      <c r="P533" s="88" t="s">
        <v>900</v>
      </c>
      <c r="Q533" s="88" t="s">
        <v>51</v>
      </c>
      <c r="R533" s="29"/>
      <c r="S533" s="38"/>
      <c r="T533" s="56"/>
      <c r="U533" s="29"/>
      <c r="V533" s="29">
        <v>138</v>
      </c>
      <c r="W533" s="29">
        <v>460</v>
      </c>
      <c r="X533" s="25" t="s">
        <v>1891</v>
      </c>
      <c r="Y533" s="29"/>
      <c r="Z533" s="34" t="s">
        <v>53</v>
      </c>
      <c r="AA533" s="25" t="s">
        <v>1121</v>
      </c>
      <c r="AB533" s="69" t="s">
        <v>1318</v>
      </c>
    </row>
    <row r="534" s="2" customFormat="1" ht="50" customHeight="1" spans="1:28">
      <c r="A534" s="22"/>
      <c r="B534" s="25" t="s">
        <v>1987</v>
      </c>
      <c r="C534" s="25" t="s">
        <v>40</v>
      </c>
      <c r="D534" s="230" t="s">
        <v>1857</v>
      </c>
      <c r="E534" s="25" t="s">
        <v>734</v>
      </c>
      <c r="F534" s="25" t="s">
        <v>735</v>
      </c>
      <c r="G534" s="25" t="s">
        <v>1988</v>
      </c>
      <c r="H534" s="25" t="s">
        <v>59</v>
      </c>
      <c r="I534" s="25" t="s">
        <v>1989</v>
      </c>
      <c r="J534" s="15" t="s">
        <v>47</v>
      </c>
      <c r="K534" s="38">
        <f t="shared" si="20"/>
        <v>50</v>
      </c>
      <c r="L534" s="38">
        <v>50</v>
      </c>
      <c r="M534" s="29"/>
      <c r="N534" s="25" t="s">
        <v>1990</v>
      </c>
      <c r="O534" s="25" t="s">
        <v>1991</v>
      </c>
      <c r="P534" s="88" t="s">
        <v>900</v>
      </c>
      <c r="Q534" s="88" t="s">
        <v>51</v>
      </c>
      <c r="R534" s="29"/>
      <c r="S534" s="38"/>
      <c r="T534" s="56"/>
      <c r="U534" s="29"/>
      <c r="V534" s="29">
        <v>418</v>
      </c>
      <c r="W534" s="29">
        <v>1680</v>
      </c>
      <c r="X534" s="25" t="s">
        <v>1891</v>
      </c>
      <c r="Y534" s="29"/>
      <c r="Z534" s="34" t="s">
        <v>53</v>
      </c>
      <c r="AA534" s="25" t="s">
        <v>1121</v>
      </c>
      <c r="AB534" s="69" t="s">
        <v>1318</v>
      </c>
    </row>
    <row r="535" s="2" customFormat="1" ht="50" customHeight="1" spans="1:28">
      <c r="A535" s="22"/>
      <c r="B535" s="25" t="s">
        <v>1992</v>
      </c>
      <c r="C535" s="25" t="s">
        <v>40</v>
      </c>
      <c r="D535" s="230" t="s">
        <v>1857</v>
      </c>
      <c r="E535" s="25" t="s">
        <v>734</v>
      </c>
      <c r="F535" s="25" t="s">
        <v>735</v>
      </c>
      <c r="G535" s="25" t="s">
        <v>1993</v>
      </c>
      <c r="H535" s="25" t="s">
        <v>45</v>
      </c>
      <c r="I535" s="25" t="s">
        <v>1994</v>
      </c>
      <c r="J535" s="15" t="s">
        <v>47</v>
      </c>
      <c r="K535" s="38">
        <f t="shared" si="20"/>
        <v>70</v>
      </c>
      <c r="L535" s="38">
        <v>70</v>
      </c>
      <c r="M535" s="29"/>
      <c r="N535" s="25" t="s">
        <v>1995</v>
      </c>
      <c r="O535" s="25" t="s">
        <v>1996</v>
      </c>
      <c r="P535" s="88" t="s">
        <v>900</v>
      </c>
      <c r="Q535" s="88" t="s">
        <v>51</v>
      </c>
      <c r="R535" s="29"/>
      <c r="S535" s="38"/>
      <c r="T535" s="56"/>
      <c r="U535" s="29"/>
      <c r="V535" s="29">
        <v>1723</v>
      </c>
      <c r="W535" s="29">
        <v>5472</v>
      </c>
      <c r="X535" s="25" t="s">
        <v>1891</v>
      </c>
      <c r="Y535" s="29"/>
      <c r="Z535" s="34" t="s">
        <v>53</v>
      </c>
      <c r="AA535" s="25" t="s">
        <v>1121</v>
      </c>
      <c r="AB535" s="69" t="s">
        <v>1318</v>
      </c>
    </row>
    <row r="536" s="2" customFormat="1" ht="50" customHeight="1" spans="1:28">
      <c r="A536" s="22"/>
      <c r="B536" s="25" t="s">
        <v>1997</v>
      </c>
      <c r="C536" s="25" t="s">
        <v>40</v>
      </c>
      <c r="D536" s="230" t="s">
        <v>1857</v>
      </c>
      <c r="E536" s="25" t="s">
        <v>734</v>
      </c>
      <c r="F536" s="25" t="s">
        <v>735</v>
      </c>
      <c r="G536" s="25" t="s">
        <v>1998</v>
      </c>
      <c r="H536" s="25" t="s">
        <v>45</v>
      </c>
      <c r="I536" s="25" t="s">
        <v>1999</v>
      </c>
      <c r="J536" s="15" t="s">
        <v>47</v>
      </c>
      <c r="K536" s="38">
        <f t="shared" si="20"/>
        <v>80</v>
      </c>
      <c r="L536" s="38">
        <v>80</v>
      </c>
      <c r="M536" s="29"/>
      <c r="N536" s="25" t="s">
        <v>2000</v>
      </c>
      <c r="O536" s="25" t="s">
        <v>1991</v>
      </c>
      <c r="P536" s="88" t="s">
        <v>900</v>
      </c>
      <c r="Q536" s="88" t="s">
        <v>51</v>
      </c>
      <c r="R536" s="29"/>
      <c r="S536" s="38"/>
      <c r="T536" s="56"/>
      <c r="U536" s="29"/>
      <c r="V536" s="29">
        <v>1165</v>
      </c>
      <c r="W536" s="29">
        <v>2997</v>
      </c>
      <c r="X536" s="25" t="s">
        <v>1891</v>
      </c>
      <c r="Y536" s="29"/>
      <c r="Z536" s="34" t="s">
        <v>53</v>
      </c>
      <c r="AA536" s="25" t="s">
        <v>1121</v>
      </c>
      <c r="AB536" s="69" t="s">
        <v>1318</v>
      </c>
    </row>
    <row r="537" s="2" customFormat="1" ht="50" customHeight="1" spans="1:28">
      <c r="A537" s="22"/>
      <c r="B537" s="25" t="s">
        <v>2001</v>
      </c>
      <c r="C537" s="25" t="s">
        <v>40</v>
      </c>
      <c r="D537" s="230" t="s">
        <v>1857</v>
      </c>
      <c r="E537" s="25" t="s">
        <v>734</v>
      </c>
      <c r="F537" s="25" t="s">
        <v>735</v>
      </c>
      <c r="G537" s="25" t="s">
        <v>2002</v>
      </c>
      <c r="H537" s="25" t="s">
        <v>45</v>
      </c>
      <c r="I537" s="25" t="s">
        <v>2003</v>
      </c>
      <c r="J537" s="15" t="s">
        <v>47</v>
      </c>
      <c r="K537" s="38">
        <f t="shared" si="20"/>
        <v>30</v>
      </c>
      <c r="L537" s="38">
        <v>30</v>
      </c>
      <c r="M537" s="29"/>
      <c r="N537" s="25" t="s">
        <v>1963</v>
      </c>
      <c r="O537" s="25" t="s">
        <v>1964</v>
      </c>
      <c r="P537" s="88" t="s">
        <v>900</v>
      </c>
      <c r="Q537" s="88" t="s">
        <v>51</v>
      </c>
      <c r="R537" s="29"/>
      <c r="S537" s="38"/>
      <c r="T537" s="56"/>
      <c r="U537" s="29"/>
      <c r="V537" s="29">
        <v>660</v>
      </c>
      <c r="W537" s="29">
        <v>2173</v>
      </c>
      <c r="X537" s="25" t="s">
        <v>1891</v>
      </c>
      <c r="Y537" s="29"/>
      <c r="Z537" s="34" t="s">
        <v>53</v>
      </c>
      <c r="AA537" s="25" t="s">
        <v>1121</v>
      </c>
      <c r="AB537" s="69" t="s">
        <v>1318</v>
      </c>
    </row>
    <row r="538" s="2" customFormat="1" ht="50" customHeight="1" spans="1:28">
      <c r="A538" s="22"/>
      <c r="B538" s="25" t="s">
        <v>2004</v>
      </c>
      <c r="C538" s="25" t="s">
        <v>40</v>
      </c>
      <c r="D538" s="230" t="s">
        <v>1857</v>
      </c>
      <c r="E538" s="25" t="s">
        <v>734</v>
      </c>
      <c r="F538" s="25" t="s">
        <v>735</v>
      </c>
      <c r="G538" s="25" t="s">
        <v>2005</v>
      </c>
      <c r="H538" s="25" t="s">
        <v>59</v>
      </c>
      <c r="I538" s="25" t="s">
        <v>2006</v>
      </c>
      <c r="J538" s="15" t="s">
        <v>47</v>
      </c>
      <c r="K538" s="38">
        <f t="shared" si="20"/>
        <v>70</v>
      </c>
      <c r="L538" s="38">
        <v>70</v>
      </c>
      <c r="M538" s="29"/>
      <c r="N538" s="25" t="s">
        <v>2007</v>
      </c>
      <c r="O538" s="25" t="s">
        <v>2008</v>
      </c>
      <c r="P538" s="88" t="s">
        <v>900</v>
      </c>
      <c r="Q538" s="88" t="s">
        <v>51</v>
      </c>
      <c r="R538" s="29"/>
      <c r="S538" s="38"/>
      <c r="T538" s="56"/>
      <c r="U538" s="29"/>
      <c r="V538" s="29">
        <v>337</v>
      </c>
      <c r="W538" s="29">
        <v>1352</v>
      </c>
      <c r="X538" s="25" t="s">
        <v>1891</v>
      </c>
      <c r="Y538" s="29"/>
      <c r="Z538" s="34" t="s">
        <v>53</v>
      </c>
      <c r="AA538" s="25" t="s">
        <v>1121</v>
      </c>
      <c r="AB538" s="69" t="s">
        <v>1318</v>
      </c>
    </row>
    <row r="539" s="2" customFormat="1" ht="50" customHeight="1" spans="1:28">
      <c r="A539" s="22"/>
      <c r="B539" s="25" t="s">
        <v>2009</v>
      </c>
      <c r="C539" s="25" t="s">
        <v>40</v>
      </c>
      <c r="D539" s="230" t="s">
        <v>1857</v>
      </c>
      <c r="E539" s="25" t="s">
        <v>734</v>
      </c>
      <c r="F539" s="25" t="s">
        <v>735</v>
      </c>
      <c r="G539" s="25" t="s">
        <v>2010</v>
      </c>
      <c r="H539" s="25" t="s">
        <v>59</v>
      </c>
      <c r="I539" s="25" t="s">
        <v>2011</v>
      </c>
      <c r="J539" s="15" t="s">
        <v>47</v>
      </c>
      <c r="K539" s="38">
        <f t="shared" si="20"/>
        <v>120</v>
      </c>
      <c r="L539" s="38">
        <v>120</v>
      </c>
      <c r="M539" s="29"/>
      <c r="N539" s="25" t="s">
        <v>2012</v>
      </c>
      <c r="O539" s="25" t="s">
        <v>2013</v>
      </c>
      <c r="P539" s="88" t="s">
        <v>900</v>
      </c>
      <c r="Q539" s="88" t="s">
        <v>51</v>
      </c>
      <c r="R539" s="174"/>
      <c r="S539" s="218"/>
      <c r="T539" s="219"/>
      <c r="U539" s="174"/>
      <c r="V539" s="29">
        <v>1560</v>
      </c>
      <c r="W539" s="29">
        <v>5000</v>
      </c>
      <c r="X539" s="25" t="s">
        <v>1891</v>
      </c>
      <c r="Y539" s="29"/>
      <c r="Z539" s="34" t="s">
        <v>53</v>
      </c>
      <c r="AA539" s="25" t="s">
        <v>1121</v>
      </c>
      <c r="AB539" s="69" t="s">
        <v>1318</v>
      </c>
    </row>
    <row r="540" s="2" customFormat="1" ht="50" customHeight="1" spans="1:28">
      <c r="A540" s="22"/>
      <c r="B540" s="25" t="s">
        <v>2014</v>
      </c>
      <c r="C540" s="25" t="s">
        <v>40</v>
      </c>
      <c r="D540" s="230" t="s">
        <v>1857</v>
      </c>
      <c r="E540" s="25" t="s">
        <v>734</v>
      </c>
      <c r="F540" s="25" t="s">
        <v>735</v>
      </c>
      <c r="G540" s="25" t="s">
        <v>2015</v>
      </c>
      <c r="H540" s="25" t="s">
        <v>59</v>
      </c>
      <c r="I540" s="25" t="s">
        <v>2016</v>
      </c>
      <c r="J540" s="15" t="s">
        <v>47</v>
      </c>
      <c r="K540" s="38">
        <f t="shared" si="20"/>
        <v>30</v>
      </c>
      <c r="L540" s="38">
        <v>30</v>
      </c>
      <c r="M540" s="29"/>
      <c r="N540" s="25" t="s">
        <v>2017</v>
      </c>
      <c r="O540" s="25" t="s">
        <v>2013</v>
      </c>
      <c r="P540" s="88" t="s">
        <v>900</v>
      </c>
      <c r="Q540" s="88" t="s">
        <v>51</v>
      </c>
      <c r="R540" s="174"/>
      <c r="S540" s="218"/>
      <c r="T540" s="219"/>
      <c r="U540" s="174"/>
      <c r="V540" s="29">
        <v>551</v>
      </c>
      <c r="W540" s="29">
        <v>1801</v>
      </c>
      <c r="X540" s="25" t="s">
        <v>1891</v>
      </c>
      <c r="Y540" s="29"/>
      <c r="Z540" s="34" t="s">
        <v>53</v>
      </c>
      <c r="AA540" s="25" t="s">
        <v>1121</v>
      </c>
      <c r="AB540" s="69" t="s">
        <v>1318</v>
      </c>
    </row>
    <row r="541" s="2" customFormat="1" ht="50" customHeight="1" spans="1:28">
      <c r="A541" s="22"/>
      <c r="B541" s="25" t="s">
        <v>2018</v>
      </c>
      <c r="C541" s="25" t="s">
        <v>40</v>
      </c>
      <c r="D541" s="230" t="s">
        <v>1857</v>
      </c>
      <c r="E541" s="25" t="s">
        <v>618</v>
      </c>
      <c r="F541" s="25" t="s">
        <v>619</v>
      </c>
      <c r="G541" s="25" t="s">
        <v>2019</v>
      </c>
      <c r="H541" s="25" t="s">
        <v>59</v>
      </c>
      <c r="I541" s="25" t="s">
        <v>2020</v>
      </c>
      <c r="J541" s="15" t="s">
        <v>47</v>
      </c>
      <c r="K541" s="38">
        <f t="shared" si="20"/>
        <v>400</v>
      </c>
      <c r="L541" s="38">
        <v>400</v>
      </c>
      <c r="M541" s="29"/>
      <c r="N541" s="25" t="s">
        <v>2021</v>
      </c>
      <c r="O541" s="25" t="s">
        <v>2022</v>
      </c>
      <c r="P541" s="88" t="s">
        <v>900</v>
      </c>
      <c r="Q541" s="88" t="s">
        <v>51</v>
      </c>
      <c r="R541" s="29"/>
      <c r="S541" s="38"/>
      <c r="T541" s="56"/>
      <c r="U541" s="29"/>
      <c r="V541" s="29">
        <v>102</v>
      </c>
      <c r="W541" s="29">
        <v>268</v>
      </c>
      <c r="X541" s="25" t="s">
        <v>1891</v>
      </c>
      <c r="Y541" s="29"/>
      <c r="Z541" s="34" t="s">
        <v>53</v>
      </c>
      <c r="AA541" s="25" t="s">
        <v>1121</v>
      </c>
      <c r="AB541" s="69" t="s">
        <v>1318</v>
      </c>
    </row>
    <row r="542" s="2" customFormat="1" ht="50" customHeight="1" spans="1:28">
      <c r="A542" s="22"/>
      <c r="B542" s="25" t="s">
        <v>2023</v>
      </c>
      <c r="C542" s="25" t="s">
        <v>40</v>
      </c>
      <c r="D542" s="230" t="s">
        <v>1857</v>
      </c>
      <c r="E542" s="25" t="s">
        <v>618</v>
      </c>
      <c r="F542" s="25" t="s">
        <v>619</v>
      </c>
      <c r="G542" s="25" t="s">
        <v>2024</v>
      </c>
      <c r="H542" s="25" t="s">
        <v>59</v>
      </c>
      <c r="I542" s="25" t="s">
        <v>2025</v>
      </c>
      <c r="J542" s="15" t="s">
        <v>47</v>
      </c>
      <c r="K542" s="38">
        <f t="shared" si="20"/>
        <v>40</v>
      </c>
      <c r="L542" s="38">
        <v>40</v>
      </c>
      <c r="M542" s="29"/>
      <c r="N542" s="25" t="s">
        <v>2026</v>
      </c>
      <c r="O542" s="25" t="s">
        <v>2027</v>
      </c>
      <c r="P542" s="88" t="s">
        <v>900</v>
      </c>
      <c r="Q542" s="88" t="s">
        <v>51</v>
      </c>
      <c r="R542" s="29"/>
      <c r="S542" s="38"/>
      <c r="T542" s="56"/>
      <c r="U542" s="29"/>
      <c r="V542" s="29">
        <v>50</v>
      </c>
      <c r="W542" s="29">
        <v>180</v>
      </c>
      <c r="X542" s="25" t="s">
        <v>1891</v>
      </c>
      <c r="Y542" s="29"/>
      <c r="Z542" s="34" t="s">
        <v>53</v>
      </c>
      <c r="AA542" s="25" t="s">
        <v>1121</v>
      </c>
      <c r="AB542" s="69" t="s">
        <v>1318</v>
      </c>
    </row>
    <row r="543" s="2" customFormat="1" ht="50" customHeight="1" spans="1:28">
      <c r="A543" s="22"/>
      <c r="B543" s="25" t="s">
        <v>2028</v>
      </c>
      <c r="C543" s="25" t="s">
        <v>40</v>
      </c>
      <c r="D543" s="230" t="s">
        <v>1857</v>
      </c>
      <c r="E543" s="25" t="s">
        <v>618</v>
      </c>
      <c r="F543" s="25" t="s">
        <v>619</v>
      </c>
      <c r="G543" s="25" t="s">
        <v>2029</v>
      </c>
      <c r="H543" s="25" t="s">
        <v>59</v>
      </c>
      <c r="I543" s="25" t="s">
        <v>2030</v>
      </c>
      <c r="J543" s="15" t="s">
        <v>47</v>
      </c>
      <c r="K543" s="38">
        <f t="shared" ref="K543:K592" si="21">L543+M543</f>
        <v>20</v>
      </c>
      <c r="L543" s="38">
        <v>20</v>
      </c>
      <c r="M543" s="29"/>
      <c r="N543" s="25" t="s">
        <v>2031</v>
      </c>
      <c r="O543" s="25" t="s">
        <v>1946</v>
      </c>
      <c r="P543" s="88" t="s">
        <v>900</v>
      </c>
      <c r="Q543" s="88" t="s">
        <v>51</v>
      </c>
      <c r="R543" s="29"/>
      <c r="S543" s="38"/>
      <c r="T543" s="56"/>
      <c r="U543" s="29"/>
      <c r="V543" s="29">
        <v>80</v>
      </c>
      <c r="W543" s="29">
        <v>320</v>
      </c>
      <c r="X543" s="25" t="s">
        <v>1891</v>
      </c>
      <c r="Y543" s="29"/>
      <c r="Z543" s="34" t="s">
        <v>53</v>
      </c>
      <c r="AA543" s="25" t="s">
        <v>1121</v>
      </c>
      <c r="AB543" s="69" t="s">
        <v>1318</v>
      </c>
    </row>
    <row r="544" s="2" customFormat="1" ht="50" customHeight="1" spans="1:28">
      <c r="A544" s="22"/>
      <c r="B544" s="25" t="s">
        <v>2032</v>
      </c>
      <c r="C544" s="25" t="s">
        <v>40</v>
      </c>
      <c r="D544" s="230" t="s">
        <v>1857</v>
      </c>
      <c r="E544" s="25" t="s">
        <v>618</v>
      </c>
      <c r="F544" s="25" t="s">
        <v>619</v>
      </c>
      <c r="G544" s="25" t="s">
        <v>2033</v>
      </c>
      <c r="H544" s="25" t="s">
        <v>59</v>
      </c>
      <c r="I544" s="25" t="s">
        <v>2034</v>
      </c>
      <c r="J544" s="15" t="s">
        <v>47</v>
      </c>
      <c r="K544" s="38">
        <f t="shared" si="21"/>
        <v>130</v>
      </c>
      <c r="L544" s="38">
        <v>130</v>
      </c>
      <c r="M544" s="29"/>
      <c r="N544" s="25" t="s">
        <v>2035</v>
      </c>
      <c r="O544" s="25" t="s">
        <v>1991</v>
      </c>
      <c r="P544" s="88" t="s">
        <v>900</v>
      </c>
      <c r="Q544" s="88" t="s">
        <v>51</v>
      </c>
      <c r="R544" s="29"/>
      <c r="S544" s="38"/>
      <c r="T544" s="56"/>
      <c r="U544" s="29"/>
      <c r="V544" s="29">
        <v>360</v>
      </c>
      <c r="W544" s="29">
        <v>960</v>
      </c>
      <c r="X544" s="25" t="s">
        <v>1891</v>
      </c>
      <c r="Y544" s="29"/>
      <c r="Z544" s="34" t="s">
        <v>53</v>
      </c>
      <c r="AA544" s="25" t="s">
        <v>1121</v>
      </c>
      <c r="AB544" s="69" t="s">
        <v>1318</v>
      </c>
    </row>
    <row r="545" s="2" customFormat="1" ht="50" customHeight="1" spans="1:28">
      <c r="A545" s="22"/>
      <c r="B545" s="25" t="s">
        <v>2036</v>
      </c>
      <c r="C545" s="25" t="s">
        <v>40</v>
      </c>
      <c r="D545" s="230" t="s">
        <v>1857</v>
      </c>
      <c r="E545" s="25" t="s">
        <v>618</v>
      </c>
      <c r="F545" s="25" t="s">
        <v>619</v>
      </c>
      <c r="G545" s="25" t="s">
        <v>2037</v>
      </c>
      <c r="H545" s="25" t="s">
        <v>59</v>
      </c>
      <c r="I545" s="25" t="s">
        <v>2038</v>
      </c>
      <c r="J545" s="15" t="s">
        <v>47</v>
      </c>
      <c r="K545" s="38">
        <f t="shared" si="21"/>
        <v>140</v>
      </c>
      <c r="L545" s="38">
        <v>140</v>
      </c>
      <c r="M545" s="29"/>
      <c r="N545" s="25" t="s">
        <v>2039</v>
      </c>
      <c r="O545" s="25" t="s">
        <v>2040</v>
      </c>
      <c r="P545" s="88" t="s">
        <v>900</v>
      </c>
      <c r="Q545" s="88" t="s">
        <v>51</v>
      </c>
      <c r="R545" s="29"/>
      <c r="S545" s="38"/>
      <c r="T545" s="56"/>
      <c r="U545" s="29"/>
      <c r="V545" s="29">
        <v>230</v>
      </c>
      <c r="W545" s="29">
        <v>645</v>
      </c>
      <c r="X545" s="25" t="s">
        <v>1891</v>
      </c>
      <c r="Y545" s="29"/>
      <c r="Z545" s="34" t="s">
        <v>53</v>
      </c>
      <c r="AA545" s="25" t="s">
        <v>1121</v>
      </c>
      <c r="AB545" s="69" t="s">
        <v>1318</v>
      </c>
    </row>
    <row r="546" s="2" customFormat="1" ht="50" customHeight="1" spans="1:28">
      <c r="A546" s="22"/>
      <c r="B546" s="25" t="s">
        <v>2041</v>
      </c>
      <c r="C546" s="25" t="s">
        <v>40</v>
      </c>
      <c r="D546" s="230" t="s">
        <v>1857</v>
      </c>
      <c r="E546" s="25" t="s">
        <v>618</v>
      </c>
      <c r="F546" s="25" t="s">
        <v>619</v>
      </c>
      <c r="G546" s="25" t="s">
        <v>2042</v>
      </c>
      <c r="H546" s="25" t="s">
        <v>59</v>
      </c>
      <c r="I546" s="25" t="s">
        <v>2043</v>
      </c>
      <c r="J546" s="15" t="s">
        <v>47</v>
      </c>
      <c r="K546" s="38">
        <f t="shared" si="21"/>
        <v>80</v>
      </c>
      <c r="L546" s="38">
        <v>80</v>
      </c>
      <c r="M546" s="29"/>
      <c r="N546" s="25" t="s">
        <v>2044</v>
      </c>
      <c r="O546" s="25" t="s">
        <v>2045</v>
      </c>
      <c r="P546" s="88" t="s">
        <v>900</v>
      </c>
      <c r="Q546" s="88" t="s">
        <v>51</v>
      </c>
      <c r="R546" s="29"/>
      <c r="S546" s="38"/>
      <c r="T546" s="56"/>
      <c r="U546" s="29"/>
      <c r="V546" s="29">
        <v>305</v>
      </c>
      <c r="W546" s="29">
        <v>862</v>
      </c>
      <c r="X546" s="25" t="s">
        <v>1891</v>
      </c>
      <c r="Y546" s="29"/>
      <c r="Z546" s="34" t="s">
        <v>53</v>
      </c>
      <c r="AA546" s="25" t="s">
        <v>1121</v>
      </c>
      <c r="AB546" s="69" t="s">
        <v>1318</v>
      </c>
    </row>
    <row r="547" s="2" customFormat="1" ht="50" customHeight="1" spans="1:28">
      <c r="A547" s="22"/>
      <c r="B547" s="25" t="s">
        <v>2046</v>
      </c>
      <c r="C547" s="25" t="s">
        <v>40</v>
      </c>
      <c r="D547" s="230" t="s">
        <v>1857</v>
      </c>
      <c r="E547" s="25" t="s">
        <v>618</v>
      </c>
      <c r="F547" s="25" t="s">
        <v>619</v>
      </c>
      <c r="G547" s="25" t="s">
        <v>2047</v>
      </c>
      <c r="H547" s="29"/>
      <c r="I547" s="25" t="s">
        <v>2048</v>
      </c>
      <c r="J547" s="15" t="s">
        <v>47</v>
      </c>
      <c r="K547" s="38">
        <f t="shared" si="21"/>
        <v>25</v>
      </c>
      <c r="L547" s="38">
        <v>25</v>
      </c>
      <c r="M547" s="29"/>
      <c r="N547" s="25" t="s">
        <v>2049</v>
      </c>
      <c r="O547" s="25" t="s">
        <v>2050</v>
      </c>
      <c r="P547" s="88" t="s">
        <v>900</v>
      </c>
      <c r="Q547" s="88" t="s">
        <v>51</v>
      </c>
      <c r="R547" s="29"/>
      <c r="S547" s="38"/>
      <c r="T547" s="56"/>
      <c r="U547" s="29"/>
      <c r="V547" s="38">
        <v>65</v>
      </c>
      <c r="W547" s="38">
        <v>210</v>
      </c>
      <c r="X547" s="25" t="s">
        <v>1891</v>
      </c>
      <c r="Y547" s="29"/>
      <c r="Z547" s="34" t="s">
        <v>53</v>
      </c>
      <c r="AA547" s="25" t="s">
        <v>1121</v>
      </c>
      <c r="AB547" s="69" t="s">
        <v>1318</v>
      </c>
    </row>
    <row r="548" s="2" customFormat="1" ht="50" customHeight="1" spans="1:28">
      <c r="A548" s="22"/>
      <c r="B548" s="25" t="s">
        <v>2051</v>
      </c>
      <c r="C548" s="25" t="s">
        <v>40</v>
      </c>
      <c r="D548" s="230" t="s">
        <v>1857</v>
      </c>
      <c r="E548" s="25" t="s">
        <v>618</v>
      </c>
      <c r="F548" s="25" t="s">
        <v>619</v>
      </c>
      <c r="G548" s="25" t="s">
        <v>2052</v>
      </c>
      <c r="H548" s="29"/>
      <c r="I548" s="25" t="s">
        <v>2053</v>
      </c>
      <c r="J548" s="15" t="s">
        <v>47</v>
      </c>
      <c r="K548" s="38">
        <f t="shared" si="21"/>
        <v>40</v>
      </c>
      <c r="L548" s="38">
        <v>40</v>
      </c>
      <c r="M548" s="29"/>
      <c r="N548" s="25" t="s">
        <v>2054</v>
      </c>
      <c r="O548" s="25" t="s">
        <v>2055</v>
      </c>
      <c r="P548" s="88" t="s">
        <v>900</v>
      </c>
      <c r="Q548" s="88" t="s">
        <v>51</v>
      </c>
      <c r="R548" s="29"/>
      <c r="S548" s="38"/>
      <c r="T548" s="56"/>
      <c r="U548" s="29"/>
      <c r="V548" s="29">
        <v>76</v>
      </c>
      <c r="W548" s="29">
        <v>265</v>
      </c>
      <c r="X548" s="25" t="s">
        <v>1891</v>
      </c>
      <c r="Y548" s="29"/>
      <c r="Z548" s="34" t="s">
        <v>53</v>
      </c>
      <c r="AA548" s="25" t="s">
        <v>1121</v>
      </c>
      <c r="AB548" s="69" t="s">
        <v>1318</v>
      </c>
    </row>
    <row r="549" s="2" customFormat="1" ht="50" customHeight="1" spans="1:28">
      <c r="A549" s="22"/>
      <c r="B549" s="25" t="s">
        <v>2056</v>
      </c>
      <c r="C549" s="25" t="s">
        <v>40</v>
      </c>
      <c r="D549" s="230" t="s">
        <v>1857</v>
      </c>
      <c r="E549" s="25" t="s">
        <v>618</v>
      </c>
      <c r="F549" s="25" t="s">
        <v>619</v>
      </c>
      <c r="G549" s="25" t="s">
        <v>2057</v>
      </c>
      <c r="H549" s="29"/>
      <c r="I549" s="25" t="s">
        <v>2058</v>
      </c>
      <c r="J549" s="15" t="s">
        <v>47</v>
      </c>
      <c r="K549" s="38">
        <f t="shared" si="21"/>
        <v>50</v>
      </c>
      <c r="L549" s="38">
        <v>50</v>
      </c>
      <c r="M549" s="29"/>
      <c r="N549" s="25" t="s">
        <v>2059</v>
      </c>
      <c r="O549" s="25" t="s">
        <v>2060</v>
      </c>
      <c r="P549" s="88" t="s">
        <v>900</v>
      </c>
      <c r="Q549" s="88" t="s">
        <v>51</v>
      </c>
      <c r="R549" s="29"/>
      <c r="S549" s="38"/>
      <c r="T549" s="56"/>
      <c r="U549" s="29"/>
      <c r="V549" s="29">
        <v>102</v>
      </c>
      <c r="W549" s="29">
        <v>370</v>
      </c>
      <c r="X549" s="25" t="s">
        <v>1891</v>
      </c>
      <c r="Y549" s="29"/>
      <c r="Z549" s="34" t="s">
        <v>53</v>
      </c>
      <c r="AA549" s="25" t="s">
        <v>1121</v>
      </c>
      <c r="AB549" s="69" t="s">
        <v>1318</v>
      </c>
    </row>
    <row r="550" s="2" customFormat="1" ht="50" customHeight="1" spans="1:28">
      <c r="A550" s="22"/>
      <c r="B550" s="25" t="s">
        <v>2061</v>
      </c>
      <c r="C550" s="25" t="s">
        <v>40</v>
      </c>
      <c r="D550" s="230" t="s">
        <v>1857</v>
      </c>
      <c r="E550" s="25" t="s">
        <v>506</v>
      </c>
      <c r="F550" s="25" t="s">
        <v>507</v>
      </c>
      <c r="G550" s="25" t="s">
        <v>523</v>
      </c>
      <c r="H550" s="25" t="s">
        <v>45</v>
      </c>
      <c r="I550" s="27" t="s">
        <v>2062</v>
      </c>
      <c r="J550" s="15" t="s">
        <v>47</v>
      </c>
      <c r="K550" s="38">
        <f t="shared" si="21"/>
        <v>300</v>
      </c>
      <c r="L550" s="38">
        <v>300</v>
      </c>
      <c r="M550" s="29"/>
      <c r="N550" s="25" t="s">
        <v>2063</v>
      </c>
      <c r="O550" s="25" t="s">
        <v>2064</v>
      </c>
      <c r="P550" s="88" t="s">
        <v>900</v>
      </c>
      <c r="Q550" s="88" t="s">
        <v>51</v>
      </c>
      <c r="R550" s="29"/>
      <c r="S550" s="38"/>
      <c r="T550" s="56"/>
      <c r="U550" s="29"/>
      <c r="V550" s="29">
        <v>1238</v>
      </c>
      <c r="W550" s="29">
        <v>3830</v>
      </c>
      <c r="X550" s="25" t="s">
        <v>1891</v>
      </c>
      <c r="Y550" s="29"/>
      <c r="Z550" s="34" t="s">
        <v>53</v>
      </c>
      <c r="AA550" s="25" t="s">
        <v>1121</v>
      </c>
      <c r="AB550" s="69" t="s">
        <v>1318</v>
      </c>
    </row>
    <row r="551" s="2" customFormat="1" ht="50" customHeight="1" spans="1:28">
      <c r="A551" s="22"/>
      <c r="B551" s="25" t="s">
        <v>2065</v>
      </c>
      <c r="C551" s="25" t="s">
        <v>40</v>
      </c>
      <c r="D551" s="25" t="s">
        <v>1857</v>
      </c>
      <c r="E551" s="30" t="s">
        <v>145</v>
      </c>
      <c r="F551" s="25" t="s">
        <v>141</v>
      </c>
      <c r="G551" s="25" t="s">
        <v>153</v>
      </c>
      <c r="H551" s="25" t="s">
        <v>59</v>
      </c>
      <c r="I551" s="25" t="s">
        <v>2066</v>
      </c>
      <c r="J551" s="29" t="s">
        <v>47</v>
      </c>
      <c r="K551" s="38">
        <f t="shared" si="21"/>
        <v>300</v>
      </c>
      <c r="L551" s="29">
        <v>300</v>
      </c>
      <c r="M551" s="29"/>
      <c r="N551" s="25" t="s">
        <v>2067</v>
      </c>
      <c r="O551" s="25" t="s">
        <v>2068</v>
      </c>
      <c r="P551" s="25" t="s">
        <v>900</v>
      </c>
      <c r="Q551" s="25" t="s">
        <v>51</v>
      </c>
      <c r="R551" s="29"/>
      <c r="S551" s="29"/>
      <c r="T551" s="29"/>
      <c r="U551" s="29"/>
      <c r="V551" s="29">
        <v>263</v>
      </c>
      <c r="W551" s="44">
        <v>504</v>
      </c>
      <c r="X551" s="25" t="s">
        <v>1891</v>
      </c>
      <c r="Y551" s="29"/>
      <c r="Z551" s="25" t="s">
        <v>53</v>
      </c>
      <c r="AA551" s="25" t="s">
        <v>1121</v>
      </c>
      <c r="AB551" s="69" t="s">
        <v>1318</v>
      </c>
    </row>
    <row r="552" s="2" customFormat="1" ht="50" customHeight="1" spans="1:28">
      <c r="A552" s="22"/>
      <c r="B552" s="25" t="s">
        <v>2069</v>
      </c>
      <c r="C552" s="25" t="s">
        <v>40</v>
      </c>
      <c r="D552" s="25" t="s">
        <v>1857</v>
      </c>
      <c r="E552" s="30" t="s">
        <v>145</v>
      </c>
      <c r="F552" s="25" t="s">
        <v>141</v>
      </c>
      <c r="G552" s="25" t="s">
        <v>156</v>
      </c>
      <c r="H552" s="25" t="s">
        <v>59</v>
      </c>
      <c r="I552" s="25" t="s">
        <v>2070</v>
      </c>
      <c r="J552" s="255">
        <v>45992</v>
      </c>
      <c r="K552" s="38">
        <f t="shared" si="21"/>
        <v>18</v>
      </c>
      <c r="L552" s="44">
        <v>18</v>
      </c>
      <c r="M552" s="44"/>
      <c r="N552" s="25" t="s">
        <v>1945</v>
      </c>
      <c r="O552" s="25" t="s">
        <v>1946</v>
      </c>
      <c r="P552" s="88" t="s">
        <v>900</v>
      </c>
      <c r="Q552" s="88" t="s">
        <v>51</v>
      </c>
      <c r="R552" s="44"/>
      <c r="S552" s="44"/>
      <c r="T552" s="44"/>
      <c r="U552" s="44"/>
      <c r="V552" s="44">
        <v>810</v>
      </c>
      <c r="W552" s="44">
        <v>2679</v>
      </c>
      <c r="X552" s="25" t="s">
        <v>2071</v>
      </c>
      <c r="Y552" s="44"/>
      <c r="Z552" s="25" t="s">
        <v>53</v>
      </c>
      <c r="AA552" s="25" t="s">
        <v>1121</v>
      </c>
      <c r="AB552" s="69" t="s">
        <v>1318</v>
      </c>
    </row>
    <row r="553" s="2" customFormat="1" ht="50" customHeight="1" spans="1:28">
      <c r="A553" s="22"/>
      <c r="B553" s="25" t="s">
        <v>2072</v>
      </c>
      <c r="C553" s="25" t="s">
        <v>40</v>
      </c>
      <c r="D553" s="230" t="s">
        <v>1857</v>
      </c>
      <c r="E553" s="25" t="s">
        <v>461</v>
      </c>
      <c r="F553" s="25" t="s">
        <v>462</v>
      </c>
      <c r="G553" s="25" t="s">
        <v>2073</v>
      </c>
      <c r="H553" s="25" t="s">
        <v>59</v>
      </c>
      <c r="I553" s="25" t="s">
        <v>2074</v>
      </c>
      <c r="J553" s="15" t="s">
        <v>47</v>
      </c>
      <c r="K553" s="38">
        <f t="shared" si="21"/>
        <v>8</v>
      </c>
      <c r="L553" s="38">
        <v>8</v>
      </c>
      <c r="M553" s="29"/>
      <c r="N553" s="25" t="s">
        <v>2075</v>
      </c>
      <c r="O553" s="25" t="s">
        <v>2076</v>
      </c>
      <c r="P553" s="88" t="s">
        <v>900</v>
      </c>
      <c r="Q553" s="88" t="s">
        <v>51</v>
      </c>
      <c r="R553" s="29"/>
      <c r="S553" s="38"/>
      <c r="T553" s="56"/>
      <c r="U553" s="29"/>
      <c r="V553" s="29">
        <v>144</v>
      </c>
      <c r="W553" s="29">
        <v>435</v>
      </c>
      <c r="X553" s="25" t="s">
        <v>1891</v>
      </c>
      <c r="Y553" s="29"/>
      <c r="Z553" s="34" t="s">
        <v>53</v>
      </c>
      <c r="AA553" s="25" t="s">
        <v>1121</v>
      </c>
      <c r="AB553" s="69" t="s">
        <v>1318</v>
      </c>
    </row>
    <row r="554" s="2" customFormat="1" ht="50" customHeight="1" spans="1:28">
      <c r="A554" s="22"/>
      <c r="B554" s="25" t="s">
        <v>2077</v>
      </c>
      <c r="C554" s="25" t="s">
        <v>40</v>
      </c>
      <c r="D554" s="230" t="s">
        <v>1857</v>
      </c>
      <c r="E554" s="25" t="s">
        <v>461</v>
      </c>
      <c r="F554" s="25" t="s">
        <v>462</v>
      </c>
      <c r="G554" s="25" t="s">
        <v>2078</v>
      </c>
      <c r="H554" s="25" t="s">
        <v>59</v>
      </c>
      <c r="I554" s="25" t="s">
        <v>2079</v>
      </c>
      <c r="J554" s="15" t="s">
        <v>47</v>
      </c>
      <c r="K554" s="38">
        <f t="shared" si="21"/>
        <v>8</v>
      </c>
      <c r="L554" s="38">
        <v>8</v>
      </c>
      <c r="M554" s="29"/>
      <c r="N554" s="25" t="s">
        <v>2080</v>
      </c>
      <c r="O554" s="25" t="s">
        <v>2081</v>
      </c>
      <c r="P554" s="88" t="s">
        <v>900</v>
      </c>
      <c r="Q554" s="88" t="s">
        <v>51</v>
      </c>
      <c r="R554" s="29"/>
      <c r="S554" s="38"/>
      <c r="T554" s="56"/>
      <c r="U554" s="29"/>
      <c r="V554" s="29">
        <v>45</v>
      </c>
      <c r="W554" s="29">
        <v>180</v>
      </c>
      <c r="X554" s="25" t="s">
        <v>1891</v>
      </c>
      <c r="Y554" s="29"/>
      <c r="Z554" s="34" t="s">
        <v>53</v>
      </c>
      <c r="AA554" s="25" t="s">
        <v>1121</v>
      </c>
      <c r="AB554" s="69" t="s">
        <v>1318</v>
      </c>
    </row>
    <row r="555" s="2" customFormat="1" ht="50" customHeight="1" spans="1:28">
      <c r="A555" s="22"/>
      <c r="B555" s="25" t="s">
        <v>2082</v>
      </c>
      <c r="C555" s="25" t="s">
        <v>40</v>
      </c>
      <c r="D555" s="230" t="s">
        <v>1857</v>
      </c>
      <c r="E555" s="25" t="s">
        <v>461</v>
      </c>
      <c r="F555" s="25" t="s">
        <v>462</v>
      </c>
      <c r="G555" s="25" t="s">
        <v>2083</v>
      </c>
      <c r="H555" s="25" t="s">
        <v>59</v>
      </c>
      <c r="I555" s="25" t="s">
        <v>2084</v>
      </c>
      <c r="J555" s="15" t="s">
        <v>47</v>
      </c>
      <c r="K555" s="38">
        <f t="shared" si="21"/>
        <v>35</v>
      </c>
      <c r="L555" s="38">
        <v>35</v>
      </c>
      <c r="M555" s="29"/>
      <c r="N555" s="25" t="s">
        <v>2085</v>
      </c>
      <c r="O555" s="25" t="s">
        <v>2086</v>
      </c>
      <c r="P555" s="88" t="s">
        <v>900</v>
      </c>
      <c r="Q555" s="88" t="s">
        <v>51</v>
      </c>
      <c r="R555" s="29"/>
      <c r="S555" s="38"/>
      <c r="T555" s="56"/>
      <c r="U555" s="29"/>
      <c r="V555" s="29">
        <v>228</v>
      </c>
      <c r="W555" s="29">
        <v>352</v>
      </c>
      <c r="X555" s="25" t="s">
        <v>1891</v>
      </c>
      <c r="Y555" s="29"/>
      <c r="Z555" s="34" t="s">
        <v>53</v>
      </c>
      <c r="AA555" s="25" t="s">
        <v>1121</v>
      </c>
      <c r="AB555" s="69" t="s">
        <v>1318</v>
      </c>
    </row>
    <row r="556" s="2" customFormat="1" ht="50" customHeight="1" spans="1:28">
      <c r="A556" s="22"/>
      <c r="B556" s="25" t="s">
        <v>2087</v>
      </c>
      <c r="C556" s="25" t="s">
        <v>40</v>
      </c>
      <c r="D556" s="230" t="s">
        <v>1857</v>
      </c>
      <c r="E556" s="25" t="s">
        <v>461</v>
      </c>
      <c r="F556" s="25" t="s">
        <v>462</v>
      </c>
      <c r="G556" s="25" t="s">
        <v>2088</v>
      </c>
      <c r="H556" s="25" t="s">
        <v>59</v>
      </c>
      <c r="I556" s="25" t="s">
        <v>2089</v>
      </c>
      <c r="J556" s="15" t="s">
        <v>47</v>
      </c>
      <c r="K556" s="38">
        <f t="shared" si="21"/>
        <v>17</v>
      </c>
      <c r="L556" s="38">
        <v>17</v>
      </c>
      <c r="M556" s="29"/>
      <c r="N556" s="25" t="s">
        <v>2090</v>
      </c>
      <c r="O556" s="25" t="s">
        <v>2091</v>
      </c>
      <c r="P556" s="88" t="s">
        <v>900</v>
      </c>
      <c r="Q556" s="88" t="s">
        <v>51</v>
      </c>
      <c r="R556" s="29"/>
      <c r="S556" s="38"/>
      <c r="T556" s="56"/>
      <c r="U556" s="29"/>
      <c r="V556" s="38">
        <v>372</v>
      </c>
      <c r="W556" s="38">
        <v>1726</v>
      </c>
      <c r="X556" s="25" t="s">
        <v>1891</v>
      </c>
      <c r="Y556" s="29"/>
      <c r="Z556" s="34" t="s">
        <v>53</v>
      </c>
      <c r="AA556" s="25" t="s">
        <v>1121</v>
      </c>
      <c r="AB556" s="69" t="s">
        <v>1318</v>
      </c>
    </row>
    <row r="557" s="2" customFormat="1" ht="50" customHeight="1" spans="1:28">
      <c r="A557" s="22"/>
      <c r="B557" s="25" t="s">
        <v>2092</v>
      </c>
      <c r="C557" s="25" t="s">
        <v>40</v>
      </c>
      <c r="D557" s="25" t="s">
        <v>1857</v>
      </c>
      <c r="E557" s="30" t="s">
        <v>692</v>
      </c>
      <c r="F557" s="25" t="s">
        <v>693</v>
      </c>
      <c r="G557" s="25" t="s">
        <v>2093</v>
      </c>
      <c r="H557" s="25" t="s">
        <v>59</v>
      </c>
      <c r="I557" s="25" t="s">
        <v>2094</v>
      </c>
      <c r="J557" s="107" t="s">
        <v>47</v>
      </c>
      <c r="K557" s="38">
        <f t="shared" si="21"/>
        <v>110</v>
      </c>
      <c r="L557" s="29">
        <v>110</v>
      </c>
      <c r="M557" s="29"/>
      <c r="N557" s="25" t="s">
        <v>2095</v>
      </c>
      <c r="O557" s="25" t="s">
        <v>2096</v>
      </c>
      <c r="P557" s="88" t="s">
        <v>900</v>
      </c>
      <c r="Q557" s="88" t="s">
        <v>51</v>
      </c>
      <c r="R557" s="208"/>
      <c r="S557" s="208"/>
      <c r="T557" s="208"/>
      <c r="U557" s="208"/>
      <c r="V557" s="29">
        <v>821</v>
      </c>
      <c r="W557" s="29">
        <v>2762</v>
      </c>
      <c r="X557" s="25" t="s">
        <v>2097</v>
      </c>
      <c r="Y557" s="29"/>
      <c r="Z557" s="34" t="s">
        <v>53</v>
      </c>
      <c r="AA557" s="25" t="s">
        <v>2098</v>
      </c>
      <c r="AB557" s="69" t="s">
        <v>1318</v>
      </c>
    </row>
    <row r="558" s="2" customFormat="1" ht="50" customHeight="1" spans="1:28">
      <c r="A558" s="22"/>
      <c r="B558" s="25" t="s">
        <v>2099</v>
      </c>
      <c r="C558" s="25" t="s">
        <v>40</v>
      </c>
      <c r="D558" s="25" t="s">
        <v>1857</v>
      </c>
      <c r="E558" s="30" t="s">
        <v>692</v>
      </c>
      <c r="F558" s="28" t="s">
        <v>693</v>
      </c>
      <c r="G558" s="25" t="s">
        <v>2100</v>
      </c>
      <c r="H558" s="25" t="s">
        <v>59</v>
      </c>
      <c r="I558" s="25" t="s">
        <v>2101</v>
      </c>
      <c r="J558" s="107" t="s">
        <v>47</v>
      </c>
      <c r="K558" s="38">
        <f t="shared" si="21"/>
        <v>60</v>
      </c>
      <c r="L558" s="44">
        <v>60</v>
      </c>
      <c r="M558" s="44"/>
      <c r="N558" s="25" t="s">
        <v>2102</v>
      </c>
      <c r="O558" s="25" t="s">
        <v>2103</v>
      </c>
      <c r="P558" s="88" t="s">
        <v>900</v>
      </c>
      <c r="Q558" s="88" t="s">
        <v>51</v>
      </c>
      <c r="R558" s="56"/>
      <c r="S558" s="38"/>
      <c r="T558" s="29"/>
      <c r="U558" s="29"/>
      <c r="V558" s="29">
        <v>196</v>
      </c>
      <c r="W558" s="29">
        <v>691</v>
      </c>
      <c r="X558" s="25" t="s">
        <v>2097</v>
      </c>
      <c r="Y558" s="44"/>
      <c r="Z558" s="34" t="s">
        <v>53</v>
      </c>
      <c r="AA558" s="81" t="s">
        <v>2098</v>
      </c>
      <c r="AB558" s="69" t="s">
        <v>1318</v>
      </c>
    </row>
    <row r="559" s="2" customFormat="1" ht="50" customHeight="1" spans="1:28">
      <c r="A559" s="22"/>
      <c r="B559" s="25" t="s">
        <v>2104</v>
      </c>
      <c r="C559" s="25" t="s">
        <v>40</v>
      </c>
      <c r="D559" s="25" t="s">
        <v>1857</v>
      </c>
      <c r="E559" s="30" t="s">
        <v>692</v>
      </c>
      <c r="F559" s="28" t="s">
        <v>693</v>
      </c>
      <c r="G559" s="25" t="s">
        <v>2105</v>
      </c>
      <c r="H559" s="25" t="s">
        <v>59</v>
      </c>
      <c r="I559" s="25" t="s">
        <v>2106</v>
      </c>
      <c r="J559" s="107" t="s">
        <v>47</v>
      </c>
      <c r="K559" s="38">
        <f t="shared" si="21"/>
        <v>55</v>
      </c>
      <c r="L559" s="38">
        <v>55</v>
      </c>
      <c r="M559" s="44"/>
      <c r="N559" s="25" t="s">
        <v>2107</v>
      </c>
      <c r="O559" s="25" t="s">
        <v>2060</v>
      </c>
      <c r="P559" s="88" t="s">
        <v>900</v>
      </c>
      <c r="Q559" s="88" t="s">
        <v>51</v>
      </c>
      <c r="R559" s="56"/>
      <c r="S559" s="38"/>
      <c r="T559" s="29"/>
      <c r="U559" s="29"/>
      <c r="V559" s="29">
        <v>366</v>
      </c>
      <c r="W559" s="29">
        <v>1260</v>
      </c>
      <c r="X559" s="25" t="s">
        <v>2097</v>
      </c>
      <c r="Y559" s="44"/>
      <c r="Z559" s="34" t="s">
        <v>53</v>
      </c>
      <c r="AA559" s="81" t="s">
        <v>2098</v>
      </c>
      <c r="AB559" s="69" t="s">
        <v>1318</v>
      </c>
    </row>
    <row r="560" s="2" customFormat="1" ht="50" customHeight="1" spans="1:28">
      <c r="A560" s="22"/>
      <c r="B560" s="25" t="s">
        <v>2108</v>
      </c>
      <c r="C560" s="25" t="s">
        <v>40</v>
      </c>
      <c r="D560" s="25" t="s">
        <v>1857</v>
      </c>
      <c r="E560" s="30" t="s">
        <v>692</v>
      </c>
      <c r="F560" s="28" t="s">
        <v>693</v>
      </c>
      <c r="G560" s="25" t="s">
        <v>2109</v>
      </c>
      <c r="H560" s="25" t="s">
        <v>45</v>
      </c>
      <c r="I560" s="25" t="s">
        <v>2110</v>
      </c>
      <c r="J560" s="107" t="s">
        <v>47</v>
      </c>
      <c r="K560" s="38">
        <f t="shared" si="21"/>
        <v>10</v>
      </c>
      <c r="L560" s="38">
        <v>10</v>
      </c>
      <c r="M560" s="44"/>
      <c r="N560" s="25" t="s">
        <v>2111</v>
      </c>
      <c r="O560" s="25" t="s">
        <v>2112</v>
      </c>
      <c r="P560" s="88" t="s">
        <v>900</v>
      </c>
      <c r="Q560" s="88" t="s">
        <v>51</v>
      </c>
      <c r="R560" s="56"/>
      <c r="S560" s="38"/>
      <c r="T560" s="29"/>
      <c r="U560" s="29"/>
      <c r="V560" s="29">
        <v>249</v>
      </c>
      <c r="W560" s="29">
        <v>1120</v>
      </c>
      <c r="X560" s="25" t="s">
        <v>2097</v>
      </c>
      <c r="Y560" s="44"/>
      <c r="Z560" s="34" t="s">
        <v>53</v>
      </c>
      <c r="AA560" s="81" t="s">
        <v>2098</v>
      </c>
      <c r="AB560" s="69" t="s">
        <v>1318</v>
      </c>
    </row>
    <row r="561" s="2" customFormat="1" ht="50" customHeight="1" spans="1:28">
      <c r="A561" s="22"/>
      <c r="B561" s="25" t="s">
        <v>2113</v>
      </c>
      <c r="C561" s="25" t="s">
        <v>40</v>
      </c>
      <c r="D561" s="25" t="s">
        <v>1857</v>
      </c>
      <c r="E561" s="30" t="s">
        <v>692</v>
      </c>
      <c r="F561" s="28" t="s">
        <v>693</v>
      </c>
      <c r="G561" s="25" t="s">
        <v>2114</v>
      </c>
      <c r="H561" s="25" t="s">
        <v>59</v>
      </c>
      <c r="I561" s="25" t="s">
        <v>2115</v>
      </c>
      <c r="J561" s="107" t="s">
        <v>47</v>
      </c>
      <c r="K561" s="38">
        <f t="shared" si="21"/>
        <v>5</v>
      </c>
      <c r="L561" s="38">
        <v>5</v>
      </c>
      <c r="M561" s="44"/>
      <c r="N561" s="25" t="s">
        <v>2116</v>
      </c>
      <c r="O561" s="25" t="s">
        <v>2117</v>
      </c>
      <c r="P561" s="88" t="s">
        <v>900</v>
      </c>
      <c r="Q561" s="88" t="s">
        <v>51</v>
      </c>
      <c r="R561" s="56"/>
      <c r="S561" s="38"/>
      <c r="T561" s="29"/>
      <c r="U561" s="29"/>
      <c r="V561" s="29">
        <v>365</v>
      </c>
      <c r="W561" s="29">
        <v>1224</v>
      </c>
      <c r="X561" s="25" t="s">
        <v>2097</v>
      </c>
      <c r="Y561" s="44"/>
      <c r="Z561" s="34" t="s">
        <v>53</v>
      </c>
      <c r="AA561" s="81" t="s">
        <v>2098</v>
      </c>
      <c r="AB561" s="69" t="s">
        <v>1318</v>
      </c>
    </row>
    <row r="562" s="2" customFormat="1" ht="50" customHeight="1" spans="1:28">
      <c r="A562" s="22"/>
      <c r="B562" s="25" t="s">
        <v>2118</v>
      </c>
      <c r="C562" s="25" t="s">
        <v>40</v>
      </c>
      <c r="D562" s="25" t="s">
        <v>1857</v>
      </c>
      <c r="E562" s="30" t="s">
        <v>692</v>
      </c>
      <c r="F562" s="28" t="s">
        <v>693</v>
      </c>
      <c r="G562" s="25" t="s">
        <v>2119</v>
      </c>
      <c r="H562" s="25" t="s">
        <v>45</v>
      </c>
      <c r="I562" s="25" t="s">
        <v>2120</v>
      </c>
      <c r="J562" s="107" t="s">
        <v>47</v>
      </c>
      <c r="K562" s="38">
        <f t="shared" si="21"/>
        <v>20</v>
      </c>
      <c r="L562" s="38">
        <v>20</v>
      </c>
      <c r="M562" s="44"/>
      <c r="N562" s="25" t="s">
        <v>2121</v>
      </c>
      <c r="O562" s="25" t="s">
        <v>2122</v>
      </c>
      <c r="P562" s="88" t="s">
        <v>900</v>
      </c>
      <c r="Q562" s="88" t="s">
        <v>51</v>
      </c>
      <c r="R562" s="56"/>
      <c r="S562" s="38"/>
      <c r="T562" s="29"/>
      <c r="U562" s="29"/>
      <c r="V562" s="29">
        <v>135</v>
      </c>
      <c r="W562" s="29">
        <v>697</v>
      </c>
      <c r="X562" s="25" t="s">
        <v>2097</v>
      </c>
      <c r="Y562" s="44"/>
      <c r="Z562" s="34" t="s">
        <v>53</v>
      </c>
      <c r="AA562" s="81" t="s">
        <v>2098</v>
      </c>
      <c r="AB562" s="69" t="s">
        <v>1318</v>
      </c>
    </row>
    <row r="563" s="2" customFormat="1" ht="50" customHeight="1" spans="1:28">
      <c r="A563" s="22"/>
      <c r="B563" s="25" t="s">
        <v>2123</v>
      </c>
      <c r="C563" s="25" t="s">
        <v>40</v>
      </c>
      <c r="D563" s="25" t="s">
        <v>1857</v>
      </c>
      <c r="E563" s="30" t="s">
        <v>692</v>
      </c>
      <c r="F563" s="28" t="s">
        <v>693</v>
      </c>
      <c r="G563" s="25" t="s">
        <v>2124</v>
      </c>
      <c r="H563" s="25" t="s">
        <v>59</v>
      </c>
      <c r="I563" s="25" t="s">
        <v>2125</v>
      </c>
      <c r="J563" s="107" t="s">
        <v>47</v>
      </c>
      <c r="K563" s="38">
        <f t="shared" si="21"/>
        <v>35</v>
      </c>
      <c r="L563" s="38">
        <v>35</v>
      </c>
      <c r="M563" s="44"/>
      <c r="N563" s="25" t="s">
        <v>2126</v>
      </c>
      <c r="O563" s="25" t="s">
        <v>2127</v>
      </c>
      <c r="P563" s="88" t="s">
        <v>900</v>
      </c>
      <c r="Q563" s="88" t="s">
        <v>51</v>
      </c>
      <c r="R563" s="56"/>
      <c r="S563" s="38"/>
      <c r="T563" s="29"/>
      <c r="U563" s="29"/>
      <c r="V563" s="29">
        <v>300</v>
      </c>
      <c r="W563" s="29">
        <v>950</v>
      </c>
      <c r="X563" s="25" t="s">
        <v>2097</v>
      </c>
      <c r="Y563" s="44"/>
      <c r="Z563" s="34" t="s">
        <v>53</v>
      </c>
      <c r="AA563" s="81" t="s">
        <v>2098</v>
      </c>
      <c r="AB563" s="69" t="s">
        <v>1318</v>
      </c>
    </row>
    <row r="564" s="2" customFormat="1" ht="50" customHeight="1" spans="1:28">
      <c r="A564" s="22"/>
      <c r="B564" s="25" t="s">
        <v>2128</v>
      </c>
      <c r="C564" s="25" t="s">
        <v>40</v>
      </c>
      <c r="D564" s="230" t="s">
        <v>1857</v>
      </c>
      <c r="E564" s="25" t="s">
        <v>871</v>
      </c>
      <c r="F564" s="25" t="s">
        <v>872</v>
      </c>
      <c r="G564" s="25" t="s">
        <v>2129</v>
      </c>
      <c r="H564" s="25" t="s">
        <v>59</v>
      </c>
      <c r="I564" s="25" t="s">
        <v>2130</v>
      </c>
      <c r="J564" s="15" t="s">
        <v>47</v>
      </c>
      <c r="K564" s="38">
        <f t="shared" si="21"/>
        <v>8</v>
      </c>
      <c r="L564" s="38">
        <v>8</v>
      </c>
      <c r="M564" s="29"/>
      <c r="N564" s="25" t="s">
        <v>2131</v>
      </c>
      <c r="O564" s="25" t="s">
        <v>2132</v>
      </c>
      <c r="P564" s="88" t="s">
        <v>900</v>
      </c>
      <c r="Q564" s="88" t="s">
        <v>51</v>
      </c>
      <c r="R564" s="29"/>
      <c r="S564" s="38"/>
      <c r="T564" s="56"/>
      <c r="U564" s="29"/>
      <c r="V564" s="29">
        <v>50</v>
      </c>
      <c r="W564" s="29">
        <v>139</v>
      </c>
      <c r="X564" s="25" t="s">
        <v>1891</v>
      </c>
      <c r="Y564" s="29"/>
      <c r="Z564" s="34" t="s">
        <v>53</v>
      </c>
      <c r="AA564" s="25" t="s">
        <v>1121</v>
      </c>
      <c r="AB564" s="69" t="s">
        <v>1318</v>
      </c>
    </row>
    <row r="565" s="2" customFormat="1" ht="50" customHeight="1" spans="1:28">
      <c r="A565" s="22"/>
      <c r="B565" s="25" t="s">
        <v>2133</v>
      </c>
      <c r="C565" s="25" t="s">
        <v>40</v>
      </c>
      <c r="D565" s="230" t="s">
        <v>1857</v>
      </c>
      <c r="E565" s="25" t="s">
        <v>871</v>
      </c>
      <c r="F565" s="25" t="s">
        <v>872</v>
      </c>
      <c r="G565" s="25" t="s">
        <v>2134</v>
      </c>
      <c r="H565" s="25" t="s">
        <v>59</v>
      </c>
      <c r="I565" s="25" t="s">
        <v>2135</v>
      </c>
      <c r="J565" s="15" t="s">
        <v>47</v>
      </c>
      <c r="K565" s="38">
        <f t="shared" si="21"/>
        <v>57</v>
      </c>
      <c r="L565" s="38">
        <v>57</v>
      </c>
      <c r="M565" s="29"/>
      <c r="N565" s="25" t="s">
        <v>2136</v>
      </c>
      <c r="O565" s="25" t="s">
        <v>2103</v>
      </c>
      <c r="P565" s="88" t="s">
        <v>900</v>
      </c>
      <c r="Q565" s="88" t="s">
        <v>51</v>
      </c>
      <c r="R565" s="29"/>
      <c r="S565" s="38"/>
      <c r="T565" s="56"/>
      <c r="U565" s="29"/>
      <c r="V565" s="29">
        <v>132</v>
      </c>
      <c r="W565" s="29">
        <v>322</v>
      </c>
      <c r="X565" s="25" t="s">
        <v>1891</v>
      </c>
      <c r="Y565" s="29"/>
      <c r="Z565" s="34" t="s">
        <v>53</v>
      </c>
      <c r="AA565" s="25" t="s">
        <v>1121</v>
      </c>
      <c r="AB565" s="69" t="s">
        <v>1318</v>
      </c>
    </row>
    <row r="566" s="2" customFormat="1" ht="50" customHeight="1" spans="1:28">
      <c r="A566" s="22"/>
      <c r="B566" s="25" t="s">
        <v>2137</v>
      </c>
      <c r="C566" s="25" t="s">
        <v>40</v>
      </c>
      <c r="D566" s="230" t="s">
        <v>1857</v>
      </c>
      <c r="E566" s="25" t="s">
        <v>871</v>
      </c>
      <c r="F566" s="25" t="s">
        <v>872</v>
      </c>
      <c r="G566" s="25" t="s">
        <v>2138</v>
      </c>
      <c r="H566" s="25" t="s">
        <v>59</v>
      </c>
      <c r="I566" s="25" t="s">
        <v>2139</v>
      </c>
      <c r="J566" s="15" t="s">
        <v>47</v>
      </c>
      <c r="K566" s="38">
        <f t="shared" si="21"/>
        <v>32</v>
      </c>
      <c r="L566" s="38">
        <v>32</v>
      </c>
      <c r="M566" s="29"/>
      <c r="N566" s="25" t="s">
        <v>2140</v>
      </c>
      <c r="O566" s="25" t="s">
        <v>2141</v>
      </c>
      <c r="P566" s="88" t="s">
        <v>900</v>
      </c>
      <c r="Q566" s="88" t="s">
        <v>51</v>
      </c>
      <c r="R566" s="29"/>
      <c r="S566" s="38"/>
      <c r="T566" s="56"/>
      <c r="U566" s="29"/>
      <c r="V566" s="29">
        <v>105</v>
      </c>
      <c r="W566" s="29">
        <v>360</v>
      </c>
      <c r="X566" s="25" t="s">
        <v>1891</v>
      </c>
      <c r="Y566" s="29"/>
      <c r="Z566" s="34" t="s">
        <v>53</v>
      </c>
      <c r="AA566" s="25" t="s">
        <v>1121</v>
      </c>
      <c r="AB566" s="69" t="s">
        <v>1318</v>
      </c>
    </row>
    <row r="567" s="2" customFormat="1" ht="50" customHeight="1" spans="1:28">
      <c r="A567" s="22"/>
      <c r="B567" s="25" t="s">
        <v>2142</v>
      </c>
      <c r="C567" s="25" t="s">
        <v>40</v>
      </c>
      <c r="D567" s="230" t="s">
        <v>1857</v>
      </c>
      <c r="E567" s="25" t="s">
        <v>871</v>
      </c>
      <c r="F567" s="25" t="s">
        <v>872</v>
      </c>
      <c r="G567" s="25" t="s">
        <v>2143</v>
      </c>
      <c r="H567" s="25" t="s">
        <v>59</v>
      </c>
      <c r="I567" s="25" t="s">
        <v>2144</v>
      </c>
      <c r="J567" s="15" t="s">
        <v>47</v>
      </c>
      <c r="K567" s="38">
        <f t="shared" si="21"/>
        <v>21</v>
      </c>
      <c r="L567" s="38">
        <v>21</v>
      </c>
      <c r="M567" s="29"/>
      <c r="N567" s="25" t="s">
        <v>2145</v>
      </c>
      <c r="O567" s="25" t="s">
        <v>2146</v>
      </c>
      <c r="P567" s="88" t="s">
        <v>900</v>
      </c>
      <c r="Q567" s="88" t="s">
        <v>51</v>
      </c>
      <c r="R567" s="29"/>
      <c r="S567" s="38"/>
      <c r="T567" s="56"/>
      <c r="U567" s="29"/>
      <c r="V567" s="29">
        <v>89</v>
      </c>
      <c r="W567" s="29">
        <v>253</v>
      </c>
      <c r="X567" s="25" t="s">
        <v>1891</v>
      </c>
      <c r="Y567" s="29"/>
      <c r="Z567" s="34" t="s">
        <v>53</v>
      </c>
      <c r="AA567" s="25" t="s">
        <v>1121</v>
      </c>
      <c r="AB567" s="69" t="s">
        <v>1318</v>
      </c>
    </row>
    <row r="568" s="2" customFormat="1" ht="50" customHeight="1" spans="1:28">
      <c r="A568" s="22"/>
      <c r="B568" s="25" t="s">
        <v>2147</v>
      </c>
      <c r="C568" s="25" t="s">
        <v>40</v>
      </c>
      <c r="D568" s="230" t="s">
        <v>1857</v>
      </c>
      <c r="E568" s="30" t="s">
        <v>591</v>
      </c>
      <c r="F568" s="25" t="s">
        <v>587</v>
      </c>
      <c r="G568" s="25" t="s">
        <v>288</v>
      </c>
      <c r="H568" s="25" t="s">
        <v>45</v>
      </c>
      <c r="I568" s="25" t="s">
        <v>2148</v>
      </c>
      <c r="J568" s="256" t="s">
        <v>2149</v>
      </c>
      <c r="K568" s="38">
        <f t="shared" si="21"/>
        <v>35</v>
      </c>
      <c r="L568" s="237">
        <v>35</v>
      </c>
      <c r="M568" s="132"/>
      <c r="N568" s="25" t="s">
        <v>2150</v>
      </c>
      <c r="O568" s="28" t="s">
        <v>2151</v>
      </c>
      <c r="P568" s="88" t="s">
        <v>2152</v>
      </c>
      <c r="Q568" s="88" t="s">
        <v>2153</v>
      </c>
      <c r="R568" s="132"/>
      <c r="S568" s="237"/>
      <c r="T568" s="257"/>
      <c r="U568" s="132"/>
      <c r="V568" s="132">
        <v>165</v>
      </c>
      <c r="W568" s="132">
        <v>348</v>
      </c>
      <c r="X568" s="25" t="s">
        <v>1891</v>
      </c>
      <c r="Y568" s="132"/>
      <c r="Z568" s="34" t="s">
        <v>2154</v>
      </c>
      <c r="AA568" s="25" t="s">
        <v>1121</v>
      </c>
      <c r="AB568" s="69" t="s">
        <v>1318</v>
      </c>
    </row>
    <row r="569" s="2" customFormat="1" ht="50" customHeight="1" spans="1:28">
      <c r="A569" s="22"/>
      <c r="B569" s="25" t="s">
        <v>2155</v>
      </c>
      <c r="C569" s="25" t="s">
        <v>40</v>
      </c>
      <c r="D569" s="230" t="s">
        <v>1857</v>
      </c>
      <c r="E569" s="30" t="s">
        <v>591</v>
      </c>
      <c r="F569" s="25" t="s">
        <v>587</v>
      </c>
      <c r="G569" s="25" t="s">
        <v>595</v>
      </c>
      <c r="H569" s="25" t="s">
        <v>45</v>
      </c>
      <c r="I569" s="25" t="s">
        <v>2156</v>
      </c>
      <c r="J569" s="256" t="s">
        <v>2149</v>
      </c>
      <c r="K569" s="38">
        <f t="shared" si="21"/>
        <v>135</v>
      </c>
      <c r="L569" s="237">
        <v>135</v>
      </c>
      <c r="M569" s="132"/>
      <c r="N569" s="25" t="s">
        <v>2157</v>
      </c>
      <c r="O569" s="28" t="s">
        <v>2158</v>
      </c>
      <c r="P569" s="88" t="s">
        <v>2152</v>
      </c>
      <c r="Q569" s="88" t="s">
        <v>2153</v>
      </c>
      <c r="R569" s="132"/>
      <c r="S569" s="237"/>
      <c r="T569" s="257"/>
      <c r="U569" s="132"/>
      <c r="V569" s="132">
        <v>120</v>
      </c>
      <c r="W569" s="132">
        <v>362</v>
      </c>
      <c r="X569" s="25" t="s">
        <v>1891</v>
      </c>
      <c r="Y569" s="132"/>
      <c r="Z569" s="34" t="s">
        <v>2154</v>
      </c>
      <c r="AA569" s="25" t="s">
        <v>1121</v>
      </c>
      <c r="AB569" s="69" t="s">
        <v>1318</v>
      </c>
    </row>
    <row r="570" s="2" customFormat="1" ht="50" customHeight="1" spans="1:28">
      <c r="A570" s="22"/>
      <c r="B570" s="25" t="s">
        <v>2159</v>
      </c>
      <c r="C570" s="25" t="s">
        <v>40</v>
      </c>
      <c r="D570" s="230" t="s">
        <v>1857</v>
      </c>
      <c r="E570" s="25" t="s">
        <v>206</v>
      </c>
      <c r="F570" s="25" t="s">
        <v>207</v>
      </c>
      <c r="G570" s="25" t="s">
        <v>2160</v>
      </c>
      <c r="H570" s="25" t="s">
        <v>59</v>
      </c>
      <c r="I570" s="25" t="s">
        <v>2161</v>
      </c>
      <c r="J570" s="15" t="s">
        <v>47</v>
      </c>
      <c r="K570" s="38">
        <f t="shared" si="21"/>
        <v>30</v>
      </c>
      <c r="L570" s="39">
        <v>30</v>
      </c>
      <c r="M570" s="29"/>
      <c r="N570" s="25" t="s">
        <v>1919</v>
      </c>
      <c r="O570" s="25" t="s">
        <v>1920</v>
      </c>
      <c r="P570" s="88" t="s">
        <v>2152</v>
      </c>
      <c r="Q570" s="88" t="s">
        <v>2153</v>
      </c>
      <c r="R570" s="29"/>
      <c r="S570" s="38"/>
      <c r="T570" s="56"/>
      <c r="U570" s="29"/>
      <c r="V570" s="29">
        <v>55</v>
      </c>
      <c r="W570" s="29">
        <v>193</v>
      </c>
      <c r="X570" s="25" t="s">
        <v>1891</v>
      </c>
      <c r="Y570" s="29"/>
      <c r="Z570" s="34" t="s">
        <v>2154</v>
      </c>
      <c r="AA570" s="25" t="s">
        <v>1121</v>
      </c>
      <c r="AB570" s="69" t="s">
        <v>1318</v>
      </c>
    </row>
    <row r="571" s="2" customFormat="1" ht="50" customHeight="1" spans="1:28">
      <c r="A571" s="22"/>
      <c r="B571" s="25" t="s">
        <v>2162</v>
      </c>
      <c r="C571" s="25" t="s">
        <v>40</v>
      </c>
      <c r="D571" s="230" t="s">
        <v>1857</v>
      </c>
      <c r="E571" s="25" t="s">
        <v>206</v>
      </c>
      <c r="F571" s="25" t="s">
        <v>207</v>
      </c>
      <c r="G571" s="25" t="s">
        <v>2163</v>
      </c>
      <c r="H571" s="25" t="s">
        <v>59</v>
      </c>
      <c r="I571" s="25" t="s">
        <v>2164</v>
      </c>
      <c r="J571" s="15" t="s">
        <v>47</v>
      </c>
      <c r="K571" s="38">
        <f t="shared" si="21"/>
        <v>255</v>
      </c>
      <c r="L571" s="39">
        <v>255</v>
      </c>
      <c r="M571" s="29"/>
      <c r="N571" s="25" t="s">
        <v>2165</v>
      </c>
      <c r="O571" s="25" t="s">
        <v>2166</v>
      </c>
      <c r="P571" s="88" t="s">
        <v>2152</v>
      </c>
      <c r="Q571" s="88" t="s">
        <v>2153</v>
      </c>
      <c r="R571" s="29"/>
      <c r="S571" s="38"/>
      <c r="T571" s="56"/>
      <c r="U571" s="29"/>
      <c r="V571" s="29">
        <v>463</v>
      </c>
      <c r="W571" s="29">
        <v>1852</v>
      </c>
      <c r="X571" s="25" t="s">
        <v>1891</v>
      </c>
      <c r="Y571" s="29"/>
      <c r="Z571" s="34" t="s">
        <v>2154</v>
      </c>
      <c r="AA571" s="25" t="s">
        <v>1121</v>
      </c>
      <c r="AB571" s="69" t="s">
        <v>1318</v>
      </c>
    </row>
    <row r="572" s="2" customFormat="1" ht="50" customHeight="1" spans="1:28">
      <c r="A572" s="22"/>
      <c r="B572" s="25" t="s">
        <v>2167</v>
      </c>
      <c r="C572" s="25" t="s">
        <v>40</v>
      </c>
      <c r="D572" s="230" t="s">
        <v>1857</v>
      </c>
      <c r="E572" s="25" t="s">
        <v>206</v>
      </c>
      <c r="F572" s="25" t="s">
        <v>207</v>
      </c>
      <c r="G572" s="25" t="s">
        <v>2168</v>
      </c>
      <c r="H572" s="25" t="s">
        <v>59</v>
      </c>
      <c r="I572" s="25" t="s">
        <v>2169</v>
      </c>
      <c r="J572" s="15" t="s">
        <v>47</v>
      </c>
      <c r="K572" s="38">
        <f t="shared" si="21"/>
        <v>15</v>
      </c>
      <c r="L572" s="39">
        <v>15</v>
      </c>
      <c r="M572" s="29"/>
      <c r="N572" s="25" t="s">
        <v>1940</v>
      </c>
      <c r="O572" s="25" t="s">
        <v>1941</v>
      </c>
      <c r="P572" s="88" t="s">
        <v>2152</v>
      </c>
      <c r="Q572" s="88" t="s">
        <v>2153</v>
      </c>
      <c r="R572" s="29"/>
      <c r="S572" s="38"/>
      <c r="T572" s="56"/>
      <c r="U572" s="29"/>
      <c r="V572" s="29">
        <v>30</v>
      </c>
      <c r="W572" s="29">
        <v>125</v>
      </c>
      <c r="X572" s="25" t="s">
        <v>1891</v>
      </c>
      <c r="Y572" s="29"/>
      <c r="Z572" s="34" t="s">
        <v>2154</v>
      </c>
      <c r="AA572" s="25" t="s">
        <v>1121</v>
      </c>
      <c r="AB572" s="69" t="s">
        <v>1318</v>
      </c>
    </row>
    <row r="573" s="2" customFormat="1" ht="50" customHeight="1" spans="1:28">
      <c r="A573" s="22"/>
      <c r="B573" s="25" t="s">
        <v>2170</v>
      </c>
      <c r="C573" s="25" t="s">
        <v>40</v>
      </c>
      <c r="D573" s="230" t="s">
        <v>1857</v>
      </c>
      <c r="E573" s="25" t="s">
        <v>206</v>
      </c>
      <c r="F573" s="25" t="s">
        <v>207</v>
      </c>
      <c r="G573" s="25" t="s">
        <v>2171</v>
      </c>
      <c r="H573" s="25" t="s">
        <v>45</v>
      </c>
      <c r="I573" s="25" t="s">
        <v>2172</v>
      </c>
      <c r="J573" s="15" t="s">
        <v>47</v>
      </c>
      <c r="K573" s="38">
        <f t="shared" si="21"/>
        <v>21</v>
      </c>
      <c r="L573" s="39">
        <v>21</v>
      </c>
      <c r="M573" s="29"/>
      <c r="N573" s="25" t="s">
        <v>2145</v>
      </c>
      <c r="O573" s="25" t="s">
        <v>2146</v>
      </c>
      <c r="P573" s="88" t="s">
        <v>2152</v>
      </c>
      <c r="Q573" s="88" t="s">
        <v>2153</v>
      </c>
      <c r="R573" s="29"/>
      <c r="S573" s="38"/>
      <c r="T573" s="56"/>
      <c r="U573" s="29"/>
      <c r="V573" s="29">
        <v>40</v>
      </c>
      <c r="W573" s="29">
        <v>135</v>
      </c>
      <c r="X573" s="25" t="s">
        <v>1891</v>
      </c>
      <c r="Y573" s="29"/>
      <c r="Z573" s="34" t="s">
        <v>2154</v>
      </c>
      <c r="AA573" s="25" t="s">
        <v>1121</v>
      </c>
      <c r="AB573" s="69" t="s">
        <v>1318</v>
      </c>
    </row>
    <row r="574" s="2" customFormat="1" ht="50" customHeight="1" spans="1:28">
      <c r="A574" s="22"/>
      <c r="B574" s="25" t="s">
        <v>2173</v>
      </c>
      <c r="C574" s="25" t="s">
        <v>40</v>
      </c>
      <c r="D574" s="230" t="s">
        <v>1857</v>
      </c>
      <c r="E574" s="25" t="s">
        <v>529</v>
      </c>
      <c r="F574" s="25" t="s">
        <v>530</v>
      </c>
      <c r="G574" s="25" t="s">
        <v>2174</v>
      </c>
      <c r="H574" s="25" t="s">
        <v>59</v>
      </c>
      <c r="I574" s="25" t="s">
        <v>2175</v>
      </c>
      <c r="J574" s="15" t="s">
        <v>47</v>
      </c>
      <c r="K574" s="38">
        <f t="shared" si="21"/>
        <v>290</v>
      </c>
      <c r="L574" s="38">
        <v>290</v>
      </c>
      <c r="M574" s="29"/>
      <c r="N574" s="25" t="s">
        <v>2176</v>
      </c>
      <c r="O574" s="25" t="s">
        <v>2177</v>
      </c>
      <c r="P574" s="88" t="s">
        <v>900</v>
      </c>
      <c r="Q574" s="88" t="s">
        <v>51</v>
      </c>
      <c r="R574" s="29"/>
      <c r="S574" s="38"/>
      <c r="T574" s="56"/>
      <c r="U574" s="29"/>
      <c r="V574" s="29">
        <v>210</v>
      </c>
      <c r="W574" s="29">
        <v>560</v>
      </c>
      <c r="X574" s="25" t="s">
        <v>1891</v>
      </c>
      <c r="Y574" s="29"/>
      <c r="Z574" s="34" t="s">
        <v>53</v>
      </c>
      <c r="AA574" s="25" t="s">
        <v>1121</v>
      </c>
      <c r="AB574" s="69" t="s">
        <v>1318</v>
      </c>
    </row>
    <row r="575" s="2" customFormat="1" ht="50" customHeight="1" spans="1:28">
      <c r="A575" s="22"/>
      <c r="B575" s="25" t="s">
        <v>2178</v>
      </c>
      <c r="C575" s="25" t="s">
        <v>40</v>
      </c>
      <c r="D575" s="230" t="s">
        <v>1857</v>
      </c>
      <c r="E575" s="25" t="s">
        <v>800</v>
      </c>
      <c r="F575" s="25" t="s">
        <v>801</v>
      </c>
      <c r="G575" s="25" t="s">
        <v>2179</v>
      </c>
      <c r="H575" s="25" t="s">
        <v>59</v>
      </c>
      <c r="I575" s="25" t="s">
        <v>2180</v>
      </c>
      <c r="J575" s="15" t="s">
        <v>47</v>
      </c>
      <c r="K575" s="38">
        <f t="shared" si="21"/>
        <v>23</v>
      </c>
      <c r="L575" s="38">
        <v>23</v>
      </c>
      <c r="M575" s="29"/>
      <c r="N575" s="25" t="s">
        <v>2181</v>
      </c>
      <c r="O575" s="25" t="s">
        <v>2182</v>
      </c>
      <c r="P575" s="88" t="s">
        <v>900</v>
      </c>
      <c r="Q575" s="88" t="s">
        <v>51</v>
      </c>
      <c r="R575" s="29"/>
      <c r="S575" s="38"/>
      <c r="T575" s="56"/>
      <c r="U575" s="29"/>
      <c r="V575" s="29">
        <v>278</v>
      </c>
      <c r="W575" s="29">
        <v>370</v>
      </c>
      <c r="X575" s="25" t="s">
        <v>1891</v>
      </c>
      <c r="Y575" s="29"/>
      <c r="Z575" s="34" t="s">
        <v>53</v>
      </c>
      <c r="AA575" s="25" t="s">
        <v>1121</v>
      </c>
      <c r="AB575" s="69" t="s">
        <v>1318</v>
      </c>
    </row>
    <row r="576" s="2" customFormat="1" ht="50" customHeight="1" spans="1:28">
      <c r="A576" s="22"/>
      <c r="B576" s="25" t="s">
        <v>2183</v>
      </c>
      <c r="C576" s="25" t="s">
        <v>40</v>
      </c>
      <c r="D576" s="230" t="s">
        <v>1857</v>
      </c>
      <c r="E576" s="25" t="s">
        <v>800</v>
      </c>
      <c r="F576" s="25" t="s">
        <v>801</v>
      </c>
      <c r="G576" s="25" t="s">
        <v>2184</v>
      </c>
      <c r="H576" s="25" t="s">
        <v>45</v>
      </c>
      <c r="I576" s="25" t="s">
        <v>2161</v>
      </c>
      <c r="J576" s="15" t="s">
        <v>47</v>
      </c>
      <c r="K576" s="38">
        <f t="shared" si="21"/>
        <v>24</v>
      </c>
      <c r="L576" s="38">
        <v>24</v>
      </c>
      <c r="M576" s="29"/>
      <c r="N576" s="25" t="s">
        <v>1919</v>
      </c>
      <c r="O576" s="25" t="s">
        <v>1920</v>
      </c>
      <c r="P576" s="88" t="s">
        <v>900</v>
      </c>
      <c r="Q576" s="88" t="s">
        <v>51</v>
      </c>
      <c r="R576" s="29"/>
      <c r="S576" s="38"/>
      <c r="T576" s="56"/>
      <c r="U576" s="29"/>
      <c r="V576" s="29">
        <v>112</v>
      </c>
      <c r="W576" s="29">
        <v>345</v>
      </c>
      <c r="X576" s="25" t="s">
        <v>1891</v>
      </c>
      <c r="Y576" s="29"/>
      <c r="Z576" s="34" t="s">
        <v>53</v>
      </c>
      <c r="AA576" s="25" t="s">
        <v>1121</v>
      </c>
      <c r="AB576" s="69" t="s">
        <v>1318</v>
      </c>
    </row>
    <row r="577" s="2" customFormat="1" ht="50" customHeight="1" spans="1:28">
      <c r="A577" s="22"/>
      <c r="B577" s="25" t="s">
        <v>2185</v>
      </c>
      <c r="C577" s="25" t="s">
        <v>40</v>
      </c>
      <c r="D577" s="230" t="s">
        <v>1857</v>
      </c>
      <c r="E577" s="25" t="s">
        <v>800</v>
      </c>
      <c r="F577" s="25" t="s">
        <v>801</v>
      </c>
      <c r="G577" s="25" t="s">
        <v>2186</v>
      </c>
      <c r="H577" s="25" t="s">
        <v>59</v>
      </c>
      <c r="I577" s="25" t="s">
        <v>2187</v>
      </c>
      <c r="J577" s="15" t="s">
        <v>47</v>
      </c>
      <c r="K577" s="38">
        <f t="shared" si="21"/>
        <v>32</v>
      </c>
      <c r="L577" s="38">
        <v>32</v>
      </c>
      <c r="M577" s="29"/>
      <c r="N577" s="25" t="s">
        <v>2188</v>
      </c>
      <c r="O577" s="25" t="s">
        <v>2189</v>
      </c>
      <c r="P577" s="88" t="s">
        <v>900</v>
      </c>
      <c r="Q577" s="88" t="s">
        <v>51</v>
      </c>
      <c r="R577" s="29"/>
      <c r="S577" s="38"/>
      <c r="T577" s="56"/>
      <c r="U577" s="29"/>
      <c r="V577" s="29">
        <v>312</v>
      </c>
      <c r="W577" s="29">
        <v>1005</v>
      </c>
      <c r="X577" s="25" t="s">
        <v>1891</v>
      </c>
      <c r="Y577" s="29"/>
      <c r="Z577" s="34" t="s">
        <v>53</v>
      </c>
      <c r="AA577" s="25" t="s">
        <v>1121</v>
      </c>
      <c r="AB577" s="69" t="s">
        <v>1318</v>
      </c>
    </row>
    <row r="578" s="2" customFormat="1" ht="50" customHeight="1" spans="1:28">
      <c r="A578" s="22"/>
      <c r="B578" s="25" t="s">
        <v>2190</v>
      </c>
      <c r="C578" s="25" t="s">
        <v>40</v>
      </c>
      <c r="D578" s="230" t="s">
        <v>1857</v>
      </c>
      <c r="E578" s="25" t="s">
        <v>800</v>
      </c>
      <c r="F578" s="25" t="s">
        <v>801</v>
      </c>
      <c r="G578" s="25" t="s">
        <v>2191</v>
      </c>
      <c r="H578" s="25" t="s">
        <v>45</v>
      </c>
      <c r="I578" s="25" t="s">
        <v>2192</v>
      </c>
      <c r="J578" s="15" t="s">
        <v>47</v>
      </c>
      <c r="K578" s="38">
        <f t="shared" si="21"/>
        <v>20</v>
      </c>
      <c r="L578" s="38">
        <v>20</v>
      </c>
      <c r="M578" s="29"/>
      <c r="N578" s="25" t="s">
        <v>2193</v>
      </c>
      <c r="O578" s="25" t="s">
        <v>2050</v>
      </c>
      <c r="P578" s="88" t="s">
        <v>900</v>
      </c>
      <c r="Q578" s="88" t="s">
        <v>51</v>
      </c>
      <c r="R578" s="29"/>
      <c r="S578" s="38"/>
      <c r="T578" s="56"/>
      <c r="U578" s="29"/>
      <c r="V578" s="44">
        <v>139</v>
      </c>
      <c r="W578" s="44">
        <v>430</v>
      </c>
      <c r="X578" s="25" t="s">
        <v>1891</v>
      </c>
      <c r="Y578" s="29"/>
      <c r="Z578" s="34" t="s">
        <v>53</v>
      </c>
      <c r="AA578" s="25" t="s">
        <v>1121</v>
      </c>
      <c r="AB578" s="69" t="s">
        <v>1318</v>
      </c>
    </row>
    <row r="579" s="2" customFormat="1" ht="50" customHeight="1" spans="1:28">
      <c r="A579" s="22"/>
      <c r="B579" s="25" t="s">
        <v>2194</v>
      </c>
      <c r="C579" s="25" t="s">
        <v>40</v>
      </c>
      <c r="D579" s="230" t="s">
        <v>1857</v>
      </c>
      <c r="E579" s="25" t="s">
        <v>783</v>
      </c>
      <c r="F579" s="25" t="s">
        <v>784</v>
      </c>
      <c r="G579" s="25" t="s">
        <v>2195</v>
      </c>
      <c r="H579" s="25" t="s">
        <v>59</v>
      </c>
      <c r="I579" s="25" t="s">
        <v>2196</v>
      </c>
      <c r="J579" s="15" t="s">
        <v>47</v>
      </c>
      <c r="K579" s="38">
        <f t="shared" si="21"/>
        <v>70</v>
      </c>
      <c r="L579" s="38">
        <v>70</v>
      </c>
      <c r="M579" s="29"/>
      <c r="N579" s="25" t="s">
        <v>1889</v>
      </c>
      <c r="O579" s="25" t="s">
        <v>1890</v>
      </c>
      <c r="P579" s="88" t="s">
        <v>900</v>
      </c>
      <c r="Q579" s="88" t="s">
        <v>51</v>
      </c>
      <c r="R579" s="29"/>
      <c r="S579" s="38"/>
      <c r="T579" s="56"/>
      <c r="U579" s="29"/>
      <c r="V579" s="29">
        <v>294</v>
      </c>
      <c r="W579" s="29">
        <v>1011</v>
      </c>
      <c r="X579" s="25" t="s">
        <v>1891</v>
      </c>
      <c r="Y579" s="29"/>
      <c r="Z579" s="34" t="s">
        <v>53</v>
      </c>
      <c r="AA579" s="25" t="s">
        <v>1121</v>
      </c>
      <c r="AB579" s="69" t="s">
        <v>1318</v>
      </c>
    </row>
    <row r="580" s="2" customFormat="1" ht="50" customHeight="1" spans="1:28">
      <c r="A580" s="22"/>
      <c r="B580" s="25" t="s">
        <v>2197</v>
      </c>
      <c r="C580" s="25" t="s">
        <v>40</v>
      </c>
      <c r="D580" s="230" t="s">
        <v>1857</v>
      </c>
      <c r="E580" s="25" t="s">
        <v>783</v>
      </c>
      <c r="F580" s="25" t="s">
        <v>784</v>
      </c>
      <c r="G580" s="25" t="s">
        <v>2198</v>
      </c>
      <c r="H580" s="25" t="s">
        <v>59</v>
      </c>
      <c r="I580" s="25" t="s">
        <v>2199</v>
      </c>
      <c r="J580" s="15" t="s">
        <v>47</v>
      </c>
      <c r="K580" s="38">
        <f t="shared" si="21"/>
        <v>10</v>
      </c>
      <c r="L580" s="39">
        <v>10</v>
      </c>
      <c r="M580" s="29"/>
      <c r="N580" s="25" t="s">
        <v>2200</v>
      </c>
      <c r="O580" s="25" t="s">
        <v>2201</v>
      </c>
      <c r="P580" s="88" t="s">
        <v>900</v>
      </c>
      <c r="Q580" s="88" t="s">
        <v>51</v>
      </c>
      <c r="R580" s="29"/>
      <c r="S580" s="38"/>
      <c r="T580" s="56"/>
      <c r="U580" s="29"/>
      <c r="V580" s="29">
        <v>480</v>
      </c>
      <c r="W580" s="29">
        <v>1170</v>
      </c>
      <c r="X580" s="25" t="s">
        <v>1891</v>
      </c>
      <c r="Y580" s="29"/>
      <c r="Z580" s="34" t="s">
        <v>53</v>
      </c>
      <c r="AA580" s="25" t="s">
        <v>1121</v>
      </c>
      <c r="AB580" s="69" t="s">
        <v>1318</v>
      </c>
    </row>
    <row r="581" s="2" customFormat="1" ht="50" customHeight="1" spans="1:28">
      <c r="A581" s="22"/>
      <c r="B581" s="25" t="s">
        <v>2202</v>
      </c>
      <c r="C581" s="25" t="s">
        <v>40</v>
      </c>
      <c r="D581" s="230" t="s">
        <v>1857</v>
      </c>
      <c r="E581" s="25" t="s">
        <v>783</v>
      </c>
      <c r="F581" s="25" t="s">
        <v>784</v>
      </c>
      <c r="G581" s="25" t="s">
        <v>785</v>
      </c>
      <c r="H581" s="25" t="s">
        <v>59</v>
      </c>
      <c r="I581" s="25" t="s">
        <v>2203</v>
      </c>
      <c r="J581" s="15" t="s">
        <v>47</v>
      </c>
      <c r="K581" s="38">
        <f t="shared" si="21"/>
        <v>100</v>
      </c>
      <c r="L581" s="38">
        <v>100</v>
      </c>
      <c r="M581" s="29"/>
      <c r="N581" s="25" t="s">
        <v>2204</v>
      </c>
      <c r="O581" s="25" t="s">
        <v>2205</v>
      </c>
      <c r="P581" s="88" t="s">
        <v>900</v>
      </c>
      <c r="Q581" s="88" t="s">
        <v>51</v>
      </c>
      <c r="R581" s="29"/>
      <c r="S581" s="38"/>
      <c r="T581" s="56"/>
      <c r="U581" s="29"/>
      <c r="V581" s="29">
        <v>552</v>
      </c>
      <c r="W581" s="29">
        <v>2129</v>
      </c>
      <c r="X581" s="25" t="s">
        <v>1891</v>
      </c>
      <c r="Y581" s="29"/>
      <c r="Z581" s="34" t="s">
        <v>53</v>
      </c>
      <c r="AA581" s="25" t="s">
        <v>1121</v>
      </c>
      <c r="AB581" s="69" t="s">
        <v>1318</v>
      </c>
    </row>
    <row r="582" s="2" customFormat="1" ht="50" customHeight="1" spans="1:28">
      <c r="A582" s="22"/>
      <c r="B582" s="25" t="s">
        <v>2206</v>
      </c>
      <c r="C582" s="25" t="s">
        <v>40</v>
      </c>
      <c r="D582" s="230" t="s">
        <v>1857</v>
      </c>
      <c r="E582" s="25" t="s">
        <v>303</v>
      </c>
      <c r="F582" s="25" t="s">
        <v>304</v>
      </c>
      <c r="G582" s="25" t="s">
        <v>2207</v>
      </c>
      <c r="H582" s="25" t="s">
        <v>45</v>
      </c>
      <c r="I582" s="25" t="s">
        <v>2208</v>
      </c>
      <c r="J582" s="15" t="s">
        <v>47</v>
      </c>
      <c r="K582" s="38">
        <f t="shared" si="21"/>
        <v>73</v>
      </c>
      <c r="L582" s="38">
        <v>73</v>
      </c>
      <c r="M582" s="29"/>
      <c r="N582" s="25" t="s">
        <v>2209</v>
      </c>
      <c r="O582" s="25" t="s">
        <v>2210</v>
      </c>
      <c r="P582" s="88" t="s">
        <v>900</v>
      </c>
      <c r="Q582" s="88" t="s">
        <v>51</v>
      </c>
      <c r="R582" s="29"/>
      <c r="S582" s="38"/>
      <c r="T582" s="56"/>
      <c r="U582" s="29"/>
      <c r="V582" s="29">
        <v>400</v>
      </c>
      <c r="W582" s="29">
        <v>1854</v>
      </c>
      <c r="X582" s="25" t="s">
        <v>1891</v>
      </c>
      <c r="Y582" s="29"/>
      <c r="Z582" s="34" t="s">
        <v>53</v>
      </c>
      <c r="AA582" s="25" t="s">
        <v>1121</v>
      </c>
      <c r="AB582" s="69" t="s">
        <v>1318</v>
      </c>
    </row>
    <row r="583" s="2" customFormat="1" ht="50" customHeight="1" spans="1:28">
      <c r="A583" s="22"/>
      <c r="B583" s="34" t="s">
        <v>2211</v>
      </c>
      <c r="C583" s="34" t="s">
        <v>40</v>
      </c>
      <c r="D583" s="34" t="s">
        <v>41</v>
      </c>
      <c r="E583" s="47" t="s">
        <v>145</v>
      </c>
      <c r="F583" s="34" t="s">
        <v>141</v>
      </c>
      <c r="G583" s="34" t="s">
        <v>156</v>
      </c>
      <c r="H583" s="34" t="s">
        <v>59</v>
      </c>
      <c r="I583" s="48" t="s">
        <v>2212</v>
      </c>
      <c r="J583" s="15" t="s">
        <v>47</v>
      </c>
      <c r="K583" s="38">
        <f t="shared" si="21"/>
        <v>410</v>
      </c>
      <c r="L583" s="24">
        <v>410</v>
      </c>
      <c r="M583" s="48"/>
      <c r="N583" s="34" t="s">
        <v>2213</v>
      </c>
      <c r="O583" s="34" t="s">
        <v>2214</v>
      </c>
      <c r="P583" s="183" t="s">
        <v>900</v>
      </c>
      <c r="Q583" s="183" t="s">
        <v>51</v>
      </c>
      <c r="R583" s="48"/>
      <c r="S583" s="54" t="s">
        <v>52</v>
      </c>
      <c r="T583" s="54" t="s">
        <v>52</v>
      </c>
      <c r="U583" s="54" t="s">
        <v>52</v>
      </c>
      <c r="V583" s="42">
        <v>897</v>
      </c>
      <c r="W583" s="42">
        <v>3210</v>
      </c>
      <c r="X583" s="48"/>
      <c r="Y583" s="48"/>
      <c r="Z583" s="34" t="s">
        <v>53</v>
      </c>
      <c r="AA583" s="34" t="s">
        <v>914</v>
      </c>
      <c r="AB583" s="262" t="s">
        <v>1885</v>
      </c>
    </row>
    <row r="584" s="2" customFormat="1" ht="50" customHeight="1" spans="1:28">
      <c r="A584" s="22"/>
      <c r="B584" s="34" t="s">
        <v>2215</v>
      </c>
      <c r="C584" s="34" t="s">
        <v>1137</v>
      </c>
      <c r="D584" s="34" t="s">
        <v>41</v>
      </c>
      <c r="E584" s="47" t="s">
        <v>145</v>
      </c>
      <c r="F584" s="34" t="s">
        <v>141</v>
      </c>
      <c r="G584" s="34" t="s">
        <v>149</v>
      </c>
      <c r="H584" s="34" t="s">
        <v>59</v>
      </c>
      <c r="I584" s="34" t="s">
        <v>2216</v>
      </c>
      <c r="J584" s="15" t="s">
        <v>47</v>
      </c>
      <c r="K584" s="38">
        <f t="shared" si="21"/>
        <v>71</v>
      </c>
      <c r="L584" s="42">
        <v>71</v>
      </c>
      <c r="M584" s="48"/>
      <c r="N584" s="34" t="s">
        <v>2217</v>
      </c>
      <c r="O584" s="34" t="s">
        <v>2218</v>
      </c>
      <c r="P584" s="183" t="s">
        <v>900</v>
      </c>
      <c r="Q584" s="183" t="s">
        <v>51</v>
      </c>
      <c r="R584" s="48" t="s">
        <v>52</v>
      </c>
      <c r="S584" s="48" t="s">
        <v>52</v>
      </c>
      <c r="T584" s="48" t="s">
        <v>52</v>
      </c>
      <c r="U584" s="48" t="s">
        <v>52</v>
      </c>
      <c r="V584" s="42">
        <v>277</v>
      </c>
      <c r="W584" s="42">
        <v>559</v>
      </c>
      <c r="X584" s="48" t="s">
        <v>52</v>
      </c>
      <c r="Y584" s="48" t="s">
        <v>52</v>
      </c>
      <c r="Z584" s="34" t="s">
        <v>53</v>
      </c>
      <c r="AA584" s="34" t="s">
        <v>1121</v>
      </c>
      <c r="AB584" s="73" t="s">
        <v>1330</v>
      </c>
    </row>
    <row r="585" s="2" customFormat="1" ht="50" customHeight="1" spans="1:28">
      <c r="A585" s="22"/>
      <c r="B585" s="34" t="s">
        <v>2219</v>
      </c>
      <c r="C585" s="34" t="s">
        <v>40</v>
      </c>
      <c r="D585" s="34" t="s">
        <v>41</v>
      </c>
      <c r="E585" s="47" t="s">
        <v>145</v>
      </c>
      <c r="F585" s="34" t="s">
        <v>141</v>
      </c>
      <c r="G585" s="34" t="s">
        <v>146</v>
      </c>
      <c r="H585" s="34" t="s">
        <v>59</v>
      </c>
      <c r="I585" s="34" t="s">
        <v>2220</v>
      </c>
      <c r="J585" s="15" t="s">
        <v>47</v>
      </c>
      <c r="K585" s="38">
        <f t="shared" si="21"/>
        <v>73.5</v>
      </c>
      <c r="L585" s="42">
        <v>73.5</v>
      </c>
      <c r="M585" s="48"/>
      <c r="N585" s="34" t="s">
        <v>2221</v>
      </c>
      <c r="O585" s="34" t="s">
        <v>2222</v>
      </c>
      <c r="P585" s="183" t="s">
        <v>900</v>
      </c>
      <c r="Q585" s="183" t="s">
        <v>51</v>
      </c>
      <c r="R585" s="48" t="s">
        <v>52</v>
      </c>
      <c r="S585" s="48" t="s">
        <v>52</v>
      </c>
      <c r="T585" s="48" t="s">
        <v>52</v>
      </c>
      <c r="U585" s="48" t="s">
        <v>52</v>
      </c>
      <c r="V585" s="42">
        <v>97</v>
      </c>
      <c r="W585" s="42">
        <v>238</v>
      </c>
      <c r="X585" s="48"/>
      <c r="Y585" s="48"/>
      <c r="Z585" s="34" t="s">
        <v>53</v>
      </c>
      <c r="AA585" s="34" t="s">
        <v>1121</v>
      </c>
      <c r="AB585" s="73" t="s">
        <v>1330</v>
      </c>
    </row>
    <row r="586" s="2" customFormat="1" ht="50" customHeight="1" spans="1:28">
      <c r="A586" s="22"/>
      <c r="B586" s="34" t="s">
        <v>2223</v>
      </c>
      <c r="C586" s="34" t="s">
        <v>40</v>
      </c>
      <c r="D586" s="34" t="s">
        <v>41</v>
      </c>
      <c r="E586" s="34" t="s">
        <v>506</v>
      </c>
      <c r="F586" s="34" t="s">
        <v>507</v>
      </c>
      <c r="G586" s="34" t="s">
        <v>515</v>
      </c>
      <c r="H586" s="34" t="s">
        <v>59</v>
      </c>
      <c r="I586" s="34" t="s">
        <v>2224</v>
      </c>
      <c r="J586" s="15" t="s">
        <v>81</v>
      </c>
      <c r="K586" s="38">
        <f t="shared" si="21"/>
        <v>520</v>
      </c>
      <c r="L586" s="24">
        <v>520</v>
      </c>
      <c r="M586" s="48"/>
      <c r="N586" s="34" t="s">
        <v>2225</v>
      </c>
      <c r="O586" s="34" t="s">
        <v>2226</v>
      </c>
      <c r="P586" s="183" t="s">
        <v>900</v>
      </c>
      <c r="Q586" s="183" t="s">
        <v>51</v>
      </c>
      <c r="R586" s="48"/>
      <c r="S586" s="54" t="s">
        <v>52</v>
      </c>
      <c r="T586" s="54" t="s">
        <v>52</v>
      </c>
      <c r="U586" s="54" t="s">
        <v>52</v>
      </c>
      <c r="V586" s="42">
        <v>600</v>
      </c>
      <c r="W586" s="42">
        <v>2100</v>
      </c>
      <c r="X586" s="48"/>
      <c r="Y586" s="48"/>
      <c r="Z586" s="34" t="s">
        <v>53</v>
      </c>
      <c r="AA586" s="34" t="s">
        <v>779</v>
      </c>
      <c r="AB586" s="73" t="s">
        <v>1318</v>
      </c>
    </row>
    <row r="587" s="2" customFormat="1" ht="50" customHeight="1" spans="1:28">
      <c r="A587" s="22"/>
      <c r="B587" s="34" t="s">
        <v>2227</v>
      </c>
      <c r="C587" s="34" t="s">
        <v>40</v>
      </c>
      <c r="D587" s="34" t="s">
        <v>41</v>
      </c>
      <c r="E587" s="34" t="s">
        <v>506</v>
      </c>
      <c r="F587" s="34" t="s">
        <v>507</v>
      </c>
      <c r="G587" s="34" t="s">
        <v>515</v>
      </c>
      <c r="H587" s="34" t="s">
        <v>59</v>
      </c>
      <c r="I587" s="34" t="s">
        <v>2228</v>
      </c>
      <c r="J587" s="15" t="s">
        <v>512</v>
      </c>
      <c r="K587" s="38">
        <f t="shared" si="21"/>
        <v>982</v>
      </c>
      <c r="L587" s="24">
        <v>982</v>
      </c>
      <c r="M587" s="48"/>
      <c r="N587" s="34" t="s">
        <v>2229</v>
      </c>
      <c r="O587" s="34" t="s">
        <v>2230</v>
      </c>
      <c r="P587" s="183" t="s">
        <v>900</v>
      </c>
      <c r="Q587" s="183" t="s">
        <v>51</v>
      </c>
      <c r="R587" s="48"/>
      <c r="S587" s="54" t="s">
        <v>52</v>
      </c>
      <c r="T587" s="54" t="s">
        <v>52</v>
      </c>
      <c r="U587" s="54" t="s">
        <v>52</v>
      </c>
      <c r="V587" s="42">
        <v>600</v>
      </c>
      <c r="W587" s="42">
        <v>2100</v>
      </c>
      <c r="X587" s="48"/>
      <c r="Y587" s="48"/>
      <c r="Z587" s="34" t="s">
        <v>53</v>
      </c>
      <c r="AA587" s="34" t="s">
        <v>779</v>
      </c>
      <c r="AB587" s="73" t="s">
        <v>1318</v>
      </c>
    </row>
    <row r="588" s="2" customFormat="1" ht="50" customHeight="1" spans="1:28">
      <c r="A588" s="22"/>
      <c r="B588" s="34" t="s">
        <v>2231</v>
      </c>
      <c r="C588" s="34" t="s">
        <v>1137</v>
      </c>
      <c r="D588" s="34" t="s">
        <v>41</v>
      </c>
      <c r="E588" s="34" t="s">
        <v>766</v>
      </c>
      <c r="F588" s="34" t="s">
        <v>767</v>
      </c>
      <c r="G588" s="34" t="s">
        <v>774</v>
      </c>
      <c r="H588" s="34" t="s">
        <v>45</v>
      </c>
      <c r="I588" s="34" t="s">
        <v>2232</v>
      </c>
      <c r="J588" s="15" t="s">
        <v>81</v>
      </c>
      <c r="K588" s="38">
        <f t="shared" si="21"/>
        <v>760</v>
      </c>
      <c r="L588" s="24">
        <v>760</v>
      </c>
      <c r="M588" s="48"/>
      <c r="N588" s="34" t="s">
        <v>2233</v>
      </c>
      <c r="O588" s="34" t="s">
        <v>2234</v>
      </c>
      <c r="P588" s="183" t="s">
        <v>900</v>
      </c>
      <c r="Q588" s="183" t="s">
        <v>2235</v>
      </c>
      <c r="R588" s="48"/>
      <c r="S588" s="54" t="s">
        <v>52</v>
      </c>
      <c r="T588" s="54" t="s">
        <v>52</v>
      </c>
      <c r="U588" s="54" t="s">
        <v>52</v>
      </c>
      <c r="V588" s="42">
        <v>220</v>
      </c>
      <c r="W588" s="42">
        <v>515</v>
      </c>
      <c r="X588" s="48"/>
      <c r="Y588" s="48"/>
      <c r="Z588" s="34" t="s">
        <v>53</v>
      </c>
      <c r="AA588" s="34" t="s">
        <v>779</v>
      </c>
      <c r="AB588" s="73" t="s">
        <v>1318</v>
      </c>
    </row>
    <row r="589" s="2" customFormat="1" ht="50" customHeight="1" spans="1:28">
      <c r="A589" s="22"/>
      <c r="B589" s="34" t="s">
        <v>2236</v>
      </c>
      <c r="C589" s="34" t="s">
        <v>40</v>
      </c>
      <c r="D589" s="34" t="s">
        <v>41</v>
      </c>
      <c r="E589" s="34" t="s">
        <v>766</v>
      </c>
      <c r="F589" s="34" t="s">
        <v>767</v>
      </c>
      <c r="G589" s="34" t="s">
        <v>777</v>
      </c>
      <c r="H589" s="34" t="s">
        <v>59</v>
      </c>
      <c r="I589" s="34" t="s">
        <v>2237</v>
      </c>
      <c r="J589" s="15" t="s">
        <v>81</v>
      </c>
      <c r="K589" s="38">
        <f t="shared" si="21"/>
        <v>350</v>
      </c>
      <c r="L589" s="24">
        <v>350</v>
      </c>
      <c r="M589" s="48"/>
      <c r="N589" s="34" t="s">
        <v>2238</v>
      </c>
      <c r="O589" s="34" t="s">
        <v>2237</v>
      </c>
      <c r="P589" s="183" t="s">
        <v>900</v>
      </c>
      <c r="Q589" s="183" t="s">
        <v>2235</v>
      </c>
      <c r="R589" s="48"/>
      <c r="S589" s="54" t="s">
        <v>52</v>
      </c>
      <c r="T589" s="54" t="s">
        <v>52</v>
      </c>
      <c r="U589" s="54" t="s">
        <v>52</v>
      </c>
      <c r="V589" s="42">
        <v>470</v>
      </c>
      <c r="W589" s="42">
        <v>1340</v>
      </c>
      <c r="X589" s="48"/>
      <c r="Y589" s="48"/>
      <c r="Z589" s="34" t="s">
        <v>53</v>
      </c>
      <c r="AA589" s="34" t="s">
        <v>779</v>
      </c>
      <c r="AB589" s="73" t="s">
        <v>1318</v>
      </c>
    </row>
    <row r="590" s="2" customFormat="1" ht="50" customHeight="1" spans="1:28">
      <c r="A590" s="22"/>
      <c r="B590" s="34" t="s">
        <v>2239</v>
      </c>
      <c r="C590" s="34" t="s">
        <v>40</v>
      </c>
      <c r="D590" s="34" t="s">
        <v>41</v>
      </c>
      <c r="E590" s="34" t="s">
        <v>766</v>
      </c>
      <c r="F590" s="34" t="s">
        <v>767</v>
      </c>
      <c r="G590" s="34" t="s">
        <v>771</v>
      </c>
      <c r="H590" s="34" t="s">
        <v>45</v>
      </c>
      <c r="I590" s="34" t="s">
        <v>2240</v>
      </c>
      <c r="J590" s="15" t="s">
        <v>81</v>
      </c>
      <c r="K590" s="38">
        <f t="shared" si="21"/>
        <v>450</v>
      </c>
      <c r="L590" s="24">
        <v>450</v>
      </c>
      <c r="M590" s="48"/>
      <c r="N590" s="34" t="s">
        <v>2241</v>
      </c>
      <c r="O590" s="34" t="s">
        <v>2242</v>
      </c>
      <c r="P590" s="183" t="s">
        <v>900</v>
      </c>
      <c r="Q590" s="183" t="s">
        <v>2235</v>
      </c>
      <c r="R590" s="48"/>
      <c r="S590" s="54" t="s">
        <v>52</v>
      </c>
      <c r="T590" s="54" t="s">
        <v>52</v>
      </c>
      <c r="U590" s="54" t="s">
        <v>52</v>
      </c>
      <c r="V590" s="42">
        <v>407</v>
      </c>
      <c r="W590" s="42">
        <v>601</v>
      </c>
      <c r="X590" s="48"/>
      <c r="Y590" s="48"/>
      <c r="Z590" s="34" t="s">
        <v>53</v>
      </c>
      <c r="AA590" s="34" t="s">
        <v>779</v>
      </c>
      <c r="AB590" s="73" t="s">
        <v>1318</v>
      </c>
    </row>
    <row r="591" s="2" customFormat="1" ht="50" customHeight="1" spans="1:28">
      <c r="A591" s="22"/>
      <c r="B591" s="34" t="s">
        <v>2243</v>
      </c>
      <c r="C591" s="34" t="s">
        <v>40</v>
      </c>
      <c r="D591" s="34" t="s">
        <v>41</v>
      </c>
      <c r="E591" s="34" t="s">
        <v>766</v>
      </c>
      <c r="F591" s="34" t="s">
        <v>767</v>
      </c>
      <c r="G591" s="34" t="s">
        <v>777</v>
      </c>
      <c r="H591" s="34" t="s">
        <v>59</v>
      </c>
      <c r="I591" s="34" t="s">
        <v>2244</v>
      </c>
      <c r="J591" s="15" t="s">
        <v>81</v>
      </c>
      <c r="K591" s="38">
        <f t="shared" si="21"/>
        <v>430</v>
      </c>
      <c r="L591" s="24">
        <v>430</v>
      </c>
      <c r="M591" s="48"/>
      <c r="N591" s="34" t="s">
        <v>2245</v>
      </c>
      <c r="O591" s="34" t="s">
        <v>2246</v>
      </c>
      <c r="P591" s="183" t="s">
        <v>900</v>
      </c>
      <c r="Q591" s="183" t="s">
        <v>2235</v>
      </c>
      <c r="R591" s="48"/>
      <c r="S591" s="54" t="s">
        <v>52</v>
      </c>
      <c r="T591" s="54" t="s">
        <v>52</v>
      </c>
      <c r="U591" s="54" t="s">
        <v>52</v>
      </c>
      <c r="V591" s="42">
        <v>510</v>
      </c>
      <c r="W591" s="42">
        <v>1460</v>
      </c>
      <c r="X591" s="48"/>
      <c r="Y591" s="48"/>
      <c r="Z591" s="34" t="s">
        <v>53</v>
      </c>
      <c r="AA591" s="34" t="s">
        <v>779</v>
      </c>
      <c r="AB591" s="73" t="s">
        <v>1318</v>
      </c>
    </row>
    <row r="592" s="2" customFormat="1" ht="50" customHeight="1" spans="1:28">
      <c r="A592" s="22"/>
      <c r="B592" s="34" t="s">
        <v>2247</v>
      </c>
      <c r="C592" s="34" t="s">
        <v>40</v>
      </c>
      <c r="D592" s="34" t="s">
        <v>41</v>
      </c>
      <c r="E592" s="34" t="s">
        <v>766</v>
      </c>
      <c r="F592" s="34" t="s">
        <v>767</v>
      </c>
      <c r="G592" s="34" t="s">
        <v>720</v>
      </c>
      <c r="H592" s="34" t="s">
        <v>59</v>
      </c>
      <c r="I592" s="34" t="s">
        <v>2248</v>
      </c>
      <c r="J592" s="15" t="s">
        <v>81</v>
      </c>
      <c r="K592" s="38">
        <f t="shared" si="21"/>
        <v>350</v>
      </c>
      <c r="L592" s="24">
        <v>350</v>
      </c>
      <c r="M592" s="48"/>
      <c r="N592" s="34" t="s">
        <v>2249</v>
      </c>
      <c r="O592" s="34" t="s">
        <v>2250</v>
      </c>
      <c r="P592" s="183" t="s">
        <v>900</v>
      </c>
      <c r="Q592" s="183" t="s">
        <v>2235</v>
      </c>
      <c r="R592" s="48"/>
      <c r="S592" s="54" t="s">
        <v>52</v>
      </c>
      <c r="T592" s="54" t="s">
        <v>52</v>
      </c>
      <c r="U592" s="54" t="s">
        <v>52</v>
      </c>
      <c r="V592" s="42">
        <v>286</v>
      </c>
      <c r="W592" s="42">
        <v>987</v>
      </c>
      <c r="X592" s="48"/>
      <c r="Y592" s="48"/>
      <c r="Z592" s="34" t="s">
        <v>53</v>
      </c>
      <c r="AA592" s="34" t="s">
        <v>779</v>
      </c>
      <c r="AB592" s="73" t="s">
        <v>1318</v>
      </c>
    </row>
    <row r="593" s="3" customFormat="1" ht="50" customHeight="1" spans="1:28">
      <c r="A593" s="26"/>
      <c r="B593" s="34" t="s">
        <v>2251</v>
      </c>
      <c r="C593" s="34" t="s">
        <v>40</v>
      </c>
      <c r="D593" s="34" t="s">
        <v>41</v>
      </c>
      <c r="E593" s="34" t="s">
        <v>2252</v>
      </c>
      <c r="F593" s="34" t="s">
        <v>767</v>
      </c>
      <c r="G593" s="34" t="s">
        <v>777</v>
      </c>
      <c r="H593" s="34" t="s">
        <v>59</v>
      </c>
      <c r="I593" s="34" t="s">
        <v>2253</v>
      </c>
      <c r="J593" s="27" t="s">
        <v>1016</v>
      </c>
      <c r="K593" s="75">
        <v>295</v>
      </c>
      <c r="L593" s="75">
        <v>295</v>
      </c>
      <c r="M593" s="34"/>
      <c r="N593" s="258" t="s">
        <v>2254</v>
      </c>
      <c r="O593" s="34" t="s">
        <v>2255</v>
      </c>
      <c r="P593" s="183" t="s">
        <v>1017</v>
      </c>
      <c r="Q593" s="183" t="s">
        <v>2256</v>
      </c>
      <c r="R593" s="34"/>
      <c r="S593" s="183" t="s">
        <v>52</v>
      </c>
      <c r="T593" s="183" t="s">
        <v>52</v>
      </c>
      <c r="U593" s="183" t="s">
        <v>52</v>
      </c>
      <c r="V593" s="47">
        <v>210</v>
      </c>
      <c r="W593" s="47">
        <v>1020</v>
      </c>
      <c r="X593" s="34"/>
      <c r="Y593" s="34"/>
      <c r="Z593" s="34" t="s">
        <v>1019</v>
      </c>
      <c r="AA593" s="34" t="s">
        <v>779</v>
      </c>
      <c r="AB593" s="263" t="s">
        <v>2257</v>
      </c>
    </row>
    <row r="594" s="2" customFormat="1" ht="50" customHeight="1" spans="1:28">
      <c r="A594" s="22"/>
      <c r="B594" s="34" t="s">
        <v>2258</v>
      </c>
      <c r="C594" s="34" t="s">
        <v>40</v>
      </c>
      <c r="D594" s="34" t="s">
        <v>41</v>
      </c>
      <c r="E594" s="47" t="s">
        <v>675</v>
      </c>
      <c r="F594" s="34" t="s">
        <v>671</v>
      </c>
      <c r="G594" s="34" t="s">
        <v>676</v>
      </c>
      <c r="H594" s="34" t="s">
        <v>45</v>
      </c>
      <c r="I594" s="48" t="s">
        <v>2259</v>
      </c>
      <c r="J594" s="15" t="s">
        <v>47</v>
      </c>
      <c r="K594" s="38">
        <f t="shared" ref="K594:K624" si="22">L594+M594</f>
        <v>230</v>
      </c>
      <c r="L594" s="24">
        <v>230</v>
      </c>
      <c r="M594" s="48"/>
      <c r="N594" s="34" t="s">
        <v>2260</v>
      </c>
      <c r="O594" s="34" t="s">
        <v>2261</v>
      </c>
      <c r="P594" s="183" t="s">
        <v>900</v>
      </c>
      <c r="Q594" s="183" t="s">
        <v>51</v>
      </c>
      <c r="R594" s="48"/>
      <c r="S594" s="54" t="s">
        <v>52</v>
      </c>
      <c r="T594" s="54" t="s">
        <v>52</v>
      </c>
      <c r="U594" s="54" t="s">
        <v>52</v>
      </c>
      <c r="V594" s="42">
        <v>1804</v>
      </c>
      <c r="W594" s="42">
        <v>5843</v>
      </c>
      <c r="X594" s="48"/>
      <c r="Y594" s="48"/>
      <c r="Z594" s="34" t="s">
        <v>53</v>
      </c>
      <c r="AA594" s="34" t="s">
        <v>779</v>
      </c>
      <c r="AB594" s="73" t="s">
        <v>1318</v>
      </c>
    </row>
    <row r="595" s="2" customFormat="1" ht="141" customHeight="1" spans="1:28">
      <c r="A595" s="22"/>
      <c r="B595" s="34" t="s">
        <v>2262</v>
      </c>
      <c r="C595" s="34" t="s">
        <v>40</v>
      </c>
      <c r="D595" s="34" t="s">
        <v>41</v>
      </c>
      <c r="E595" s="47" t="s">
        <v>675</v>
      </c>
      <c r="F595" s="34" t="s">
        <v>671</v>
      </c>
      <c r="G595" s="34" t="s">
        <v>688</v>
      </c>
      <c r="H595" s="34" t="s">
        <v>59</v>
      </c>
      <c r="I595" s="34" t="s">
        <v>2263</v>
      </c>
      <c r="J595" s="15" t="s">
        <v>47</v>
      </c>
      <c r="K595" s="38">
        <f t="shared" si="22"/>
        <v>970</v>
      </c>
      <c r="L595" s="24">
        <v>970</v>
      </c>
      <c r="M595" s="48"/>
      <c r="N595" s="34" t="s">
        <v>2264</v>
      </c>
      <c r="O595" s="34" t="s">
        <v>2265</v>
      </c>
      <c r="P595" s="183" t="s">
        <v>900</v>
      </c>
      <c r="Q595" s="183" t="s">
        <v>51</v>
      </c>
      <c r="R595" s="48"/>
      <c r="S595" s="54" t="s">
        <v>52</v>
      </c>
      <c r="T595" s="54" t="s">
        <v>52</v>
      </c>
      <c r="U595" s="54" t="s">
        <v>52</v>
      </c>
      <c r="V595" s="42">
        <v>1130</v>
      </c>
      <c r="W595" s="42">
        <v>3605</v>
      </c>
      <c r="X595" s="48"/>
      <c r="Y595" s="48"/>
      <c r="Z595" s="34" t="s">
        <v>53</v>
      </c>
      <c r="AA595" s="34" t="s">
        <v>779</v>
      </c>
      <c r="AB595" s="262" t="s">
        <v>1318</v>
      </c>
    </row>
    <row r="596" s="2" customFormat="1" ht="50" customHeight="1" spans="1:28">
      <c r="A596" s="22"/>
      <c r="B596" s="34" t="s">
        <v>2266</v>
      </c>
      <c r="C596" s="34" t="s">
        <v>1137</v>
      </c>
      <c r="D596" s="34" t="s">
        <v>41</v>
      </c>
      <c r="E596" s="34" t="s">
        <v>239</v>
      </c>
      <c r="F596" s="34" t="s">
        <v>240</v>
      </c>
      <c r="G596" s="34" t="s">
        <v>246</v>
      </c>
      <c r="H596" s="34" t="s">
        <v>45</v>
      </c>
      <c r="I596" s="34" t="s">
        <v>2267</v>
      </c>
      <c r="J596" s="15" t="s">
        <v>512</v>
      </c>
      <c r="K596" s="38">
        <f t="shared" si="22"/>
        <v>140</v>
      </c>
      <c r="L596" s="24">
        <v>140</v>
      </c>
      <c r="M596" s="48"/>
      <c r="N596" s="34" t="s">
        <v>2268</v>
      </c>
      <c r="O596" s="34" t="s">
        <v>2269</v>
      </c>
      <c r="P596" s="183" t="s">
        <v>900</v>
      </c>
      <c r="Q596" s="183" t="s">
        <v>51</v>
      </c>
      <c r="R596" s="48" t="s">
        <v>52</v>
      </c>
      <c r="S596" s="54" t="s">
        <v>52</v>
      </c>
      <c r="T596" s="54" t="s">
        <v>52</v>
      </c>
      <c r="U596" s="54" t="s">
        <v>52</v>
      </c>
      <c r="V596" s="42">
        <v>943</v>
      </c>
      <c r="W596" s="42">
        <v>3166</v>
      </c>
      <c r="X596" s="48" t="s">
        <v>52</v>
      </c>
      <c r="Y596" s="48" t="s">
        <v>52</v>
      </c>
      <c r="Z596" s="34" t="s">
        <v>53</v>
      </c>
      <c r="AA596" s="34" t="s">
        <v>779</v>
      </c>
      <c r="AB596" s="262" t="s">
        <v>2270</v>
      </c>
    </row>
    <row r="597" s="2" customFormat="1" ht="50" customHeight="1" spans="1:28">
      <c r="A597" s="22"/>
      <c r="B597" s="34" t="s">
        <v>2271</v>
      </c>
      <c r="C597" s="34" t="s">
        <v>40</v>
      </c>
      <c r="D597" s="34" t="s">
        <v>41</v>
      </c>
      <c r="E597" s="34" t="s">
        <v>417</v>
      </c>
      <c r="F597" s="34" t="s">
        <v>418</v>
      </c>
      <c r="G597" s="34" t="s">
        <v>449</v>
      </c>
      <c r="H597" s="34" t="s">
        <v>45</v>
      </c>
      <c r="I597" s="34" t="s">
        <v>2272</v>
      </c>
      <c r="J597" s="15" t="s">
        <v>47</v>
      </c>
      <c r="K597" s="38">
        <f t="shared" si="22"/>
        <v>700</v>
      </c>
      <c r="L597" s="24">
        <v>700</v>
      </c>
      <c r="M597" s="48"/>
      <c r="N597" s="34" t="s">
        <v>2273</v>
      </c>
      <c r="O597" s="34" t="s">
        <v>2274</v>
      </c>
      <c r="P597" s="183" t="s">
        <v>900</v>
      </c>
      <c r="Q597" s="183" t="s">
        <v>51</v>
      </c>
      <c r="R597" s="48"/>
      <c r="S597" s="54" t="s">
        <v>52</v>
      </c>
      <c r="T597" s="54" t="s">
        <v>52</v>
      </c>
      <c r="U597" s="54" t="s">
        <v>52</v>
      </c>
      <c r="V597" s="42">
        <v>260</v>
      </c>
      <c r="W597" s="42">
        <v>880</v>
      </c>
      <c r="X597" s="48" t="s">
        <v>52</v>
      </c>
      <c r="Y597" s="48" t="s">
        <v>52</v>
      </c>
      <c r="Z597" s="34" t="s">
        <v>53</v>
      </c>
      <c r="AA597" s="34" t="s">
        <v>779</v>
      </c>
      <c r="AB597" s="262" t="s">
        <v>2275</v>
      </c>
    </row>
    <row r="598" s="2" customFormat="1" ht="50" customHeight="1" spans="1:28">
      <c r="A598" s="22"/>
      <c r="B598" s="34" t="s">
        <v>2276</v>
      </c>
      <c r="C598" s="34" t="s">
        <v>40</v>
      </c>
      <c r="D598" s="34" t="s">
        <v>41</v>
      </c>
      <c r="E598" s="34" t="s">
        <v>800</v>
      </c>
      <c r="F598" s="34" t="s">
        <v>801</v>
      </c>
      <c r="G598" s="34" t="s">
        <v>842</v>
      </c>
      <c r="H598" s="34" t="s">
        <v>59</v>
      </c>
      <c r="I598" s="34" t="s">
        <v>2277</v>
      </c>
      <c r="J598" s="15" t="s">
        <v>2278</v>
      </c>
      <c r="K598" s="38">
        <f t="shared" si="22"/>
        <v>324.1</v>
      </c>
      <c r="L598" s="24">
        <v>324.1</v>
      </c>
      <c r="M598" s="48"/>
      <c r="N598" s="34" t="s">
        <v>2279</v>
      </c>
      <c r="O598" s="34" t="s">
        <v>2280</v>
      </c>
      <c r="P598" s="183" t="s">
        <v>900</v>
      </c>
      <c r="Q598" s="183" t="s">
        <v>2235</v>
      </c>
      <c r="R598" s="48"/>
      <c r="S598" s="54" t="s">
        <v>52</v>
      </c>
      <c r="T598" s="54" t="s">
        <v>52</v>
      </c>
      <c r="U598" s="54" t="s">
        <v>52</v>
      </c>
      <c r="V598" s="42">
        <v>320</v>
      </c>
      <c r="W598" s="42">
        <v>1500</v>
      </c>
      <c r="X598" s="48"/>
      <c r="Y598" s="48"/>
      <c r="Z598" s="34" t="s">
        <v>53</v>
      </c>
      <c r="AA598" s="34" t="s">
        <v>779</v>
      </c>
      <c r="AB598" s="262" t="s">
        <v>2281</v>
      </c>
    </row>
    <row r="599" s="2" customFormat="1" ht="50" customHeight="1" spans="1:28">
      <c r="A599" s="22"/>
      <c r="B599" s="34" t="s">
        <v>2282</v>
      </c>
      <c r="C599" s="34" t="s">
        <v>40</v>
      </c>
      <c r="D599" s="34" t="s">
        <v>41</v>
      </c>
      <c r="E599" s="47" t="s">
        <v>1097</v>
      </c>
      <c r="F599" s="34" t="s">
        <v>207</v>
      </c>
      <c r="G599" s="34" t="s">
        <v>224</v>
      </c>
      <c r="H599" s="34" t="s">
        <v>59</v>
      </c>
      <c r="I599" s="34" t="s">
        <v>2283</v>
      </c>
      <c r="J599" s="15" t="s">
        <v>47</v>
      </c>
      <c r="K599" s="38">
        <f t="shared" si="22"/>
        <v>54.8</v>
      </c>
      <c r="L599" s="24">
        <v>54.8</v>
      </c>
      <c r="M599" s="48"/>
      <c r="N599" s="34" t="s">
        <v>2284</v>
      </c>
      <c r="O599" s="34" t="s">
        <v>2285</v>
      </c>
      <c r="P599" s="183" t="s">
        <v>900</v>
      </c>
      <c r="Q599" s="183" t="s">
        <v>2235</v>
      </c>
      <c r="R599" s="48"/>
      <c r="S599" s="54" t="s">
        <v>52</v>
      </c>
      <c r="T599" s="54" t="s">
        <v>52</v>
      </c>
      <c r="U599" s="54" t="s">
        <v>52</v>
      </c>
      <c r="V599" s="42">
        <v>1609</v>
      </c>
      <c r="W599" s="42">
        <v>5979</v>
      </c>
      <c r="X599" s="48"/>
      <c r="Y599" s="48"/>
      <c r="Z599" s="34" t="s">
        <v>53</v>
      </c>
      <c r="AA599" s="34" t="s">
        <v>779</v>
      </c>
      <c r="AB599" s="262" t="s">
        <v>2286</v>
      </c>
    </row>
    <row r="600" s="2" customFormat="1" ht="50" customHeight="1" spans="1:28">
      <c r="A600" s="22"/>
      <c r="B600" s="34" t="s">
        <v>2287</v>
      </c>
      <c r="C600" s="34" t="s">
        <v>1137</v>
      </c>
      <c r="D600" s="34" t="s">
        <v>41</v>
      </c>
      <c r="E600" s="34" t="s">
        <v>1312</v>
      </c>
      <c r="F600" s="34" t="s">
        <v>872</v>
      </c>
      <c r="G600" s="34" t="s">
        <v>893</v>
      </c>
      <c r="H600" s="34" t="s">
        <v>59</v>
      </c>
      <c r="I600" s="34" t="s">
        <v>2288</v>
      </c>
      <c r="J600" s="15" t="s">
        <v>47</v>
      </c>
      <c r="K600" s="38">
        <f t="shared" si="22"/>
        <v>75</v>
      </c>
      <c r="L600" s="24">
        <v>75</v>
      </c>
      <c r="M600" s="48"/>
      <c r="N600" s="34" t="s">
        <v>2289</v>
      </c>
      <c r="O600" s="34" t="s">
        <v>2290</v>
      </c>
      <c r="P600" s="183" t="s">
        <v>900</v>
      </c>
      <c r="Q600" s="183" t="s">
        <v>2235</v>
      </c>
      <c r="R600" s="48" t="s">
        <v>52</v>
      </c>
      <c r="S600" s="54" t="s">
        <v>52</v>
      </c>
      <c r="T600" s="54" t="s">
        <v>52</v>
      </c>
      <c r="U600" s="54" t="s">
        <v>52</v>
      </c>
      <c r="V600" s="42">
        <v>218</v>
      </c>
      <c r="W600" s="42">
        <v>435</v>
      </c>
      <c r="X600" s="48"/>
      <c r="Y600" s="48"/>
      <c r="Z600" s="34" t="s">
        <v>53</v>
      </c>
      <c r="AA600" s="34" t="s">
        <v>779</v>
      </c>
      <c r="AB600" s="262" t="s">
        <v>2291</v>
      </c>
    </row>
    <row r="601" s="2" customFormat="1" ht="50" customHeight="1" spans="1:28">
      <c r="A601" s="22"/>
      <c r="B601" s="34" t="s">
        <v>2292</v>
      </c>
      <c r="C601" s="34" t="s">
        <v>40</v>
      </c>
      <c r="D601" s="34" t="s">
        <v>41</v>
      </c>
      <c r="E601" s="34" t="s">
        <v>871</v>
      </c>
      <c r="F601" s="34" t="s">
        <v>872</v>
      </c>
      <c r="G601" s="34" t="s">
        <v>887</v>
      </c>
      <c r="H601" s="34" t="s">
        <v>59</v>
      </c>
      <c r="I601" s="34" t="s">
        <v>2293</v>
      </c>
      <c r="J601" s="15" t="s">
        <v>47</v>
      </c>
      <c r="K601" s="38">
        <f t="shared" si="22"/>
        <v>15</v>
      </c>
      <c r="L601" s="24">
        <v>15</v>
      </c>
      <c r="M601" s="48"/>
      <c r="N601" s="34" t="s">
        <v>2294</v>
      </c>
      <c r="O601" s="34" t="s">
        <v>2293</v>
      </c>
      <c r="P601" s="183" t="s">
        <v>900</v>
      </c>
      <c r="Q601" s="183" t="s">
        <v>2235</v>
      </c>
      <c r="R601" s="48"/>
      <c r="S601" s="54" t="s">
        <v>52</v>
      </c>
      <c r="T601" s="54" t="s">
        <v>52</v>
      </c>
      <c r="U601" s="54" t="s">
        <v>52</v>
      </c>
      <c r="V601" s="42">
        <v>1154</v>
      </c>
      <c r="W601" s="42">
        <v>3896</v>
      </c>
      <c r="X601" s="48"/>
      <c r="Y601" s="48"/>
      <c r="Z601" s="34" t="s">
        <v>53</v>
      </c>
      <c r="AA601" s="34" t="s">
        <v>779</v>
      </c>
      <c r="AB601" s="262" t="s">
        <v>1318</v>
      </c>
    </row>
    <row r="602" s="2" customFormat="1" ht="50" customHeight="1" spans="1:28">
      <c r="A602" s="22"/>
      <c r="B602" s="34" t="s">
        <v>2295</v>
      </c>
      <c r="C602" s="34" t="s">
        <v>40</v>
      </c>
      <c r="D602" s="34" t="s">
        <v>41</v>
      </c>
      <c r="E602" s="34" t="s">
        <v>1312</v>
      </c>
      <c r="F602" s="34" t="s">
        <v>872</v>
      </c>
      <c r="G602" s="34" t="s">
        <v>893</v>
      </c>
      <c r="H602" s="34" t="s">
        <v>59</v>
      </c>
      <c r="I602" s="34" t="s">
        <v>2296</v>
      </c>
      <c r="J602" s="15" t="s">
        <v>47</v>
      </c>
      <c r="K602" s="38">
        <f t="shared" si="22"/>
        <v>85</v>
      </c>
      <c r="L602" s="24">
        <v>85</v>
      </c>
      <c r="M602" s="48"/>
      <c r="N602" s="34" t="s">
        <v>2297</v>
      </c>
      <c r="O602" s="34" t="s">
        <v>2298</v>
      </c>
      <c r="P602" s="183" t="s">
        <v>900</v>
      </c>
      <c r="Q602" s="183" t="s">
        <v>2235</v>
      </c>
      <c r="R602" s="48" t="s">
        <v>52</v>
      </c>
      <c r="S602" s="54" t="s">
        <v>52</v>
      </c>
      <c r="T602" s="54" t="s">
        <v>52</v>
      </c>
      <c r="U602" s="54" t="s">
        <v>52</v>
      </c>
      <c r="V602" s="42">
        <v>218</v>
      </c>
      <c r="W602" s="42">
        <v>435</v>
      </c>
      <c r="X602" s="48"/>
      <c r="Y602" s="48"/>
      <c r="Z602" s="34" t="s">
        <v>53</v>
      </c>
      <c r="AA602" s="34" t="s">
        <v>779</v>
      </c>
      <c r="AB602" s="262" t="s">
        <v>1318</v>
      </c>
    </row>
    <row r="603" s="2" customFormat="1" ht="50" customHeight="1" spans="1:28">
      <c r="A603" s="22"/>
      <c r="B603" s="34" t="s">
        <v>2299</v>
      </c>
      <c r="C603" s="34" t="s">
        <v>40</v>
      </c>
      <c r="D603" s="34" t="s">
        <v>41</v>
      </c>
      <c r="E603" s="34" t="s">
        <v>871</v>
      </c>
      <c r="F603" s="34" t="s">
        <v>872</v>
      </c>
      <c r="G603" s="34" t="s">
        <v>887</v>
      </c>
      <c r="H603" s="34" t="s">
        <v>59</v>
      </c>
      <c r="I603" s="34" t="s">
        <v>2300</v>
      </c>
      <c r="J603" s="15" t="s">
        <v>47</v>
      </c>
      <c r="K603" s="38">
        <f t="shared" si="22"/>
        <v>2.5</v>
      </c>
      <c r="L603" s="24">
        <v>2.5</v>
      </c>
      <c r="M603" s="48"/>
      <c r="N603" s="34" t="s">
        <v>2301</v>
      </c>
      <c r="O603" s="34" t="s">
        <v>2302</v>
      </c>
      <c r="P603" s="183" t="s">
        <v>900</v>
      </c>
      <c r="Q603" s="183" t="s">
        <v>2235</v>
      </c>
      <c r="R603" s="48"/>
      <c r="S603" s="54" t="s">
        <v>52</v>
      </c>
      <c r="T603" s="54" t="s">
        <v>52</v>
      </c>
      <c r="U603" s="54" t="s">
        <v>52</v>
      </c>
      <c r="V603" s="42">
        <v>1154</v>
      </c>
      <c r="W603" s="42">
        <v>3896</v>
      </c>
      <c r="X603" s="48"/>
      <c r="Y603" s="48"/>
      <c r="Z603" s="34" t="s">
        <v>53</v>
      </c>
      <c r="AA603" s="34" t="s">
        <v>779</v>
      </c>
      <c r="AB603" s="262" t="s">
        <v>1318</v>
      </c>
    </row>
    <row r="604" s="2" customFormat="1" ht="50" customHeight="1" spans="1:28">
      <c r="A604" s="22"/>
      <c r="B604" s="34" t="s">
        <v>2303</v>
      </c>
      <c r="C604" s="34" t="s">
        <v>40</v>
      </c>
      <c r="D604" s="34" t="s">
        <v>41</v>
      </c>
      <c r="E604" s="34" t="s">
        <v>871</v>
      </c>
      <c r="F604" s="34" t="s">
        <v>872</v>
      </c>
      <c r="G604" s="34" t="s">
        <v>881</v>
      </c>
      <c r="H604" s="34" t="s">
        <v>45</v>
      </c>
      <c r="I604" s="34" t="s">
        <v>2304</v>
      </c>
      <c r="J604" s="15" t="s">
        <v>81</v>
      </c>
      <c r="K604" s="38">
        <f t="shared" si="22"/>
        <v>500</v>
      </c>
      <c r="L604" s="24">
        <v>500</v>
      </c>
      <c r="M604" s="48"/>
      <c r="N604" s="34" t="s">
        <v>2305</v>
      </c>
      <c r="O604" s="34" t="s">
        <v>2306</v>
      </c>
      <c r="P604" s="183" t="s">
        <v>900</v>
      </c>
      <c r="Q604" s="183" t="s">
        <v>2235</v>
      </c>
      <c r="R604" s="48"/>
      <c r="S604" s="54" t="s">
        <v>52</v>
      </c>
      <c r="T604" s="54" t="s">
        <v>52</v>
      </c>
      <c r="U604" s="54" t="s">
        <v>52</v>
      </c>
      <c r="V604" s="42">
        <v>597</v>
      </c>
      <c r="W604" s="42">
        <v>1900</v>
      </c>
      <c r="X604" s="48"/>
      <c r="Y604" s="48"/>
      <c r="Z604" s="34" t="s">
        <v>53</v>
      </c>
      <c r="AA604" s="34" t="s">
        <v>779</v>
      </c>
      <c r="AB604" s="262" t="s">
        <v>1318</v>
      </c>
    </row>
    <row r="605" s="2" customFormat="1" ht="50" customHeight="1" spans="1:28">
      <c r="A605" s="22"/>
      <c r="B605" s="34" t="s">
        <v>2307</v>
      </c>
      <c r="C605" s="34" t="s">
        <v>40</v>
      </c>
      <c r="D605" s="47" t="s">
        <v>41</v>
      </c>
      <c r="E605" s="34" t="s">
        <v>871</v>
      </c>
      <c r="F605" s="34" t="s">
        <v>872</v>
      </c>
      <c r="G605" s="34" t="s">
        <v>742</v>
      </c>
      <c r="H605" s="34" t="s">
        <v>59</v>
      </c>
      <c r="I605" s="34" t="s">
        <v>2308</v>
      </c>
      <c r="J605" s="15" t="s">
        <v>47</v>
      </c>
      <c r="K605" s="38">
        <f t="shared" si="22"/>
        <v>300</v>
      </c>
      <c r="L605" s="24">
        <v>300</v>
      </c>
      <c r="M605" s="48"/>
      <c r="N605" s="34" t="s">
        <v>2309</v>
      </c>
      <c r="O605" s="34" t="s">
        <v>2310</v>
      </c>
      <c r="P605" s="183" t="s">
        <v>900</v>
      </c>
      <c r="Q605" s="183" t="s">
        <v>2235</v>
      </c>
      <c r="R605" s="48"/>
      <c r="S605" s="54" t="s">
        <v>52</v>
      </c>
      <c r="T605" s="54" t="s">
        <v>52</v>
      </c>
      <c r="U605" s="54" t="s">
        <v>52</v>
      </c>
      <c r="V605" s="42">
        <v>266</v>
      </c>
      <c r="W605" s="42">
        <v>816</v>
      </c>
      <c r="X605" s="48"/>
      <c r="Y605" s="48"/>
      <c r="Z605" s="34" t="s">
        <v>53</v>
      </c>
      <c r="AA605" s="34" t="s">
        <v>779</v>
      </c>
      <c r="AB605" s="262" t="s">
        <v>1318</v>
      </c>
    </row>
    <row r="606" s="2" customFormat="1" ht="50" customHeight="1" spans="1:28">
      <c r="A606" s="22"/>
      <c r="B606" s="34" t="s">
        <v>2311</v>
      </c>
      <c r="C606" s="34" t="s">
        <v>40</v>
      </c>
      <c r="D606" s="47" t="s">
        <v>41</v>
      </c>
      <c r="E606" s="34" t="s">
        <v>871</v>
      </c>
      <c r="F606" s="34" t="s">
        <v>872</v>
      </c>
      <c r="G606" s="34" t="s">
        <v>881</v>
      </c>
      <c r="H606" s="34" t="s">
        <v>45</v>
      </c>
      <c r="I606" s="34" t="s">
        <v>2312</v>
      </c>
      <c r="J606" s="15" t="s">
        <v>47</v>
      </c>
      <c r="K606" s="38">
        <f t="shared" si="22"/>
        <v>600</v>
      </c>
      <c r="L606" s="24">
        <v>600</v>
      </c>
      <c r="M606" s="48"/>
      <c r="N606" s="34" t="s">
        <v>2313</v>
      </c>
      <c r="O606" s="34" t="s">
        <v>2314</v>
      </c>
      <c r="P606" s="183" t="s">
        <v>900</v>
      </c>
      <c r="Q606" s="183" t="s">
        <v>2235</v>
      </c>
      <c r="R606" s="48"/>
      <c r="S606" s="54" t="s">
        <v>52</v>
      </c>
      <c r="T606" s="54" t="s">
        <v>52</v>
      </c>
      <c r="U606" s="54" t="s">
        <v>52</v>
      </c>
      <c r="V606" s="42">
        <v>597</v>
      </c>
      <c r="W606" s="42">
        <v>1900</v>
      </c>
      <c r="X606" s="48"/>
      <c r="Y606" s="48"/>
      <c r="Z606" s="34" t="s">
        <v>53</v>
      </c>
      <c r="AA606" s="34" t="s">
        <v>779</v>
      </c>
      <c r="AB606" s="262" t="s">
        <v>1318</v>
      </c>
    </row>
    <row r="607" s="2" customFormat="1" ht="77" customHeight="1" spans="1:28">
      <c r="A607" s="22"/>
      <c r="B607" s="34" t="s">
        <v>2315</v>
      </c>
      <c r="C607" s="34" t="s">
        <v>40</v>
      </c>
      <c r="D607" s="47" t="s">
        <v>41</v>
      </c>
      <c r="E607" s="34" t="s">
        <v>734</v>
      </c>
      <c r="F607" s="34" t="s">
        <v>735</v>
      </c>
      <c r="G607" s="34" t="s">
        <v>763</v>
      </c>
      <c r="H607" s="34" t="s">
        <v>59</v>
      </c>
      <c r="I607" s="34" t="s">
        <v>2316</v>
      </c>
      <c r="J607" s="15" t="s">
        <v>47</v>
      </c>
      <c r="K607" s="38">
        <f t="shared" si="22"/>
        <v>430</v>
      </c>
      <c r="L607" s="24">
        <v>430</v>
      </c>
      <c r="M607" s="48"/>
      <c r="N607" s="34" t="s">
        <v>2238</v>
      </c>
      <c r="O607" s="34" t="s">
        <v>2316</v>
      </c>
      <c r="P607" s="183" t="s">
        <v>900</v>
      </c>
      <c r="Q607" s="183" t="s">
        <v>2235</v>
      </c>
      <c r="R607" s="48" t="s">
        <v>52</v>
      </c>
      <c r="S607" s="54" t="s">
        <v>52</v>
      </c>
      <c r="T607" s="54" t="s">
        <v>52</v>
      </c>
      <c r="U607" s="54" t="s">
        <v>52</v>
      </c>
      <c r="V607" s="42">
        <v>224</v>
      </c>
      <c r="W607" s="42">
        <v>1016</v>
      </c>
      <c r="X607" s="48"/>
      <c r="Y607" s="48"/>
      <c r="Z607" s="34" t="s">
        <v>53</v>
      </c>
      <c r="AA607" s="34" t="s">
        <v>779</v>
      </c>
      <c r="AB607" s="73" t="s">
        <v>1318</v>
      </c>
    </row>
    <row r="608" s="2" customFormat="1" ht="67" customHeight="1" spans="1:28">
      <c r="A608" s="22"/>
      <c r="B608" s="34" t="s">
        <v>2317</v>
      </c>
      <c r="C608" s="34" t="s">
        <v>40</v>
      </c>
      <c r="D608" s="47" t="s">
        <v>41</v>
      </c>
      <c r="E608" s="25" t="s">
        <v>1088</v>
      </c>
      <c r="F608" s="34" t="s">
        <v>164</v>
      </c>
      <c r="G608" s="34" t="s">
        <v>195</v>
      </c>
      <c r="H608" s="34" t="s">
        <v>45</v>
      </c>
      <c r="I608" s="34" t="s">
        <v>2318</v>
      </c>
      <c r="J608" s="15" t="s">
        <v>47</v>
      </c>
      <c r="K608" s="38">
        <f t="shared" si="22"/>
        <v>1100</v>
      </c>
      <c r="L608" s="24">
        <v>1100</v>
      </c>
      <c r="M608" s="48"/>
      <c r="N608" s="34" t="s">
        <v>2319</v>
      </c>
      <c r="O608" s="34" t="s">
        <v>2320</v>
      </c>
      <c r="P608" s="183" t="s">
        <v>900</v>
      </c>
      <c r="Q608" s="183" t="s">
        <v>51</v>
      </c>
      <c r="R608" s="48"/>
      <c r="S608" s="54"/>
      <c r="T608" s="54"/>
      <c r="U608" s="54"/>
      <c r="V608" s="42">
        <v>360</v>
      </c>
      <c r="W608" s="42">
        <v>1300</v>
      </c>
      <c r="X608" s="48"/>
      <c r="Y608" s="48"/>
      <c r="Z608" s="34" t="s">
        <v>53</v>
      </c>
      <c r="AA608" s="34" t="s">
        <v>54</v>
      </c>
      <c r="AB608" s="262" t="s">
        <v>2321</v>
      </c>
    </row>
    <row r="609" s="2" customFormat="1" ht="50" customHeight="1" spans="1:28">
      <c r="A609" s="22"/>
      <c r="B609" s="34" t="s">
        <v>2322</v>
      </c>
      <c r="C609" s="34" t="s">
        <v>40</v>
      </c>
      <c r="D609" s="34" t="s">
        <v>41</v>
      </c>
      <c r="E609" s="34" t="s">
        <v>1431</v>
      </c>
      <c r="F609" s="34" t="s">
        <v>304</v>
      </c>
      <c r="G609" s="34" t="s">
        <v>318</v>
      </c>
      <c r="H609" s="34" t="s">
        <v>59</v>
      </c>
      <c r="I609" s="34" t="s">
        <v>2323</v>
      </c>
      <c r="J609" s="15" t="s">
        <v>47</v>
      </c>
      <c r="K609" s="38">
        <f t="shared" si="22"/>
        <v>370</v>
      </c>
      <c r="L609" s="42">
        <v>370</v>
      </c>
      <c r="M609" s="48"/>
      <c r="N609" s="34" t="s">
        <v>2238</v>
      </c>
      <c r="O609" s="34" t="s">
        <v>2324</v>
      </c>
      <c r="P609" s="183" t="s">
        <v>900</v>
      </c>
      <c r="Q609" s="183" t="s">
        <v>51</v>
      </c>
      <c r="R609" s="48"/>
      <c r="S609" s="48" t="s">
        <v>52</v>
      </c>
      <c r="T609" s="48" t="s">
        <v>52</v>
      </c>
      <c r="U609" s="48" t="s">
        <v>52</v>
      </c>
      <c r="V609" s="42">
        <v>280</v>
      </c>
      <c r="W609" s="42">
        <v>1150</v>
      </c>
      <c r="X609" s="48"/>
      <c r="Y609" s="48"/>
      <c r="Z609" s="34" t="s">
        <v>53</v>
      </c>
      <c r="AA609" s="34" t="s">
        <v>779</v>
      </c>
      <c r="AB609" s="262" t="s">
        <v>2257</v>
      </c>
    </row>
    <row r="610" s="2" customFormat="1" ht="50" customHeight="1" spans="1:28">
      <c r="A610" s="22"/>
      <c r="B610" s="34" t="s">
        <v>2325</v>
      </c>
      <c r="C610" s="34" t="s">
        <v>40</v>
      </c>
      <c r="D610" s="34" t="s">
        <v>41</v>
      </c>
      <c r="E610" s="34" t="s">
        <v>1431</v>
      </c>
      <c r="F610" s="34" t="s">
        <v>304</v>
      </c>
      <c r="G610" s="34" t="s">
        <v>318</v>
      </c>
      <c r="H610" s="34" t="s">
        <v>59</v>
      </c>
      <c r="I610" s="34" t="s">
        <v>2326</v>
      </c>
      <c r="J610" s="15" t="s">
        <v>47</v>
      </c>
      <c r="K610" s="38">
        <f t="shared" si="22"/>
        <v>115</v>
      </c>
      <c r="L610" s="42">
        <v>115</v>
      </c>
      <c r="M610" s="48"/>
      <c r="N610" s="34" t="s">
        <v>2327</v>
      </c>
      <c r="O610" s="34" t="s">
        <v>2328</v>
      </c>
      <c r="P610" s="183" t="s">
        <v>900</v>
      </c>
      <c r="Q610" s="183" t="s">
        <v>51</v>
      </c>
      <c r="R610" s="48"/>
      <c r="S610" s="48" t="s">
        <v>52</v>
      </c>
      <c r="T610" s="48" t="s">
        <v>52</v>
      </c>
      <c r="U610" s="48" t="s">
        <v>52</v>
      </c>
      <c r="V610" s="42">
        <v>280</v>
      </c>
      <c r="W610" s="42">
        <v>1150</v>
      </c>
      <c r="X610" s="48"/>
      <c r="Y610" s="48"/>
      <c r="Z610" s="34" t="s">
        <v>53</v>
      </c>
      <c r="AA610" s="34" t="s">
        <v>779</v>
      </c>
      <c r="AB610" s="262" t="s">
        <v>2257</v>
      </c>
    </row>
    <row r="611" s="2" customFormat="1" ht="50" customHeight="1" spans="1:28">
      <c r="A611" s="22"/>
      <c r="B611" s="34" t="s">
        <v>2329</v>
      </c>
      <c r="C611" s="34" t="s">
        <v>1137</v>
      </c>
      <c r="D611" s="34" t="s">
        <v>41</v>
      </c>
      <c r="E611" s="34" t="s">
        <v>1431</v>
      </c>
      <c r="F611" s="34" t="s">
        <v>304</v>
      </c>
      <c r="G611" s="34" t="s">
        <v>320</v>
      </c>
      <c r="H611" s="34" t="s">
        <v>59</v>
      </c>
      <c r="I611" s="34" t="s">
        <v>2330</v>
      </c>
      <c r="J611" s="15" t="s">
        <v>47</v>
      </c>
      <c r="K611" s="38">
        <f t="shared" si="22"/>
        <v>115</v>
      </c>
      <c r="L611" s="42">
        <v>115</v>
      </c>
      <c r="M611" s="48"/>
      <c r="N611" s="34" t="s">
        <v>2331</v>
      </c>
      <c r="O611" s="34" t="s">
        <v>2332</v>
      </c>
      <c r="P611" s="183" t="s">
        <v>900</v>
      </c>
      <c r="Q611" s="183" t="s">
        <v>51</v>
      </c>
      <c r="R611" s="48"/>
      <c r="S611" s="48" t="s">
        <v>52</v>
      </c>
      <c r="T611" s="48" t="s">
        <v>52</v>
      </c>
      <c r="U611" s="48" t="s">
        <v>52</v>
      </c>
      <c r="V611" s="42">
        <v>300</v>
      </c>
      <c r="W611" s="42">
        <v>1150</v>
      </c>
      <c r="X611" s="48"/>
      <c r="Y611" s="48"/>
      <c r="Z611" s="34" t="s">
        <v>53</v>
      </c>
      <c r="AA611" s="34" t="s">
        <v>779</v>
      </c>
      <c r="AB611" s="262" t="s">
        <v>2257</v>
      </c>
    </row>
    <row r="612" s="2" customFormat="1" ht="50" customHeight="1" spans="1:28">
      <c r="A612" s="22"/>
      <c r="B612" s="34" t="s">
        <v>2333</v>
      </c>
      <c r="C612" s="34" t="s">
        <v>1137</v>
      </c>
      <c r="D612" s="34" t="s">
        <v>41</v>
      </c>
      <c r="E612" s="34" t="s">
        <v>1431</v>
      </c>
      <c r="F612" s="34" t="s">
        <v>304</v>
      </c>
      <c r="G612" s="34" t="s">
        <v>318</v>
      </c>
      <c r="H612" s="34" t="s">
        <v>59</v>
      </c>
      <c r="I612" s="34" t="s">
        <v>2334</v>
      </c>
      <c r="J612" s="15" t="s">
        <v>47</v>
      </c>
      <c r="K612" s="38">
        <f t="shared" si="22"/>
        <v>69</v>
      </c>
      <c r="L612" s="42">
        <v>69</v>
      </c>
      <c r="M612" s="48"/>
      <c r="N612" s="34" t="s">
        <v>2335</v>
      </c>
      <c r="O612" s="34" t="s">
        <v>2336</v>
      </c>
      <c r="P612" s="183" t="s">
        <v>900</v>
      </c>
      <c r="Q612" s="183" t="s">
        <v>51</v>
      </c>
      <c r="R612" s="48" t="s">
        <v>52</v>
      </c>
      <c r="S612" s="48" t="s">
        <v>52</v>
      </c>
      <c r="T612" s="48" t="s">
        <v>52</v>
      </c>
      <c r="U612" s="48"/>
      <c r="V612" s="42">
        <v>280</v>
      </c>
      <c r="W612" s="42">
        <v>1150</v>
      </c>
      <c r="X612" s="48"/>
      <c r="Y612" s="48"/>
      <c r="Z612" s="34" t="s">
        <v>53</v>
      </c>
      <c r="AA612" s="34" t="s">
        <v>779</v>
      </c>
      <c r="AB612" s="262" t="s">
        <v>2257</v>
      </c>
    </row>
    <row r="613" s="2" customFormat="1" ht="50" customHeight="1" spans="1:28">
      <c r="A613" s="22"/>
      <c r="B613" s="34" t="s">
        <v>2337</v>
      </c>
      <c r="C613" s="34" t="s">
        <v>1137</v>
      </c>
      <c r="D613" s="34" t="s">
        <v>41</v>
      </c>
      <c r="E613" s="34" t="s">
        <v>1431</v>
      </c>
      <c r="F613" s="34" t="s">
        <v>304</v>
      </c>
      <c r="G613" s="34" t="s">
        <v>320</v>
      </c>
      <c r="H613" s="34" t="s">
        <v>59</v>
      </c>
      <c r="I613" s="34" t="s">
        <v>2338</v>
      </c>
      <c r="J613" s="15" t="s">
        <v>47</v>
      </c>
      <c r="K613" s="38">
        <f t="shared" si="22"/>
        <v>69</v>
      </c>
      <c r="L613" s="42">
        <v>69</v>
      </c>
      <c r="M613" s="48"/>
      <c r="N613" s="34" t="s">
        <v>2335</v>
      </c>
      <c r="O613" s="34" t="s">
        <v>2336</v>
      </c>
      <c r="P613" s="183" t="s">
        <v>900</v>
      </c>
      <c r="Q613" s="183" t="s">
        <v>51</v>
      </c>
      <c r="R613" s="48" t="s">
        <v>52</v>
      </c>
      <c r="S613" s="48" t="s">
        <v>52</v>
      </c>
      <c r="T613" s="48" t="s">
        <v>52</v>
      </c>
      <c r="U613" s="48"/>
      <c r="V613" s="42">
        <v>280</v>
      </c>
      <c r="W613" s="42">
        <v>1150</v>
      </c>
      <c r="X613" s="48"/>
      <c r="Y613" s="48"/>
      <c r="Z613" s="34" t="s">
        <v>53</v>
      </c>
      <c r="AA613" s="34" t="s">
        <v>779</v>
      </c>
      <c r="AB613" s="262" t="s">
        <v>2257</v>
      </c>
    </row>
    <row r="614" s="2" customFormat="1" ht="50" customHeight="1" spans="1:28">
      <c r="A614" s="22"/>
      <c r="B614" s="34" t="s">
        <v>2339</v>
      </c>
      <c r="C614" s="34" t="s">
        <v>40</v>
      </c>
      <c r="D614" s="34" t="s">
        <v>41</v>
      </c>
      <c r="E614" s="34" t="s">
        <v>461</v>
      </c>
      <c r="F614" s="34" t="s">
        <v>462</v>
      </c>
      <c r="G614" s="34" t="s">
        <v>487</v>
      </c>
      <c r="H614" s="34" t="s">
        <v>59</v>
      </c>
      <c r="I614" s="34" t="s">
        <v>2340</v>
      </c>
      <c r="J614" s="15" t="s">
        <v>47</v>
      </c>
      <c r="K614" s="38">
        <f t="shared" si="22"/>
        <v>550</v>
      </c>
      <c r="L614" s="24">
        <v>550</v>
      </c>
      <c r="M614" s="48"/>
      <c r="N614" s="34" t="s">
        <v>2341</v>
      </c>
      <c r="O614" s="34" t="s">
        <v>2342</v>
      </c>
      <c r="P614" s="183" t="s">
        <v>900</v>
      </c>
      <c r="Q614" s="183" t="s">
        <v>51</v>
      </c>
      <c r="R614" s="48"/>
      <c r="S614" s="42"/>
      <c r="T614" s="54"/>
      <c r="U614" s="42"/>
      <c r="V614" s="42">
        <v>1075</v>
      </c>
      <c r="W614" s="42">
        <v>3100</v>
      </c>
      <c r="X614" s="48"/>
      <c r="Y614" s="48"/>
      <c r="Z614" s="34" t="s">
        <v>53</v>
      </c>
      <c r="AA614" s="34" t="s">
        <v>54</v>
      </c>
      <c r="AB614" s="262" t="s">
        <v>2343</v>
      </c>
    </row>
    <row r="615" s="2" customFormat="1" ht="50" customHeight="1" spans="1:28">
      <c r="A615" s="22"/>
      <c r="B615" s="34" t="s">
        <v>2344</v>
      </c>
      <c r="C615" s="34" t="s">
        <v>40</v>
      </c>
      <c r="D615" s="34" t="s">
        <v>41</v>
      </c>
      <c r="E615" s="34" t="s">
        <v>461</v>
      </c>
      <c r="F615" s="34" t="s">
        <v>462</v>
      </c>
      <c r="G615" s="34" t="s">
        <v>80</v>
      </c>
      <c r="H615" s="34" t="s">
        <v>59</v>
      </c>
      <c r="I615" s="34" t="s">
        <v>2345</v>
      </c>
      <c r="J615" s="15" t="s">
        <v>47</v>
      </c>
      <c r="K615" s="38">
        <f t="shared" si="22"/>
        <v>550</v>
      </c>
      <c r="L615" s="24">
        <v>550</v>
      </c>
      <c r="M615" s="174"/>
      <c r="N615" s="29" t="s">
        <v>2346</v>
      </c>
      <c r="O615" s="34" t="s">
        <v>2347</v>
      </c>
      <c r="P615" s="183" t="s">
        <v>900</v>
      </c>
      <c r="Q615" s="183" t="s">
        <v>51</v>
      </c>
      <c r="R615" s="174"/>
      <c r="S615" s="218"/>
      <c r="T615" s="219"/>
      <c r="U615" s="174"/>
      <c r="V615" s="44">
        <v>814</v>
      </c>
      <c r="W615" s="44">
        <v>2470</v>
      </c>
      <c r="X615" s="174"/>
      <c r="Y615" s="174"/>
      <c r="Z615" s="34" t="s">
        <v>53</v>
      </c>
      <c r="AA615" s="34" t="s">
        <v>54</v>
      </c>
      <c r="AB615" s="262" t="s">
        <v>2343</v>
      </c>
    </row>
    <row r="616" s="2" customFormat="1" ht="50" customHeight="1" spans="1:28">
      <c r="A616" s="22"/>
      <c r="B616" s="34" t="s">
        <v>2348</v>
      </c>
      <c r="C616" s="34" t="s">
        <v>40</v>
      </c>
      <c r="D616" s="34" t="s">
        <v>41</v>
      </c>
      <c r="E616" s="34" t="s">
        <v>845</v>
      </c>
      <c r="F616" s="34" t="s">
        <v>846</v>
      </c>
      <c r="G616" s="34" t="s">
        <v>857</v>
      </c>
      <c r="H616" s="34" t="s">
        <v>59</v>
      </c>
      <c r="I616" s="34" t="s">
        <v>2349</v>
      </c>
      <c r="J616" s="48" t="s">
        <v>2350</v>
      </c>
      <c r="K616" s="38">
        <f t="shared" si="22"/>
        <v>530</v>
      </c>
      <c r="L616" s="42">
        <v>530</v>
      </c>
      <c r="M616" s="48"/>
      <c r="N616" s="34" t="s">
        <v>2351</v>
      </c>
      <c r="O616" s="34" t="s">
        <v>2352</v>
      </c>
      <c r="P616" s="34" t="s">
        <v>900</v>
      </c>
      <c r="Q616" s="34" t="s">
        <v>51</v>
      </c>
      <c r="R616" s="48" t="s">
        <v>52</v>
      </c>
      <c r="S616" s="48" t="s">
        <v>52</v>
      </c>
      <c r="T616" s="48" t="s">
        <v>52</v>
      </c>
      <c r="U616" s="48" t="s">
        <v>52</v>
      </c>
      <c r="V616" s="42">
        <v>545</v>
      </c>
      <c r="W616" s="42">
        <v>1669</v>
      </c>
      <c r="X616" s="48"/>
      <c r="Y616" s="48"/>
      <c r="Z616" s="34" t="s">
        <v>53</v>
      </c>
      <c r="AA616" s="34" t="s">
        <v>914</v>
      </c>
      <c r="AB616" s="73" t="s">
        <v>2353</v>
      </c>
    </row>
    <row r="617" s="2" customFormat="1" ht="50" customHeight="1" spans="1:28">
      <c r="A617" s="22"/>
      <c r="B617" s="34" t="s">
        <v>2354</v>
      </c>
      <c r="C617" s="34" t="s">
        <v>40</v>
      </c>
      <c r="D617" s="47" t="s">
        <v>41</v>
      </c>
      <c r="E617" s="34" t="s">
        <v>1411</v>
      </c>
      <c r="F617" s="34" t="s">
        <v>507</v>
      </c>
      <c r="G617" s="34" t="s">
        <v>515</v>
      </c>
      <c r="H617" s="34" t="s">
        <v>59</v>
      </c>
      <c r="I617" s="34" t="s">
        <v>2355</v>
      </c>
      <c r="J617" s="48" t="s">
        <v>2350</v>
      </c>
      <c r="K617" s="38">
        <f t="shared" si="22"/>
        <v>195</v>
      </c>
      <c r="L617" s="42">
        <v>195</v>
      </c>
      <c r="M617" s="48"/>
      <c r="N617" s="34" t="s">
        <v>2238</v>
      </c>
      <c r="O617" s="34" t="s">
        <v>2355</v>
      </c>
      <c r="P617" s="34" t="s">
        <v>900</v>
      </c>
      <c r="Q617" s="34" t="s">
        <v>51</v>
      </c>
      <c r="R617" s="48" t="s">
        <v>52</v>
      </c>
      <c r="S617" s="48" t="s">
        <v>52</v>
      </c>
      <c r="T617" s="48" t="s">
        <v>52</v>
      </c>
      <c r="U617" s="48" t="s">
        <v>52</v>
      </c>
      <c r="V617" s="42">
        <v>350</v>
      </c>
      <c r="W617" s="42">
        <v>1150</v>
      </c>
      <c r="X617" s="48"/>
      <c r="Y617" s="48"/>
      <c r="Z617" s="34" t="s">
        <v>53</v>
      </c>
      <c r="AA617" s="34" t="s">
        <v>779</v>
      </c>
      <c r="AB617" s="73" t="s">
        <v>1318</v>
      </c>
    </row>
    <row r="618" s="2" customFormat="1" ht="50" customHeight="1" spans="1:28">
      <c r="A618" s="22"/>
      <c r="B618" s="34" t="s">
        <v>2356</v>
      </c>
      <c r="C618" s="34" t="s">
        <v>40</v>
      </c>
      <c r="D618" s="34" t="s">
        <v>41</v>
      </c>
      <c r="E618" s="34" t="s">
        <v>2357</v>
      </c>
      <c r="F618" s="34" t="s">
        <v>735</v>
      </c>
      <c r="G618" s="34" t="s">
        <v>763</v>
      </c>
      <c r="H618" s="34" t="s">
        <v>59</v>
      </c>
      <c r="I618" s="34" t="s">
        <v>2358</v>
      </c>
      <c r="J618" s="48" t="s">
        <v>2350</v>
      </c>
      <c r="K618" s="38">
        <f t="shared" si="22"/>
        <v>150</v>
      </c>
      <c r="L618" s="42">
        <v>150</v>
      </c>
      <c r="M618" s="48"/>
      <c r="N618" s="34" t="s">
        <v>2359</v>
      </c>
      <c r="O618" s="34" t="s">
        <v>2358</v>
      </c>
      <c r="P618" s="34" t="s">
        <v>900</v>
      </c>
      <c r="Q618" s="34" t="s">
        <v>51</v>
      </c>
      <c r="R618" s="48" t="s">
        <v>52</v>
      </c>
      <c r="S618" s="48" t="s">
        <v>52</v>
      </c>
      <c r="T618" s="48" t="s">
        <v>52</v>
      </c>
      <c r="U618" s="48" t="s">
        <v>52</v>
      </c>
      <c r="V618" s="42">
        <v>224</v>
      </c>
      <c r="W618" s="42">
        <v>1016</v>
      </c>
      <c r="X618" s="48" t="s">
        <v>52</v>
      </c>
      <c r="Y618" s="48" t="s">
        <v>52</v>
      </c>
      <c r="Z618" s="34" t="s">
        <v>53</v>
      </c>
      <c r="AA618" s="34" t="s">
        <v>779</v>
      </c>
      <c r="AB618" s="73" t="s">
        <v>1318</v>
      </c>
    </row>
    <row r="619" s="2" customFormat="1" ht="50" customHeight="1" spans="1:28">
      <c r="A619" s="22"/>
      <c r="B619" s="34" t="s">
        <v>2360</v>
      </c>
      <c r="C619" s="34" t="s">
        <v>40</v>
      </c>
      <c r="D619" s="47" t="s">
        <v>41</v>
      </c>
      <c r="E619" s="34" t="s">
        <v>1411</v>
      </c>
      <c r="F619" s="34" t="s">
        <v>507</v>
      </c>
      <c r="G619" s="34" t="s">
        <v>515</v>
      </c>
      <c r="H619" s="34" t="s">
        <v>59</v>
      </c>
      <c r="I619" s="34" t="s">
        <v>2361</v>
      </c>
      <c r="J619" s="48" t="s">
        <v>2350</v>
      </c>
      <c r="K619" s="38">
        <f t="shared" si="22"/>
        <v>211</v>
      </c>
      <c r="L619" s="42">
        <v>211</v>
      </c>
      <c r="M619" s="48"/>
      <c r="N619" s="34" t="s">
        <v>2238</v>
      </c>
      <c r="O619" s="34" t="s">
        <v>2361</v>
      </c>
      <c r="P619" s="34" t="s">
        <v>900</v>
      </c>
      <c r="Q619" s="34" t="s">
        <v>51</v>
      </c>
      <c r="R619" s="48" t="s">
        <v>52</v>
      </c>
      <c r="S619" s="48" t="s">
        <v>52</v>
      </c>
      <c r="T619" s="48" t="s">
        <v>52</v>
      </c>
      <c r="U619" s="48" t="s">
        <v>52</v>
      </c>
      <c r="V619" s="42">
        <v>350</v>
      </c>
      <c r="W619" s="42">
        <v>1150</v>
      </c>
      <c r="X619" s="48"/>
      <c r="Y619" s="48"/>
      <c r="Z619" s="34" t="s">
        <v>53</v>
      </c>
      <c r="AA619" s="34" t="s">
        <v>779</v>
      </c>
      <c r="AB619" s="73" t="s">
        <v>1318</v>
      </c>
    </row>
    <row r="620" s="2" customFormat="1" ht="50" customHeight="1" spans="1:28">
      <c r="A620" s="22"/>
      <c r="B620" s="34" t="s">
        <v>2362</v>
      </c>
      <c r="C620" s="34" t="s">
        <v>40</v>
      </c>
      <c r="D620" s="34" t="s">
        <v>41</v>
      </c>
      <c r="E620" s="34" t="s">
        <v>1416</v>
      </c>
      <c r="F620" s="34" t="s">
        <v>375</v>
      </c>
      <c r="G620" s="34" t="s">
        <v>396</v>
      </c>
      <c r="H620" s="34" t="s">
        <v>59</v>
      </c>
      <c r="I620" s="34" t="s">
        <v>2363</v>
      </c>
      <c r="J620" s="48" t="s">
        <v>2350</v>
      </c>
      <c r="K620" s="38">
        <f t="shared" si="22"/>
        <v>580</v>
      </c>
      <c r="L620" s="42">
        <v>580</v>
      </c>
      <c r="M620" s="48"/>
      <c r="N620" s="34" t="s">
        <v>2364</v>
      </c>
      <c r="O620" s="34" t="s">
        <v>2365</v>
      </c>
      <c r="P620" s="34" t="s">
        <v>900</v>
      </c>
      <c r="Q620" s="34" t="s">
        <v>51</v>
      </c>
      <c r="R620" s="48" t="s">
        <v>52</v>
      </c>
      <c r="S620" s="48" t="s">
        <v>52</v>
      </c>
      <c r="T620" s="48" t="s">
        <v>52</v>
      </c>
      <c r="U620" s="48" t="s">
        <v>52</v>
      </c>
      <c r="V620" s="42">
        <v>270</v>
      </c>
      <c r="W620" s="42">
        <v>1239</v>
      </c>
      <c r="X620" s="48"/>
      <c r="Y620" s="48"/>
      <c r="Z620" s="34" t="s">
        <v>53</v>
      </c>
      <c r="AA620" s="34" t="s">
        <v>914</v>
      </c>
      <c r="AB620" s="73" t="s">
        <v>2366</v>
      </c>
    </row>
    <row r="621" s="2" customFormat="1" ht="50" customHeight="1" spans="1:28">
      <c r="A621" s="22"/>
      <c r="B621" s="34" t="s">
        <v>2367</v>
      </c>
      <c r="C621" s="34" t="s">
        <v>40</v>
      </c>
      <c r="D621" s="34" t="s">
        <v>41</v>
      </c>
      <c r="E621" s="34" t="s">
        <v>1424</v>
      </c>
      <c r="F621" s="34" t="s">
        <v>846</v>
      </c>
      <c r="G621" s="34" t="s">
        <v>853</v>
      </c>
      <c r="H621" s="34" t="s">
        <v>59</v>
      </c>
      <c r="I621" s="34" t="s">
        <v>2368</v>
      </c>
      <c r="J621" s="48" t="s">
        <v>2350</v>
      </c>
      <c r="K621" s="38">
        <f t="shared" si="22"/>
        <v>196</v>
      </c>
      <c r="L621" s="42">
        <v>196</v>
      </c>
      <c r="M621" s="48"/>
      <c r="N621" s="34" t="s">
        <v>2238</v>
      </c>
      <c r="O621" s="34" t="s">
        <v>2368</v>
      </c>
      <c r="P621" s="34" t="s">
        <v>900</v>
      </c>
      <c r="Q621" s="34" t="s">
        <v>51</v>
      </c>
      <c r="R621" s="48" t="s">
        <v>52</v>
      </c>
      <c r="S621" s="48" t="s">
        <v>52</v>
      </c>
      <c r="T621" s="48" t="s">
        <v>52</v>
      </c>
      <c r="U621" s="48" t="s">
        <v>52</v>
      </c>
      <c r="V621" s="42">
        <v>455</v>
      </c>
      <c r="W621" s="42">
        <v>1356</v>
      </c>
      <c r="X621" s="48" t="s">
        <v>52</v>
      </c>
      <c r="Y621" s="48" t="s">
        <v>52</v>
      </c>
      <c r="Z621" s="34" t="s">
        <v>53</v>
      </c>
      <c r="AA621" s="34" t="s">
        <v>779</v>
      </c>
      <c r="AB621" s="73" t="s">
        <v>1885</v>
      </c>
    </row>
    <row r="622" s="2" customFormat="1" ht="118" customHeight="1" spans="1:28">
      <c r="A622" s="22"/>
      <c r="B622" s="34" t="s">
        <v>2369</v>
      </c>
      <c r="C622" s="34" t="s">
        <v>40</v>
      </c>
      <c r="D622" s="34" t="s">
        <v>41</v>
      </c>
      <c r="E622" s="47" t="s">
        <v>103</v>
      </c>
      <c r="F622" s="34" t="s">
        <v>98</v>
      </c>
      <c r="G622" s="34" t="s">
        <v>114</v>
      </c>
      <c r="H622" s="34" t="s">
        <v>45</v>
      </c>
      <c r="I622" s="34" t="s">
        <v>2370</v>
      </c>
      <c r="J622" s="48" t="s">
        <v>2350</v>
      </c>
      <c r="K622" s="38">
        <f t="shared" si="22"/>
        <v>400</v>
      </c>
      <c r="L622" s="42">
        <v>400</v>
      </c>
      <c r="M622" s="48"/>
      <c r="N622" s="34" t="s">
        <v>2371</v>
      </c>
      <c r="O622" s="34" t="s">
        <v>2370</v>
      </c>
      <c r="P622" s="34" t="s">
        <v>900</v>
      </c>
      <c r="Q622" s="34" t="s">
        <v>51</v>
      </c>
      <c r="R622" s="48" t="s">
        <v>52</v>
      </c>
      <c r="S622" s="48" t="s">
        <v>52</v>
      </c>
      <c r="T622" s="48" t="s">
        <v>52</v>
      </c>
      <c r="U622" s="48" t="s">
        <v>52</v>
      </c>
      <c r="V622" s="42">
        <v>209</v>
      </c>
      <c r="W622" s="42">
        <v>1006</v>
      </c>
      <c r="X622" s="48" t="s">
        <v>52</v>
      </c>
      <c r="Y622" s="48" t="s">
        <v>52</v>
      </c>
      <c r="Z622" s="34" t="s">
        <v>53</v>
      </c>
      <c r="AA622" s="34" t="s">
        <v>914</v>
      </c>
      <c r="AB622" s="73" t="s">
        <v>2372</v>
      </c>
    </row>
    <row r="623" s="2" customFormat="1" ht="50" customHeight="1" spans="1:28">
      <c r="A623" s="22"/>
      <c r="B623" s="25" t="s">
        <v>2373</v>
      </c>
      <c r="C623" s="25" t="s">
        <v>40</v>
      </c>
      <c r="D623" s="34" t="s">
        <v>41</v>
      </c>
      <c r="E623" s="30" t="s">
        <v>103</v>
      </c>
      <c r="F623" s="25" t="s">
        <v>98</v>
      </c>
      <c r="G623" s="34" t="s">
        <v>1023</v>
      </c>
      <c r="H623" s="34" t="s">
        <v>59</v>
      </c>
      <c r="I623" s="25" t="s">
        <v>2374</v>
      </c>
      <c r="J623" s="38" t="s">
        <v>81</v>
      </c>
      <c r="K623" s="38">
        <f t="shared" si="22"/>
        <v>552.69</v>
      </c>
      <c r="L623" s="42">
        <v>552.69</v>
      </c>
      <c r="M623" s="38"/>
      <c r="N623" s="25" t="s">
        <v>2375</v>
      </c>
      <c r="O623" s="25" t="s">
        <v>2376</v>
      </c>
      <c r="P623" s="183" t="s">
        <v>900</v>
      </c>
      <c r="Q623" s="183" t="s">
        <v>2235</v>
      </c>
      <c r="R623" s="29" t="s">
        <v>52</v>
      </c>
      <c r="S623" s="29" t="s">
        <v>52</v>
      </c>
      <c r="T623" s="29" t="s">
        <v>52</v>
      </c>
      <c r="U623" s="29" t="s">
        <v>52</v>
      </c>
      <c r="V623" s="29">
        <v>1035</v>
      </c>
      <c r="W623" s="29">
        <v>3460</v>
      </c>
      <c r="X623" s="86" t="s">
        <v>52</v>
      </c>
      <c r="Y623" s="86" t="s">
        <v>52</v>
      </c>
      <c r="Z623" s="34" t="s">
        <v>53</v>
      </c>
      <c r="AA623" s="34" t="s">
        <v>779</v>
      </c>
      <c r="AB623" s="73" t="s">
        <v>2377</v>
      </c>
    </row>
    <row r="624" s="2" customFormat="1" ht="50" customHeight="1" spans="1:28">
      <c r="A624" s="22"/>
      <c r="B624" s="25" t="s">
        <v>2378</v>
      </c>
      <c r="C624" s="25" t="s">
        <v>40</v>
      </c>
      <c r="D624" s="34" t="s">
        <v>41</v>
      </c>
      <c r="E624" s="30" t="s">
        <v>103</v>
      </c>
      <c r="F624" s="25" t="s">
        <v>98</v>
      </c>
      <c r="G624" s="34" t="s">
        <v>1023</v>
      </c>
      <c r="H624" s="34" t="s">
        <v>59</v>
      </c>
      <c r="I624" s="25" t="s">
        <v>2379</v>
      </c>
      <c r="J624" s="38" t="s">
        <v>81</v>
      </c>
      <c r="K624" s="38">
        <f t="shared" si="22"/>
        <v>583.85</v>
      </c>
      <c r="L624" s="42">
        <v>583.85</v>
      </c>
      <c r="M624" s="38"/>
      <c r="N624" s="25" t="s">
        <v>2380</v>
      </c>
      <c r="O624" s="25" t="s">
        <v>2379</v>
      </c>
      <c r="P624" s="183" t="s">
        <v>900</v>
      </c>
      <c r="Q624" s="183" t="s">
        <v>2235</v>
      </c>
      <c r="R624" s="29" t="s">
        <v>52</v>
      </c>
      <c r="S624" s="29" t="s">
        <v>52</v>
      </c>
      <c r="T624" s="29" t="s">
        <v>52</v>
      </c>
      <c r="U624" s="29" t="s">
        <v>52</v>
      </c>
      <c r="V624" s="29">
        <v>1035</v>
      </c>
      <c r="W624" s="29">
        <v>3460</v>
      </c>
      <c r="X624" s="86" t="s">
        <v>52</v>
      </c>
      <c r="Y624" s="86" t="s">
        <v>52</v>
      </c>
      <c r="Z624" s="34" t="s">
        <v>53</v>
      </c>
      <c r="AA624" s="34" t="s">
        <v>779</v>
      </c>
      <c r="AB624" s="73" t="s">
        <v>2377</v>
      </c>
    </row>
    <row r="625" s="2" customFormat="1" ht="121" customHeight="1" spans="1:28">
      <c r="A625" s="22"/>
      <c r="B625" s="25" t="s">
        <v>2381</v>
      </c>
      <c r="C625" s="25" t="s">
        <v>40</v>
      </c>
      <c r="D625" s="25" t="s">
        <v>41</v>
      </c>
      <c r="E625" s="25" t="s">
        <v>2357</v>
      </c>
      <c r="F625" s="25" t="s">
        <v>735</v>
      </c>
      <c r="G625" s="25" t="s">
        <v>760</v>
      </c>
      <c r="H625" s="25" t="s">
        <v>59</v>
      </c>
      <c r="I625" s="25" t="s">
        <v>2382</v>
      </c>
      <c r="J625" s="25" t="s">
        <v>1016</v>
      </c>
      <c r="K625" s="25">
        <v>970</v>
      </c>
      <c r="L625" s="25">
        <v>970</v>
      </c>
      <c r="M625" s="25"/>
      <c r="N625" s="25" t="s">
        <v>2383</v>
      </c>
      <c r="O625" s="25" t="s">
        <v>2384</v>
      </c>
      <c r="P625" s="25" t="s">
        <v>1017</v>
      </c>
      <c r="Q625" s="260" t="s">
        <v>1018</v>
      </c>
      <c r="R625" s="25"/>
      <c r="S625" s="25" t="s">
        <v>52</v>
      </c>
      <c r="T625" s="25" t="s">
        <v>52</v>
      </c>
      <c r="U625" s="25" t="s">
        <v>52</v>
      </c>
      <c r="V625" s="25">
        <v>1130</v>
      </c>
      <c r="W625" s="25">
        <v>3605</v>
      </c>
      <c r="X625" s="25"/>
      <c r="Y625" s="25"/>
      <c r="Z625" s="25" t="s">
        <v>1019</v>
      </c>
      <c r="AA625" s="34" t="s">
        <v>779</v>
      </c>
      <c r="AB625" s="73" t="s">
        <v>1318</v>
      </c>
    </row>
    <row r="626" s="2" customFormat="1" ht="112" customHeight="1" spans="1:28">
      <c r="A626" s="22"/>
      <c r="B626" s="25" t="s">
        <v>2385</v>
      </c>
      <c r="C626" s="25" t="s">
        <v>40</v>
      </c>
      <c r="D626" s="25" t="s">
        <v>41</v>
      </c>
      <c r="E626" s="25" t="s">
        <v>1424</v>
      </c>
      <c r="F626" s="25" t="s">
        <v>846</v>
      </c>
      <c r="G626" s="25" t="s">
        <v>866</v>
      </c>
      <c r="H626" s="25" t="s">
        <v>59</v>
      </c>
      <c r="I626" s="25" t="s">
        <v>2386</v>
      </c>
      <c r="J626" s="25" t="s">
        <v>2387</v>
      </c>
      <c r="K626" s="25">
        <v>970</v>
      </c>
      <c r="L626" s="25">
        <v>970</v>
      </c>
      <c r="M626" s="25"/>
      <c r="N626" s="25" t="s">
        <v>2383</v>
      </c>
      <c r="O626" s="25" t="s">
        <v>2386</v>
      </c>
      <c r="P626" s="25" t="s">
        <v>1017</v>
      </c>
      <c r="Q626" s="25" t="s">
        <v>2256</v>
      </c>
      <c r="R626" s="25" t="s">
        <v>52</v>
      </c>
      <c r="S626" s="25" t="s">
        <v>52</v>
      </c>
      <c r="T626" s="25" t="s">
        <v>52</v>
      </c>
      <c r="U626" s="25" t="s">
        <v>52</v>
      </c>
      <c r="V626" s="25">
        <v>1206</v>
      </c>
      <c r="W626" s="25">
        <v>3896</v>
      </c>
      <c r="X626" s="25" t="s">
        <v>52</v>
      </c>
      <c r="Y626" s="25" t="s">
        <v>52</v>
      </c>
      <c r="Z626" s="25" t="s">
        <v>1019</v>
      </c>
      <c r="AA626" s="34" t="s">
        <v>779</v>
      </c>
      <c r="AB626" s="73" t="s">
        <v>1318</v>
      </c>
    </row>
    <row r="627" s="2" customFormat="1" ht="72" customHeight="1" spans="1:28">
      <c r="A627" s="22"/>
      <c r="B627" s="25" t="s">
        <v>2388</v>
      </c>
      <c r="C627" s="25" t="s">
        <v>40</v>
      </c>
      <c r="D627" s="25" t="s">
        <v>41</v>
      </c>
      <c r="E627" s="25" t="s">
        <v>1424</v>
      </c>
      <c r="F627" s="25" t="s">
        <v>846</v>
      </c>
      <c r="G627" s="25" t="s">
        <v>853</v>
      </c>
      <c r="H627" s="25" t="s">
        <v>59</v>
      </c>
      <c r="I627" s="25" t="s">
        <v>2389</v>
      </c>
      <c r="J627" s="25" t="s">
        <v>2387</v>
      </c>
      <c r="K627" s="25">
        <v>180</v>
      </c>
      <c r="L627" s="25">
        <v>180</v>
      </c>
      <c r="M627" s="25"/>
      <c r="N627" s="25" t="s">
        <v>2390</v>
      </c>
      <c r="O627" s="25" t="s">
        <v>2389</v>
      </c>
      <c r="P627" s="25" t="s">
        <v>1017</v>
      </c>
      <c r="Q627" s="25" t="s">
        <v>2256</v>
      </c>
      <c r="R627" s="25" t="s">
        <v>52</v>
      </c>
      <c r="S627" s="25" t="s">
        <v>52</v>
      </c>
      <c r="T627" s="25" t="s">
        <v>52</v>
      </c>
      <c r="U627" s="25" t="s">
        <v>52</v>
      </c>
      <c r="V627" s="25">
        <v>455</v>
      </c>
      <c r="W627" s="25">
        <v>1356</v>
      </c>
      <c r="X627" s="25" t="s">
        <v>52</v>
      </c>
      <c r="Y627" s="25" t="s">
        <v>52</v>
      </c>
      <c r="Z627" s="25" t="s">
        <v>1019</v>
      </c>
      <c r="AA627" s="34" t="s">
        <v>779</v>
      </c>
      <c r="AB627" s="73" t="s">
        <v>1318</v>
      </c>
    </row>
    <row r="628" s="2" customFormat="1" ht="72" customHeight="1" spans="1:28">
      <c r="A628" s="22"/>
      <c r="B628" s="34" t="s">
        <v>2391</v>
      </c>
      <c r="C628" s="34" t="s">
        <v>40</v>
      </c>
      <c r="D628" s="47" t="s">
        <v>41</v>
      </c>
      <c r="E628" s="34" t="s">
        <v>871</v>
      </c>
      <c r="F628" s="34" t="s">
        <v>872</v>
      </c>
      <c r="G628" s="34" t="s">
        <v>742</v>
      </c>
      <c r="H628" s="34" t="s">
        <v>59</v>
      </c>
      <c r="I628" s="34" t="s">
        <v>2392</v>
      </c>
      <c r="J628" s="15" t="s">
        <v>47</v>
      </c>
      <c r="K628" s="38">
        <v>30</v>
      </c>
      <c r="L628" s="38">
        <v>30</v>
      </c>
      <c r="M628" s="48"/>
      <c r="N628" s="34" t="s">
        <v>2393</v>
      </c>
      <c r="O628" s="34" t="s">
        <v>2394</v>
      </c>
      <c r="P628" s="183" t="s">
        <v>900</v>
      </c>
      <c r="Q628" s="183" t="s">
        <v>2235</v>
      </c>
      <c r="R628" s="48"/>
      <c r="S628" s="54" t="s">
        <v>52</v>
      </c>
      <c r="T628" s="54" t="s">
        <v>52</v>
      </c>
      <c r="U628" s="54" t="s">
        <v>52</v>
      </c>
      <c r="V628" s="42">
        <v>266</v>
      </c>
      <c r="W628" s="42">
        <v>816</v>
      </c>
      <c r="X628" s="48"/>
      <c r="Y628" s="48"/>
      <c r="Z628" s="34" t="s">
        <v>53</v>
      </c>
      <c r="AA628" s="34" t="s">
        <v>779</v>
      </c>
      <c r="AB628" s="262" t="s">
        <v>1318</v>
      </c>
    </row>
    <row r="629" s="2" customFormat="1" ht="72" customHeight="1" spans="1:28">
      <c r="A629" s="22"/>
      <c r="B629" s="34" t="s">
        <v>2395</v>
      </c>
      <c r="C629" s="34" t="s">
        <v>40</v>
      </c>
      <c r="D629" s="47" t="s">
        <v>41</v>
      </c>
      <c r="E629" s="34" t="s">
        <v>734</v>
      </c>
      <c r="F629" s="34" t="s">
        <v>735</v>
      </c>
      <c r="G629" s="34" t="s">
        <v>763</v>
      </c>
      <c r="H629" s="34" t="s">
        <v>59</v>
      </c>
      <c r="I629" s="34" t="s">
        <v>2396</v>
      </c>
      <c r="J629" s="15" t="s">
        <v>47</v>
      </c>
      <c r="K629" s="38">
        <v>30</v>
      </c>
      <c r="L629" s="38">
        <v>30</v>
      </c>
      <c r="M629" s="48"/>
      <c r="N629" s="34" t="s">
        <v>2393</v>
      </c>
      <c r="O629" s="34" t="s">
        <v>2397</v>
      </c>
      <c r="P629" s="183" t="s">
        <v>900</v>
      </c>
      <c r="Q629" s="183" t="s">
        <v>2235</v>
      </c>
      <c r="R629" s="48"/>
      <c r="S629" s="54" t="s">
        <v>52</v>
      </c>
      <c r="T629" s="54" t="s">
        <v>52</v>
      </c>
      <c r="U629" s="54" t="s">
        <v>52</v>
      </c>
      <c r="V629" s="42">
        <v>224</v>
      </c>
      <c r="W629" s="42">
        <v>1016</v>
      </c>
      <c r="X629" s="48"/>
      <c r="Y629" s="48"/>
      <c r="Z629" s="34" t="s">
        <v>53</v>
      </c>
      <c r="AA629" s="34" t="s">
        <v>779</v>
      </c>
      <c r="AB629" s="73" t="s">
        <v>1318</v>
      </c>
    </row>
    <row r="630" s="2" customFormat="1" ht="72" customHeight="1" spans="1:28">
      <c r="A630" s="22"/>
      <c r="B630" s="34" t="s">
        <v>2398</v>
      </c>
      <c r="C630" s="34" t="s">
        <v>40</v>
      </c>
      <c r="D630" s="47" t="s">
        <v>41</v>
      </c>
      <c r="E630" s="25" t="s">
        <v>1088</v>
      </c>
      <c r="F630" s="34" t="s">
        <v>164</v>
      </c>
      <c r="G630" s="34" t="s">
        <v>195</v>
      </c>
      <c r="H630" s="34" t="s">
        <v>45</v>
      </c>
      <c r="I630" s="34" t="s">
        <v>2399</v>
      </c>
      <c r="J630" s="15" t="s">
        <v>47</v>
      </c>
      <c r="K630" s="38">
        <v>30</v>
      </c>
      <c r="L630" s="38">
        <v>30</v>
      </c>
      <c r="M630" s="48"/>
      <c r="N630" s="34" t="s">
        <v>2393</v>
      </c>
      <c r="O630" s="34" t="s">
        <v>2400</v>
      </c>
      <c r="P630" s="183" t="s">
        <v>900</v>
      </c>
      <c r="Q630" s="183" t="s">
        <v>51</v>
      </c>
      <c r="R630" s="48"/>
      <c r="S630" s="48" t="s">
        <v>52</v>
      </c>
      <c r="T630" s="48" t="s">
        <v>52</v>
      </c>
      <c r="U630" s="48" t="s">
        <v>52</v>
      </c>
      <c r="V630" s="42">
        <v>360</v>
      </c>
      <c r="W630" s="42">
        <v>1300</v>
      </c>
      <c r="X630" s="48"/>
      <c r="Y630" s="48"/>
      <c r="Z630" s="34" t="s">
        <v>53</v>
      </c>
      <c r="AA630" s="34" t="s">
        <v>54</v>
      </c>
      <c r="AB630" s="262" t="s">
        <v>2321</v>
      </c>
    </row>
    <row r="631" s="2" customFormat="1" ht="72" customHeight="1" spans="1:28">
      <c r="A631" s="22"/>
      <c r="B631" s="34" t="s">
        <v>2401</v>
      </c>
      <c r="C631" s="34" t="s">
        <v>40</v>
      </c>
      <c r="D631" s="34" t="s">
        <v>41</v>
      </c>
      <c r="E631" s="34" t="s">
        <v>1431</v>
      </c>
      <c r="F631" s="34" t="s">
        <v>304</v>
      </c>
      <c r="G631" s="34" t="s">
        <v>318</v>
      </c>
      <c r="H631" s="34" t="s">
        <v>59</v>
      </c>
      <c r="I631" s="34" t="s">
        <v>2402</v>
      </c>
      <c r="J631" s="15" t="s">
        <v>47</v>
      </c>
      <c r="K631" s="38">
        <v>30</v>
      </c>
      <c r="L631" s="38">
        <v>30</v>
      </c>
      <c r="M631" s="48"/>
      <c r="N631" s="34" t="s">
        <v>2393</v>
      </c>
      <c r="O631" s="34" t="s">
        <v>2403</v>
      </c>
      <c r="P631" s="183" t="s">
        <v>900</v>
      </c>
      <c r="Q631" s="183" t="s">
        <v>51</v>
      </c>
      <c r="R631" s="48"/>
      <c r="S631" s="48" t="s">
        <v>52</v>
      </c>
      <c r="T631" s="48" t="s">
        <v>52</v>
      </c>
      <c r="U631" s="48" t="s">
        <v>52</v>
      </c>
      <c r="V631" s="42">
        <v>280</v>
      </c>
      <c r="W631" s="42">
        <v>1150</v>
      </c>
      <c r="X631" s="48"/>
      <c r="Y631" s="48"/>
      <c r="Z631" s="34" t="s">
        <v>53</v>
      </c>
      <c r="AA631" s="34" t="s">
        <v>779</v>
      </c>
      <c r="AB631" s="262" t="s">
        <v>2257</v>
      </c>
    </row>
    <row r="632" s="2" customFormat="1" ht="72" customHeight="1" spans="1:28">
      <c r="A632" s="22"/>
      <c r="B632" s="34" t="s">
        <v>2404</v>
      </c>
      <c r="C632" s="34" t="s">
        <v>40</v>
      </c>
      <c r="D632" s="34" t="s">
        <v>41</v>
      </c>
      <c r="E632" s="34" t="s">
        <v>2252</v>
      </c>
      <c r="F632" s="34" t="s">
        <v>767</v>
      </c>
      <c r="G632" s="34" t="s">
        <v>774</v>
      </c>
      <c r="H632" s="34" t="s">
        <v>59</v>
      </c>
      <c r="I632" s="34" t="s">
        <v>2405</v>
      </c>
      <c r="J632" s="15" t="s">
        <v>47</v>
      </c>
      <c r="K632" s="38">
        <v>30</v>
      </c>
      <c r="L632" s="38">
        <v>30</v>
      </c>
      <c r="M632" s="48"/>
      <c r="N632" s="34" t="s">
        <v>2393</v>
      </c>
      <c r="O632" s="34" t="s">
        <v>2406</v>
      </c>
      <c r="P632" s="183" t="s">
        <v>900</v>
      </c>
      <c r="Q632" s="183" t="s">
        <v>51</v>
      </c>
      <c r="R632" s="48"/>
      <c r="S632" s="48" t="s">
        <v>52</v>
      </c>
      <c r="T632" s="48" t="s">
        <v>52</v>
      </c>
      <c r="U632" s="48" t="s">
        <v>52</v>
      </c>
      <c r="V632" s="42">
        <v>201</v>
      </c>
      <c r="W632" s="42">
        <v>993</v>
      </c>
      <c r="X632" s="48"/>
      <c r="Y632" s="48"/>
      <c r="Z632" s="34" t="s">
        <v>53</v>
      </c>
      <c r="AA632" s="34" t="s">
        <v>779</v>
      </c>
      <c r="AB632" s="262" t="s">
        <v>2257</v>
      </c>
    </row>
    <row r="633" s="2" customFormat="1" ht="72" customHeight="1" spans="1:28">
      <c r="A633" s="22"/>
      <c r="B633" s="34" t="s">
        <v>2407</v>
      </c>
      <c r="C633" s="34" t="s">
        <v>40</v>
      </c>
      <c r="D633" s="34" t="s">
        <v>41</v>
      </c>
      <c r="E633" s="34" t="s">
        <v>2252</v>
      </c>
      <c r="F633" s="34" t="s">
        <v>767</v>
      </c>
      <c r="G633" s="34" t="s">
        <v>777</v>
      </c>
      <c r="H633" s="34" t="s">
        <v>59</v>
      </c>
      <c r="I633" s="34" t="s">
        <v>2408</v>
      </c>
      <c r="J633" s="15" t="s">
        <v>47</v>
      </c>
      <c r="K633" s="38">
        <v>30</v>
      </c>
      <c r="L633" s="38">
        <v>30</v>
      </c>
      <c r="M633" s="48"/>
      <c r="N633" s="34" t="s">
        <v>2393</v>
      </c>
      <c r="O633" s="34" t="s">
        <v>2409</v>
      </c>
      <c r="P633" s="183" t="s">
        <v>900</v>
      </c>
      <c r="Q633" s="183" t="s">
        <v>51</v>
      </c>
      <c r="R633" s="48"/>
      <c r="S633" s="48" t="s">
        <v>52</v>
      </c>
      <c r="T633" s="48" t="s">
        <v>52</v>
      </c>
      <c r="U633" s="48" t="s">
        <v>52</v>
      </c>
      <c r="V633" s="42">
        <v>216</v>
      </c>
      <c r="W633" s="42">
        <v>1032</v>
      </c>
      <c r="X633" s="48"/>
      <c r="Y633" s="48"/>
      <c r="Z633" s="34" t="s">
        <v>53</v>
      </c>
      <c r="AA633" s="34" t="s">
        <v>779</v>
      </c>
      <c r="AB633" s="262" t="s">
        <v>2257</v>
      </c>
    </row>
    <row r="634" s="2" customFormat="1" ht="72" customHeight="1" spans="1:28">
      <c r="A634" s="22"/>
      <c r="B634" s="34" t="s">
        <v>2410</v>
      </c>
      <c r="C634" s="34" t="s">
        <v>40</v>
      </c>
      <c r="D634" s="34" t="s">
        <v>41</v>
      </c>
      <c r="E634" s="34" t="s">
        <v>1339</v>
      </c>
      <c r="F634" s="34" t="s">
        <v>1339</v>
      </c>
      <c r="G634" s="34"/>
      <c r="H634" s="34"/>
      <c r="I634" s="34" t="s">
        <v>2411</v>
      </c>
      <c r="J634" s="15" t="s">
        <v>47</v>
      </c>
      <c r="K634" s="47">
        <v>724.5</v>
      </c>
      <c r="L634" s="47">
        <v>724.5</v>
      </c>
      <c r="M634" s="34"/>
      <c r="N634" s="34" t="s">
        <v>2412</v>
      </c>
      <c r="O634" s="34" t="s">
        <v>52</v>
      </c>
      <c r="P634" s="183" t="s">
        <v>900</v>
      </c>
      <c r="Q634" s="183" t="s">
        <v>51</v>
      </c>
      <c r="R634" s="34"/>
      <c r="S634" s="48" t="s">
        <v>52</v>
      </c>
      <c r="T634" s="48" t="s">
        <v>52</v>
      </c>
      <c r="U634" s="48" t="s">
        <v>52</v>
      </c>
      <c r="V634" s="42">
        <v>2650</v>
      </c>
      <c r="W634" s="42">
        <v>12505</v>
      </c>
      <c r="X634" s="34"/>
      <c r="Y634" s="34"/>
      <c r="Z634" s="34" t="s">
        <v>53</v>
      </c>
      <c r="AA634" s="34" t="s">
        <v>779</v>
      </c>
      <c r="AB634" s="262" t="s">
        <v>2257</v>
      </c>
    </row>
    <row r="635" s="2" customFormat="1" ht="72" customHeight="1" spans="1:28">
      <c r="A635" s="22"/>
      <c r="B635" s="34" t="s">
        <v>2413</v>
      </c>
      <c r="C635" s="34" t="s">
        <v>40</v>
      </c>
      <c r="D635" s="34" t="s">
        <v>41</v>
      </c>
      <c r="E635" s="34" t="s">
        <v>2414</v>
      </c>
      <c r="F635" s="34" t="s">
        <v>2414</v>
      </c>
      <c r="G635" s="34"/>
      <c r="H635" s="34"/>
      <c r="I635" s="34" t="s">
        <v>2415</v>
      </c>
      <c r="J635" s="15" t="s">
        <v>47</v>
      </c>
      <c r="K635" s="47">
        <v>990</v>
      </c>
      <c r="L635" s="47">
        <v>990</v>
      </c>
      <c r="M635" s="34"/>
      <c r="N635" s="34" t="s">
        <v>2238</v>
      </c>
      <c r="O635" s="34" t="s">
        <v>52</v>
      </c>
      <c r="P635" s="183" t="s">
        <v>900</v>
      </c>
      <c r="Q635" s="183" t="s">
        <v>51</v>
      </c>
      <c r="R635" s="34"/>
      <c r="S635" s="48" t="s">
        <v>52</v>
      </c>
      <c r="T635" s="48" t="s">
        <v>52</v>
      </c>
      <c r="U635" s="48" t="s">
        <v>52</v>
      </c>
      <c r="V635" s="42">
        <v>4950</v>
      </c>
      <c r="W635" s="42">
        <v>18955</v>
      </c>
      <c r="X635" s="34"/>
      <c r="Y635" s="34"/>
      <c r="Z635" s="34" t="s">
        <v>53</v>
      </c>
      <c r="AA635" s="34" t="s">
        <v>779</v>
      </c>
      <c r="AB635" s="262" t="s">
        <v>2257</v>
      </c>
    </row>
    <row r="636" s="2" customFormat="1" ht="61" customHeight="1" spans="1:28">
      <c r="A636" s="22"/>
      <c r="B636" s="26" t="s">
        <v>2416</v>
      </c>
      <c r="C636" s="25" t="s">
        <v>40</v>
      </c>
      <c r="D636" s="92" t="s">
        <v>41</v>
      </c>
      <c r="E636" s="25" t="s">
        <v>734</v>
      </c>
      <c r="F636" s="25" t="s">
        <v>735</v>
      </c>
      <c r="G636" s="25" t="s">
        <v>754</v>
      </c>
      <c r="H636" s="26" t="s">
        <v>59</v>
      </c>
      <c r="I636" s="26" t="s">
        <v>2417</v>
      </c>
      <c r="J636" s="15" t="s">
        <v>47</v>
      </c>
      <c r="K636" s="38">
        <f>L636+M636</f>
        <v>180</v>
      </c>
      <c r="L636" s="39">
        <v>180</v>
      </c>
      <c r="M636" s="44"/>
      <c r="N636" s="26" t="s">
        <v>2418</v>
      </c>
      <c r="O636" s="26" t="s">
        <v>2417</v>
      </c>
      <c r="P636" s="30" t="s">
        <v>900</v>
      </c>
      <c r="Q636" s="30" t="s">
        <v>51</v>
      </c>
      <c r="R636" s="261"/>
      <c r="S636" s="44" t="s">
        <v>52</v>
      </c>
      <c r="T636" s="125"/>
      <c r="U636" s="125"/>
      <c r="V636" s="42">
        <v>980</v>
      </c>
      <c r="W636" s="42">
        <v>3260</v>
      </c>
      <c r="X636" s="125"/>
      <c r="Y636" s="125"/>
      <c r="Z636" s="34" t="s">
        <v>53</v>
      </c>
      <c r="AA636" s="34" t="s">
        <v>2419</v>
      </c>
      <c r="AB636" s="25" t="s">
        <v>2420</v>
      </c>
    </row>
    <row r="637" s="2" customFormat="1" ht="28.5" spans="1:28">
      <c r="A637" s="22" t="s">
        <v>2421</v>
      </c>
      <c r="B637" s="155"/>
      <c r="C637" s="48"/>
      <c r="D637" s="62"/>
      <c r="E637" s="48"/>
      <c r="F637" s="29"/>
      <c r="G637" s="29"/>
      <c r="H637" s="29"/>
      <c r="I637" s="29"/>
      <c r="J637" s="48"/>
      <c r="K637" s="41">
        <f>L637+M637</f>
        <v>2616</v>
      </c>
      <c r="L637" s="41">
        <f>SUM(L638:L639)</f>
        <v>2616</v>
      </c>
      <c r="M637" s="41">
        <f>SUM(M638:M639)</f>
        <v>0</v>
      </c>
      <c r="N637" s="29"/>
      <c r="O637" s="29"/>
      <c r="P637" s="56"/>
      <c r="Q637" s="29"/>
      <c r="R637" s="42"/>
      <c r="S637" s="42"/>
      <c r="T637" s="54"/>
      <c r="U637" s="42"/>
      <c r="V637" s="29"/>
      <c r="W637" s="29"/>
      <c r="X637" s="29"/>
      <c r="Y637" s="29"/>
      <c r="Z637" s="29"/>
      <c r="AA637" s="29"/>
      <c r="AB637" s="189"/>
    </row>
    <row r="638" s="1" customFormat="1" ht="99.75" spans="1:28">
      <c r="A638" s="22"/>
      <c r="B638" s="25" t="s">
        <v>2422</v>
      </c>
      <c r="C638" s="25" t="s">
        <v>2423</v>
      </c>
      <c r="D638" s="25" t="s">
        <v>2424</v>
      </c>
      <c r="E638" s="25" t="s">
        <v>2425</v>
      </c>
      <c r="F638" s="25" t="s">
        <v>2426</v>
      </c>
      <c r="G638" s="25" t="s">
        <v>2427</v>
      </c>
      <c r="H638" s="25" t="s">
        <v>59</v>
      </c>
      <c r="I638" s="25" t="s">
        <v>2428</v>
      </c>
      <c r="J638" s="15" t="s">
        <v>47</v>
      </c>
      <c r="K638" s="29">
        <v>1705</v>
      </c>
      <c r="L638" s="29">
        <v>1705</v>
      </c>
      <c r="M638" s="29"/>
      <c r="N638" s="25" t="s">
        <v>2429</v>
      </c>
      <c r="O638" s="25" t="s">
        <v>2430</v>
      </c>
      <c r="P638" s="54">
        <v>1</v>
      </c>
      <c r="Q638" s="54">
        <v>1</v>
      </c>
      <c r="R638" s="29"/>
      <c r="S638" s="29"/>
      <c r="T638" s="29"/>
      <c r="U638" s="29"/>
      <c r="V638" s="29">
        <v>28000</v>
      </c>
      <c r="W638" s="29">
        <v>93000</v>
      </c>
      <c r="X638" s="29"/>
      <c r="Y638" s="264" t="s">
        <v>2431</v>
      </c>
      <c r="Z638" s="34" t="s">
        <v>53</v>
      </c>
      <c r="AA638" s="25" t="s">
        <v>2432</v>
      </c>
      <c r="AB638" s="265" t="s">
        <v>1318</v>
      </c>
    </row>
    <row r="639" s="1" customFormat="1" ht="57" spans="1:28">
      <c r="A639" s="22"/>
      <c r="B639" s="25" t="s">
        <v>2433</v>
      </c>
      <c r="C639" s="25" t="s">
        <v>2423</v>
      </c>
      <c r="D639" s="25" t="s">
        <v>2424</v>
      </c>
      <c r="E639" s="25" t="s">
        <v>2425</v>
      </c>
      <c r="F639" s="25" t="s">
        <v>801</v>
      </c>
      <c r="G639" s="25" t="s">
        <v>2434</v>
      </c>
      <c r="H639" s="25" t="s">
        <v>45</v>
      </c>
      <c r="I639" s="25" t="s">
        <v>2435</v>
      </c>
      <c r="J639" s="15" t="s">
        <v>47</v>
      </c>
      <c r="K639" s="29">
        <v>911</v>
      </c>
      <c r="L639" s="29">
        <v>911</v>
      </c>
      <c r="M639" s="29"/>
      <c r="N639" s="25" t="s">
        <v>2436</v>
      </c>
      <c r="O639" s="25" t="s">
        <v>2437</v>
      </c>
      <c r="P639" s="54">
        <v>1</v>
      </c>
      <c r="Q639" s="54">
        <v>1</v>
      </c>
      <c r="R639" s="29"/>
      <c r="S639" s="29"/>
      <c r="T639" s="29"/>
      <c r="U639" s="29"/>
      <c r="V639" s="29">
        <v>2394</v>
      </c>
      <c r="W639" s="29">
        <v>8251</v>
      </c>
      <c r="X639" s="29"/>
      <c r="Y639" s="264" t="s">
        <v>2431</v>
      </c>
      <c r="Z639" s="34" t="s">
        <v>53</v>
      </c>
      <c r="AA639" s="25" t="s">
        <v>2432</v>
      </c>
      <c r="AB639" s="265" t="s">
        <v>1318</v>
      </c>
    </row>
    <row r="640" s="2" customFormat="1" ht="28.5" spans="1:28">
      <c r="A640" s="22" t="s">
        <v>2438</v>
      </c>
      <c r="B640" s="29"/>
      <c r="C640" s="48"/>
      <c r="D640" s="62"/>
      <c r="E640" s="48"/>
      <c r="F640" s="29"/>
      <c r="G640" s="29"/>
      <c r="H640" s="29"/>
      <c r="I640" s="29"/>
      <c r="J640" s="48"/>
      <c r="K640" s="41">
        <f>SUM(K641:K642)</f>
        <v>7560</v>
      </c>
      <c r="L640" s="259">
        <v>7560</v>
      </c>
      <c r="M640" s="41">
        <f>SUM(M641:M641)</f>
        <v>0</v>
      </c>
      <c r="N640" s="29"/>
      <c r="O640" s="29"/>
      <c r="P640" s="56"/>
      <c r="Q640" s="29"/>
      <c r="R640" s="42"/>
      <c r="S640" s="42"/>
      <c r="T640" s="54"/>
      <c r="U640" s="42"/>
      <c r="V640" s="29"/>
      <c r="W640" s="29"/>
      <c r="X640" s="29"/>
      <c r="Y640" s="29"/>
      <c r="Z640" s="29"/>
      <c r="AA640" s="29"/>
      <c r="AB640" s="189"/>
    </row>
    <row r="641" s="2" customFormat="1" ht="65" customHeight="1" spans="1:28">
      <c r="A641" s="22"/>
      <c r="B641" s="228" t="s">
        <v>2439</v>
      </c>
      <c r="C641" s="34" t="s">
        <v>40</v>
      </c>
      <c r="D641" s="230" t="s">
        <v>1849</v>
      </c>
      <c r="E641" s="34" t="s">
        <v>1850</v>
      </c>
      <c r="F641" s="25" t="s">
        <v>1339</v>
      </c>
      <c r="G641" s="25" t="s">
        <v>52</v>
      </c>
      <c r="H641" s="231" t="s">
        <v>52</v>
      </c>
      <c r="I641" s="25" t="s">
        <v>2440</v>
      </c>
      <c r="J641" s="15" t="s">
        <v>47</v>
      </c>
      <c r="K641" s="39">
        <v>6610</v>
      </c>
      <c r="L641" s="49">
        <v>6610</v>
      </c>
      <c r="M641" s="49"/>
      <c r="N641" s="25" t="s">
        <v>2441</v>
      </c>
      <c r="O641" s="25" t="s">
        <v>2442</v>
      </c>
      <c r="P641" s="30" t="s">
        <v>900</v>
      </c>
      <c r="Q641" s="42"/>
      <c r="R641" s="42"/>
      <c r="S641" s="54"/>
      <c r="T641" s="42"/>
      <c r="V641" s="29">
        <v>2500</v>
      </c>
      <c r="W641" s="29">
        <v>7500</v>
      </c>
      <c r="X641" s="29"/>
      <c r="Y641" s="29"/>
      <c r="Z641" s="34" t="s">
        <v>53</v>
      </c>
      <c r="AA641" s="25" t="s">
        <v>1061</v>
      </c>
      <c r="AB641" s="69" t="s">
        <v>2257</v>
      </c>
    </row>
    <row r="642" s="2" customFormat="1" ht="100" customHeight="1" spans="1:28">
      <c r="A642" s="22"/>
      <c r="B642" s="25" t="s">
        <v>2443</v>
      </c>
      <c r="C642" s="25" t="s">
        <v>40</v>
      </c>
      <c r="D642" s="25" t="s">
        <v>1347</v>
      </c>
      <c r="E642" s="25" t="s">
        <v>2444</v>
      </c>
      <c r="F642" s="25" t="s">
        <v>1339</v>
      </c>
      <c r="G642" s="25" t="s">
        <v>52</v>
      </c>
      <c r="H642" s="231" t="s">
        <v>52</v>
      </c>
      <c r="I642" s="25" t="s">
        <v>2445</v>
      </c>
      <c r="J642" s="32" t="s">
        <v>1016</v>
      </c>
      <c r="K642" s="75">
        <v>950</v>
      </c>
      <c r="L642" s="75">
        <v>950</v>
      </c>
      <c r="M642" s="75"/>
      <c r="N642" s="81" t="s">
        <v>2446</v>
      </c>
      <c r="O642" s="25" t="s">
        <v>2447</v>
      </c>
      <c r="P642" s="88" t="s">
        <v>1017</v>
      </c>
      <c r="Q642" s="88" t="s">
        <v>1018</v>
      </c>
      <c r="R642" s="25"/>
      <c r="S642" s="30">
        <v>100</v>
      </c>
      <c r="T642" s="88"/>
      <c r="U642" s="25"/>
      <c r="V642" s="25">
        <v>20000</v>
      </c>
      <c r="W642" s="25">
        <v>60000</v>
      </c>
      <c r="X642" s="25"/>
      <c r="Y642" s="25"/>
      <c r="Z642" s="34" t="s">
        <v>1019</v>
      </c>
      <c r="AA642" s="25" t="s">
        <v>1061</v>
      </c>
      <c r="AB642" s="69" t="s">
        <v>2257</v>
      </c>
    </row>
    <row r="643" s="2" customFormat="1" ht="28.5" spans="1:28">
      <c r="A643" s="22" t="s">
        <v>2448</v>
      </c>
      <c r="B643" s="29"/>
      <c r="C643" s="29"/>
      <c r="D643" s="43"/>
      <c r="E643" s="29"/>
      <c r="F643" s="29"/>
      <c r="G643" s="29"/>
      <c r="H643" s="29"/>
      <c r="I643" s="29"/>
      <c r="J643" s="48"/>
      <c r="K643" s="41">
        <f>SUM(K644:K896)</f>
        <v>18863.9</v>
      </c>
      <c r="L643" s="41">
        <f>SUM(L644:L896)</f>
        <v>18863.9</v>
      </c>
      <c r="M643" s="41">
        <f>SUM(M644:M896)</f>
        <v>0</v>
      </c>
      <c r="N643" s="29"/>
      <c r="O643" s="29"/>
      <c r="P643" s="56"/>
      <c r="Q643" s="56"/>
      <c r="R643" s="29"/>
      <c r="S643" s="38"/>
      <c r="T643" s="56"/>
      <c r="U643" s="29"/>
      <c r="V643" s="29"/>
      <c r="W643" s="29"/>
      <c r="X643" s="29"/>
      <c r="Y643" s="29"/>
      <c r="Z643" s="48"/>
      <c r="AA643" s="29"/>
      <c r="AB643" s="189"/>
    </row>
    <row r="644" s="2" customFormat="1" ht="88" customHeight="1" spans="1:28">
      <c r="A644" s="14"/>
      <c r="B644" s="25" t="s">
        <v>2449</v>
      </c>
      <c r="C644" s="25" t="s">
        <v>40</v>
      </c>
      <c r="D644" s="25" t="s">
        <v>41</v>
      </c>
      <c r="E644" s="25" t="s">
        <v>2450</v>
      </c>
      <c r="F644" s="192" t="s">
        <v>671</v>
      </c>
      <c r="G644" s="25" t="s">
        <v>52</v>
      </c>
      <c r="H644" s="25" t="s">
        <v>52</v>
      </c>
      <c r="I644" s="81" t="s">
        <v>2451</v>
      </c>
      <c r="J644" s="32" t="s">
        <v>1016</v>
      </c>
      <c r="K644" s="25">
        <v>100</v>
      </c>
      <c r="L644" s="25">
        <v>100</v>
      </c>
      <c r="M644" s="25" t="s">
        <v>52</v>
      </c>
      <c r="N644" s="169" t="s">
        <v>2452</v>
      </c>
      <c r="O644" s="81" t="s">
        <v>2453</v>
      </c>
      <c r="P644" s="192" t="s">
        <v>1017</v>
      </c>
      <c r="Q644" s="192" t="s">
        <v>1018</v>
      </c>
      <c r="R644" s="25" t="s">
        <v>52</v>
      </c>
      <c r="S644" s="30" t="s">
        <v>52</v>
      </c>
      <c r="T644" s="88" t="s">
        <v>52</v>
      </c>
      <c r="U644" s="25" t="s">
        <v>52</v>
      </c>
      <c r="V644" s="25">
        <v>144</v>
      </c>
      <c r="W644" s="25">
        <v>650</v>
      </c>
      <c r="X644" s="25" t="s">
        <v>52</v>
      </c>
      <c r="Y644" s="25" t="s">
        <v>52</v>
      </c>
      <c r="Z644" s="192" t="s">
        <v>1019</v>
      </c>
      <c r="AA644" s="169" t="s">
        <v>779</v>
      </c>
      <c r="AB644" s="169" t="s">
        <v>2454</v>
      </c>
    </row>
    <row r="645" s="2" customFormat="1" ht="89" customHeight="1" spans="1:28">
      <c r="A645" s="14"/>
      <c r="B645" s="25" t="s">
        <v>2455</v>
      </c>
      <c r="C645" s="25" t="s">
        <v>40</v>
      </c>
      <c r="D645" s="25" t="s">
        <v>41</v>
      </c>
      <c r="E645" s="25" t="s">
        <v>2357</v>
      </c>
      <c r="F645" s="25" t="s">
        <v>735</v>
      </c>
      <c r="G645" s="25" t="s">
        <v>52</v>
      </c>
      <c r="H645" s="25" t="s">
        <v>52</v>
      </c>
      <c r="I645" s="81" t="s">
        <v>2456</v>
      </c>
      <c r="J645" s="32" t="s">
        <v>1016</v>
      </c>
      <c r="K645" s="75">
        <v>190</v>
      </c>
      <c r="L645" s="75">
        <v>190</v>
      </c>
      <c r="M645" s="75" t="s">
        <v>52</v>
      </c>
      <c r="N645" s="169" t="s">
        <v>2457</v>
      </c>
      <c r="O645" s="81" t="s">
        <v>2458</v>
      </c>
      <c r="P645" s="88" t="s">
        <v>1017</v>
      </c>
      <c r="Q645" s="88" t="s">
        <v>1018</v>
      </c>
      <c r="R645" s="25" t="s">
        <v>52</v>
      </c>
      <c r="S645" s="30" t="s">
        <v>52</v>
      </c>
      <c r="T645" s="88" t="s">
        <v>52</v>
      </c>
      <c r="U645" s="25" t="s">
        <v>52</v>
      </c>
      <c r="V645" s="25">
        <v>1882</v>
      </c>
      <c r="W645" s="25">
        <v>8470</v>
      </c>
      <c r="X645" s="25" t="s">
        <v>52</v>
      </c>
      <c r="Y645" s="25" t="s">
        <v>52</v>
      </c>
      <c r="Z645" s="34" t="s">
        <v>1019</v>
      </c>
      <c r="AA645" s="25" t="s">
        <v>779</v>
      </c>
      <c r="AB645" s="25" t="s">
        <v>2454</v>
      </c>
    </row>
    <row r="646" s="2" customFormat="1" ht="56" customHeight="1" spans="1:28">
      <c r="A646" s="14"/>
      <c r="B646" s="25" t="s">
        <v>2459</v>
      </c>
      <c r="C646" s="25" t="s">
        <v>40</v>
      </c>
      <c r="D646" s="25" t="s">
        <v>41</v>
      </c>
      <c r="E646" s="25" t="s">
        <v>1369</v>
      </c>
      <c r="F646" s="25" t="s">
        <v>256</v>
      </c>
      <c r="G646" s="25" t="s">
        <v>52</v>
      </c>
      <c r="H646" s="25" t="s">
        <v>52</v>
      </c>
      <c r="I646" s="81" t="s">
        <v>2460</v>
      </c>
      <c r="J646" s="32" t="s">
        <v>1016</v>
      </c>
      <c r="K646" s="75">
        <v>340</v>
      </c>
      <c r="L646" s="75">
        <v>340</v>
      </c>
      <c r="M646" s="75" t="s">
        <v>52</v>
      </c>
      <c r="N646" s="169" t="s">
        <v>2461</v>
      </c>
      <c r="O646" s="81" t="s">
        <v>2462</v>
      </c>
      <c r="P646" s="88" t="s">
        <v>1017</v>
      </c>
      <c r="Q646" s="88" t="s">
        <v>1018</v>
      </c>
      <c r="R646" s="25" t="s">
        <v>52</v>
      </c>
      <c r="S646" s="30" t="s">
        <v>52</v>
      </c>
      <c r="T646" s="88" t="s">
        <v>52</v>
      </c>
      <c r="U646" s="25" t="s">
        <v>52</v>
      </c>
      <c r="V646" s="25">
        <v>3119</v>
      </c>
      <c r="W646" s="25">
        <v>14036</v>
      </c>
      <c r="X646" s="25" t="s">
        <v>52</v>
      </c>
      <c r="Y646" s="25" t="s">
        <v>52</v>
      </c>
      <c r="Z646" s="34" t="s">
        <v>1019</v>
      </c>
      <c r="AA646" s="25" t="s">
        <v>779</v>
      </c>
      <c r="AB646" s="25" t="s">
        <v>2454</v>
      </c>
    </row>
    <row r="647" s="2" customFormat="1" ht="82" customHeight="1" spans="1:28">
      <c r="A647" s="14"/>
      <c r="B647" s="25" t="s">
        <v>2463</v>
      </c>
      <c r="C647" s="25" t="s">
        <v>40</v>
      </c>
      <c r="D647" s="25" t="s">
        <v>41</v>
      </c>
      <c r="E647" s="25" t="s">
        <v>1416</v>
      </c>
      <c r="F647" s="25" t="s">
        <v>375</v>
      </c>
      <c r="G647" s="25" t="s">
        <v>52</v>
      </c>
      <c r="H647" s="25" t="s">
        <v>52</v>
      </c>
      <c r="I647" s="81" t="s">
        <v>2464</v>
      </c>
      <c r="J647" s="32" t="s">
        <v>1016</v>
      </c>
      <c r="K647" s="75">
        <v>340</v>
      </c>
      <c r="L647" s="75">
        <v>340</v>
      </c>
      <c r="M647" s="75" t="s">
        <v>52</v>
      </c>
      <c r="N647" s="169" t="s">
        <v>2465</v>
      </c>
      <c r="O647" s="81" t="s">
        <v>2466</v>
      </c>
      <c r="P647" s="88" t="s">
        <v>1017</v>
      </c>
      <c r="Q647" s="88" t="s">
        <v>1018</v>
      </c>
      <c r="R647" s="25" t="s">
        <v>52</v>
      </c>
      <c r="S647" s="30" t="s">
        <v>52</v>
      </c>
      <c r="T647" s="88" t="s">
        <v>52</v>
      </c>
      <c r="U647" s="25" t="s">
        <v>52</v>
      </c>
      <c r="V647" s="25">
        <v>1644</v>
      </c>
      <c r="W647" s="25">
        <v>7400</v>
      </c>
      <c r="X647" s="25" t="s">
        <v>52</v>
      </c>
      <c r="Y647" s="25" t="s">
        <v>52</v>
      </c>
      <c r="Z647" s="34" t="s">
        <v>1019</v>
      </c>
      <c r="AA647" s="25" t="s">
        <v>779</v>
      </c>
      <c r="AB647" s="25" t="s">
        <v>2454</v>
      </c>
    </row>
    <row r="648" s="2" customFormat="1" ht="56" customHeight="1" spans="1:28">
      <c r="A648" s="14"/>
      <c r="B648" s="25" t="s">
        <v>2467</v>
      </c>
      <c r="C648" s="25" t="s">
        <v>40</v>
      </c>
      <c r="D648" s="25" t="s">
        <v>41</v>
      </c>
      <c r="E648" s="25" t="s">
        <v>1348</v>
      </c>
      <c r="F648" s="25" t="s">
        <v>801</v>
      </c>
      <c r="G648" s="25" t="s">
        <v>52</v>
      </c>
      <c r="H648" s="25" t="s">
        <v>52</v>
      </c>
      <c r="I648" s="81" t="s">
        <v>2468</v>
      </c>
      <c r="J648" s="32" t="s">
        <v>1016</v>
      </c>
      <c r="K648" s="75">
        <v>280</v>
      </c>
      <c r="L648" s="75">
        <v>280</v>
      </c>
      <c r="M648" s="75" t="s">
        <v>52</v>
      </c>
      <c r="N648" s="169" t="s">
        <v>2457</v>
      </c>
      <c r="O648" s="81" t="s">
        <v>2469</v>
      </c>
      <c r="P648" s="88" t="s">
        <v>1017</v>
      </c>
      <c r="Q648" s="88" t="s">
        <v>1018</v>
      </c>
      <c r="R648" s="25" t="s">
        <v>52</v>
      </c>
      <c r="S648" s="30" t="s">
        <v>52</v>
      </c>
      <c r="T648" s="88" t="s">
        <v>52</v>
      </c>
      <c r="U648" s="25" t="s">
        <v>52</v>
      </c>
      <c r="V648" s="25">
        <v>1844</v>
      </c>
      <c r="W648" s="25">
        <v>8300</v>
      </c>
      <c r="X648" s="25" t="s">
        <v>52</v>
      </c>
      <c r="Y648" s="25" t="s">
        <v>52</v>
      </c>
      <c r="Z648" s="34" t="s">
        <v>1019</v>
      </c>
      <c r="AA648" s="25" t="s">
        <v>779</v>
      </c>
      <c r="AB648" s="25" t="s">
        <v>2454</v>
      </c>
    </row>
    <row r="649" s="2" customFormat="1" ht="56" customHeight="1" spans="1:28">
      <c r="A649" s="14"/>
      <c r="B649" s="192" t="s">
        <v>2470</v>
      </c>
      <c r="C649" s="25" t="s">
        <v>40</v>
      </c>
      <c r="D649" s="167" t="s">
        <v>41</v>
      </c>
      <c r="E649" s="25" t="s">
        <v>1088</v>
      </c>
      <c r="F649" s="192" t="s">
        <v>164</v>
      </c>
      <c r="G649" s="192"/>
      <c r="H649" s="192"/>
      <c r="I649" s="81" t="s">
        <v>2471</v>
      </c>
      <c r="J649" s="32" t="s">
        <v>1016</v>
      </c>
      <c r="K649" s="25">
        <v>250</v>
      </c>
      <c r="L649" s="25">
        <v>250</v>
      </c>
      <c r="M649" s="192"/>
      <c r="N649" s="169" t="s">
        <v>2457</v>
      </c>
      <c r="O649" s="81" t="s">
        <v>2472</v>
      </c>
      <c r="P649" s="88" t="s">
        <v>1017</v>
      </c>
      <c r="Q649" s="88" t="s">
        <v>1018</v>
      </c>
      <c r="R649" s="192"/>
      <c r="S649" s="278"/>
      <c r="T649" s="279"/>
      <c r="U649" s="192"/>
      <c r="V649" s="25">
        <v>1209</v>
      </c>
      <c r="W649" s="25">
        <v>5443</v>
      </c>
      <c r="X649" s="192"/>
      <c r="Y649" s="192"/>
      <c r="Z649" s="34" t="s">
        <v>1019</v>
      </c>
      <c r="AA649" s="25" t="s">
        <v>779</v>
      </c>
      <c r="AB649" s="25" t="s">
        <v>2454</v>
      </c>
    </row>
    <row r="650" s="7" customFormat="1" ht="62" customHeight="1" spans="1:28">
      <c r="A650" s="14"/>
      <c r="B650" s="25" t="s">
        <v>2473</v>
      </c>
      <c r="C650" s="25" t="s">
        <v>40</v>
      </c>
      <c r="D650" s="25" t="s">
        <v>41</v>
      </c>
      <c r="E650" s="25" t="s">
        <v>1424</v>
      </c>
      <c r="F650" s="25" t="s">
        <v>846</v>
      </c>
      <c r="G650" s="25" t="s">
        <v>52</v>
      </c>
      <c r="H650" s="25" t="s">
        <v>52</v>
      </c>
      <c r="I650" s="81" t="s">
        <v>2474</v>
      </c>
      <c r="J650" s="32" t="s">
        <v>1016</v>
      </c>
      <c r="K650" s="75">
        <v>120</v>
      </c>
      <c r="L650" s="75">
        <v>120</v>
      </c>
      <c r="M650" s="75" t="s">
        <v>52</v>
      </c>
      <c r="N650" s="169" t="s">
        <v>2457</v>
      </c>
      <c r="O650" s="81" t="s">
        <v>2475</v>
      </c>
      <c r="P650" s="88" t="s">
        <v>1017</v>
      </c>
      <c r="Q650" s="88" t="s">
        <v>1018</v>
      </c>
      <c r="R650" s="25" t="s">
        <v>52</v>
      </c>
      <c r="S650" s="30" t="s">
        <v>52</v>
      </c>
      <c r="T650" s="88" t="s">
        <v>52</v>
      </c>
      <c r="U650" s="25" t="s">
        <v>52</v>
      </c>
      <c r="V650" s="25">
        <v>778</v>
      </c>
      <c r="W650" s="25">
        <v>3500</v>
      </c>
      <c r="X650" s="25" t="s">
        <v>52</v>
      </c>
      <c r="Y650" s="25" t="s">
        <v>52</v>
      </c>
      <c r="Z650" s="34" t="s">
        <v>1019</v>
      </c>
      <c r="AA650" s="25" t="s">
        <v>779</v>
      </c>
      <c r="AB650" s="25" t="s">
        <v>2454</v>
      </c>
    </row>
    <row r="651" s="2" customFormat="1" ht="56" customHeight="1" spans="1:28">
      <c r="A651" s="14"/>
      <c r="B651" s="25" t="s">
        <v>2476</v>
      </c>
      <c r="C651" s="25" t="s">
        <v>40</v>
      </c>
      <c r="D651" s="25" t="s">
        <v>41</v>
      </c>
      <c r="E651" s="25" t="s">
        <v>2477</v>
      </c>
      <c r="F651" s="25" t="s">
        <v>324</v>
      </c>
      <c r="G651" s="25" t="s">
        <v>52</v>
      </c>
      <c r="H651" s="25" t="s">
        <v>52</v>
      </c>
      <c r="I651" s="81" t="s">
        <v>2478</v>
      </c>
      <c r="J651" s="32" t="s">
        <v>1016</v>
      </c>
      <c r="K651" s="75">
        <v>100</v>
      </c>
      <c r="L651" s="75">
        <v>100</v>
      </c>
      <c r="M651" s="75" t="s">
        <v>52</v>
      </c>
      <c r="N651" s="169" t="s">
        <v>2457</v>
      </c>
      <c r="O651" s="81" t="s">
        <v>2479</v>
      </c>
      <c r="P651" s="88" t="s">
        <v>1017</v>
      </c>
      <c r="Q651" s="88" t="s">
        <v>1018</v>
      </c>
      <c r="R651" s="25" t="s">
        <v>52</v>
      </c>
      <c r="S651" s="30" t="s">
        <v>52</v>
      </c>
      <c r="T651" s="88" t="s">
        <v>52</v>
      </c>
      <c r="U651" s="25" t="s">
        <v>52</v>
      </c>
      <c r="V651" s="25">
        <v>1320</v>
      </c>
      <c r="W651" s="25">
        <v>6000</v>
      </c>
      <c r="X651" s="25" t="s">
        <v>52</v>
      </c>
      <c r="Y651" s="25" t="s">
        <v>52</v>
      </c>
      <c r="Z651" s="34" t="s">
        <v>1019</v>
      </c>
      <c r="AA651" s="25" t="s">
        <v>779</v>
      </c>
      <c r="AB651" s="25" t="s">
        <v>2454</v>
      </c>
    </row>
    <row r="652" s="2" customFormat="1" ht="56" customHeight="1" spans="1:28">
      <c r="A652" s="14"/>
      <c r="B652" s="25" t="s">
        <v>2480</v>
      </c>
      <c r="C652" s="25" t="s">
        <v>40</v>
      </c>
      <c r="D652" s="25" t="s">
        <v>41</v>
      </c>
      <c r="E652" s="25" t="s">
        <v>1411</v>
      </c>
      <c r="F652" s="25" t="s">
        <v>507</v>
      </c>
      <c r="G652" s="25" t="s">
        <v>52</v>
      </c>
      <c r="H652" s="25" t="s">
        <v>52</v>
      </c>
      <c r="I652" s="81" t="s">
        <v>2481</v>
      </c>
      <c r="J652" s="32" t="s">
        <v>1016</v>
      </c>
      <c r="K652" s="75">
        <v>100</v>
      </c>
      <c r="L652" s="75">
        <v>100</v>
      </c>
      <c r="M652" s="75" t="s">
        <v>52</v>
      </c>
      <c r="N652" s="169" t="s">
        <v>2457</v>
      </c>
      <c r="O652" s="81" t="s">
        <v>2482</v>
      </c>
      <c r="P652" s="88" t="s">
        <v>1017</v>
      </c>
      <c r="Q652" s="88" t="s">
        <v>1018</v>
      </c>
      <c r="R652" s="25" t="s">
        <v>52</v>
      </c>
      <c r="S652" s="30" t="s">
        <v>52</v>
      </c>
      <c r="T652" s="88" t="s">
        <v>52</v>
      </c>
      <c r="U652" s="25" t="s">
        <v>52</v>
      </c>
      <c r="V652" s="25">
        <v>695</v>
      </c>
      <c r="W652" s="25">
        <v>3128</v>
      </c>
      <c r="X652" s="25" t="s">
        <v>52</v>
      </c>
      <c r="Y652" s="25" t="s">
        <v>52</v>
      </c>
      <c r="Z652" s="34" t="s">
        <v>1019</v>
      </c>
      <c r="AA652" s="25" t="s">
        <v>779</v>
      </c>
      <c r="AB652" s="25" t="s">
        <v>2454</v>
      </c>
    </row>
    <row r="653" s="2" customFormat="1" ht="56" customHeight="1" spans="1:28">
      <c r="A653" s="14"/>
      <c r="B653" s="25" t="s">
        <v>2483</v>
      </c>
      <c r="C653" s="25" t="s">
        <v>40</v>
      </c>
      <c r="D653" s="25" t="s">
        <v>41</v>
      </c>
      <c r="E653" s="25" t="s">
        <v>479</v>
      </c>
      <c r="F653" s="25" t="s">
        <v>462</v>
      </c>
      <c r="G653" s="25" t="s">
        <v>52</v>
      </c>
      <c r="H653" s="25" t="s">
        <v>52</v>
      </c>
      <c r="I653" s="81" t="s">
        <v>2484</v>
      </c>
      <c r="J653" s="32" t="s">
        <v>1016</v>
      </c>
      <c r="K653" s="75">
        <v>220</v>
      </c>
      <c r="L653" s="75">
        <v>220</v>
      </c>
      <c r="M653" s="75" t="s">
        <v>52</v>
      </c>
      <c r="N653" s="169" t="s">
        <v>2457</v>
      </c>
      <c r="O653" s="81" t="s">
        <v>2485</v>
      </c>
      <c r="P653" s="88" t="s">
        <v>1017</v>
      </c>
      <c r="Q653" s="88" t="s">
        <v>1018</v>
      </c>
      <c r="R653" s="25" t="s">
        <v>52</v>
      </c>
      <c r="S653" s="30" t="s">
        <v>52</v>
      </c>
      <c r="T653" s="88" t="s">
        <v>52</v>
      </c>
      <c r="U653" s="25" t="s">
        <v>52</v>
      </c>
      <c r="V653" s="25">
        <v>1097</v>
      </c>
      <c r="W653" s="25">
        <v>4940</v>
      </c>
      <c r="X653" s="25" t="s">
        <v>52</v>
      </c>
      <c r="Y653" s="25" t="s">
        <v>52</v>
      </c>
      <c r="Z653" s="34" t="s">
        <v>1019</v>
      </c>
      <c r="AA653" s="25" t="s">
        <v>779</v>
      </c>
      <c r="AB653" s="25" t="s">
        <v>2454</v>
      </c>
    </row>
    <row r="654" s="2" customFormat="1" ht="56" customHeight="1" spans="1:28">
      <c r="A654" s="14"/>
      <c r="B654" s="25" t="s">
        <v>2486</v>
      </c>
      <c r="C654" s="25" t="s">
        <v>40</v>
      </c>
      <c r="D654" s="25" t="s">
        <v>41</v>
      </c>
      <c r="E654" s="25" t="s">
        <v>1014</v>
      </c>
      <c r="F654" s="25" t="s">
        <v>343</v>
      </c>
      <c r="G654" s="25" t="s">
        <v>52</v>
      </c>
      <c r="H654" s="25" t="s">
        <v>52</v>
      </c>
      <c r="I654" s="81" t="s">
        <v>2487</v>
      </c>
      <c r="J654" s="32" t="s">
        <v>1016</v>
      </c>
      <c r="K654" s="75">
        <v>180</v>
      </c>
      <c r="L654" s="75">
        <v>180</v>
      </c>
      <c r="M654" s="75" t="s">
        <v>52</v>
      </c>
      <c r="N654" s="169" t="s">
        <v>2457</v>
      </c>
      <c r="O654" s="81" t="s">
        <v>2488</v>
      </c>
      <c r="P654" s="88" t="s">
        <v>1017</v>
      </c>
      <c r="Q654" s="88" t="s">
        <v>1018</v>
      </c>
      <c r="R654" s="25" t="s">
        <v>52</v>
      </c>
      <c r="S654" s="30" t="s">
        <v>52</v>
      </c>
      <c r="T654" s="88" t="s">
        <v>52</v>
      </c>
      <c r="U654" s="25" t="s">
        <v>52</v>
      </c>
      <c r="V654" s="25">
        <v>2068</v>
      </c>
      <c r="W654" s="25">
        <v>9308</v>
      </c>
      <c r="X654" s="25" t="s">
        <v>52</v>
      </c>
      <c r="Y654" s="25" t="s">
        <v>52</v>
      </c>
      <c r="Z654" s="34" t="s">
        <v>1019</v>
      </c>
      <c r="AA654" s="25" t="s">
        <v>779</v>
      </c>
      <c r="AB654" s="25" t="s">
        <v>2454</v>
      </c>
    </row>
    <row r="655" s="2" customFormat="1" ht="56" customHeight="1" spans="1:28">
      <c r="A655" s="14"/>
      <c r="B655" s="25" t="s">
        <v>2489</v>
      </c>
      <c r="C655" s="25" t="s">
        <v>40</v>
      </c>
      <c r="D655" s="25" t="s">
        <v>41</v>
      </c>
      <c r="E655" s="25" t="s">
        <v>2252</v>
      </c>
      <c r="F655" s="25" t="s">
        <v>767</v>
      </c>
      <c r="G655" s="25" t="s">
        <v>52</v>
      </c>
      <c r="H655" s="25" t="s">
        <v>52</v>
      </c>
      <c r="I655" s="81" t="s">
        <v>2490</v>
      </c>
      <c r="J655" s="32" t="s">
        <v>1016</v>
      </c>
      <c r="K655" s="75">
        <v>100</v>
      </c>
      <c r="L655" s="75">
        <v>100</v>
      </c>
      <c r="M655" s="75" t="s">
        <v>52</v>
      </c>
      <c r="N655" s="169" t="s">
        <v>2491</v>
      </c>
      <c r="O655" s="81" t="s">
        <v>2492</v>
      </c>
      <c r="P655" s="88" t="s">
        <v>1017</v>
      </c>
      <c r="Q655" s="88" t="s">
        <v>1018</v>
      </c>
      <c r="R655" s="25" t="s">
        <v>52</v>
      </c>
      <c r="S655" s="30" t="s">
        <v>52</v>
      </c>
      <c r="T655" s="88" t="s">
        <v>52</v>
      </c>
      <c r="U655" s="25" t="s">
        <v>52</v>
      </c>
      <c r="V655" s="25">
        <v>200</v>
      </c>
      <c r="W655" s="25">
        <v>900</v>
      </c>
      <c r="X655" s="25" t="s">
        <v>52</v>
      </c>
      <c r="Y655" s="25" t="s">
        <v>52</v>
      </c>
      <c r="Z655" s="34" t="s">
        <v>1019</v>
      </c>
      <c r="AA655" s="25" t="s">
        <v>779</v>
      </c>
      <c r="AB655" s="25" t="s">
        <v>2454</v>
      </c>
    </row>
    <row r="656" s="2" customFormat="1" ht="56" customHeight="1" spans="1:28">
      <c r="A656" s="14"/>
      <c r="B656" s="25" t="s">
        <v>2493</v>
      </c>
      <c r="C656" s="25" t="s">
        <v>40</v>
      </c>
      <c r="D656" s="25" t="s">
        <v>41</v>
      </c>
      <c r="E656" s="25" t="s">
        <v>1384</v>
      </c>
      <c r="F656" s="25" t="s">
        <v>530</v>
      </c>
      <c r="G656" s="25" t="s">
        <v>52</v>
      </c>
      <c r="H656" s="25" t="s">
        <v>52</v>
      </c>
      <c r="I656" s="81" t="s">
        <v>2494</v>
      </c>
      <c r="J656" s="32" t="s">
        <v>1016</v>
      </c>
      <c r="K656" s="75">
        <v>380</v>
      </c>
      <c r="L656" s="75">
        <v>380</v>
      </c>
      <c r="M656" s="75" t="s">
        <v>52</v>
      </c>
      <c r="N656" s="169" t="s">
        <v>2495</v>
      </c>
      <c r="O656" s="81" t="s">
        <v>2496</v>
      </c>
      <c r="P656" s="88" t="s">
        <v>1017</v>
      </c>
      <c r="Q656" s="88" t="s">
        <v>1018</v>
      </c>
      <c r="R656" s="25" t="s">
        <v>52</v>
      </c>
      <c r="S656" s="30" t="s">
        <v>52</v>
      </c>
      <c r="T656" s="88" t="s">
        <v>52</v>
      </c>
      <c r="U656" s="25" t="s">
        <v>52</v>
      </c>
      <c r="V656" s="25">
        <v>711</v>
      </c>
      <c r="W656" s="25">
        <v>3200</v>
      </c>
      <c r="X656" s="25" t="s">
        <v>52</v>
      </c>
      <c r="Y656" s="25" t="s">
        <v>52</v>
      </c>
      <c r="Z656" s="34" t="s">
        <v>1019</v>
      </c>
      <c r="AA656" s="25" t="s">
        <v>779</v>
      </c>
      <c r="AB656" s="25" t="s">
        <v>2454</v>
      </c>
    </row>
    <row r="657" s="2" customFormat="1" ht="56" customHeight="1" spans="1:28">
      <c r="A657" s="14"/>
      <c r="B657" s="25" t="s">
        <v>2497</v>
      </c>
      <c r="C657" s="25" t="s">
        <v>40</v>
      </c>
      <c r="D657" s="25" t="s">
        <v>41</v>
      </c>
      <c r="E657" s="25" t="s">
        <v>2498</v>
      </c>
      <c r="F657" s="25" t="s">
        <v>240</v>
      </c>
      <c r="G657" s="25" t="s">
        <v>52</v>
      </c>
      <c r="H657" s="25" t="s">
        <v>52</v>
      </c>
      <c r="I657" s="81" t="s">
        <v>2499</v>
      </c>
      <c r="J657" s="32" t="s">
        <v>1016</v>
      </c>
      <c r="K657" s="75">
        <v>80</v>
      </c>
      <c r="L657" s="75">
        <v>80</v>
      </c>
      <c r="M657" s="75" t="s">
        <v>52</v>
      </c>
      <c r="N657" s="169" t="s">
        <v>2500</v>
      </c>
      <c r="O657" s="81" t="s">
        <v>2501</v>
      </c>
      <c r="P657" s="88" t="s">
        <v>1017</v>
      </c>
      <c r="Q657" s="88" t="s">
        <v>1018</v>
      </c>
      <c r="R657" s="25" t="s">
        <v>52</v>
      </c>
      <c r="S657" s="30" t="s">
        <v>52</v>
      </c>
      <c r="T657" s="88" t="s">
        <v>52</v>
      </c>
      <c r="U657" s="25" t="s">
        <v>52</v>
      </c>
      <c r="V657" s="25">
        <v>218</v>
      </c>
      <c r="W657" s="25">
        <v>985</v>
      </c>
      <c r="X657" s="25" t="s">
        <v>52</v>
      </c>
      <c r="Y657" s="25" t="s">
        <v>52</v>
      </c>
      <c r="Z657" s="34" t="s">
        <v>1019</v>
      </c>
      <c r="AA657" s="81" t="s">
        <v>779</v>
      </c>
      <c r="AB657" s="81" t="s">
        <v>2454</v>
      </c>
    </row>
    <row r="658" s="2" customFormat="1" ht="56" customHeight="1" spans="1:28">
      <c r="A658" s="14"/>
      <c r="B658" s="25" t="s">
        <v>2502</v>
      </c>
      <c r="C658" s="25" t="s">
        <v>40</v>
      </c>
      <c r="D658" s="25" t="s">
        <v>41</v>
      </c>
      <c r="E658" s="25" t="s">
        <v>57</v>
      </c>
      <c r="F658" s="25" t="s">
        <v>43</v>
      </c>
      <c r="G658" s="25" t="s">
        <v>52</v>
      </c>
      <c r="H658" s="25" t="s">
        <v>52</v>
      </c>
      <c r="I658" s="81" t="s">
        <v>2503</v>
      </c>
      <c r="J658" s="32" t="s">
        <v>1016</v>
      </c>
      <c r="K658" s="75">
        <v>290</v>
      </c>
      <c r="L658" s="75">
        <v>290</v>
      </c>
      <c r="M658" s="75" t="s">
        <v>52</v>
      </c>
      <c r="N658" s="169" t="s">
        <v>2504</v>
      </c>
      <c r="O658" s="81" t="s">
        <v>2505</v>
      </c>
      <c r="P658" s="88" t="s">
        <v>1017</v>
      </c>
      <c r="Q658" s="88" t="s">
        <v>1018</v>
      </c>
      <c r="R658" s="25" t="s">
        <v>52</v>
      </c>
      <c r="S658" s="30" t="s">
        <v>52</v>
      </c>
      <c r="T658" s="88" t="s">
        <v>52</v>
      </c>
      <c r="U658" s="25" t="s">
        <v>52</v>
      </c>
      <c r="V658" s="25">
        <v>800</v>
      </c>
      <c r="W658" s="25">
        <v>3600</v>
      </c>
      <c r="X658" s="25" t="s">
        <v>52</v>
      </c>
      <c r="Y658" s="25" t="s">
        <v>52</v>
      </c>
      <c r="Z658" s="34" t="s">
        <v>1019</v>
      </c>
      <c r="AA658" s="25" t="s">
        <v>779</v>
      </c>
      <c r="AB658" s="25" t="s">
        <v>2454</v>
      </c>
    </row>
    <row r="659" s="2" customFormat="1" ht="56" customHeight="1" spans="1:28">
      <c r="A659" s="14"/>
      <c r="B659" s="25" t="s">
        <v>2506</v>
      </c>
      <c r="C659" s="25" t="s">
        <v>40</v>
      </c>
      <c r="D659" s="25" t="s">
        <v>41</v>
      </c>
      <c r="E659" s="25" t="s">
        <v>2507</v>
      </c>
      <c r="F659" s="25" t="s">
        <v>784</v>
      </c>
      <c r="G659" s="25" t="s">
        <v>52</v>
      </c>
      <c r="H659" s="25" t="s">
        <v>52</v>
      </c>
      <c r="I659" s="81" t="s">
        <v>2508</v>
      </c>
      <c r="J659" s="32" t="s">
        <v>1016</v>
      </c>
      <c r="K659" s="75">
        <v>50</v>
      </c>
      <c r="L659" s="75">
        <v>50</v>
      </c>
      <c r="M659" s="75" t="s">
        <v>52</v>
      </c>
      <c r="N659" s="169" t="s">
        <v>2509</v>
      </c>
      <c r="O659" s="81" t="s">
        <v>2510</v>
      </c>
      <c r="P659" s="88" t="s">
        <v>1017</v>
      </c>
      <c r="Q659" s="88" t="s">
        <v>1018</v>
      </c>
      <c r="R659" s="25" t="s">
        <v>52</v>
      </c>
      <c r="S659" s="30" t="s">
        <v>52</v>
      </c>
      <c r="T659" s="88" t="s">
        <v>52</v>
      </c>
      <c r="U659" s="25" t="s">
        <v>52</v>
      </c>
      <c r="V659" s="25">
        <v>333</v>
      </c>
      <c r="W659" s="25">
        <v>1500</v>
      </c>
      <c r="X659" s="25" t="s">
        <v>52</v>
      </c>
      <c r="Y659" s="25" t="s">
        <v>52</v>
      </c>
      <c r="Z659" s="34" t="s">
        <v>1019</v>
      </c>
      <c r="AA659" s="25" t="s">
        <v>779</v>
      </c>
      <c r="AB659" s="25" t="s">
        <v>2511</v>
      </c>
    </row>
    <row r="660" s="2" customFormat="1" ht="56" customHeight="1" spans="1:28">
      <c r="A660" s="14"/>
      <c r="B660" s="177" t="s">
        <v>2512</v>
      </c>
      <c r="C660" s="177" t="s">
        <v>40</v>
      </c>
      <c r="D660" s="177" t="s">
        <v>41</v>
      </c>
      <c r="E660" s="25" t="s">
        <v>1359</v>
      </c>
      <c r="F660" s="177" t="s">
        <v>619</v>
      </c>
      <c r="G660" s="177" t="s">
        <v>52</v>
      </c>
      <c r="H660" s="177" t="s">
        <v>52</v>
      </c>
      <c r="I660" s="81" t="s">
        <v>2513</v>
      </c>
      <c r="J660" s="32" t="s">
        <v>1016</v>
      </c>
      <c r="K660" s="75">
        <v>300</v>
      </c>
      <c r="L660" s="234">
        <v>300</v>
      </c>
      <c r="M660" s="234" t="s">
        <v>52</v>
      </c>
      <c r="N660" s="169" t="s">
        <v>2514</v>
      </c>
      <c r="O660" s="272" t="s">
        <v>2515</v>
      </c>
      <c r="P660" s="178" t="s">
        <v>1017</v>
      </c>
      <c r="Q660" s="178" t="s">
        <v>1018</v>
      </c>
      <c r="R660" s="177" t="s">
        <v>52</v>
      </c>
      <c r="S660" s="280" t="s">
        <v>52</v>
      </c>
      <c r="T660" s="178" t="s">
        <v>52</v>
      </c>
      <c r="U660" s="177" t="s">
        <v>52</v>
      </c>
      <c r="V660" s="177">
        <v>2000</v>
      </c>
      <c r="W660" s="177">
        <v>9000</v>
      </c>
      <c r="X660" s="177" t="s">
        <v>52</v>
      </c>
      <c r="Y660" s="177" t="s">
        <v>52</v>
      </c>
      <c r="Z660" s="191" t="s">
        <v>1019</v>
      </c>
      <c r="AA660" s="177" t="s">
        <v>779</v>
      </c>
      <c r="AB660" s="177" t="s">
        <v>2454</v>
      </c>
    </row>
    <row r="661" s="2" customFormat="1" ht="56" customHeight="1" spans="1:28">
      <c r="A661" s="14"/>
      <c r="B661" s="34" t="s">
        <v>2516</v>
      </c>
      <c r="C661" s="25" t="s">
        <v>40</v>
      </c>
      <c r="D661" s="25" t="s">
        <v>41</v>
      </c>
      <c r="E661" s="25" t="s">
        <v>1097</v>
      </c>
      <c r="F661" s="266" t="s">
        <v>207</v>
      </c>
      <c r="G661" s="192"/>
      <c r="H661" s="266"/>
      <c r="I661" s="81" t="s">
        <v>2517</v>
      </c>
      <c r="J661" s="32" t="s">
        <v>1016</v>
      </c>
      <c r="K661" s="75">
        <v>140</v>
      </c>
      <c r="L661" s="75">
        <v>140</v>
      </c>
      <c r="M661" s="266"/>
      <c r="N661" s="169" t="s">
        <v>2518</v>
      </c>
      <c r="O661" s="81" t="s">
        <v>2519</v>
      </c>
      <c r="P661" s="88" t="s">
        <v>1017</v>
      </c>
      <c r="Q661" s="88" t="s">
        <v>1018</v>
      </c>
      <c r="R661" s="266"/>
      <c r="S661" s="281"/>
      <c r="T661" s="282"/>
      <c r="U661" s="266"/>
      <c r="V661" s="28">
        <v>1110</v>
      </c>
      <c r="W661" s="28">
        <v>5000</v>
      </c>
      <c r="X661" s="266"/>
      <c r="Y661" s="266"/>
      <c r="Z661" s="34" t="s">
        <v>1019</v>
      </c>
      <c r="AA661" s="25" t="s">
        <v>779</v>
      </c>
      <c r="AB661" s="25" t="s">
        <v>2454</v>
      </c>
    </row>
    <row r="662" s="2" customFormat="1" ht="56" customHeight="1" spans="1:28">
      <c r="A662" s="14"/>
      <c r="B662" s="25" t="s">
        <v>2520</v>
      </c>
      <c r="C662" s="25" t="s">
        <v>40</v>
      </c>
      <c r="D662" s="25" t="s">
        <v>41</v>
      </c>
      <c r="E662" s="25" t="s">
        <v>1393</v>
      </c>
      <c r="F662" s="25" t="s">
        <v>587</v>
      </c>
      <c r="G662" s="25" t="s">
        <v>52</v>
      </c>
      <c r="H662" s="25" t="s">
        <v>52</v>
      </c>
      <c r="I662" s="81" t="s">
        <v>2521</v>
      </c>
      <c r="J662" s="32" t="s">
        <v>1016</v>
      </c>
      <c r="K662" s="75">
        <v>180</v>
      </c>
      <c r="L662" s="28">
        <v>180</v>
      </c>
      <c r="M662" s="266"/>
      <c r="N662" s="169" t="s">
        <v>2522</v>
      </c>
      <c r="O662" s="81" t="s">
        <v>2523</v>
      </c>
      <c r="P662" s="88" t="s">
        <v>1017</v>
      </c>
      <c r="Q662" s="88" t="s">
        <v>1018</v>
      </c>
      <c r="R662" s="25" t="s">
        <v>52</v>
      </c>
      <c r="S662" s="30" t="s">
        <v>52</v>
      </c>
      <c r="T662" s="88" t="s">
        <v>52</v>
      </c>
      <c r="U662" s="25" t="s">
        <v>52</v>
      </c>
      <c r="V662" s="25">
        <v>1644</v>
      </c>
      <c r="W662" s="25">
        <v>7400</v>
      </c>
      <c r="X662" s="25" t="s">
        <v>52</v>
      </c>
      <c r="Y662" s="25" t="s">
        <v>52</v>
      </c>
      <c r="Z662" s="34" t="s">
        <v>1019</v>
      </c>
      <c r="AA662" s="25" t="s">
        <v>779</v>
      </c>
      <c r="AB662" s="25" t="s">
        <v>2454</v>
      </c>
    </row>
    <row r="663" s="2" customFormat="1" ht="56" customHeight="1" spans="1:28">
      <c r="A663" s="14"/>
      <c r="B663" s="25" t="s">
        <v>2524</v>
      </c>
      <c r="C663" s="25" t="s">
        <v>40</v>
      </c>
      <c r="D663" s="25" t="s">
        <v>41</v>
      </c>
      <c r="E663" s="25" t="s">
        <v>103</v>
      </c>
      <c r="F663" s="25" t="s">
        <v>98</v>
      </c>
      <c r="G663" s="25" t="s">
        <v>52</v>
      </c>
      <c r="H663" s="25" t="s">
        <v>52</v>
      </c>
      <c r="I663" s="81" t="s">
        <v>2525</v>
      </c>
      <c r="J663" s="32" t="s">
        <v>1016</v>
      </c>
      <c r="K663" s="75">
        <v>300</v>
      </c>
      <c r="L663" s="75">
        <v>300</v>
      </c>
      <c r="M663" s="75" t="s">
        <v>52</v>
      </c>
      <c r="N663" s="169" t="s">
        <v>2457</v>
      </c>
      <c r="O663" s="81" t="s">
        <v>2526</v>
      </c>
      <c r="P663" s="88" t="s">
        <v>1017</v>
      </c>
      <c r="Q663" s="88" t="s">
        <v>1018</v>
      </c>
      <c r="R663" s="25" t="s">
        <v>52</v>
      </c>
      <c r="S663" s="30" t="s">
        <v>52</v>
      </c>
      <c r="T663" s="88" t="s">
        <v>52</v>
      </c>
      <c r="U663" s="25" t="s">
        <v>52</v>
      </c>
      <c r="V663" s="25">
        <v>1994</v>
      </c>
      <c r="W663" s="25">
        <v>8975</v>
      </c>
      <c r="X663" s="25" t="s">
        <v>52</v>
      </c>
      <c r="Y663" s="25" t="s">
        <v>52</v>
      </c>
      <c r="Z663" s="34" t="s">
        <v>1019</v>
      </c>
      <c r="AA663" s="25" t="s">
        <v>779</v>
      </c>
      <c r="AB663" s="25" t="s">
        <v>2454</v>
      </c>
    </row>
    <row r="664" s="2" customFormat="1" ht="56" customHeight="1" spans="1:28">
      <c r="A664" s="14"/>
      <c r="B664" s="25" t="s">
        <v>2527</v>
      </c>
      <c r="C664" s="25" t="s">
        <v>40</v>
      </c>
      <c r="D664" s="25" t="s">
        <v>41</v>
      </c>
      <c r="E664" s="25" t="s">
        <v>1316</v>
      </c>
      <c r="F664" s="25" t="s">
        <v>872</v>
      </c>
      <c r="G664" s="25" t="s">
        <v>52</v>
      </c>
      <c r="H664" s="25" t="s">
        <v>52</v>
      </c>
      <c r="I664" s="81" t="s">
        <v>2528</v>
      </c>
      <c r="J664" s="32" t="s">
        <v>1016</v>
      </c>
      <c r="K664" s="75">
        <v>160</v>
      </c>
      <c r="L664" s="75">
        <v>160</v>
      </c>
      <c r="M664" s="75" t="s">
        <v>52</v>
      </c>
      <c r="N664" s="169" t="s">
        <v>2457</v>
      </c>
      <c r="O664" s="81" t="s">
        <v>2529</v>
      </c>
      <c r="P664" s="88" t="s">
        <v>1017</v>
      </c>
      <c r="Q664" s="88" t="s">
        <v>1018</v>
      </c>
      <c r="R664" s="25" t="s">
        <v>52</v>
      </c>
      <c r="S664" s="30" t="s">
        <v>52</v>
      </c>
      <c r="T664" s="88" t="s">
        <v>52</v>
      </c>
      <c r="U664" s="25" t="s">
        <v>52</v>
      </c>
      <c r="V664" s="25">
        <v>1012</v>
      </c>
      <c r="W664" s="25">
        <v>4556</v>
      </c>
      <c r="X664" s="25" t="s">
        <v>52</v>
      </c>
      <c r="Y664" s="25" t="s">
        <v>52</v>
      </c>
      <c r="Z664" s="34" t="s">
        <v>1019</v>
      </c>
      <c r="AA664" s="25" t="s">
        <v>779</v>
      </c>
      <c r="AB664" s="25" t="s">
        <v>2454</v>
      </c>
    </row>
    <row r="665" s="2" customFormat="1" ht="56" customHeight="1" spans="1:28">
      <c r="A665" s="14"/>
      <c r="B665" s="25" t="s">
        <v>2530</v>
      </c>
      <c r="C665" s="25" t="s">
        <v>40</v>
      </c>
      <c r="D665" s="25" t="s">
        <v>41</v>
      </c>
      <c r="E665" s="25" t="s">
        <v>692</v>
      </c>
      <c r="F665" s="25" t="s">
        <v>693</v>
      </c>
      <c r="G665" s="25" t="s">
        <v>52</v>
      </c>
      <c r="H665" s="25" t="s">
        <v>52</v>
      </c>
      <c r="I665" s="81" t="s">
        <v>2531</v>
      </c>
      <c r="J665" s="32" t="s">
        <v>1016</v>
      </c>
      <c r="K665" s="75">
        <v>320</v>
      </c>
      <c r="L665" s="75">
        <v>320</v>
      </c>
      <c r="M665" s="75" t="s">
        <v>52</v>
      </c>
      <c r="N665" s="169" t="s">
        <v>2457</v>
      </c>
      <c r="O665" s="81" t="s">
        <v>2532</v>
      </c>
      <c r="P665" s="88" t="s">
        <v>1017</v>
      </c>
      <c r="Q665" s="88" t="s">
        <v>1018</v>
      </c>
      <c r="R665" s="25" t="s">
        <v>52</v>
      </c>
      <c r="S665" s="30" t="s">
        <v>52</v>
      </c>
      <c r="T665" s="88" t="s">
        <v>52</v>
      </c>
      <c r="U665" s="25" t="s">
        <v>52</v>
      </c>
      <c r="V665" s="25">
        <v>1333</v>
      </c>
      <c r="W665" s="25">
        <v>6000</v>
      </c>
      <c r="X665" s="25" t="s">
        <v>52</v>
      </c>
      <c r="Y665" s="25" t="s">
        <v>52</v>
      </c>
      <c r="Z665" s="34" t="s">
        <v>1019</v>
      </c>
      <c r="AA665" s="25" t="s">
        <v>779</v>
      </c>
      <c r="AB665" s="25" t="s">
        <v>2454</v>
      </c>
    </row>
    <row r="666" s="2" customFormat="1" ht="56" customHeight="1" spans="1:28">
      <c r="A666" s="14"/>
      <c r="B666" s="25" t="s">
        <v>2533</v>
      </c>
      <c r="C666" s="25" t="s">
        <v>40</v>
      </c>
      <c r="D666" s="25" t="s">
        <v>41</v>
      </c>
      <c r="E666" s="25" t="s">
        <v>2534</v>
      </c>
      <c r="F666" s="25" t="s">
        <v>141</v>
      </c>
      <c r="G666" s="25" t="s">
        <v>52</v>
      </c>
      <c r="H666" s="25" t="s">
        <v>52</v>
      </c>
      <c r="I666" s="81" t="s">
        <v>2535</v>
      </c>
      <c r="J666" s="32" t="s">
        <v>1016</v>
      </c>
      <c r="K666" s="75">
        <v>100</v>
      </c>
      <c r="L666" s="75">
        <v>100</v>
      </c>
      <c r="M666" s="75" t="s">
        <v>52</v>
      </c>
      <c r="N666" s="169" t="s">
        <v>2536</v>
      </c>
      <c r="O666" s="81" t="s">
        <v>2537</v>
      </c>
      <c r="P666" s="88" t="s">
        <v>1017</v>
      </c>
      <c r="Q666" s="88" t="s">
        <v>1018</v>
      </c>
      <c r="R666" s="25" t="s">
        <v>52</v>
      </c>
      <c r="S666" s="30" t="s">
        <v>52</v>
      </c>
      <c r="T666" s="88" t="s">
        <v>52</v>
      </c>
      <c r="U666" s="25" t="s">
        <v>52</v>
      </c>
      <c r="V666" s="25">
        <v>443</v>
      </c>
      <c r="W666" s="25">
        <v>1996</v>
      </c>
      <c r="X666" s="25" t="s">
        <v>52</v>
      </c>
      <c r="Y666" s="25" t="s">
        <v>52</v>
      </c>
      <c r="Z666" s="34" t="s">
        <v>1019</v>
      </c>
      <c r="AA666" s="25" t="s">
        <v>779</v>
      </c>
      <c r="AB666" s="25" t="s">
        <v>2454</v>
      </c>
    </row>
    <row r="667" s="2" customFormat="1" ht="56" customHeight="1" spans="1:28">
      <c r="A667" s="14"/>
      <c r="B667" s="25" t="s">
        <v>2538</v>
      </c>
      <c r="C667" s="25" t="s">
        <v>40</v>
      </c>
      <c r="D667" s="25" t="s">
        <v>41</v>
      </c>
      <c r="E667" s="25" t="s">
        <v>1431</v>
      </c>
      <c r="F667" s="25" t="s">
        <v>304</v>
      </c>
      <c r="G667" s="25" t="s">
        <v>52</v>
      </c>
      <c r="H667" s="25" t="s">
        <v>52</v>
      </c>
      <c r="I667" s="81" t="s">
        <v>2539</v>
      </c>
      <c r="J667" s="32" t="s">
        <v>1016</v>
      </c>
      <c r="K667" s="75">
        <v>120</v>
      </c>
      <c r="L667" s="75">
        <v>120</v>
      </c>
      <c r="M667" s="75" t="s">
        <v>52</v>
      </c>
      <c r="N667" s="169" t="s">
        <v>2457</v>
      </c>
      <c r="O667" s="81" t="s">
        <v>2540</v>
      </c>
      <c r="P667" s="88" t="s">
        <v>1017</v>
      </c>
      <c r="Q667" s="88" t="s">
        <v>1018</v>
      </c>
      <c r="R667" s="25" t="s">
        <v>52</v>
      </c>
      <c r="S667" s="30" t="s">
        <v>52</v>
      </c>
      <c r="T667" s="88" t="s">
        <v>52</v>
      </c>
      <c r="U667" s="25" t="s">
        <v>52</v>
      </c>
      <c r="V667" s="25">
        <v>1011</v>
      </c>
      <c r="W667" s="25">
        <v>4550</v>
      </c>
      <c r="X667" s="25" t="s">
        <v>52</v>
      </c>
      <c r="Y667" s="25" t="s">
        <v>52</v>
      </c>
      <c r="Z667" s="34" t="s">
        <v>1019</v>
      </c>
      <c r="AA667" s="25" t="s">
        <v>779</v>
      </c>
      <c r="AB667" s="25" t="s">
        <v>2454</v>
      </c>
    </row>
    <row r="668" s="2" customFormat="1" ht="56" customHeight="1" spans="1:28">
      <c r="A668" s="14"/>
      <c r="B668" s="25" t="s">
        <v>2541</v>
      </c>
      <c r="C668" s="25" t="s">
        <v>40</v>
      </c>
      <c r="D668" s="25" t="s">
        <v>41</v>
      </c>
      <c r="E668" s="25" t="s">
        <v>1354</v>
      </c>
      <c r="F668" s="25" t="s">
        <v>418</v>
      </c>
      <c r="G668" s="25" t="s">
        <v>52</v>
      </c>
      <c r="H668" s="25" t="s">
        <v>52</v>
      </c>
      <c r="I668" s="81" t="s">
        <v>2542</v>
      </c>
      <c r="J668" s="32" t="s">
        <v>1016</v>
      </c>
      <c r="K668" s="75">
        <v>260</v>
      </c>
      <c r="L668" s="75">
        <v>260</v>
      </c>
      <c r="M668" s="75" t="s">
        <v>52</v>
      </c>
      <c r="N668" s="169" t="s">
        <v>2457</v>
      </c>
      <c r="O668" s="81" t="s">
        <v>2543</v>
      </c>
      <c r="P668" s="88" t="s">
        <v>1017</v>
      </c>
      <c r="Q668" s="88" t="s">
        <v>1018</v>
      </c>
      <c r="R668" s="25" t="s">
        <v>52</v>
      </c>
      <c r="S668" s="30" t="s">
        <v>52</v>
      </c>
      <c r="T668" s="88" t="s">
        <v>52</v>
      </c>
      <c r="U668" s="25" t="s">
        <v>52</v>
      </c>
      <c r="V668" s="25">
        <v>2145</v>
      </c>
      <c r="W668" s="25">
        <v>9654</v>
      </c>
      <c r="X668" s="25" t="s">
        <v>52</v>
      </c>
      <c r="Y668" s="25" t="s">
        <v>52</v>
      </c>
      <c r="Z668" s="34" t="s">
        <v>1019</v>
      </c>
      <c r="AA668" s="25" t="s">
        <v>779</v>
      </c>
      <c r="AB668" s="25" t="s">
        <v>2454</v>
      </c>
    </row>
    <row r="669" s="6" customFormat="1" ht="78" customHeight="1" spans="1:28">
      <c r="A669" s="14"/>
      <c r="B669" s="25" t="s">
        <v>2544</v>
      </c>
      <c r="C669" s="25" t="s">
        <v>40</v>
      </c>
      <c r="D669" s="25" t="s">
        <v>2424</v>
      </c>
      <c r="E669" s="25" t="s">
        <v>506</v>
      </c>
      <c r="F669" s="25" t="s">
        <v>507</v>
      </c>
      <c r="G669" s="25" t="s">
        <v>511</v>
      </c>
      <c r="H669" s="25" t="s">
        <v>59</v>
      </c>
      <c r="I669" s="81" t="s">
        <v>2545</v>
      </c>
      <c r="J669" s="107" t="s">
        <v>2546</v>
      </c>
      <c r="K669" s="39">
        <v>1700</v>
      </c>
      <c r="L669" s="39">
        <v>1700</v>
      </c>
      <c r="M669" s="39"/>
      <c r="N669" s="25" t="s">
        <v>2547</v>
      </c>
      <c r="O669" s="25" t="s">
        <v>2548</v>
      </c>
      <c r="P669" s="88" t="s">
        <v>900</v>
      </c>
      <c r="Q669" s="88" t="s">
        <v>51</v>
      </c>
      <c r="R669" s="29" t="s">
        <v>52</v>
      </c>
      <c r="S669" s="38" t="s">
        <v>52</v>
      </c>
      <c r="T669" s="56" t="s">
        <v>52</v>
      </c>
      <c r="U669" s="29" t="s">
        <v>52</v>
      </c>
      <c r="V669" s="29">
        <v>3100</v>
      </c>
      <c r="W669" s="29">
        <v>8720</v>
      </c>
      <c r="X669" s="29" t="s">
        <v>52</v>
      </c>
      <c r="Y669" s="29" t="s">
        <v>52</v>
      </c>
      <c r="Z669" s="34" t="s">
        <v>53</v>
      </c>
      <c r="AA669" s="25" t="s">
        <v>779</v>
      </c>
      <c r="AB669" s="25" t="s">
        <v>2549</v>
      </c>
    </row>
    <row r="670" s="2" customFormat="1" ht="63" customHeight="1" spans="1:28">
      <c r="A670" s="14"/>
      <c r="B670" s="26" t="s">
        <v>2550</v>
      </c>
      <c r="C670" s="25" t="s">
        <v>40</v>
      </c>
      <c r="D670" s="92" t="s">
        <v>2424</v>
      </c>
      <c r="E670" s="25" t="s">
        <v>734</v>
      </c>
      <c r="F670" s="25" t="s">
        <v>735</v>
      </c>
      <c r="G670" s="25" t="s">
        <v>2551</v>
      </c>
      <c r="H670" s="26" t="s">
        <v>59</v>
      </c>
      <c r="I670" s="25" t="s">
        <v>2552</v>
      </c>
      <c r="J670" s="15" t="s">
        <v>47</v>
      </c>
      <c r="K670" s="39">
        <v>168.9</v>
      </c>
      <c r="L670" s="39">
        <v>168.9</v>
      </c>
      <c r="M670" s="44"/>
      <c r="N670" s="25" t="s">
        <v>2553</v>
      </c>
      <c r="O670" s="25" t="s">
        <v>2552</v>
      </c>
      <c r="P670" s="30" t="s">
        <v>900</v>
      </c>
      <c r="Q670" s="30" t="s">
        <v>51</v>
      </c>
      <c r="R670" s="261"/>
      <c r="S670" s="44" t="s">
        <v>52</v>
      </c>
      <c r="T670" s="125"/>
      <c r="U670" s="125"/>
      <c r="V670" s="42">
        <v>2797</v>
      </c>
      <c r="W670" s="42">
        <v>9571</v>
      </c>
      <c r="X670" s="125"/>
      <c r="Y670" s="125"/>
      <c r="Z670" s="34" t="s">
        <v>53</v>
      </c>
      <c r="AA670" s="34" t="s">
        <v>2419</v>
      </c>
      <c r="AB670" s="25" t="s">
        <v>2420</v>
      </c>
    </row>
    <row r="671" s="2" customFormat="1" ht="68" customHeight="1" spans="1:28">
      <c r="A671" s="14"/>
      <c r="B671" s="26" t="s">
        <v>2554</v>
      </c>
      <c r="C671" s="25" t="s">
        <v>40</v>
      </c>
      <c r="D671" s="92" t="s">
        <v>2424</v>
      </c>
      <c r="E671" s="25" t="s">
        <v>734</v>
      </c>
      <c r="F671" s="25" t="s">
        <v>735</v>
      </c>
      <c r="G671" s="25" t="s">
        <v>2551</v>
      </c>
      <c r="H671" s="26" t="s">
        <v>59</v>
      </c>
      <c r="I671" s="26" t="s">
        <v>2555</v>
      </c>
      <c r="J671" s="15" t="s">
        <v>47</v>
      </c>
      <c r="K671" s="39">
        <v>58</v>
      </c>
      <c r="L671" s="39">
        <v>58</v>
      </c>
      <c r="M671" s="44"/>
      <c r="N671" s="26" t="s">
        <v>2556</v>
      </c>
      <c r="O671" s="26" t="s">
        <v>2555</v>
      </c>
      <c r="P671" s="30" t="s">
        <v>900</v>
      </c>
      <c r="Q671" s="30" t="s">
        <v>51</v>
      </c>
      <c r="R671" s="261"/>
      <c r="S671" s="44" t="s">
        <v>52</v>
      </c>
      <c r="T671" s="125"/>
      <c r="U671" s="125"/>
      <c r="V671" s="42">
        <v>2797</v>
      </c>
      <c r="W671" s="42">
        <v>9571</v>
      </c>
      <c r="X671" s="125"/>
      <c r="Y671" s="125"/>
      <c r="Z671" s="34" t="s">
        <v>53</v>
      </c>
      <c r="AA671" s="34" t="s">
        <v>2419</v>
      </c>
      <c r="AB671" s="25" t="s">
        <v>2420</v>
      </c>
    </row>
    <row r="672" s="2" customFormat="1" ht="50" customHeight="1" spans="1:28">
      <c r="A672" s="14"/>
      <c r="B672" s="267" t="s">
        <v>2557</v>
      </c>
      <c r="C672" s="267" t="s">
        <v>2558</v>
      </c>
      <c r="D672" s="267" t="s">
        <v>2424</v>
      </c>
      <c r="E672" s="267" t="s">
        <v>2425</v>
      </c>
      <c r="F672" s="267" t="s">
        <v>671</v>
      </c>
      <c r="G672" s="267" t="s">
        <v>682</v>
      </c>
      <c r="H672" s="267" t="s">
        <v>59</v>
      </c>
      <c r="I672" s="267" t="s">
        <v>2559</v>
      </c>
      <c r="J672" s="273" t="s">
        <v>47</v>
      </c>
      <c r="K672" s="274">
        <v>5</v>
      </c>
      <c r="L672" s="275">
        <f t="shared" ref="L672:L684" si="23">K672</f>
        <v>5</v>
      </c>
      <c r="M672" s="122"/>
      <c r="N672" s="25" t="s">
        <v>2560</v>
      </c>
      <c r="O672" s="25" t="s">
        <v>2561</v>
      </c>
      <c r="P672" s="25" t="s">
        <v>2562</v>
      </c>
      <c r="Q672" s="56"/>
      <c r="R672" s="54"/>
      <c r="S672" s="158"/>
      <c r="T672" s="283"/>
      <c r="U672" s="48"/>
      <c r="V672" s="29">
        <v>120</v>
      </c>
      <c r="W672" s="29">
        <v>380</v>
      </c>
      <c r="X672" s="284"/>
      <c r="Y672" s="284"/>
      <c r="Z672" s="34" t="s">
        <v>53</v>
      </c>
      <c r="AA672" s="25" t="s">
        <v>1284</v>
      </c>
      <c r="AB672" s="69" t="s">
        <v>2563</v>
      </c>
    </row>
    <row r="673" s="2" customFormat="1" ht="50" customHeight="1" spans="1:28">
      <c r="A673" s="14"/>
      <c r="B673" s="268" t="s">
        <v>2564</v>
      </c>
      <c r="C673" s="267" t="s">
        <v>2558</v>
      </c>
      <c r="D673" s="267" t="s">
        <v>2424</v>
      </c>
      <c r="E673" s="267" t="s">
        <v>2425</v>
      </c>
      <c r="F673" s="268" t="s">
        <v>671</v>
      </c>
      <c r="G673" s="269" t="s">
        <v>682</v>
      </c>
      <c r="H673" s="267" t="s">
        <v>59</v>
      </c>
      <c r="I673" s="268" t="s">
        <v>2565</v>
      </c>
      <c r="J673" s="276" t="s">
        <v>47</v>
      </c>
      <c r="K673" s="274">
        <v>5</v>
      </c>
      <c r="L673" s="275">
        <f t="shared" si="23"/>
        <v>5</v>
      </c>
      <c r="M673" s="122"/>
      <c r="N673" s="25" t="s">
        <v>2566</v>
      </c>
      <c r="O673" s="25" t="s">
        <v>2567</v>
      </c>
      <c r="P673" s="25" t="s">
        <v>2562</v>
      </c>
      <c r="Q673" s="56"/>
      <c r="R673" s="54"/>
      <c r="S673" s="158"/>
      <c r="T673" s="283"/>
      <c r="U673" s="48"/>
      <c r="V673" s="29">
        <v>80</v>
      </c>
      <c r="W673" s="29">
        <v>230</v>
      </c>
      <c r="X673" s="284"/>
      <c r="Y673" s="284"/>
      <c r="Z673" s="34" t="s">
        <v>53</v>
      </c>
      <c r="AA673" s="25" t="s">
        <v>1284</v>
      </c>
      <c r="AB673" s="69" t="s">
        <v>2563</v>
      </c>
    </row>
    <row r="674" s="2" customFormat="1" ht="50" customHeight="1" spans="1:28">
      <c r="A674" s="14"/>
      <c r="B674" s="227" t="s">
        <v>2568</v>
      </c>
      <c r="C674" s="267" t="s">
        <v>2558</v>
      </c>
      <c r="D674" s="267" t="s">
        <v>2424</v>
      </c>
      <c r="E674" s="267" t="s">
        <v>2425</v>
      </c>
      <c r="F674" s="227" t="s">
        <v>671</v>
      </c>
      <c r="G674" s="270" t="s">
        <v>682</v>
      </c>
      <c r="H674" s="267" t="s">
        <v>59</v>
      </c>
      <c r="I674" s="227" t="s">
        <v>2559</v>
      </c>
      <c r="J674" s="273" t="s">
        <v>47</v>
      </c>
      <c r="K674" s="274">
        <v>5</v>
      </c>
      <c r="L674" s="275">
        <f t="shared" si="23"/>
        <v>5</v>
      </c>
      <c r="M674" s="122"/>
      <c r="N674" s="25" t="s">
        <v>2560</v>
      </c>
      <c r="O674" s="25" t="s">
        <v>2569</v>
      </c>
      <c r="P674" s="25" t="s">
        <v>2562</v>
      </c>
      <c r="Q674" s="56"/>
      <c r="R674" s="54"/>
      <c r="S674" s="158"/>
      <c r="T674" s="283"/>
      <c r="U674" s="48"/>
      <c r="V674" s="29">
        <v>150</v>
      </c>
      <c r="W674" s="29">
        <v>475</v>
      </c>
      <c r="X674" s="284"/>
      <c r="Y674" s="284"/>
      <c r="Z674" s="34" t="s">
        <v>53</v>
      </c>
      <c r="AA674" s="25" t="s">
        <v>1284</v>
      </c>
      <c r="AB674" s="69" t="s">
        <v>2563</v>
      </c>
    </row>
    <row r="675" s="2" customFormat="1" ht="50" customHeight="1" spans="1:28">
      <c r="A675" s="14"/>
      <c r="B675" s="25" t="s">
        <v>2570</v>
      </c>
      <c r="C675" s="267" t="s">
        <v>2571</v>
      </c>
      <c r="D675" s="267" t="s">
        <v>2424</v>
      </c>
      <c r="E675" s="25" t="s">
        <v>2425</v>
      </c>
      <c r="F675" s="25" t="s">
        <v>671</v>
      </c>
      <c r="G675" s="30" t="s">
        <v>682</v>
      </c>
      <c r="H675" s="25" t="s">
        <v>59</v>
      </c>
      <c r="I675" s="29" t="s">
        <v>2572</v>
      </c>
      <c r="J675" s="276" t="s">
        <v>47</v>
      </c>
      <c r="K675" s="38">
        <v>40</v>
      </c>
      <c r="L675" s="275">
        <f t="shared" si="23"/>
        <v>40</v>
      </c>
      <c r="M675" s="122"/>
      <c r="N675" s="25" t="s">
        <v>2573</v>
      </c>
      <c r="O675" s="25" t="s">
        <v>2574</v>
      </c>
      <c r="P675" s="25" t="s">
        <v>2562</v>
      </c>
      <c r="Q675" s="56"/>
      <c r="R675" s="54"/>
      <c r="S675" s="158"/>
      <c r="T675" s="283"/>
      <c r="U675" s="48"/>
      <c r="V675" s="29">
        <v>40</v>
      </c>
      <c r="W675" s="29">
        <v>165</v>
      </c>
      <c r="X675" s="284"/>
      <c r="Y675" s="284"/>
      <c r="Z675" s="34" t="s">
        <v>53</v>
      </c>
      <c r="AA675" s="25" t="s">
        <v>1284</v>
      </c>
      <c r="AB675" s="69" t="s">
        <v>2563</v>
      </c>
    </row>
    <row r="676" s="2" customFormat="1" ht="50" customHeight="1" spans="1:28">
      <c r="A676" s="14"/>
      <c r="B676" s="25" t="s">
        <v>2575</v>
      </c>
      <c r="C676" s="267" t="s">
        <v>2571</v>
      </c>
      <c r="D676" s="267" t="s">
        <v>2424</v>
      </c>
      <c r="E676" s="25" t="s">
        <v>2425</v>
      </c>
      <c r="F676" s="25" t="s">
        <v>671</v>
      </c>
      <c r="G676" s="25" t="s">
        <v>672</v>
      </c>
      <c r="H676" s="25" t="s">
        <v>59</v>
      </c>
      <c r="I676" s="29" t="s">
        <v>2576</v>
      </c>
      <c r="J676" s="273" t="s">
        <v>47</v>
      </c>
      <c r="K676" s="38">
        <v>30</v>
      </c>
      <c r="L676" s="275">
        <f t="shared" si="23"/>
        <v>30</v>
      </c>
      <c r="M676" s="122"/>
      <c r="N676" s="30" t="s">
        <v>2577</v>
      </c>
      <c r="O676" s="30" t="s">
        <v>2578</v>
      </c>
      <c r="P676" s="25" t="s">
        <v>2562</v>
      </c>
      <c r="Q676" s="56"/>
      <c r="R676" s="54"/>
      <c r="S676" s="158"/>
      <c r="T676" s="283"/>
      <c r="U676" s="48"/>
      <c r="V676" s="29">
        <v>1654</v>
      </c>
      <c r="W676" s="29">
        <v>5376</v>
      </c>
      <c r="X676" s="284"/>
      <c r="Y676" s="284"/>
      <c r="Z676" s="34" t="s">
        <v>53</v>
      </c>
      <c r="AA676" s="194" t="s">
        <v>1284</v>
      </c>
      <c r="AB676" s="253" t="s">
        <v>2563</v>
      </c>
    </row>
    <row r="677" s="2" customFormat="1" ht="50" customHeight="1" spans="1:28">
      <c r="A677" s="14"/>
      <c r="B677" s="25" t="s">
        <v>2579</v>
      </c>
      <c r="C677" s="267" t="s">
        <v>2571</v>
      </c>
      <c r="D677" s="267" t="s">
        <v>2424</v>
      </c>
      <c r="E677" s="25" t="s">
        <v>2425</v>
      </c>
      <c r="F677" s="25" t="s">
        <v>671</v>
      </c>
      <c r="G677" s="25" t="s">
        <v>672</v>
      </c>
      <c r="H677" s="25" t="s">
        <v>59</v>
      </c>
      <c r="I677" s="29" t="s">
        <v>2580</v>
      </c>
      <c r="J677" s="276" t="s">
        <v>47</v>
      </c>
      <c r="K677" s="38">
        <v>30</v>
      </c>
      <c r="L677" s="275">
        <f t="shared" si="23"/>
        <v>30</v>
      </c>
      <c r="M677" s="122"/>
      <c r="N677" s="270" t="s">
        <v>2577</v>
      </c>
      <c r="O677" s="30" t="s">
        <v>2578</v>
      </c>
      <c r="P677" s="25" t="s">
        <v>2562</v>
      </c>
      <c r="Q677" s="56"/>
      <c r="R677" s="54"/>
      <c r="S677" s="158"/>
      <c r="T677" s="283"/>
      <c r="U677" s="48"/>
      <c r="V677" s="29">
        <v>1654</v>
      </c>
      <c r="W677" s="29">
        <v>5376</v>
      </c>
      <c r="X677" s="284"/>
      <c r="Y677" s="284"/>
      <c r="Z677" s="34" t="s">
        <v>53</v>
      </c>
      <c r="AA677" s="194" t="s">
        <v>1284</v>
      </c>
      <c r="AB677" s="253" t="s">
        <v>2563</v>
      </c>
    </row>
    <row r="678" s="2" customFormat="1" ht="50" customHeight="1" spans="1:28">
      <c r="A678" s="14"/>
      <c r="B678" s="25" t="s">
        <v>2581</v>
      </c>
      <c r="C678" s="26" t="s">
        <v>2571</v>
      </c>
      <c r="D678" s="267" t="s">
        <v>2424</v>
      </c>
      <c r="E678" s="25" t="s">
        <v>2425</v>
      </c>
      <c r="F678" s="25" t="s">
        <v>671</v>
      </c>
      <c r="G678" s="157" t="s">
        <v>1194</v>
      </c>
      <c r="H678" s="167" t="s">
        <v>45</v>
      </c>
      <c r="I678" s="39" t="s">
        <v>2580</v>
      </c>
      <c r="J678" s="277" t="s">
        <v>47</v>
      </c>
      <c r="K678" s="38">
        <v>30</v>
      </c>
      <c r="L678" s="275">
        <f t="shared" si="23"/>
        <v>30</v>
      </c>
      <c r="M678" s="122"/>
      <c r="N678" s="227" t="s">
        <v>2577</v>
      </c>
      <c r="O678" s="25" t="s">
        <v>2578</v>
      </c>
      <c r="P678" s="25" t="s">
        <v>2562</v>
      </c>
      <c r="Q678" s="56"/>
      <c r="R678" s="54"/>
      <c r="S678" s="158"/>
      <c r="T678" s="283"/>
      <c r="U678" s="48"/>
      <c r="V678" s="29">
        <v>1147</v>
      </c>
      <c r="W678" s="29">
        <v>3895</v>
      </c>
      <c r="X678" s="284"/>
      <c r="Y678" s="284"/>
      <c r="Z678" s="34" t="s">
        <v>53</v>
      </c>
      <c r="AA678" s="194" t="s">
        <v>1284</v>
      </c>
      <c r="AB678" s="253" t="s">
        <v>2563</v>
      </c>
    </row>
    <row r="679" s="2" customFormat="1" ht="50" customHeight="1" spans="1:28">
      <c r="A679" s="14"/>
      <c r="B679" s="25" t="s">
        <v>2582</v>
      </c>
      <c r="C679" s="26" t="s">
        <v>2571</v>
      </c>
      <c r="D679" s="267" t="s">
        <v>2424</v>
      </c>
      <c r="E679" s="25" t="s">
        <v>2425</v>
      </c>
      <c r="F679" s="25" t="s">
        <v>671</v>
      </c>
      <c r="G679" s="157" t="s">
        <v>1194</v>
      </c>
      <c r="H679" s="167" t="s">
        <v>45</v>
      </c>
      <c r="I679" s="39" t="s">
        <v>2580</v>
      </c>
      <c r="J679" s="277" t="s">
        <v>47</v>
      </c>
      <c r="K679" s="38">
        <v>30</v>
      </c>
      <c r="L679" s="275">
        <f t="shared" si="23"/>
        <v>30</v>
      </c>
      <c r="M679" s="122"/>
      <c r="N679" s="227" t="s">
        <v>2577</v>
      </c>
      <c r="O679" s="25" t="s">
        <v>2578</v>
      </c>
      <c r="P679" s="25" t="s">
        <v>2562</v>
      </c>
      <c r="Q679" s="56"/>
      <c r="R679" s="54"/>
      <c r="S679" s="158"/>
      <c r="T679" s="283"/>
      <c r="U679" s="48"/>
      <c r="V679" s="29">
        <v>1147</v>
      </c>
      <c r="W679" s="29">
        <v>3895</v>
      </c>
      <c r="X679" s="284"/>
      <c r="Y679" s="284"/>
      <c r="Z679" s="34" t="s">
        <v>53</v>
      </c>
      <c r="AA679" s="194" t="s">
        <v>1284</v>
      </c>
      <c r="AB679" s="253" t="s">
        <v>2563</v>
      </c>
    </row>
    <row r="680" s="2" customFormat="1" ht="50" customHeight="1" spans="1:28">
      <c r="A680" s="14"/>
      <c r="B680" s="25" t="s">
        <v>2583</v>
      </c>
      <c r="C680" s="25" t="s">
        <v>2558</v>
      </c>
      <c r="D680" s="267" t="s">
        <v>2424</v>
      </c>
      <c r="E680" s="25" t="s">
        <v>2425</v>
      </c>
      <c r="F680" s="25" t="s">
        <v>671</v>
      </c>
      <c r="G680" s="25" t="s">
        <v>679</v>
      </c>
      <c r="H680" s="28" t="s">
        <v>59</v>
      </c>
      <c r="I680" s="25" t="s">
        <v>2584</v>
      </c>
      <c r="J680" s="276" t="s">
        <v>47</v>
      </c>
      <c r="K680" s="38">
        <v>5</v>
      </c>
      <c r="L680" s="275">
        <f t="shared" si="23"/>
        <v>5</v>
      </c>
      <c r="M680" s="122"/>
      <c r="N680" s="227" t="s">
        <v>2585</v>
      </c>
      <c r="O680" s="227" t="s">
        <v>2585</v>
      </c>
      <c r="P680" s="25" t="s">
        <v>2562</v>
      </c>
      <c r="Q680" s="56"/>
      <c r="R680" s="54"/>
      <c r="S680" s="158"/>
      <c r="T680" s="283"/>
      <c r="U680" s="48"/>
      <c r="V680" s="44">
        <v>310</v>
      </c>
      <c r="W680" s="44">
        <v>900</v>
      </c>
      <c r="X680" s="284"/>
      <c r="Y680" s="284"/>
      <c r="Z680" s="34" t="s">
        <v>53</v>
      </c>
      <c r="AA680" s="194" t="s">
        <v>1284</v>
      </c>
      <c r="AB680" s="253" t="s">
        <v>2563</v>
      </c>
    </row>
    <row r="681" s="2" customFormat="1" ht="50" customHeight="1" spans="1:28">
      <c r="A681" s="14"/>
      <c r="B681" s="25" t="s">
        <v>2586</v>
      </c>
      <c r="C681" s="28" t="s">
        <v>2571</v>
      </c>
      <c r="D681" s="267" t="s">
        <v>2424</v>
      </c>
      <c r="E681" s="25" t="s">
        <v>2425</v>
      </c>
      <c r="F681" s="25" t="s">
        <v>671</v>
      </c>
      <c r="G681" s="30" t="s">
        <v>679</v>
      </c>
      <c r="H681" s="28" t="s">
        <v>59</v>
      </c>
      <c r="I681" s="29" t="s">
        <v>2580</v>
      </c>
      <c r="J681" s="273" t="s">
        <v>47</v>
      </c>
      <c r="K681" s="38">
        <v>30</v>
      </c>
      <c r="L681" s="275">
        <f t="shared" si="23"/>
        <v>30</v>
      </c>
      <c r="M681" s="122"/>
      <c r="N681" s="227" t="s">
        <v>2577</v>
      </c>
      <c r="O681" s="227" t="s">
        <v>2577</v>
      </c>
      <c r="P681" s="25" t="s">
        <v>2562</v>
      </c>
      <c r="Q681" s="56"/>
      <c r="R681" s="54"/>
      <c r="S681" s="158"/>
      <c r="T681" s="283"/>
      <c r="U681" s="48"/>
      <c r="V681" s="44">
        <v>108</v>
      </c>
      <c r="W681" s="44">
        <v>315</v>
      </c>
      <c r="X681" s="284"/>
      <c r="Y681" s="284"/>
      <c r="Z681" s="34" t="s">
        <v>53</v>
      </c>
      <c r="AA681" s="194" t="s">
        <v>1284</v>
      </c>
      <c r="AB681" s="253" t="s">
        <v>2563</v>
      </c>
    </row>
    <row r="682" s="2" customFormat="1" ht="50" customHeight="1" spans="1:28">
      <c r="A682" s="14"/>
      <c r="B682" s="25" t="s">
        <v>2587</v>
      </c>
      <c r="C682" s="271" t="s">
        <v>2571</v>
      </c>
      <c r="D682" s="267" t="s">
        <v>2424</v>
      </c>
      <c r="E682" s="25" t="s">
        <v>2425</v>
      </c>
      <c r="F682" s="25" t="s">
        <v>671</v>
      </c>
      <c r="G682" s="30" t="s">
        <v>679</v>
      </c>
      <c r="H682" s="28" t="s">
        <v>59</v>
      </c>
      <c r="I682" s="29" t="s">
        <v>2588</v>
      </c>
      <c r="J682" s="276" t="s">
        <v>47</v>
      </c>
      <c r="K682" s="38">
        <v>50</v>
      </c>
      <c r="L682" s="275">
        <f t="shared" si="23"/>
        <v>50</v>
      </c>
      <c r="M682" s="122"/>
      <c r="N682" s="227" t="s">
        <v>2589</v>
      </c>
      <c r="O682" s="227" t="s">
        <v>2589</v>
      </c>
      <c r="P682" s="25" t="s">
        <v>2562</v>
      </c>
      <c r="Q682" s="56"/>
      <c r="R682" s="54"/>
      <c r="S682" s="158"/>
      <c r="T682" s="283"/>
      <c r="U682" s="48"/>
      <c r="V682" s="44">
        <v>234</v>
      </c>
      <c r="W682" s="44">
        <v>689</v>
      </c>
      <c r="X682" s="284"/>
      <c r="Y682" s="284"/>
      <c r="Z682" s="34" t="s">
        <v>53</v>
      </c>
      <c r="AA682" s="194" t="s">
        <v>1284</v>
      </c>
      <c r="AB682" s="253" t="s">
        <v>2563</v>
      </c>
    </row>
    <row r="683" s="2" customFormat="1" ht="50" customHeight="1" spans="1:28">
      <c r="A683" s="14"/>
      <c r="B683" s="25" t="s">
        <v>2590</v>
      </c>
      <c r="C683" s="28" t="s">
        <v>2558</v>
      </c>
      <c r="D683" s="267" t="s">
        <v>2424</v>
      </c>
      <c r="E683" s="25" t="s">
        <v>2425</v>
      </c>
      <c r="F683" s="25" t="s">
        <v>671</v>
      </c>
      <c r="G683" s="25" t="s">
        <v>685</v>
      </c>
      <c r="H683" s="28" t="s">
        <v>45</v>
      </c>
      <c r="I683" s="25" t="s">
        <v>2591</v>
      </c>
      <c r="J683" s="273" t="s">
        <v>47</v>
      </c>
      <c r="K683" s="38">
        <v>10</v>
      </c>
      <c r="L683" s="275">
        <f t="shared" si="23"/>
        <v>10</v>
      </c>
      <c r="M683" s="122"/>
      <c r="N683" s="227" t="s">
        <v>2585</v>
      </c>
      <c r="O683" s="25" t="s">
        <v>2592</v>
      </c>
      <c r="P683" s="25" t="s">
        <v>2562</v>
      </c>
      <c r="Q683" s="56"/>
      <c r="R683" s="54"/>
      <c r="S683" s="158"/>
      <c r="T683" s="283"/>
      <c r="U683" s="48"/>
      <c r="V683" s="44">
        <v>200</v>
      </c>
      <c r="W683" s="44">
        <v>745</v>
      </c>
      <c r="X683" s="284"/>
      <c r="Y683" s="284"/>
      <c r="Z683" s="34" t="s">
        <v>53</v>
      </c>
      <c r="AA683" s="194" t="s">
        <v>1284</v>
      </c>
      <c r="AB683" s="253" t="s">
        <v>2563</v>
      </c>
    </row>
    <row r="684" s="2" customFormat="1" ht="50" customHeight="1" spans="1:28">
      <c r="A684" s="14"/>
      <c r="B684" s="25" t="s">
        <v>2593</v>
      </c>
      <c r="C684" s="271" t="s">
        <v>2571</v>
      </c>
      <c r="D684" s="267" t="s">
        <v>2424</v>
      </c>
      <c r="E684" s="25" t="s">
        <v>2425</v>
      </c>
      <c r="F684" s="25" t="s">
        <v>671</v>
      </c>
      <c r="G684" s="25" t="s">
        <v>685</v>
      </c>
      <c r="H684" s="28" t="s">
        <v>45</v>
      </c>
      <c r="I684" s="29" t="s">
        <v>2572</v>
      </c>
      <c r="J684" s="276" t="s">
        <v>47</v>
      </c>
      <c r="K684" s="38">
        <v>40</v>
      </c>
      <c r="L684" s="275">
        <f t="shared" si="23"/>
        <v>40</v>
      </c>
      <c r="M684" s="122"/>
      <c r="N684" s="227" t="s">
        <v>2577</v>
      </c>
      <c r="O684" s="25" t="s">
        <v>2578</v>
      </c>
      <c r="P684" s="25" t="s">
        <v>2562</v>
      </c>
      <c r="Q684" s="56"/>
      <c r="R684" s="54"/>
      <c r="S684" s="158"/>
      <c r="T684" s="283"/>
      <c r="U684" s="48"/>
      <c r="V684" s="44">
        <v>100</v>
      </c>
      <c r="W684" s="44">
        <v>320</v>
      </c>
      <c r="X684" s="284"/>
      <c r="Y684" s="284"/>
      <c r="Z684" s="34" t="s">
        <v>53</v>
      </c>
      <c r="AA684" s="194" t="s">
        <v>1284</v>
      </c>
      <c r="AB684" s="253" t="s">
        <v>2563</v>
      </c>
    </row>
    <row r="685" s="2" customFormat="1" ht="50" customHeight="1" spans="1:28">
      <c r="A685" s="14"/>
      <c r="B685" s="25" t="s">
        <v>2594</v>
      </c>
      <c r="C685" s="25" t="s">
        <v>2558</v>
      </c>
      <c r="D685" s="267" t="s">
        <v>2424</v>
      </c>
      <c r="E685" s="25" t="s">
        <v>2425</v>
      </c>
      <c r="F685" s="25" t="s">
        <v>671</v>
      </c>
      <c r="G685" s="25" t="s">
        <v>676</v>
      </c>
      <c r="H685" s="25" t="s">
        <v>45</v>
      </c>
      <c r="I685" s="25" t="s">
        <v>2595</v>
      </c>
      <c r="J685" s="273" t="s">
        <v>47</v>
      </c>
      <c r="K685" s="29">
        <v>5</v>
      </c>
      <c r="L685" s="276">
        <v>5</v>
      </c>
      <c r="M685" s="122"/>
      <c r="N685" s="227" t="s">
        <v>2596</v>
      </c>
      <c r="O685" s="25" t="s">
        <v>2597</v>
      </c>
      <c r="P685" s="25" t="s">
        <v>2562</v>
      </c>
      <c r="Q685" s="56"/>
      <c r="R685" s="54"/>
      <c r="S685" s="158"/>
      <c r="T685" s="283"/>
      <c r="U685" s="48"/>
      <c r="V685" s="29">
        <v>40</v>
      </c>
      <c r="W685" s="29">
        <v>120</v>
      </c>
      <c r="X685" s="284"/>
      <c r="Y685" s="284"/>
      <c r="Z685" s="34" t="s">
        <v>53</v>
      </c>
      <c r="AA685" s="194" t="s">
        <v>1284</v>
      </c>
      <c r="AB685" s="253" t="s">
        <v>2563</v>
      </c>
    </row>
    <row r="686" s="2" customFormat="1" ht="50" customHeight="1" spans="1:28">
      <c r="A686" s="14"/>
      <c r="B686" s="25" t="s">
        <v>2598</v>
      </c>
      <c r="C686" s="25" t="s">
        <v>2558</v>
      </c>
      <c r="D686" s="267" t="s">
        <v>2424</v>
      </c>
      <c r="E686" s="25" t="s">
        <v>2425</v>
      </c>
      <c r="F686" s="25" t="s">
        <v>671</v>
      </c>
      <c r="G686" s="25" t="s">
        <v>676</v>
      </c>
      <c r="H686" s="25" t="s">
        <v>45</v>
      </c>
      <c r="I686" s="25" t="s">
        <v>2595</v>
      </c>
      <c r="J686" s="273" t="s">
        <v>47</v>
      </c>
      <c r="K686" s="29">
        <v>5</v>
      </c>
      <c r="L686" s="276">
        <v>5</v>
      </c>
      <c r="M686" s="122"/>
      <c r="N686" s="227" t="s">
        <v>2596</v>
      </c>
      <c r="O686" s="25" t="s">
        <v>2597</v>
      </c>
      <c r="P686" s="25" t="s">
        <v>2562</v>
      </c>
      <c r="Q686" s="56"/>
      <c r="R686" s="54"/>
      <c r="S686" s="158"/>
      <c r="T686" s="283"/>
      <c r="U686" s="48"/>
      <c r="V686" s="29">
        <v>50</v>
      </c>
      <c r="W686" s="29">
        <v>130</v>
      </c>
      <c r="X686" s="284"/>
      <c r="Y686" s="284"/>
      <c r="Z686" s="34" t="s">
        <v>53</v>
      </c>
      <c r="AA686" s="194" t="s">
        <v>1284</v>
      </c>
      <c r="AB686" s="253" t="s">
        <v>2563</v>
      </c>
    </row>
    <row r="687" s="2" customFormat="1" ht="50" customHeight="1" spans="1:28">
      <c r="A687" s="14"/>
      <c r="B687" s="25" t="s">
        <v>2599</v>
      </c>
      <c r="C687" s="25" t="s">
        <v>2558</v>
      </c>
      <c r="D687" s="267" t="s">
        <v>2424</v>
      </c>
      <c r="E687" s="25" t="s">
        <v>2425</v>
      </c>
      <c r="F687" s="25" t="s">
        <v>671</v>
      </c>
      <c r="G687" s="25" t="s">
        <v>676</v>
      </c>
      <c r="H687" s="25" t="s">
        <v>45</v>
      </c>
      <c r="I687" s="25" t="s">
        <v>2600</v>
      </c>
      <c r="J687" s="276" t="s">
        <v>47</v>
      </c>
      <c r="K687" s="29">
        <v>5</v>
      </c>
      <c r="L687" s="276">
        <v>5</v>
      </c>
      <c r="M687" s="122"/>
      <c r="N687" s="227" t="s">
        <v>2596</v>
      </c>
      <c r="O687" s="25" t="s">
        <v>2597</v>
      </c>
      <c r="P687" s="25" t="s">
        <v>2562</v>
      </c>
      <c r="Q687" s="56"/>
      <c r="R687" s="54"/>
      <c r="S687" s="158"/>
      <c r="T687" s="283"/>
      <c r="U687" s="48"/>
      <c r="V687" s="29">
        <v>35</v>
      </c>
      <c r="W687" s="29">
        <v>110</v>
      </c>
      <c r="X687" s="284"/>
      <c r="Y687" s="284"/>
      <c r="Z687" s="34" t="s">
        <v>53</v>
      </c>
      <c r="AA687" s="25" t="s">
        <v>1284</v>
      </c>
      <c r="AB687" s="69" t="s">
        <v>2563</v>
      </c>
    </row>
    <row r="688" s="2" customFormat="1" ht="50" customHeight="1" spans="1:28">
      <c r="A688" s="14"/>
      <c r="B688" s="25" t="s">
        <v>2601</v>
      </c>
      <c r="C688" s="25" t="s">
        <v>2558</v>
      </c>
      <c r="D688" s="267" t="s">
        <v>2424</v>
      </c>
      <c r="E688" s="25" t="s">
        <v>2425</v>
      </c>
      <c r="F688" s="25" t="s">
        <v>671</v>
      </c>
      <c r="G688" s="25" t="s">
        <v>676</v>
      </c>
      <c r="H688" s="25" t="s">
        <v>45</v>
      </c>
      <c r="I688" s="25" t="s">
        <v>2602</v>
      </c>
      <c r="J688" s="273" t="s">
        <v>47</v>
      </c>
      <c r="K688" s="29">
        <v>5</v>
      </c>
      <c r="L688" s="276">
        <v>5</v>
      </c>
      <c r="M688" s="122"/>
      <c r="N688" s="227" t="s">
        <v>2596</v>
      </c>
      <c r="O688" s="25" t="s">
        <v>2597</v>
      </c>
      <c r="P688" s="25" t="s">
        <v>2562</v>
      </c>
      <c r="Q688" s="56"/>
      <c r="R688" s="54"/>
      <c r="S688" s="158"/>
      <c r="T688" s="283"/>
      <c r="U688" s="48"/>
      <c r="V688" s="29">
        <v>55</v>
      </c>
      <c r="W688" s="29">
        <v>130</v>
      </c>
      <c r="X688" s="284"/>
      <c r="Y688" s="284"/>
      <c r="Z688" s="34" t="s">
        <v>53</v>
      </c>
      <c r="AA688" s="25" t="s">
        <v>1284</v>
      </c>
      <c r="AB688" s="69" t="s">
        <v>2563</v>
      </c>
    </row>
    <row r="689" s="2" customFormat="1" ht="50" customHeight="1" spans="1:28">
      <c r="A689" s="14"/>
      <c r="B689" s="25" t="s">
        <v>2603</v>
      </c>
      <c r="C689" s="25" t="s">
        <v>2558</v>
      </c>
      <c r="D689" s="267" t="s">
        <v>2424</v>
      </c>
      <c r="E689" s="25" t="s">
        <v>2425</v>
      </c>
      <c r="F689" s="25" t="s">
        <v>671</v>
      </c>
      <c r="G689" s="25" t="s">
        <v>676</v>
      </c>
      <c r="H689" s="25" t="s">
        <v>45</v>
      </c>
      <c r="I689" s="25" t="s">
        <v>2602</v>
      </c>
      <c r="J689" s="276" t="s">
        <v>47</v>
      </c>
      <c r="K689" s="29">
        <v>5</v>
      </c>
      <c r="L689" s="276">
        <v>5</v>
      </c>
      <c r="M689" s="122"/>
      <c r="N689" s="227" t="s">
        <v>2596</v>
      </c>
      <c r="O689" s="25" t="s">
        <v>2597</v>
      </c>
      <c r="P689" s="25" t="s">
        <v>2562</v>
      </c>
      <c r="Q689" s="56"/>
      <c r="R689" s="54"/>
      <c r="S689" s="158"/>
      <c r="T689" s="283"/>
      <c r="U689" s="48"/>
      <c r="V689" s="29">
        <v>48</v>
      </c>
      <c r="W689" s="29">
        <v>120</v>
      </c>
      <c r="X689" s="284"/>
      <c r="Y689" s="284"/>
      <c r="Z689" s="34" t="s">
        <v>53</v>
      </c>
      <c r="AA689" s="25" t="s">
        <v>1284</v>
      </c>
      <c r="AB689" s="69" t="s">
        <v>2563</v>
      </c>
    </row>
    <row r="690" s="2" customFormat="1" ht="50" customHeight="1" spans="1:28">
      <c r="A690" s="14"/>
      <c r="B690" s="227" t="s">
        <v>2604</v>
      </c>
      <c r="C690" s="25" t="s">
        <v>2558</v>
      </c>
      <c r="D690" s="267" t="s">
        <v>2424</v>
      </c>
      <c r="E690" s="227" t="s">
        <v>2425</v>
      </c>
      <c r="F690" s="227" t="s">
        <v>671</v>
      </c>
      <c r="G690" s="227" t="s">
        <v>676</v>
      </c>
      <c r="H690" s="227" t="s">
        <v>45</v>
      </c>
      <c r="I690" s="227" t="s">
        <v>2602</v>
      </c>
      <c r="J690" s="276" t="s">
        <v>47</v>
      </c>
      <c r="K690" s="276">
        <v>5</v>
      </c>
      <c r="L690" s="276">
        <v>5</v>
      </c>
      <c r="M690" s="122"/>
      <c r="N690" s="227" t="s">
        <v>2596</v>
      </c>
      <c r="O690" s="227" t="s">
        <v>2597</v>
      </c>
      <c r="P690" s="227" t="s">
        <v>2562</v>
      </c>
      <c r="Q690" s="56"/>
      <c r="R690" s="54"/>
      <c r="S690" s="158"/>
      <c r="T690" s="283"/>
      <c r="U690" s="48"/>
      <c r="V690" s="29">
        <v>60</v>
      </c>
      <c r="W690" s="276">
        <v>180</v>
      </c>
      <c r="X690" s="284"/>
      <c r="Y690" s="284"/>
      <c r="Z690" s="34" t="s">
        <v>53</v>
      </c>
      <c r="AA690" s="25" t="s">
        <v>1284</v>
      </c>
      <c r="AB690" s="69" t="s">
        <v>2563</v>
      </c>
    </row>
    <row r="691" s="2" customFormat="1" ht="50" customHeight="1" spans="1:28">
      <c r="A691" s="14"/>
      <c r="B691" s="267" t="s">
        <v>2605</v>
      </c>
      <c r="C691" s="267" t="s">
        <v>2558</v>
      </c>
      <c r="D691" s="267" t="s">
        <v>2424</v>
      </c>
      <c r="E691" s="267" t="s">
        <v>2425</v>
      </c>
      <c r="F691" s="267" t="s">
        <v>43</v>
      </c>
      <c r="G691" s="267" t="s">
        <v>84</v>
      </c>
      <c r="H691" s="267" t="s">
        <v>45</v>
      </c>
      <c r="I691" s="267" t="s">
        <v>2606</v>
      </c>
      <c r="J691" s="273" t="s">
        <v>47</v>
      </c>
      <c r="K691" s="273">
        <v>30</v>
      </c>
      <c r="L691" s="276">
        <f t="shared" ref="L691:L700" si="24">K691</f>
        <v>30</v>
      </c>
      <c r="M691" s="122"/>
      <c r="N691" s="267" t="s">
        <v>2585</v>
      </c>
      <c r="O691" s="267" t="s">
        <v>2607</v>
      </c>
      <c r="P691" s="267" t="s">
        <v>2562</v>
      </c>
      <c r="Q691" s="56"/>
      <c r="R691" s="54"/>
      <c r="S691" s="158"/>
      <c r="T691" s="283"/>
      <c r="U691" s="48"/>
      <c r="V691" s="273">
        <v>60</v>
      </c>
      <c r="W691" s="273">
        <v>230</v>
      </c>
      <c r="X691" s="284"/>
      <c r="Y691" s="284"/>
      <c r="Z691" s="34" t="s">
        <v>53</v>
      </c>
      <c r="AA691" s="194" t="s">
        <v>1284</v>
      </c>
      <c r="AB691" s="253" t="s">
        <v>2563</v>
      </c>
    </row>
    <row r="692" s="2" customFormat="1" ht="50" customHeight="1" spans="1:28">
      <c r="A692" s="14"/>
      <c r="B692" s="267" t="s">
        <v>2608</v>
      </c>
      <c r="C692" s="267" t="s">
        <v>2571</v>
      </c>
      <c r="D692" s="267" t="s">
        <v>2424</v>
      </c>
      <c r="E692" s="267" t="s">
        <v>2425</v>
      </c>
      <c r="F692" s="267" t="s">
        <v>43</v>
      </c>
      <c r="G692" s="267" t="s">
        <v>62</v>
      </c>
      <c r="H692" s="267" t="s">
        <v>59</v>
      </c>
      <c r="I692" s="273" t="s">
        <v>2580</v>
      </c>
      <c r="J692" s="276" t="s">
        <v>47</v>
      </c>
      <c r="K692" s="273">
        <v>30</v>
      </c>
      <c r="L692" s="276">
        <v>30</v>
      </c>
      <c r="M692" s="122"/>
      <c r="N692" s="267" t="s">
        <v>2577</v>
      </c>
      <c r="O692" s="267" t="s">
        <v>2578</v>
      </c>
      <c r="P692" s="267" t="s">
        <v>2562</v>
      </c>
      <c r="Q692" s="56"/>
      <c r="R692" s="54"/>
      <c r="S692" s="158"/>
      <c r="T692" s="283"/>
      <c r="U692" s="48"/>
      <c r="V692" s="273">
        <v>300</v>
      </c>
      <c r="W692" s="273">
        <v>1000</v>
      </c>
      <c r="X692" s="284"/>
      <c r="Y692" s="284"/>
      <c r="Z692" s="34" t="s">
        <v>53</v>
      </c>
      <c r="AA692" s="194" t="s">
        <v>1284</v>
      </c>
      <c r="AB692" s="253" t="s">
        <v>2563</v>
      </c>
    </row>
    <row r="693" s="2" customFormat="1" ht="50" customHeight="1" spans="1:28">
      <c r="A693" s="14"/>
      <c r="B693" s="267" t="s">
        <v>2609</v>
      </c>
      <c r="C693" s="267" t="s">
        <v>2571</v>
      </c>
      <c r="D693" s="267" t="s">
        <v>2424</v>
      </c>
      <c r="E693" s="267" t="s">
        <v>2425</v>
      </c>
      <c r="F693" s="267" t="s">
        <v>43</v>
      </c>
      <c r="G693" s="267" t="s">
        <v>62</v>
      </c>
      <c r="H693" s="267" t="s">
        <v>59</v>
      </c>
      <c r="I693" s="273" t="s">
        <v>2610</v>
      </c>
      <c r="J693" s="273" t="s">
        <v>47</v>
      </c>
      <c r="K693" s="273">
        <v>120</v>
      </c>
      <c r="L693" s="276">
        <v>120</v>
      </c>
      <c r="M693" s="122"/>
      <c r="N693" s="267" t="s">
        <v>2577</v>
      </c>
      <c r="O693" s="267" t="s">
        <v>2578</v>
      </c>
      <c r="P693" s="267" t="s">
        <v>2562</v>
      </c>
      <c r="Q693" s="56"/>
      <c r="R693" s="54"/>
      <c r="S693" s="158"/>
      <c r="T693" s="283"/>
      <c r="U693" s="48"/>
      <c r="V693" s="273">
        <v>300</v>
      </c>
      <c r="W693" s="273">
        <v>1000</v>
      </c>
      <c r="X693" s="284"/>
      <c r="Y693" s="284"/>
      <c r="Z693" s="34" t="s">
        <v>53</v>
      </c>
      <c r="AA693" s="194" t="s">
        <v>1284</v>
      </c>
      <c r="AB693" s="253" t="s">
        <v>2563</v>
      </c>
    </row>
    <row r="694" s="2" customFormat="1" ht="50" customHeight="1" spans="1:28">
      <c r="A694" s="14"/>
      <c r="B694" s="267" t="s">
        <v>2611</v>
      </c>
      <c r="C694" s="267" t="s">
        <v>2558</v>
      </c>
      <c r="D694" s="267" t="s">
        <v>2424</v>
      </c>
      <c r="E694" s="267" t="s">
        <v>2425</v>
      </c>
      <c r="F694" s="267" t="s">
        <v>43</v>
      </c>
      <c r="G694" s="267" t="s">
        <v>62</v>
      </c>
      <c r="H694" s="267" t="s">
        <v>59</v>
      </c>
      <c r="I694" s="267" t="s">
        <v>2612</v>
      </c>
      <c r="J694" s="276" t="s">
        <v>47</v>
      </c>
      <c r="K694" s="274">
        <v>30</v>
      </c>
      <c r="L694" s="276">
        <f t="shared" si="24"/>
        <v>30</v>
      </c>
      <c r="M694" s="122"/>
      <c r="N694" s="267" t="s">
        <v>2585</v>
      </c>
      <c r="O694" s="267" t="s">
        <v>2607</v>
      </c>
      <c r="P694" s="267" t="s">
        <v>2562</v>
      </c>
      <c r="Q694" s="56"/>
      <c r="R694" s="54"/>
      <c r="S694" s="158"/>
      <c r="T694" s="283"/>
      <c r="U694" s="48"/>
      <c r="V694" s="273">
        <v>450</v>
      </c>
      <c r="W694" s="273">
        <v>1800</v>
      </c>
      <c r="X694" s="284"/>
      <c r="Y694" s="284"/>
      <c r="Z694" s="34" t="s">
        <v>53</v>
      </c>
      <c r="AA694" s="194" t="s">
        <v>1284</v>
      </c>
      <c r="AB694" s="253" t="s">
        <v>2563</v>
      </c>
    </row>
    <row r="695" s="2" customFormat="1" ht="50" customHeight="1" spans="1:28">
      <c r="A695" s="14"/>
      <c r="B695" s="267" t="s">
        <v>2613</v>
      </c>
      <c r="C695" s="267" t="s">
        <v>2571</v>
      </c>
      <c r="D695" s="267" t="s">
        <v>2424</v>
      </c>
      <c r="E695" s="267" t="s">
        <v>2425</v>
      </c>
      <c r="F695" s="267" t="s">
        <v>43</v>
      </c>
      <c r="G695" s="267" t="s">
        <v>88</v>
      </c>
      <c r="H695" s="267" t="s">
        <v>45</v>
      </c>
      <c r="I695" s="273" t="s">
        <v>2580</v>
      </c>
      <c r="J695" s="273" t="s">
        <v>47</v>
      </c>
      <c r="K695" s="273">
        <v>30</v>
      </c>
      <c r="L695" s="276">
        <v>30</v>
      </c>
      <c r="M695" s="122"/>
      <c r="N695" s="267" t="s">
        <v>2577</v>
      </c>
      <c r="O695" s="267" t="s">
        <v>2578</v>
      </c>
      <c r="P695" s="267" t="s">
        <v>2562</v>
      </c>
      <c r="Q695" s="56"/>
      <c r="R695" s="54"/>
      <c r="S695" s="158"/>
      <c r="T695" s="283"/>
      <c r="U695" s="48"/>
      <c r="V695" s="273">
        <v>500</v>
      </c>
      <c r="W695" s="273">
        <v>2000</v>
      </c>
      <c r="X695" s="284"/>
      <c r="Y695" s="284"/>
      <c r="Z695" s="34" t="s">
        <v>53</v>
      </c>
      <c r="AA695" s="194" t="s">
        <v>1284</v>
      </c>
      <c r="AB695" s="253" t="s">
        <v>2563</v>
      </c>
    </row>
    <row r="696" s="2" customFormat="1" ht="50" customHeight="1" spans="1:28">
      <c r="A696" s="14"/>
      <c r="B696" s="267" t="s">
        <v>2614</v>
      </c>
      <c r="C696" s="267" t="s">
        <v>2571</v>
      </c>
      <c r="D696" s="267" t="s">
        <v>2424</v>
      </c>
      <c r="E696" s="267" t="s">
        <v>2425</v>
      </c>
      <c r="F696" s="267" t="s">
        <v>43</v>
      </c>
      <c r="G696" s="267" t="s">
        <v>73</v>
      </c>
      <c r="H696" s="267" t="s">
        <v>59</v>
      </c>
      <c r="I696" s="273" t="s">
        <v>2615</v>
      </c>
      <c r="J696" s="276" t="s">
        <v>47</v>
      </c>
      <c r="K696" s="274">
        <v>70</v>
      </c>
      <c r="L696" s="276">
        <f t="shared" si="24"/>
        <v>70</v>
      </c>
      <c r="M696" s="122"/>
      <c r="N696" s="267" t="s">
        <v>2577</v>
      </c>
      <c r="O696" s="267" t="s">
        <v>2578</v>
      </c>
      <c r="P696" s="267" t="s">
        <v>2562</v>
      </c>
      <c r="Q696" s="56"/>
      <c r="R696" s="54"/>
      <c r="S696" s="158"/>
      <c r="T696" s="283"/>
      <c r="U696" s="48"/>
      <c r="V696" s="273">
        <v>60</v>
      </c>
      <c r="W696" s="273">
        <v>230</v>
      </c>
      <c r="X696" s="284"/>
      <c r="Y696" s="284"/>
      <c r="Z696" s="34" t="s">
        <v>53</v>
      </c>
      <c r="AA696" s="194" t="s">
        <v>1284</v>
      </c>
      <c r="AB696" s="253" t="s">
        <v>2563</v>
      </c>
    </row>
    <row r="697" s="2" customFormat="1" ht="50" customHeight="1" spans="1:28">
      <c r="A697" s="14"/>
      <c r="B697" s="267" t="s">
        <v>2616</v>
      </c>
      <c r="C697" s="267" t="s">
        <v>2571</v>
      </c>
      <c r="D697" s="267" t="s">
        <v>2424</v>
      </c>
      <c r="E697" s="267" t="s">
        <v>2425</v>
      </c>
      <c r="F697" s="267" t="s">
        <v>872</v>
      </c>
      <c r="G697" s="267" t="s">
        <v>742</v>
      </c>
      <c r="H697" s="267" t="s">
        <v>59</v>
      </c>
      <c r="I697" s="273" t="s">
        <v>2580</v>
      </c>
      <c r="J697" s="273" t="s">
        <v>47</v>
      </c>
      <c r="K697" s="274">
        <v>30</v>
      </c>
      <c r="L697" s="276">
        <f t="shared" si="24"/>
        <v>30</v>
      </c>
      <c r="M697" s="122"/>
      <c r="N697" s="267" t="s">
        <v>2577</v>
      </c>
      <c r="O697" s="267" t="s">
        <v>2578</v>
      </c>
      <c r="P697" s="267" t="s">
        <v>2562</v>
      </c>
      <c r="Q697" s="56"/>
      <c r="R697" s="54"/>
      <c r="S697" s="158"/>
      <c r="T697" s="283"/>
      <c r="U697" s="48"/>
      <c r="V697" s="273">
        <v>45</v>
      </c>
      <c r="W697" s="273">
        <v>150</v>
      </c>
      <c r="X697" s="284"/>
      <c r="Y697" s="284"/>
      <c r="Z697" s="34" t="s">
        <v>53</v>
      </c>
      <c r="AA697" s="194" t="s">
        <v>1284</v>
      </c>
      <c r="AB697" s="253" t="s">
        <v>2563</v>
      </c>
    </row>
    <row r="698" s="2" customFormat="1" ht="50" customHeight="1" spans="1:28">
      <c r="A698" s="14"/>
      <c r="B698" s="267" t="s">
        <v>2617</v>
      </c>
      <c r="C698" s="267" t="s">
        <v>2558</v>
      </c>
      <c r="D698" s="267" t="s">
        <v>2424</v>
      </c>
      <c r="E698" s="267" t="s">
        <v>2425</v>
      </c>
      <c r="F698" s="267" t="s">
        <v>872</v>
      </c>
      <c r="G698" s="267" t="s">
        <v>875</v>
      </c>
      <c r="H698" s="267" t="s">
        <v>59</v>
      </c>
      <c r="I698" s="267" t="s">
        <v>2618</v>
      </c>
      <c r="J698" s="276" t="s">
        <v>47</v>
      </c>
      <c r="K698" s="274">
        <v>20</v>
      </c>
      <c r="L698" s="276">
        <f t="shared" si="24"/>
        <v>20</v>
      </c>
      <c r="M698" s="122"/>
      <c r="N698" s="267" t="s">
        <v>2585</v>
      </c>
      <c r="O698" s="267" t="s">
        <v>2607</v>
      </c>
      <c r="P698" s="267" t="s">
        <v>2562</v>
      </c>
      <c r="Q698" s="56"/>
      <c r="R698" s="54"/>
      <c r="S698" s="158"/>
      <c r="T698" s="283"/>
      <c r="U698" s="48"/>
      <c r="V698" s="273">
        <v>50</v>
      </c>
      <c r="W698" s="273">
        <v>180</v>
      </c>
      <c r="X698" s="284"/>
      <c r="Y698" s="284"/>
      <c r="Z698" s="34" t="s">
        <v>53</v>
      </c>
      <c r="AA698" s="194" t="s">
        <v>1284</v>
      </c>
      <c r="AB698" s="253" t="s">
        <v>2563</v>
      </c>
    </row>
    <row r="699" s="2" customFormat="1" ht="50" customHeight="1" spans="1:28">
      <c r="A699" s="14"/>
      <c r="B699" s="267" t="s">
        <v>2619</v>
      </c>
      <c r="C699" s="267" t="s">
        <v>2571</v>
      </c>
      <c r="D699" s="267" t="s">
        <v>2424</v>
      </c>
      <c r="E699" s="267" t="s">
        <v>2425</v>
      </c>
      <c r="F699" s="267" t="s">
        <v>872</v>
      </c>
      <c r="G699" s="267" t="s">
        <v>881</v>
      </c>
      <c r="H699" s="267" t="s">
        <v>45</v>
      </c>
      <c r="I699" s="273" t="s">
        <v>2580</v>
      </c>
      <c r="J699" s="273" t="s">
        <v>47</v>
      </c>
      <c r="K699" s="274">
        <v>30</v>
      </c>
      <c r="L699" s="276">
        <f t="shared" si="24"/>
        <v>30</v>
      </c>
      <c r="M699" s="122"/>
      <c r="N699" s="267" t="s">
        <v>2577</v>
      </c>
      <c r="O699" s="267" t="s">
        <v>2578</v>
      </c>
      <c r="P699" s="267" t="s">
        <v>2562</v>
      </c>
      <c r="Q699" s="56"/>
      <c r="R699" s="54"/>
      <c r="S699" s="158"/>
      <c r="T699" s="283"/>
      <c r="U699" s="48"/>
      <c r="V699" s="273">
        <v>40</v>
      </c>
      <c r="W699" s="273">
        <v>150</v>
      </c>
      <c r="X699" s="284"/>
      <c r="Y699" s="284"/>
      <c r="Z699" s="34" t="s">
        <v>53</v>
      </c>
      <c r="AA699" s="194" t="s">
        <v>1284</v>
      </c>
      <c r="AB699" s="253" t="s">
        <v>2563</v>
      </c>
    </row>
    <row r="700" s="2" customFormat="1" ht="50" customHeight="1" spans="1:28">
      <c r="A700" s="14"/>
      <c r="B700" s="267" t="s">
        <v>2620</v>
      </c>
      <c r="C700" s="267" t="s">
        <v>2558</v>
      </c>
      <c r="D700" s="267" t="s">
        <v>2424</v>
      </c>
      <c r="E700" s="267" t="s">
        <v>2425</v>
      </c>
      <c r="F700" s="267" t="s">
        <v>872</v>
      </c>
      <c r="G700" s="267" t="s">
        <v>881</v>
      </c>
      <c r="H700" s="267" t="s">
        <v>45</v>
      </c>
      <c r="I700" s="267" t="s">
        <v>2621</v>
      </c>
      <c r="J700" s="276" t="s">
        <v>47</v>
      </c>
      <c r="K700" s="273">
        <v>10</v>
      </c>
      <c r="L700" s="276">
        <f t="shared" si="24"/>
        <v>10</v>
      </c>
      <c r="M700" s="122"/>
      <c r="N700" s="267" t="s">
        <v>2585</v>
      </c>
      <c r="O700" s="267" t="s">
        <v>2607</v>
      </c>
      <c r="P700" s="267" t="s">
        <v>2562</v>
      </c>
      <c r="Q700" s="56"/>
      <c r="R700" s="54"/>
      <c r="S700" s="158"/>
      <c r="T700" s="283"/>
      <c r="U700" s="48"/>
      <c r="V700" s="273">
        <v>30</v>
      </c>
      <c r="W700" s="273">
        <v>110</v>
      </c>
      <c r="X700" s="284"/>
      <c r="Y700" s="284"/>
      <c r="Z700" s="34" t="s">
        <v>53</v>
      </c>
      <c r="AA700" s="194" t="s">
        <v>1284</v>
      </c>
      <c r="AB700" s="253" t="s">
        <v>2563</v>
      </c>
    </row>
    <row r="701" s="2" customFormat="1" ht="50" customHeight="1" spans="1:28">
      <c r="A701" s="14"/>
      <c r="B701" s="267" t="s">
        <v>2622</v>
      </c>
      <c r="C701" s="267" t="s">
        <v>2571</v>
      </c>
      <c r="D701" s="267" t="s">
        <v>2424</v>
      </c>
      <c r="E701" s="267" t="s">
        <v>2425</v>
      </c>
      <c r="F701" s="267" t="s">
        <v>98</v>
      </c>
      <c r="G701" s="267" t="s">
        <v>104</v>
      </c>
      <c r="H701" s="267" t="s">
        <v>59</v>
      </c>
      <c r="I701" s="273" t="s">
        <v>2572</v>
      </c>
      <c r="J701" s="273" t="s">
        <v>47</v>
      </c>
      <c r="K701" s="273">
        <v>40</v>
      </c>
      <c r="L701" s="276">
        <v>40</v>
      </c>
      <c r="M701" s="122"/>
      <c r="N701" s="267" t="s">
        <v>2577</v>
      </c>
      <c r="O701" s="267" t="s">
        <v>2578</v>
      </c>
      <c r="P701" s="267" t="s">
        <v>2562</v>
      </c>
      <c r="Q701" s="56"/>
      <c r="R701" s="54"/>
      <c r="S701" s="158"/>
      <c r="T701" s="283"/>
      <c r="U701" s="48"/>
      <c r="V701" s="273">
        <v>300</v>
      </c>
      <c r="W701" s="273">
        <v>500</v>
      </c>
      <c r="X701" s="284"/>
      <c r="Y701" s="284"/>
      <c r="Z701" s="34" t="s">
        <v>53</v>
      </c>
      <c r="AA701" s="194" t="s">
        <v>1284</v>
      </c>
      <c r="AB701" s="253" t="s">
        <v>2563</v>
      </c>
    </row>
    <row r="702" s="2" customFormat="1" ht="50" customHeight="1" spans="1:28">
      <c r="A702" s="14"/>
      <c r="B702" s="267" t="s">
        <v>2623</v>
      </c>
      <c r="C702" s="267" t="s">
        <v>2571</v>
      </c>
      <c r="D702" s="267" t="s">
        <v>2424</v>
      </c>
      <c r="E702" s="267" t="s">
        <v>2425</v>
      </c>
      <c r="F702" s="267" t="s">
        <v>98</v>
      </c>
      <c r="G702" s="267" t="s">
        <v>1023</v>
      </c>
      <c r="H702" s="267" t="s">
        <v>59</v>
      </c>
      <c r="I702" s="273" t="s">
        <v>2580</v>
      </c>
      <c r="J702" s="276" t="s">
        <v>47</v>
      </c>
      <c r="K702" s="273">
        <v>30</v>
      </c>
      <c r="L702" s="276">
        <v>30</v>
      </c>
      <c r="M702" s="122"/>
      <c r="N702" s="267" t="s">
        <v>2577</v>
      </c>
      <c r="O702" s="267" t="s">
        <v>2578</v>
      </c>
      <c r="P702" s="267" t="s">
        <v>2562</v>
      </c>
      <c r="Q702" s="56"/>
      <c r="R702" s="54"/>
      <c r="S702" s="158"/>
      <c r="T702" s="283"/>
      <c r="U702" s="48"/>
      <c r="V702" s="273">
        <v>45</v>
      </c>
      <c r="W702" s="273">
        <v>150</v>
      </c>
      <c r="X702" s="284"/>
      <c r="Y702" s="284"/>
      <c r="Z702" s="34" t="s">
        <v>53</v>
      </c>
      <c r="AA702" s="194" t="s">
        <v>1284</v>
      </c>
      <c r="AB702" s="253" t="s">
        <v>2563</v>
      </c>
    </row>
    <row r="703" s="2" customFormat="1" ht="50" customHeight="1" spans="1:28">
      <c r="A703" s="14"/>
      <c r="B703" s="267" t="s">
        <v>2624</v>
      </c>
      <c r="C703" s="267" t="s">
        <v>2571</v>
      </c>
      <c r="D703" s="267" t="s">
        <v>2424</v>
      </c>
      <c r="E703" s="267" t="s">
        <v>2425</v>
      </c>
      <c r="F703" s="267" t="s">
        <v>98</v>
      </c>
      <c r="G703" s="267" t="s">
        <v>1028</v>
      </c>
      <c r="H703" s="267" t="s">
        <v>59</v>
      </c>
      <c r="I703" s="273" t="s">
        <v>2610</v>
      </c>
      <c r="J703" s="273" t="s">
        <v>47</v>
      </c>
      <c r="K703" s="273">
        <v>120</v>
      </c>
      <c r="L703" s="276">
        <v>120</v>
      </c>
      <c r="M703" s="122"/>
      <c r="N703" s="267" t="s">
        <v>2577</v>
      </c>
      <c r="O703" s="267" t="s">
        <v>2578</v>
      </c>
      <c r="P703" s="267" t="s">
        <v>2562</v>
      </c>
      <c r="Q703" s="56"/>
      <c r="R703" s="54"/>
      <c r="S703" s="158"/>
      <c r="T703" s="283"/>
      <c r="U703" s="48"/>
      <c r="V703" s="273">
        <v>150</v>
      </c>
      <c r="W703" s="273">
        <v>500</v>
      </c>
      <c r="X703" s="284"/>
      <c r="Y703" s="284"/>
      <c r="Z703" s="34" t="s">
        <v>53</v>
      </c>
      <c r="AA703" s="194" t="s">
        <v>1284</v>
      </c>
      <c r="AB703" s="253" t="s">
        <v>2563</v>
      </c>
    </row>
    <row r="704" s="2" customFormat="1" ht="50" customHeight="1" spans="1:28">
      <c r="A704" s="14"/>
      <c r="B704" s="267" t="s">
        <v>2625</v>
      </c>
      <c r="C704" s="267" t="s">
        <v>2571</v>
      </c>
      <c r="D704" s="267" t="s">
        <v>2424</v>
      </c>
      <c r="E704" s="267" t="s">
        <v>2425</v>
      </c>
      <c r="F704" s="267" t="s">
        <v>98</v>
      </c>
      <c r="G704" s="267" t="s">
        <v>2626</v>
      </c>
      <c r="H704" s="267" t="s">
        <v>59</v>
      </c>
      <c r="I704" s="273" t="s">
        <v>2580</v>
      </c>
      <c r="J704" s="276" t="s">
        <v>47</v>
      </c>
      <c r="K704" s="273">
        <v>30</v>
      </c>
      <c r="L704" s="276">
        <v>30</v>
      </c>
      <c r="M704" s="122"/>
      <c r="N704" s="267" t="s">
        <v>2577</v>
      </c>
      <c r="O704" s="267" t="s">
        <v>2578</v>
      </c>
      <c r="P704" s="267" t="s">
        <v>2562</v>
      </c>
      <c r="Q704" s="56"/>
      <c r="R704" s="54"/>
      <c r="S704" s="158"/>
      <c r="T704" s="283"/>
      <c r="U704" s="48"/>
      <c r="V704" s="273">
        <v>70</v>
      </c>
      <c r="W704" s="273">
        <v>300</v>
      </c>
      <c r="X704" s="284"/>
      <c r="Y704" s="284"/>
      <c r="Z704" s="34" t="s">
        <v>53</v>
      </c>
      <c r="AA704" s="194" t="s">
        <v>1284</v>
      </c>
      <c r="AB704" s="253" t="s">
        <v>2563</v>
      </c>
    </row>
    <row r="705" s="2" customFormat="1" ht="50" customHeight="1" spans="1:28">
      <c r="A705" s="14"/>
      <c r="B705" s="267" t="s">
        <v>2627</v>
      </c>
      <c r="C705" s="267" t="s">
        <v>2571</v>
      </c>
      <c r="D705" s="267" t="s">
        <v>2424</v>
      </c>
      <c r="E705" s="267" t="s">
        <v>2425</v>
      </c>
      <c r="F705" s="267" t="s">
        <v>98</v>
      </c>
      <c r="G705" s="267" t="s">
        <v>2628</v>
      </c>
      <c r="H705" s="267" t="s">
        <v>45</v>
      </c>
      <c r="I705" s="273" t="s">
        <v>2580</v>
      </c>
      <c r="J705" s="273" t="s">
        <v>47</v>
      </c>
      <c r="K705" s="273">
        <v>30</v>
      </c>
      <c r="L705" s="276">
        <v>30</v>
      </c>
      <c r="M705" s="122"/>
      <c r="N705" s="267" t="s">
        <v>2577</v>
      </c>
      <c r="O705" s="267" t="s">
        <v>2578</v>
      </c>
      <c r="P705" s="267" t="s">
        <v>2562</v>
      </c>
      <c r="Q705" s="56"/>
      <c r="R705" s="54"/>
      <c r="S705" s="158"/>
      <c r="T705" s="283"/>
      <c r="U705" s="48"/>
      <c r="V705" s="273">
        <v>50</v>
      </c>
      <c r="W705" s="273">
        <v>200</v>
      </c>
      <c r="X705" s="284"/>
      <c r="Y705" s="284"/>
      <c r="Z705" s="34" t="s">
        <v>53</v>
      </c>
      <c r="AA705" s="194" t="s">
        <v>1284</v>
      </c>
      <c r="AB705" s="253" t="s">
        <v>2563</v>
      </c>
    </row>
    <row r="706" s="2" customFormat="1" ht="50" customHeight="1" spans="1:28">
      <c r="A706" s="14"/>
      <c r="B706" s="271" t="s">
        <v>2629</v>
      </c>
      <c r="C706" s="267" t="s">
        <v>2571</v>
      </c>
      <c r="D706" s="267" t="s">
        <v>2424</v>
      </c>
      <c r="E706" s="267" t="s">
        <v>2425</v>
      </c>
      <c r="F706" s="267" t="s">
        <v>141</v>
      </c>
      <c r="G706" s="271" t="s">
        <v>160</v>
      </c>
      <c r="H706" s="267" t="s">
        <v>59</v>
      </c>
      <c r="I706" s="273" t="s">
        <v>2630</v>
      </c>
      <c r="J706" s="276" t="s">
        <v>47</v>
      </c>
      <c r="K706" s="274">
        <v>50</v>
      </c>
      <c r="L706" s="276">
        <f>K706</f>
        <v>50</v>
      </c>
      <c r="M706" s="122"/>
      <c r="N706" s="267" t="s">
        <v>2577</v>
      </c>
      <c r="O706" s="267" t="s">
        <v>2578</v>
      </c>
      <c r="P706" s="267" t="s">
        <v>2562</v>
      </c>
      <c r="Q706" s="56"/>
      <c r="R706" s="54"/>
      <c r="S706" s="158"/>
      <c r="T706" s="283"/>
      <c r="U706" s="48"/>
      <c r="V706" s="273">
        <v>78</v>
      </c>
      <c r="W706" s="273">
        <v>270</v>
      </c>
      <c r="X706" s="284"/>
      <c r="Y706" s="284"/>
      <c r="Z706" s="34" t="s">
        <v>53</v>
      </c>
      <c r="AA706" s="194" t="s">
        <v>1284</v>
      </c>
      <c r="AB706" s="253" t="s">
        <v>2563</v>
      </c>
    </row>
    <row r="707" s="2" customFormat="1" ht="50" customHeight="1" spans="1:28">
      <c r="A707" s="14"/>
      <c r="B707" s="271" t="s">
        <v>2631</v>
      </c>
      <c r="C707" s="267" t="s">
        <v>2558</v>
      </c>
      <c r="D707" s="267" t="s">
        <v>2424</v>
      </c>
      <c r="E707" s="267" t="s">
        <v>2425</v>
      </c>
      <c r="F707" s="267" t="s">
        <v>141</v>
      </c>
      <c r="G707" s="271" t="s">
        <v>160</v>
      </c>
      <c r="H707" s="267" t="s">
        <v>59</v>
      </c>
      <c r="I707" s="267" t="s">
        <v>2558</v>
      </c>
      <c r="J707" s="273" t="s">
        <v>47</v>
      </c>
      <c r="K707" s="274">
        <v>5</v>
      </c>
      <c r="L707" s="276">
        <f>K707</f>
        <v>5</v>
      </c>
      <c r="M707" s="122"/>
      <c r="N707" s="267" t="s">
        <v>2632</v>
      </c>
      <c r="O707" s="267" t="s">
        <v>2633</v>
      </c>
      <c r="P707" s="267" t="s">
        <v>2562</v>
      </c>
      <c r="Q707" s="56"/>
      <c r="R707" s="54"/>
      <c r="S707" s="158"/>
      <c r="T707" s="283"/>
      <c r="U707" s="48"/>
      <c r="V707" s="273">
        <v>35</v>
      </c>
      <c r="W707" s="273">
        <v>120</v>
      </c>
      <c r="X707" s="284"/>
      <c r="Y707" s="284"/>
      <c r="Z707" s="34" t="s">
        <v>53</v>
      </c>
      <c r="AA707" s="194" t="s">
        <v>1284</v>
      </c>
      <c r="AB707" s="253" t="s">
        <v>2563</v>
      </c>
    </row>
    <row r="708" s="2" customFormat="1" ht="50" customHeight="1" spans="1:28">
      <c r="A708" s="14"/>
      <c r="B708" s="267" t="s">
        <v>2634</v>
      </c>
      <c r="C708" s="267" t="s">
        <v>2558</v>
      </c>
      <c r="D708" s="267" t="s">
        <v>2424</v>
      </c>
      <c r="E708" s="267" t="s">
        <v>2425</v>
      </c>
      <c r="F708" s="267" t="s">
        <v>767</v>
      </c>
      <c r="G708" s="267" t="s">
        <v>768</v>
      </c>
      <c r="H708" s="273"/>
      <c r="I708" s="267" t="s">
        <v>2635</v>
      </c>
      <c r="J708" s="276" t="s">
        <v>47</v>
      </c>
      <c r="K708" s="274">
        <v>100</v>
      </c>
      <c r="L708" s="275">
        <v>100</v>
      </c>
      <c r="M708" s="122"/>
      <c r="N708" s="267" t="s">
        <v>2636</v>
      </c>
      <c r="O708" s="267" t="s">
        <v>2637</v>
      </c>
      <c r="P708" s="267" t="s">
        <v>2562</v>
      </c>
      <c r="Q708" s="56"/>
      <c r="R708" s="54"/>
      <c r="S708" s="158"/>
      <c r="T708" s="283"/>
      <c r="U708" s="48"/>
      <c r="V708" s="273">
        <v>210</v>
      </c>
      <c r="W708" s="273">
        <v>1100</v>
      </c>
      <c r="X708" s="284"/>
      <c r="Y708" s="284"/>
      <c r="Z708" s="34" t="s">
        <v>53</v>
      </c>
      <c r="AA708" s="194" t="s">
        <v>1284</v>
      </c>
      <c r="AB708" s="253" t="s">
        <v>2563</v>
      </c>
    </row>
    <row r="709" s="2" customFormat="1" ht="50" customHeight="1" spans="1:28">
      <c r="A709" s="14"/>
      <c r="B709" s="227" t="s">
        <v>2638</v>
      </c>
      <c r="C709" s="267" t="s">
        <v>1137</v>
      </c>
      <c r="D709" s="267" t="s">
        <v>2424</v>
      </c>
      <c r="E709" s="227" t="s">
        <v>2425</v>
      </c>
      <c r="F709" s="227" t="s">
        <v>767</v>
      </c>
      <c r="G709" s="227" t="s">
        <v>720</v>
      </c>
      <c r="H709" s="227" t="s">
        <v>59</v>
      </c>
      <c r="I709" s="276" t="s">
        <v>2639</v>
      </c>
      <c r="J709" s="273" t="s">
        <v>47</v>
      </c>
      <c r="K709" s="276">
        <v>50</v>
      </c>
      <c r="L709" s="276">
        <v>50</v>
      </c>
      <c r="M709" s="122"/>
      <c r="N709" s="267" t="s">
        <v>2577</v>
      </c>
      <c r="O709" s="227" t="s">
        <v>2578</v>
      </c>
      <c r="P709" s="227" t="s">
        <v>900</v>
      </c>
      <c r="Q709" s="56"/>
      <c r="R709" s="54"/>
      <c r="S709" s="158"/>
      <c r="T709" s="283"/>
      <c r="U709" s="48"/>
      <c r="V709" s="276">
        <v>130</v>
      </c>
      <c r="W709" s="276">
        <v>500</v>
      </c>
      <c r="X709" s="284"/>
      <c r="Y709" s="284"/>
      <c r="Z709" s="34" t="s">
        <v>53</v>
      </c>
      <c r="AA709" s="194" t="s">
        <v>1284</v>
      </c>
      <c r="AB709" s="253" t="s">
        <v>2563</v>
      </c>
    </row>
    <row r="710" s="2" customFormat="1" ht="50" customHeight="1" spans="1:28">
      <c r="A710" s="14"/>
      <c r="B710" s="267" t="s">
        <v>2640</v>
      </c>
      <c r="C710" s="267" t="s">
        <v>1137</v>
      </c>
      <c r="D710" s="267" t="s">
        <v>2424</v>
      </c>
      <c r="E710" s="267" t="s">
        <v>2425</v>
      </c>
      <c r="F710" s="267" t="s">
        <v>767</v>
      </c>
      <c r="G710" s="267" t="s">
        <v>777</v>
      </c>
      <c r="H710" s="267" t="s">
        <v>59</v>
      </c>
      <c r="I710" s="273" t="s">
        <v>2641</v>
      </c>
      <c r="J710" s="276" t="s">
        <v>47</v>
      </c>
      <c r="K710" s="274">
        <v>50</v>
      </c>
      <c r="L710" s="275">
        <v>50</v>
      </c>
      <c r="M710" s="122"/>
      <c r="N710" s="267" t="s">
        <v>2577</v>
      </c>
      <c r="O710" s="267" t="s">
        <v>2578</v>
      </c>
      <c r="P710" s="267" t="s">
        <v>2562</v>
      </c>
      <c r="Q710" s="56"/>
      <c r="R710" s="54"/>
      <c r="S710" s="158"/>
      <c r="T710" s="283"/>
      <c r="U710" s="48"/>
      <c r="V710" s="274">
        <v>120</v>
      </c>
      <c r="W710" s="273">
        <v>500</v>
      </c>
      <c r="X710" s="284"/>
      <c r="Y710" s="284"/>
      <c r="Z710" s="34" t="s">
        <v>53</v>
      </c>
      <c r="AA710" s="194" t="s">
        <v>1284</v>
      </c>
      <c r="AB710" s="253" t="s">
        <v>2563</v>
      </c>
    </row>
    <row r="711" s="2" customFormat="1" ht="50" customHeight="1" spans="1:28">
      <c r="A711" s="14"/>
      <c r="B711" s="267" t="s">
        <v>2642</v>
      </c>
      <c r="C711" s="267" t="s">
        <v>1137</v>
      </c>
      <c r="D711" s="267" t="s">
        <v>2424</v>
      </c>
      <c r="E711" s="267" t="s">
        <v>2425</v>
      </c>
      <c r="F711" s="267" t="s">
        <v>767</v>
      </c>
      <c r="G711" s="267" t="s">
        <v>771</v>
      </c>
      <c r="H711" s="267" t="s">
        <v>45</v>
      </c>
      <c r="I711" s="273" t="s">
        <v>2639</v>
      </c>
      <c r="J711" s="273" t="s">
        <v>47</v>
      </c>
      <c r="K711" s="274">
        <v>80</v>
      </c>
      <c r="L711" s="275">
        <v>80</v>
      </c>
      <c r="M711" s="122"/>
      <c r="N711" s="267" t="s">
        <v>2643</v>
      </c>
      <c r="O711" s="267" t="s">
        <v>2578</v>
      </c>
      <c r="P711" s="267" t="s">
        <v>2562</v>
      </c>
      <c r="Q711" s="56"/>
      <c r="R711" s="54"/>
      <c r="S711" s="158"/>
      <c r="T711" s="283"/>
      <c r="U711" s="48"/>
      <c r="V711" s="273">
        <v>206</v>
      </c>
      <c r="W711" s="290">
        <v>601</v>
      </c>
      <c r="X711" s="284"/>
      <c r="Y711" s="284"/>
      <c r="Z711" s="227" t="s">
        <v>53</v>
      </c>
      <c r="AA711" s="25" t="s">
        <v>1284</v>
      </c>
      <c r="AB711" s="69" t="s">
        <v>2563</v>
      </c>
    </row>
    <row r="712" s="2" customFormat="1" ht="50" customHeight="1" spans="1:28">
      <c r="A712" s="14"/>
      <c r="B712" s="267" t="s">
        <v>2644</v>
      </c>
      <c r="C712" s="267" t="s">
        <v>1137</v>
      </c>
      <c r="D712" s="267" t="s">
        <v>2424</v>
      </c>
      <c r="E712" s="267" t="s">
        <v>2425</v>
      </c>
      <c r="F712" s="267" t="s">
        <v>767</v>
      </c>
      <c r="G712" s="267" t="s">
        <v>771</v>
      </c>
      <c r="H712" s="267" t="s">
        <v>45</v>
      </c>
      <c r="I712" s="273" t="s">
        <v>2645</v>
      </c>
      <c r="J712" s="276" t="s">
        <v>47</v>
      </c>
      <c r="K712" s="274">
        <v>90</v>
      </c>
      <c r="L712" s="275">
        <v>90</v>
      </c>
      <c r="M712" s="122"/>
      <c r="N712" s="267" t="s">
        <v>2643</v>
      </c>
      <c r="O712" s="267" t="s">
        <v>2578</v>
      </c>
      <c r="P712" s="267" t="s">
        <v>2562</v>
      </c>
      <c r="Q712" s="56"/>
      <c r="R712" s="54"/>
      <c r="S712" s="158"/>
      <c r="T712" s="283"/>
      <c r="U712" s="48"/>
      <c r="V712" s="273">
        <v>206</v>
      </c>
      <c r="W712" s="290">
        <v>601</v>
      </c>
      <c r="X712" s="284"/>
      <c r="Y712" s="284"/>
      <c r="Z712" s="267" t="s">
        <v>53</v>
      </c>
      <c r="AA712" s="194" t="s">
        <v>1284</v>
      </c>
      <c r="AB712" s="253" t="s">
        <v>2563</v>
      </c>
    </row>
    <row r="713" s="2" customFormat="1" ht="50" customHeight="1" spans="1:28">
      <c r="A713" s="14"/>
      <c r="B713" s="267" t="s">
        <v>2646</v>
      </c>
      <c r="C713" s="267" t="s">
        <v>1137</v>
      </c>
      <c r="D713" s="267" t="s">
        <v>2424</v>
      </c>
      <c r="E713" s="267" t="s">
        <v>2425</v>
      </c>
      <c r="F713" s="267" t="s">
        <v>767</v>
      </c>
      <c r="G713" s="267" t="s">
        <v>771</v>
      </c>
      <c r="H713" s="267" t="s">
        <v>45</v>
      </c>
      <c r="I713" s="273" t="s">
        <v>2647</v>
      </c>
      <c r="J713" s="273" t="s">
        <v>47</v>
      </c>
      <c r="K713" s="274">
        <v>200</v>
      </c>
      <c r="L713" s="275">
        <v>200</v>
      </c>
      <c r="M713" s="122"/>
      <c r="N713" s="267" t="s">
        <v>2643</v>
      </c>
      <c r="O713" s="267" t="s">
        <v>2578</v>
      </c>
      <c r="P713" s="267" t="s">
        <v>2562</v>
      </c>
      <c r="Q713" s="56"/>
      <c r="R713" s="54"/>
      <c r="S713" s="158"/>
      <c r="T713" s="283"/>
      <c r="U713" s="48"/>
      <c r="V713" s="273">
        <v>1674</v>
      </c>
      <c r="W713" s="290">
        <v>6124</v>
      </c>
      <c r="X713" s="284"/>
      <c r="Y713" s="284"/>
      <c r="Z713" s="267" t="s">
        <v>53</v>
      </c>
      <c r="AA713" s="194" t="s">
        <v>1284</v>
      </c>
      <c r="AB713" s="253" t="s">
        <v>2563</v>
      </c>
    </row>
    <row r="714" s="2" customFormat="1" ht="50" customHeight="1" spans="1:28">
      <c r="A714" s="14"/>
      <c r="B714" s="267" t="s">
        <v>2648</v>
      </c>
      <c r="C714" s="267" t="s">
        <v>1137</v>
      </c>
      <c r="D714" s="267" t="s">
        <v>2424</v>
      </c>
      <c r="E714" s="267" t="s">
        <v>2425</v>
      </c>
      <c r="F714" s="267" t="s">
        <v>767</v>
      </c>
      <c r="G714" s="267" t="s">
        <v>774</v>
      </c>
      <c r="H714" s="267" t="s">
        <v>45</v>
      </c>
      <c r="I714" s="273" t="s">
        <v>2649</v>
      </c>
      <c r="J714" s="276" t="s">
        <v>47</v>
      </c>
      <c r="K714" s="274">
        <v>90</v>
      </c>
      <c r="L714" s="275">
        <v>90</v>
      </c>
      <c r="M714" s="122"/>
      <c r="N714" s="267" t="s">
        <v>2577</v>
      </c>
      <c r="O714" s="267" t="s">
        <v>2578</v>
      </c>
      <c r="P714" s="267" t="s">
        <v>2562</v>
      </c>
      <c r="Q714" s="56"/>
      <c r="R714" s="54"/>
      <c r="S714" s="158"/>
      <c r="T714" s="283"/>
      <c r="U714" s="48"/>
      <c r="V714" s="274">
        <v>130</v>
      </c>
      <c r="W714" s="273">
        <v>500</v>
      </c>
      <c r="X714" s="284"/>
      <c r="Y714" s="284"/>
      <c r="Z714" s="267" t="s">
        <v>53</v>
      </c>
      <c r="AA714" s="194" t="s">
        <v>1284</v>
      </c>
      <c r="AB714" s="253" t="s">
        <v>2563</v>
      </c>
    </row>
    <row r="715" s="2" customFormat="1" ht="50" customHeight="1" spans="1:28">
      <c r="A715" s="14"/>
      <c r="B715" s="267" t="s">
        <v>2650</v>
      </c>
      <c r="C715" s="267" t="s">
        <v>40</v>
      </c>
      <c r="D715" s="267" t="s">
        <v>2424</v>
      </c>
      <c r="E715" s="267" t="s">
        <v>2425</v>
      </c>
      <c r="F715" s="267" t="s">
        <v>767</v>
      </c>
      <c r="G715" s="267" t="s">
        <v>774</v>
      </c>
      <c r="H715" s="267" t="s">
        <v>45</v>
      </c>
      <c r="I715" s="273" t="s">
        <v>2639</v>
      </c>
      <c r="J715" s="273" t="s">
        <v>47</v>
      </c>
      <c r="K715" s="274">
        <v>50</v>
      </c>
      <c r="L715" s="275">
        <v>50</v>
      </c>
      <c r="M715" s="122"/>
      <c r="N715" s="267" t="s">
        <v>2651</v>
      </c>
      <c r="O715" s="267" t="s">
        <v>2652</v>
      </c>
      <c r="P715" s="267" t="s">
        <v>2562</v>
      </c>
      <c r="Q715" s="56"/>
      <c r="R715" s="54"/>
      <c r="S715" s="158"/>
      <c r="T715" s="283"/>
      <c r="U715" s="48"/>
      <c r="V715" s="274">
        <v>150</v>
      </c>
      <c r="W715" s="273">
        <v>350</v>
      </c>
      <c r="X715" s="284"/>
      <c r="Y715" s="284"/>
      <c r="Z715" s="267" t="s">
        <v>53</v>
      </c>
      <c r="AA715" s="194" t="s">
        <v>1284</v>
      </c>
      <c r="AB715" s="253" t="s">
        <v>2563</v>
      </c>
    </row>
    <row r="716" s="2" customFormat="1" ht="50" customHeight="1" spans="1:28">
      <c r="A716" s="14"/>
      <c r="B716" s="267" t="s">
        <v>2653</v>
      </c>
      <c r="C716" s="267" t="s">
        <v>2571</v>
      </c>
      <c r="D716" s="267" t="s">
        <v>2424</v>
      </c>
      <c r="E716" s="267" t="s">
        <v>2425</v>
      </c>
      <c r="F716" s="285" t="s">
        <v>619</v>
      </c>
      <c r="G716" s="267" t="s">
        <v>663</v>
      </c>
      <c r="H716" s="267" t="s">
        <v>45</v>
      </c>
      <c r="I716" s="273" t="s">
        <v>2610</v>
      </c>
      <c r="J716" s="276" t="s">
        <v>47</v>
      </c>
      <c r="K716" s="273">
        <v>120</v>
      </c>
      <c r="L716" s="276">
        <f t="shared" ref="L716:L718" si="25">K716</f>
        <v>120</v>
      </c>
      <c r="M716" s="122"/>
      <c r="N716" s="267" t="s">
        <v>2577</v>
      </c>
      <c r="O716" s="267" t="s">
        <v>2578</v>
      </c>
      <c r="P716" s="267" t="s">
        <v>2562</v>
      </c>
      <c r="Q716" s="56"/>
      <c r="R716" s="54"/>
      <c r="S716" s="158"/>
      <c r="T716" s="283"/>
      <c r="U716" s="48"/>
      <c r="V716" s="273">
        <v>210</v>
      </c>
      <c r="W716" s="273">
        <v>712</v>
      </c>
      <c r="X716" s="284"/>
      <c r="Y716" s="284"/>
      <c r="Z716" s="267" t="s">
        <v>53</v>
      </c>
      <c r="AA716" s="194" t="s">
        <v>1284</v>
      </c>
      <c r="AB716" s="253" t="s">
        <v>2563</v>
      </c>
    </row>
    <row r="717" s="2" customFormat="1" ht="50" customHeight="1" spans="1:28">
      <c r="A717" s="14"/>
      <c r="B717" s="285" t="s">
        <v>2654</v>
      </c>
      <c r="C717" s="267" t="s">
        <v>2571</v>
      </c>
      <c r="D717" s="267" t="s">
        <v>2424</v>
      </c>
      <c r="E717" s="267" t="s">
        <v>2425</v>
      </c>
      <c r="F717" s="285" t="s">
        <v>619</v>
      </c>
      <c r="G717" s="285" t="s">
        <v>663</v>
      </c>
      <c r="H717" s="267" t="s">
        <v>45</v>
      </c>
      <c r="I717" s="290" t="s">
        <v>2580</v>
      </c>
      <c r="J717" s="273" t="s">
        <v>47</v>
      </c>
      <c r="K717" s="273">
        <v>30</v>
      </c>
      <c r="L717" s="276">
        <f t="shared" si="25"/>
        <v>30</v>
      </c>
      <c r="M717" s="122"/>
      <c r="N717" s="267" t="s">
        <v>2577</v>
      </c>
      <c r="O717" s="267" t="s">
        <v>2578</v>
      </c>
      <c r="P717" s="267" t="s">
        <v>2562</v>
      </c>
      <c r="Q717" s="56"/>
      <c r="R717" s="54"/>
      <c r="S717" s="158"/>
      <c r="T717" s="283"/>
      <c r="U717" s="48"/>
      <c r="V717" s="273">
        <v>35</v>
      </c>
      <c r="W717" s="273">
        <v>130</v>
      </c>
      <c r="X717" s="284"/>
      <c r="Y717" s="284"/>
      <c r="Z717" s="267" t="s">
        <v>53</v>
      </c>
      <c r="AA717" s="194" t="s">
        <v>1284</v>
      </c>
      <c r="AB717" s="253" t="s">
        <v>2563</v>
      </c>
    </row>
    <row r="718" s="2" customFormat="1" ht="50" customHeight="1" spans="1:28">
      <c r="A718" s="14"/>
      <c r="B718" s="267" t="s">
        <v>2655</v>
      </c>
      <c r="C718" s="267" t="s">
        <v>2558</v>
      </c>
      <c r="D718" s="267" t="s">
        <v>2424</v>
      </c>
      <c r="E718" s="267" t="s">
        <v>2425</v>
      </c>
      <c r="F718" s="285" t="s">
        <v>619</v>
      </c>
      <c r="G718" s="267" t="s">
        <v>663</v>
      </c>
      <c r="H718" s="267" t="s">
        <v>45</v>
      </c>
      <c r="I718" s="267" t="s">
        <v>2656</v>
      </c>
      <c r="J718" s="276" t="s">
        <v>47</v>
      </c>
      <c r="K718" s="273">
        <v>10</v>
      </c>
      <c r="L718" s="276">
        <f t="shared" si="25"/>
        <v>10</v>
      </c>
      <c r="M718" s="122"/>
      <c r="N718" s="267" t="s">
        <v>2585</v>
      </c>
      <c r="O718" s="267" t="s">
        <v>2607</v>
      </c>
      <c r="P718" s="267" t="s">
        <v>2562</v>
      </c>
      <c r="Q718" s="56"/>
      <c r="R718" s="54"/>
      <c r="S718" s="158"/>
      <c r="T718" s="283"/>
      <c r="U718" s="48"/>
      <c r="V718" s="273">
        <v>178</v>
      </c>
      <c r="W718" s="273">
        <v>553</v>
      </c>
      <c r="X718" s="284"/>
      <c r="Y718" s="284"/>
      <c r="Z718" s="34" t="s">
        <v>53</v>
      </c>
      <c r="AA718" s="194" t="s">
        <v>1284</v>
      </c>
      <c r="AB718" s="253" t="s">
        <v>2563</v>
      </c>
    </row>
    <row r="719" s="2" customFormat="1" ht="50" customHeight="1" spans="1:28">
      <c r="A719" s="14"/>
      <c r="B719" s="267" t="s">
        <v>2657</v>
      </c>
      <c r="C719" s="267" t="s">
        <v>2571</v>
      </c>
      <c r="D719" s="267" t="s">
        <v>2424</v>
      </c>
      <c r="E719" s="267" t="s">
        <v>2425</v>
      </c>
      <c r="F719" s="285" t="s">
        <v>619</v>
      </c>
      <c r="G719" s="267" t="s">
        <v>660</v>
      </c>
      <c r="H719" s="267" t="s">
        <v>45</v>
      </c>
      <c r="I719" s="273" t="s">
        <v>2615</v>
      </c>
      <c r="J719" s="273" t="s">
        <v>47</v>
      </c>
      <c r="K719" s="273">
        <v>60</v>
      </c>
      <c r="L719" s="276">
        <v>60</v>
      </c>
      <c r="M719" s="122"/>
      <c r="N719" s="267" t="s">
        <v>2577</v>
      </c>
      <c r="O719" s="267" t="s">
        <v>2578</v>
      </c>
      <c r="P719" s="267" t="s">
        <v>2562</v>
      </c>
      <c r="Q719" s="56"/>
      <c r="R719" s="54"/>
      <c r="S719" s="158"/>
      <c r="T719" s="283"/>
      <c r="U719" s="48"/>
      <c r="V719" s="273">
        <v>300</v>
      </c>
      <c r="W719" s="273">
        <v>621</v>
      </c>
      <c r="X719" s="284"/>
      <c r="Y719" s="284"/>
      <c r="Z719" s="34" t="s">
        <v>53</v>
      </c>
      <c r="AA719" s="194" t="s">
        <v>1284</v>
      </c>
      <c r="AB719" s="253" t="s">
        <v>2563</v>
      </c>
    </row>
    <row r="720" s="2" customFormat="1" ht="50" customHeight="1" spans="1:28">
      <c r="A720" s="14"/>
      <c r="B720" s="286" t="s">
        <v>2658</v>
      </c>
      <c r="C720" s="267" t="s">
        <v>2571</v>
      </c>
      <c r="D720" s="267" t="s">
        <v>2424</v>
      </c>
      <c r="E720" s="267" t="s">
        <v>2425</v>
      </c>
      <c r="F720" s="285" t="s">
        <v>619</v>
      </c>
      <c r="G720" s="267" t="s">
        <v>632</v>
      </c>
      <c r="H720" s="267" t="s">
        <v>59</v>
      </c>
      <c r="I720" s="273" t="s">
        <v>2659</v>
      </c>
      <c r="J720" s="273" t="s">
        <v>47</v>
      </c>
      <c r="K720" s="273">
        <v>100</v>
      </c>
      <c r="L720" s="276">
        <f t="shared" ref="L720:L731" si="26">K720</f>
        <v>100</v>
      </c>
      <c r="M720" s="122"/>
      <c r="N720" s="267" t="s">
        <v>2577</v>
      </c>
      <c r="O720" s="267" t="s">
        <v>2578</v>
      </c>
      <c r="P720" s="267" t="s">
        <v>2562</v>
      </c>
      <c r="Q720" s="56"/>
      <c r="R720" s="54"/>
      <c r="S720" s="158"/>
      <c r="T720" s="283"/>
      <c r="U720" s="48"/>
      <c r="V720" s="273">
        <v>60</v>
      </c>
      <c r="W720" s="273">
        <v>230</v>
      </c>
      <c r="X720" s="284"/>
      <c r="Y720" s="284"/>
      <c r="Z720" s="34" t="s">
        <v>53</v>
      </c>
      <c r="AA720" s="194" t="s">
        <v>1284</v>
      </c>
      <c r="AB720" s="253" t="s">
        <v>2563</v>
      </c>
    </row>
    <row r="721" s="2" customFormat="1" ht="50" customHeight="1" spans="1:28">
      <c r="A721" s="14"/>
      <c r="B721" s="286" t="s">
        <v>2660</v>
      </c>
      <c r="C721" s="267" t="s">
        <v>2571</v>
      </c>
      <c r="D721" s="267" t="s">
        <v>2424</v>
      </c>
      <c r="E721" s="267" t="s">
        <v>2425</v>
      </c>
      <c r="F721" s="285" t="s">
        <v>619</v>
      </c>
      <c r="G721" s="267" t="s">
        <v>632</v>
      </c>
      <c r="H721" s="267" t="s">
        <v>59</v>
      </c>
      <c r="I721" s="273" t="s">
        <v>2659</v>
      </c>
      <c r="J721" s="276" t="s">
        <v>47</v>
      </c>
      <c r="K721" s="273">
        <v>100</v>
      </c>
      <c r="L721" s="276">
        <f t="shared" si="26"/>
        <v>100</v>
      </c>
      <c r="M721" s="122"/>
      <c r="N721" s="267" t="s">
        <v>2577</v>
      </c>
      <c r="O721" s="267" t="s">
        <v>2578</v>
      </c>
      <c r="P721" s="267" t="s">
        <v>2562</v>
      </c>
      <c r="Q721" s="56"/>
      <c r="R721" s="54"/>
      <c r="S721" s="158"/>
      <c r="T721" s="283"/>
      <c r="U721" s="48"/>
      <c r="V721" s="273">
        <v>200</v>
      </c>
      <c r="W721" s="273">
        <v>570</v>
      </c>
      <c r="X721" s="284"/>
      <c r="Y721" s="284"/>
      <c r="Z721" s="34" t="s">
        <v>53</v>
      </c>
      <c r="AA721" s="194" t="s">
        <v>1284</v>
      </c>
      <c r="AB721" s="253" t="s">
        <v>2563</v>
      </c>
    </row>
    <row r="722" s="2" customFormat="1" ht="50" customHeight="1" spans="1:28">
      <c r="A722" s="14"/>
      <c r="B722" s="285" t="s">
        <v>2661</v>
      </c>
      <c r="C722" s="267" t="s">
        <v>2571</v>
      </c>
      <c r="D722" s="267" t="s">
        <v>2424</v>
      </c>
      <c r="E722" s="267" t="s">
        <v>2425</v>
      </c>
      <c r="F722" s="285" t="s">
        <v>619</v>
      </c>
      <c r="G722" s="285" t="s">
        <v>632</v>
      </c>
      <c r="H722" s="267" t="s">
        <v>59</v>
      </c>
      <c r="I722" s="290" t="s">
        <v>2662</v>
      </c>
      <c r="J722" s="273" t="s">
        <v>47</v>
      </c>
      <c r="K722" s="273">
        <v>100</v>
      </c>
      <c r="L722" s="276">
        <f t="shared" si="26"/>
        <v>100</v>
      </c>
      <c r="M722" s="122"/>
      <c r="N722" s="267" t="s">
        <v>2577</v>
      </c>
      <c r="O722" s="267" t="s">
        <v>2578</v>
      </c>
      <c r="P722" s="267" t="s">
        <v>2562</v>
      </c>
      <c r="Q722" s="56"/>
      <c r="R722" s="54"/>
      <c r="S722" s="158"/>
      <c r="T722" s="283"/>
      <c r="U722" s="48"/>
      <c r="V722" s="273">
        <v>45</v>
      </c>
      <c r="W722" s="273">
        <v>140</v>
      </c>
      <c r="X722" s="284"/>
      <c r="Y722" s="284"/>
      <c r="Z722" s="34" t="s">
        <v>53</v>
      </c>
      <c r="AA722" s="285" t="s">
        <v>1284</v>
      </c>
      <c r="AB722" s="253" t="s">
        <v>2563</v>
      </c>
    </row>
    <row r="723" s="2" customFormat="1" ht="50" customHeight="1" spans="1:28">
      <c r="A723" s="14"/>
      <c r="B723" s="267" t="s">
        <v>2663</v>
      </c>
      <c r="C723" s="267" t="s">
        <v>2571</v>
      </c>
      <c r="D723" s="267" t="s">
        <v>2424</v>
      </c>
      <c r="E723" s="267" t="s">
        <v>2425</v>
      </c>
      <c r="F723" s="285" t="s">
        <v>619</v>
      </c>
      <c r="G723" s="267" t="s">
        <v>632</v>
      </c>
      <c r="H723" s="267" t="s">
        <v>59</v>
      </c>
      <c r="I723" s="273" t="s">
        <v>2659</v>
      </c>
      <c r="J723" s="276" t="s">
        <v>47</v>
      </c>
      <c r="K723" s="273">
        <v>100</v>
      </c>
      <c r="L723" s="276">
        <f t="shared" si="26"/>
        <v>100</v>
      </c>
      <c r="M723" s="122"/>
      <c r="N723" s="267" t="s">
        <v>2577</v>
      </c>
      <c r="O723" s="267" t="s">
        <v>2578</v>
      </c>
      <c r="P723" s="267" t="s">
        <v>2562</v>
      </c>
      <c r="Q723" s="56"/>
      <c r="R723" s="54"/>
      <c r="S723" s="158"/>
      <c r="T723" s="283"/>
      <c r="U723" s="48"/>
      <c r="V723" s="273">
        <v>103</v>
      </c>
      <c r="W723" s="273">
        <v>306</v>
      </c>
      <c r="X723" s="284"/>
      <c r="Y723" s="284"/>
      <c r="Z723" s="34" t="s">
        <v>53</v>
      </c>
      <c r="AA723" s="285" t="s">
        <v>1284</v>
      </c>
      <c r="AB723" s="253" t="s">
        <v>2563</v>
      </c>
    </row>
    <row r="724" s="2" customFormat="1" ht="50" customHeight="1" spans="1:28">
      <c r="A724" s="14"/>
      <c r="B724" s="91" t="s">
        <v>2664</v>
      </c>
      <c r="C724" s="267" t="s">
        <v>2571</v>
      </c>
      <c r="D724" s="267" t="s">
        <v>2424</v>
      </c>
      <c r="E724" s="267" t="s">
        <v>2425</v>
      </c>
      <c r="F724" s="285" t="s">
        <v>619</v>
      </c>
      <c r="G724" s="267" t="s">
        <v>632</v>
      </c>
      <c r="H724" s="267" t="s">
        <v>59</v>
      </c>
      <c r="I724" s="273" t="s">
        <v>2659</v>
      </c>
      <c r="J724" s="273" t="s">
        <v>47</v>
      </c>
      <c r="K724" s="273">
        <v>100</v>
      </c>
      <c r="L724" s="276">
        <f t="shared" si="26"/>
        <v>100</v>
      </c>
      <c r="M724" s="122"/>
      <c r="N724" s="267" t="s">
        <v>2577</v>
      </c>
      <c r="O724" s="267" t="s">
        <v>2578</v>
      </c>
      <c r="P724" s="267" t="s">
        <v>2562</v>
      </c>
      <c r="Q724" s="56"/>
      <c r="R724" s="54"/>
      <c r="S724" s="158"/>
      <c r="T724" s="283"/>
      <c r="U724" s="48"/>
      <c r="V724" s="273">
        <v>300</v>
      </c>
      <c r="W724" s="273">
        <v>930</v>
      </c>
      <c r="X724" s="284"/>
      <c r="Y724" s="284"/>
      <c r="Z724" s="34" t="s">
        <v>53</v>
      </c>
      <c r="AA724" s="285" t="s">
        <v>1284</v>
      </c>
      <c r="AB724" s="253" t="s">
        <v>2563</v>
      </c>
    </row>
    <row r="725" s="2" customFormat="1" ht="50" customHeight="1" spans="1:28">
      <c r="A725" s="14"/>
      <c r="B725" s="285" t="s">
        <v>2665</v>
      </c>
      <c r="C725" s="267" t="s">
        <v>2571</v>
      </c>
      <c r="D725" s="267" t="s">
        <v>2424</v>
      </c>
      <c r="E725" s="267" t="s">
        <v>2425</v>
      </c>
      <c r="F725" s="285" t="s">
        <v>619</v>
      </c>
      <c r="G725" s="285" t="s">
        <v>632</v>
      </c>
      <c r="H725" s="267" t="s">
        <v>59</v>
      </c>
      <c r="I725" s="290" t="s">
        <v>2615</v>
      </c>
      <c r="J725" s="273" t="s">
        <v>47</v>
      </c>
      <c r="K725" s="273">
        <v>60</v>
      </c>
      <c r="L725" s="276">
        <f t="shared" si="26"/>
        <v>60</v>
      </c>
      <c r="M725" s="122"/>
      <c r="N725" s="267" t="s">
        <v>2577</v>
      </c>
      <c r="O725" s="267" t="s">
        <v>2578</v>
      </c>
      <c r="P725" s="267" t="s">
        <v>2562</v>
      </c>
      <c r="Q725" s="56"/>
      <c r="R725" s="54"/>
      <c r="S725" s="158"/>
      <c r="T725" s="283"/>
      <c r="U725" s="48"/>
      <c r="V725" s="273">
        <v>40</v>
      </c>
      <c r="W725" s="273">
        <v>150</v>
      </c>
      <c r="X725" s="284"/>
      <c r="Y725" s="284"/>
      <c r="Z725" s="34" t="s">
        <v>53</v>
      </c>
      <c r="AA725" s="285" t="s">
        <v>1284</v>
      </c>
      <c r="AB725" s="253" t="s">
        <v>2563</v>
      </c>
    </row>
    <row r="726" s="2" customFormat="1" ht="50" customHeight="1" spans="1:28">
      <c r="A726" s="14"/>
      <c r="B726" s="267" t="s">
        <v>2666</v>
      </c>
      <c r="C726" s="267" t="s">
        <v>2571</v>
      </c>
      <c r="D726" s="267" t="s">
        <v>2424</v>
      </c>
      <c r="E726" s="267" t="s">
        <v>2425</v>
      </c>
      <c r="F726" s="285" t="s">
        <v>619</v>
      </c>
      <c r="G726" s="267" t="s">
        <v>666</v>
      </c>
      <c r="H726" s="267" t="s">
        <v>59</v>
      </c>
      <c r="I726" s="273" t="s">
        <v>2572</v>
      </c>
      <c r="J726" s="273" t="s">
        <v>47</v>
      </c>
      <c r="K726" s="273">
        <v>40</v>
      </c>
      <c r="L726" s="276">
        <f t="shared" si="26"/>
        <v>40</v>
      </c>
      <c r="M726" s="122"/>
      <c r="N726" s="267" t="s">
        <v>2577</v>
      </c>
      <c r="O726" s="267" t="s">
        <v>2578</v>
      </c>
      <c r="P726" s="267" t="s">
        <v>2562</v>
      </c>
      <c r="Q726" s="56"/>
      <c r="R726" s="54"/>
      <c r="S726" s="158"/>
      <c r="T726" s="283"/>
      <c r="U726" s="48"/>
      <c r="V726" s="273">
        <v>60</v>
      </c>
      <c r="W726" s="273">
        <v>230</v>
      </c>
      <c r="X726" s="284"/>
      <c r="Y726" s="284"/>
      <c r="Z726" s="34" t="s">
        <v>53</v>
      </c>
      <c r="AA726" s="285" t="s">
        <v>1284</v>
      </c>
      <c r="AB726" s="253" t="s">
        <v>2563</v>
      </c>
    </row>
    <row r="727" s="2" customFormat="1" ht="50" customHeight="1" spans="1:28">
      <c r="A727" s="14"/>
      <c r="B727" s="285" t="s">
        <v>2667</v>
      </c>
      <c r="C727" s="267" t="s">
        <v>2571</v>
      </c>
      <c r="D727" s="267" t="s">
        <v>2424</v>
      </c>
      <c r="E727" s="267" t="s">
        <v>2425</v>
      </c>
      <c r="F727" s="285" t="s">
        <v>619</v>
      </c>
      <c r="G727" s="267" t="s">
        <v>666</v>
      </c>
      <c r="H727" s="267" t="s">
        <v>59</v>
      </c>
      <c r="I727" s="290" t="s">
        <v>2572</v>
      </c>
      <c r="J727" s="276" t="s">
        <v>47</v>
      </c>
      <c r="K727" s="273">
        <v>40</v>
      </c>
      <c r="L727" s="276">
        <f t="shared" si="26"/>
        <v>40</v>
      </c>
      <c r="M727" s="122"/>
      <c r="N727" s="267" t="s">
        <v>2577</v>
      </c>
      <c r="O727" s="267" t="s">
        <v>2578</v>
      </c>
      <c r="P727" s="267" t="s">
        <v>2562</v>
      </c>
      <c r="Q727" s="56"/>
      <c r="R727" s="54"/>
      <c r="S727" s="158"/>
      <c r="T727" s="283"/>
      <c r="U727" s="48"/>
      <c r="V727" s="273">
        <v>60</v>
      </c>
      <c r="W727" s="273">
        <v>230</v>
      </c>
      <c r="X727" s="284"/>
      <c r="Y727" s="284"/>
      <c r="Z727" s="34" t="s">
        <v>53</v>
      </c>
      <c r="AA727" s="285" t="s">
        <v>1284</v>
      </c>
      <c r="AB727" s="253" t="s">
        <v>2563</v>
      </c>
    </row>
    <row r="728" s="2" customFormat="1" ht="50" customHeight="1" spans="1:28">
      <c r="A728" s="14"/>
      <c r="B728" s="285" t="s">
        <v>2668</v>
      </c>
      <c r="C728" s="267" t="s">
        <v>2558</v>
      </c>
      <c r="D728" s="267" t="s">
        <v>2424</v>
      </c>
      <c r="E728" s="267" t="s">
        <v>2425</v>
      </c>
      <c r="F728" s="285" t="s">
        <v>619</v>
      </c>
      <c r="G728" s="285" t="s">
        <v>629</v>
      </c>
      <c r="H728" s="267" t="s">
        <v>59</v>
      </c>
      <c r="I728" s="285" t="s">
        <v>2621</v>
      </c>
      <c r="J728" s="273" t="s">
        <v>47</v>
      </c>
      <c r="K728" s="273">
        <v>20</v>
      </c>
      <c r="L728" s="276">
        <f t="shared" si="26"/>
        <v>20</v>
      </c>
      <c r="M728" s="122"/>
      <c r="N728" s="267" t="s">
        <v>2585</v>
      </c>
      <c r="O728" s="267" t="s">
        <v>2607</v>
      </c>
      <c r="P728" s="267" t="s">
        <v>2562</v>
      </c>
      <c r="Q728" s="56"/>
      <c r="R728" s="54"/>
      <c r="S728" s="158"/>
      <c r="T728" s="283"/>
      <c r="U728" s="48"/>
      <c r="V728" s="273">
        <v>50</v>
      </c>
      <c r="W728" s="273">
        <v>180</v>
      </c>
      <c r="X728" s="284"/>
      <c r="Y728" s="284"/>
      <c r="Z728" s="34" t="s">
        <v>53</v>
      </c>
      <c r="AA728" s="285" t="s">
        <v>1284</v>
      </c>
      <c r="AB728" s="253" t="s">
        <v>2563</v>
      </c>
    </row>
    <row r="729" s="2" customFormat="1" ht="50" customHeight="1" spans="1:28">
      <c r="A729" s="14"/>
      <c r="B729" s="285" t="s">
        <v>2669</v>
      </c>
      <c r="C729" s="267" t="s">
        <v>2558</v>
      </c>
      <c r="D729" s="267" t="s">
        <v>2424</v>
      </c>
      <c r="E729" s="267" t="s">
        <v>2425</v>
      </c>
      <c r="F729" s="285" t="s">
        <v>619</v>
      </c>
      <c r="G729" s="285" t="s">
        <v>629</v>
      </c>
      <c r="H729" s="267" t="s">
        <v>59</v>
      </c>
      <c r="I729" s="267" t="s">
        <v>2670</v>
      </c>
      <c r="J729" s="276" t="s">
        <v>47</v>
      </c>
      <c r="K729" s="273">
        <v>10</v>
      </c>
      <c r="L729" s="276">
        <f t="shared" si="26"/>
        <v>10</v>
      </c>
      <c r="M729" s="122"/>
      <c r="N729" s="267" t="s">
        <v>2585</v>
      </c>
      <c r="O729" s="267" t="s">
        <v>2607</v>
      </c>
      <c r="P729" s="267" t="s">
        <v>2562</v>
      </c>
      <c r="Q729" s="56"/>
      <c r="R729" s="54"/>
      <c r="S729" s="158"/>
      <c r="T729" s="283"/>
      <c r="U729" s="48"/>
      <c r="V729" s="273">
        <v>45</v>
      </c>
      <c r="W729" s="273">
        <v>160</v>
      </c>
      <c r="X729" s="284"/>
      <c r="Y729" s="284"/>
      <c r="Z729" s="34" t="s">
        <v>53</v>
      </c>
      <c r="AA729" s="285" t="s">
        <v>1284</v>
      </c>
      <c r="AB729" s="253" t="s">
        <v>2563</v>
      </c>
    </row>
    <row r="730" s="2" customFormat="1" ht="50" customHeight="1" spans="1:28">
      <c r="A730" s="14"/>
      <c r="B730" s="267" t="s">
        <v>2671</v>
      </c>
      <c r="C730" s="267" t="s">
        <v>2571</v>
      </c>
      <c r="D730" s="267" t="s">
        <v>2424</v>
      </c>
      <c r="E730" s="267" t="s">
        <v>2425</v>
      </c>
      <c r="F730" s="285" t="s">
        <v>619</v>
      </c>
      <c r="G730" s="267" t="s">
        <v>646</v>
      </c>
      <c r="H730" s="267" t="s">
        <v>59</v>
      </c>
      <c r="I730" s="273" t="s">
        <v>2672</v>
      </c>
      <c r="J730" s="273" t="s">
        <v>47</v>
      </c>
      <c r="K730" s="273">
        <v>80</v>
      </c>
      <c r="L730" s="276">
        <f t="shared" si="26"/>
        <v>80</v>
      </c>
      <c r="M730" s="122"/>
      <c r="N730" s="267" t="s">
        <v>2577</v>
      </c>
      <c r="O730" s="267" t="s">
        <v>2578</v>
      </c>
      <c r="P730" s="267" t="s">
        <v>2562</v>
      </c>
      <c r="Q730" s="56"/>
      <c r="R730" s="54"/>
      <c r="S730" s="158"/>
      <c r="T730" s="283"/>
      <c r="U730" s="48"/>
      <c r="V730" s="273">
        <v>126</v>
      </c>
      <c r="W730" s="273">
        <v>520</v>
      </c>
      <c r="X730" s="284"/>
      <c r="Y730" s="284"/>
      <c r="Z730" s="34" t="s">
        <v>53</v>
      </c>
      <c r="AA730" s="285" t="s">
        <v>1284</v>
      </c>
      <c r="AB730" s="253" t="s">
        <v>2563</v>
      </c>
    </row>
    <row r="731" s="2" customFormat="1" ht="50" customHeight="1" spans="1:28">
      <c r="A731" s="14"/>
      <c r="B731" s="267" t="s">
        <v>2673</v>
      </c>
      <c r="C731" s="267" t="s">
        <v>2571</v>
      </c>
      <c r="D731" s="267" t="s">
        <v>2424</v>
      </c>
      <c r="E731" s="267" t="s">
        <v>2425</v>
      </c>
      <c r="F731" s="285" t="s">
        <v>619</v>
      </c>
      <c r="G731" s="267" t="s">
        <v>646</v>
      </c>
      <c r="H731" s="267" t="s">
        <v>59</v>
      </c>
      <c r="I731" s="273" t="s">
        <v>2672</v>
      </c>
      <c r="J731" s="273" t="s">
        <v>47</v>
      </c>
      <c r="K731" s="273">
        <v>80</v>
      </c>
      <c r="L731" s="276">
        <f t="shared" si="26"/>
        <v>80</v>
      </c>
      <c r="M731" s="122"/>
      <c r="N731" s="267" t="s">
        <v>2577</v>
      </c>
      <c r="O731" s="267" t="s">
        <v>2578</v>
      </c>
      <c r="P731" s="267" t="s">
        <v>2562</v>
      </c>
      <c r="Q731" s="56"/>
      <c r="R731" s="54"/>
      <c r="S731" s="158"/>
      <c r="T731" s="283"/>
      <c r="U731" s="48"/>
      <c r="V731" s="273">
        <v>345</v>
      </c>
      <c r="W731" s="273">
        <v>1455</v>
      </c>
      <c r="X731" s="284"/>
      <c r="Y731" s="284"/>
      <c r="Z731" s="34" t="s">
        <v>53</v>
      </c>
      <c r="AA731" s="285" t="s">
        <v>1284</v>
      </c>
      <c r="AB731" s="253" t="s">
        <v>2563</v>
      </c>
    </row>
    <row r="732" s="2" customFormat="1" ht="50" customHeight="1" spans="1:28">
      <c r="A732" s="14"/>
      <c r="B732" s="267" t="s">
        <v>2674</v>
      </c>
      <c r="C732" s="271" t="s">
        <v>40</v>
      </c>
      <c r="D732" s="267" t="s">
        <v>2424</v>
      </c>
      <c r="E732" s="267" t="s">
        <v>2425</v>
      </c>
      <c r="F732" s="267" t="s">
        <v>619</v>
      </c>
      <c r="G732" s="267" t="s">
        <v>638</v>
      </c>
      <c r="H732" s="267" t="s">
        <v>59</v>
      </c>
      <c r="I732" s="273" t="s">
        <v>2580</v>
      </c>
      <c r="J732" s="273" t="s">
        <v>47</v>
      </c>
      <c r="K732" s="274">
        <v>30</v>
      </c>
      <c r="L732" s="275">
        <v>30</v>
      </c>
      <c r="M732" s="122"/>
      <c r="N732" s="267" t="s">
        <v>2675</v>
      </c>
      <c r="O732" s="267" t="s">
        <v>2676</v>
      </c>
      <c r="P732" s="267" t="s">
        <v>2562</v>
      </c>
      <c r="Q732" s="56"/>
      <c r="R732" s="54"/>
      <c r="S732" s="158"/>
      <c r="T732" s="283"/>
      <c r="U732" s="48"/>
      <c r="V732" s="273">
        <v>217</v>
      </c>
      <c r="W732" s="273">
        <v>758</v>
      </c>
      <c r="X732" s="284"/>
      <c r="Y732" s="284"/>
      <c r="Z732" s="34" t="s">
        <v>53</v>
      </c>
      <c r="AA732" s="285" t="s">
        <v>1284</v>
      </c>
      <c r="AB732" s="253" t="s">
        <v>2563</v>
      </c>
    </row>
    <row r="733" s="2" customFormat="1" ht="50" customHeight="1" spans="1:28">
      <c r="A733" s="14"/>
      <c r="B733" s="267" t="s">
        <v>2677</v>
      </c>
      <c r="C733" s="267" t="s">
        <v>2571</v>
      </c>
      <c r="D733" s="267" t="s">
        <v>2424</v>
      </c>
      <c r="E733" s="267" t="s">
        <v>2425</v>
      </c>
      <c r="F733" s="267" t="s">
        <v>619</v>
      </c>
      <c r="G733" s="267" t="s">
        <v>666</v>
      </c>
      <c r="H733" s="267" t="s">
        <v>59</v>
      </c>
      <c r="I733" s="273" t="s">
        <v>2580</v>
      </c>
      <c r="J733" s="273" t="s">
        <v>47</v>
      </c>
      <c r="K733" s="274">
        <v>30</v>
      </c>
      <c r="L733" s="275">
        <f t="shared" ref="L733:L747" si="27">K733</f>
        <v>30</v>
      </c>
      <c r="M733" s="122"/>
      <c r="N733" s="287" t="s">
        <v>2577</v>
      </c>
      <c r="O733" s="287" t="s">
        <v>2578</v>
      </c>
      <c r="P733" s="267" t="s">
        <v>2562</v>
      </c>
      <c r="Q733" s="56"/>
      <c r="R733" s="54"/>
      <c r="S733" s="158"/>
      <c r="T733" s="283"/>
      <c r="U733" s="48"/>
      <c r="V733" s="273">
        <v>353</v>
      </c>
      <c r="W733" s="273">
        <v>1891</v>
      </c>
      <c r="X733" s="284"/>
      <c r="Y733" s="284"/>
      <c r="Z733" s="34" t="s">
        <v>53</v>
      </c>
      <c r="AA733" s="285" t="s">
        <v>1284</v>
      </c>
      <c r="AB733" s="253" t="s">
        <v>2563</v>
      </c>
    </row>
    <row r="734" s="2" customFormat="1" ht="50" customHeight="1" spans="1:28">
      <c r="A734" s="14"/>
      <c r="B734" s="227" t="s">
        <v>2678</v>
      </c>
      <c r="C734" s="267" t="s">
        <v>2571</v>
      </c>
      <c r="D734" s="267" t="s">
        <v>2424</v>
      </c>
      <c r="E734" s="267" t="s">
        <v>2425</v>
      </c>
      <c r="F734" s="227" t="s">
        <v>784</v>
      </c>
      <c r="G734" s="227" t="s">
        <v>2679</v>
      </c>
      <c r="H734" s="227" t="s">
        <v>59</v>
      </c>
      <c r="I734" s="276" t="s">
        <v>2580</v>
      </c>
      <c r="J734" s="276" t="s">
        <v>47</v>
      </c>
      <c r="K734" s="276">
        <v>30</v>
      </c>
      <c r="L734" s="276">
        <f t="shared" si="27"/>
        <v>30</v>
      </c>
      <c r="M734" s="122"/>
      <c r="N734" s="267" t="s">
        <v>2680</v>
      </c>
      <c r="O734" s="267" t="s">
        <v>2681</v>
      </c>
      <c r="P734" s="267" t="s">
        <v>2562</v>
      </c>
      <c r="Q734" s="56"/>
      <c r="R734" s="54"/>
      <c r="S734" s="158"/>
      <c r="T734" s="283"/>
      <c r="U734" s="48"/>
      <c r="V734" s="276">
        <v>60</v>
      </c>
      <c r="W734" s="276">
        <v>230</v>
      </c>
      <c r="X734" s="284"/>
      <c r="Y734" s="284"/>
      <c r="Z734" s="34" t="s">
        <v>53</v>
      </c>
      <c r="AA734" s="285" t="s">
        <v>1284</v>
      </c>
      <c r="AB734" s="253" t="s">
        <v>2563</v>
      </c>
    </row>
    <row r="735" s="2" customFormat="1" ht="50" customHeight="1" spans="1:28">
      <c r="A735" s="14"/>
      <c r="B735" s="267" t="s">
        <v>2682</v>
      </c>
      <c r="C735" s="267" t="s">
        <v>2571</v>
      </c>
      <c r="D735" s="267" t="s">
        <v>2424</v>
      </c>
      <c r="E735" s="267" t="s">
        <v>2425</v>
      </c>
      <c r="F735" s="267" t="s">
        <v>784</v>
      </c>
      <c r="G735" s="267" t="s">
        <v>2679</v>
      </c>
      <c r="H735" s="267" t="s">
        <v>59</v>
      </c>
      <c r="I735" s="273" t="s">
        <v>2580</v>
      </c>
      <c r="J735" s="273" t="s">
        <v>47</v>
      </c>
      <c r="K735" s="273">
        <v>30</v>
      </c>
      <c r="L735" s="276">
        <f t="shared" si="27"/>
        <v>30</v>
      </c>
      <c r="M735" s="122"/>
      <c r="N735" s="267" t="s">
        <v>2680</v>
      </c>
      <c r="O735" s="267" t="s">
        <v>2681</v>
      </c>
      <c r="P735" s="267" t="s">
        <v>2562</v>
      </c>
      <c r="Q735" s="56"/>
      <c r="R735" s="54"/>
      <c r="S735" s="158"/>
      <c r="T735" s="283"/>
      <c r="U735" s="48"/>
      <c r="V735" s="273">
        <v>50</v>
      </c>
      <c r="W735" s="273">
        <v>160</v>
      </c>
      <c r="X735" s="284"/>
      <c r="Y735" s="284"/>
      <c r="Z735" s="34" t="s">
        <v>53</v>
      </c>
      <c r="AA735" s="285" t="s">
        <v>1284</v>
      </c>
      <c r="AB735" s="253" t="s">
        <v>2563</v>
      </c>
    </row>
    <row r="736" s="2" customFormat="1" ht="50" customHeight="1" spans="1:28">
      <c r="A736" s="14"/>
      <c r="B736" s="267" t="s">
        <v>2683</v>
      </c>
      <c r="C736" s="267" t="s">
        <v>2571</v>
      </c>
      <c r="D736" s="267" t="s">
        <v>2424</v>
      </c>
      <c r="E736" s="267" t="s">
        <v>2425</v>
      </c>
      <c r="F736" s="267" t="s">
        <v>784</v>
      </c>
      <c r="G736" s="267" t="s">
        <v>2684</v>
      </c>
      <c r="H736" s="267" t="s">
        <v>59</v>
      </c>
      <c r="I736" s="273" t="s">
        <v>2615</v>
      </c>
      <c r="J736" s="276" t="s">
        <v>47</v>
      </c>
      <c r="K736" s="273">
        <v>60</v>
      </c>
      <c r="L736" s="276">
        <f t="shared" si="27"/>
        <v>60</v>
      </c>
      <c r="M736" s="122"/>
      <c r="N736" s="267" t="s">
        <v>2680</v>
      </c>
      <c r="O736" s="267" t="s">
        <v>2681</v>
      </c>
      <c r="P736" s="267" t="s">
        <v>2562</v>
      </c>
      <c r="Q736" s="56"/>
      <c r="R736" s="54"/>
      <c r="S736" s="158"/>
      <c r="T736" s="283"/>
      <c r="U736" s="48"/>
      <c r="V736" s="273">
        <v>80</v>
      </c>
      <c r="W736" s="273">
        <v>290</v>
      </c>
      <c r="X736" s="284"/>
      <c r="Y736" s="284"/>
      <c r="Z736" s="34" t="s">
        <v>53</v>
      </c>
      <c r="AA736" s="298" t="s">
        <v>1284</v>
      </c>
      <c r="AB736" s="253" t="s">
        <v>2563</v>
      </c>
    </row>
    <row r="737" s="2" customFormat="1" ht="50" customHeight="1" spans="1:28">
      <c r="A737" s="14"/>
      <c r="B737" s="267" t="s">
        <v>2685</v>
      </c>
      <c r="C737" s="267" t="s">
        <v>2571</v>
      </c>
      <c r="D737" s="267" t="s">
        <v>2424</v>
      </c>
      <c r="E737" s="267" t="s">
        <v>2425</v>
      </c>
      <c r="F737" s="267" t="s">
        <v>784</v>
      </c>
      <c r="G737" s="267" t="s">
        <v>2684</v>
      </c>
      <c r="H737" s="267" t="s">
        <v>59</v>
      </c>
      <c r="I737" s="273" t="s">
        <v>2615</v>
      </c>
      <c r="J737" s="273" t="s">
        <v>47</v>
      </c>
      <c r="K737" s="273">
        <v>60</v>
      </c>
      <c r="L737" s="276">
        <f t="shared" si="27"/>
        <v>60</v>
      </c>
      <c r="M737" s="122"/>
      <c r="N737" s="267" t="s">
        <v>2680</v>
      </c>
      <c r="O737" s="267" t="s">
        <v>2681</v>
      </c>
      <c r="P737" s="267" t="s">
        <v>2562</v>
      </c>
      <c r="Q737" s="56"/>
      <c r="R737" s="54"/>
      <c r="S737" s="158"/>
      <c r="T737" s="283"/>
      <c r="U737" s="48"/>
      <c r="V737" s="273">
        <v>70</v>
      </c>
      <c r="W737" s="273">
        <v>260</v>
      </c>
      <c r="X737" s="284"/>
      <c r="Y737" s="284"/>
      <c r="Z737" s="34" t="s">
        <v>53</v>
      </c>
      <c r="AA737" s="285" t="s">
        <v>1284</v>
      </c>
      <c r="AB737" s="253" t="s">
        <v>2563</v>
      </c>
    </row>
    <row r="738" s="2" customFormat="1" ht="50" customHeight="1" spans="1:28">
      <c r="A738" s="14"/>
      <c r="B738" s="227" t="s">
        <v>2686</v>
      </c>
      <c r="C738" s="227" t="s">
        <v>2571</v>
      </c>
      <c r="D738" s="267" t="s">
        <v>2424</v>
      </c>
      <c r="E738" s="227" t="s">
        <v>2425</v>
      </c>
      <c r="F738" s="227" t="s">
        <v>784</v>
      </c>
      <c r="G738" s="267" t="s">
        <v>2684</v>
      </c>
      <c r="H738" s="227" t="s">
        <v>59</v>
      </c>
      <c r="I738" s="276" t="s">
        <v>2615</v>
      </c>
      <c r="J738" s="276" t="s">
        <v>47</v>
      </c>
      <c r="K738" s="276">
        <v>60</v>
      </c>
      <c r="L738" s="276">
        <f t="shared" si="27"/>
        <v>60</v>
      </c>
      <c r="M738" s="122"/>
      <c r="N738" s="267" t="s">
        <v>2680</v>
      </c>
      <c r="O738" s="267" t="s">
        <v>2681</v>
      </c>
      <c r="P738" s="267" t="s">
        <v>2562</v>
      </c>
      <c r="Q738" s="56"/>
      <c r="R738" s="54"/>
      <c r="S738" s="158"/>
      <c r="T738" s="283"/>
      <c r="U738" s="48"/>
      <c r="V738" s="276">
        <v>150</v>
      </c>
      <c r="W738" s="276">
        <v>600</v>
      </c>
      <c r="X738" s="284"/>
      <c r="Y738" s="284"/>
      <c r="Z738" s="34" t="s">
        <v>53</v>
      </c>
      <c r="AA738" s="285" t="s">
        <v>1284</v>
      </c>
      <c r="AB738" s="253" t="s">
        <v>2563</v>
      </c>
    </row>
    <row r="739" s="2" customFormat="1" ht="50" customHeight="1" spans="1:28">
      <c r="A739" s="14"/>
      <c r="B739" s="267" t="s">
        <v>2687</v>
      </c>
      <c r="C739" s="267" t="s">
        <v>2571</v>
      </c>
      <c r="D739" s="267" t="s">
        <v>2424</v>
      </c>
      <c r="E739" s="267" t="s">
        <v>2425</v>
      </c>
      <c r="F739" s="267" t="s">
        <v>784</v>
      </c>
      <c r="G739" s="267" t="s">
        <v>785</v>
      </c>
      <c r="H739" s="267" t="s">
        <v>45</v>
      </c>
      <c r="I739" s="267" t="s">
        <v>2618</v>
      </c>
      <c r="J739" s="273" t="s">
        <v>47</v>
      </c>
      <c r="K739" s="273">
        <v>10</v>
      </c>
      <c r="L739" s="276">
        <f t="shared" si="27"/>
        <v>10</v>
      </c>
      <c r="M739" s="122"/>
      <c r="N739" s="267" t="s">
        <v>2680</v>
      </c>
      <c r="O739" s="267" t="s">
        <v>2681</v>
      </c>
      <c r="P739" s="267" t="s">
        <v>2562</v>
      </c>
      <c r="Q739" s="56"/>
      <c r="R739" s="54"/>
      <c r="S739" s="158"/>
      <c r="T739" s="283"/>
      <c r="U739" s="48"/>
      <c r="V739" s="273">
        <v>260</v>
      </c>
      <c r="W739" s="273">
        <v>1000</v>
      </c>
      <c r="X739" s="284"/>
      <c r="Y739" s="284"/>
      <c r="Z739" s="34" t="s">
        <v>53</v>
      </c>
      <c r="AA739" s="285" t="s">
        <v>1284</v>
      </c>
      <c r="AB739" s="253" t="s">
        <v>2563</v>
      </c>
    </row>
    <row r="740" s="2" customFormat="1" ht="50" customHeight="1" spans="1:28">
      <c r="A740" s="14"/>
      <c r="B740" s="267" t="s">
        <v>2688</v>
      </c>
      <c r="C740" s="267" t="s">
        <v>2571</v>
      </c>
      <c r="D740" s="267" t="s">
        <v>2424</v>
      </c>
      <c r="E740" s="267" t="s">
        <v>2425</v>
      </c>
      <c r="F740" s="267" t="s">
        <v>164</v>
      </c>
      <c r="G740" s="267" t="s">
        <v>165</v>
      </c>
      <c r="H740" s="267" t="s">
        <v>59</v>
      </c>
      <c r="I740" s="273" t="s">
        <v>2615</v>
      </c>
      <c r="J740" s="273" t="s">
        <v>47</v>
      </c>
      <c r="K740" s="273">
        <v>60</v>
      </c>
      <c r="L740" s="276">
        <f t="shared" si="27"/>
        <v>60</v>
      </c>
      <c r="M740" s="122"/>
      <c r="N740" s="267" t="s">
        <v>2577</v>
      </c>
      <c r="O740" s="267" t="s">
        <v>2578</v>
      </c>
      <c r="P740" s="267" t="s">
        <v>2562</v>
      </c>
      <c r="Q740" s="56"/>
      <c r="R740" s="54"/>
      <c r="S740" s="158"/>
      <c r="T740" s="283"/>
      <c r="U740" s="48"/>
      <c r="V740" s="273">
        <v>95</v>
      </c>
      <c r="W740" s="273">
        <v>410</v>
      </c>
      <c r="X740" s="284"/>
      <c r="Y740" s="284"/>
      <c r="Z740" s="34" t="s">
        <v>53</v>
      </c>
      <c r="AA740" s="298" t="s">
        <v>1284</v>
      </c>
      <c r="AB740" s="253" t="s">
        <v>2563</v>
      </c>
    </row>
    <row r="741" s="2" customFormat="1" ht="50" customHeight="1" spans="1:28">
      <c r="A741" s="14"/>
      <c r="B741" s="267" t="s">
        <v>2689</v>
      </c>
      <c r="C741" s="267" t="s">
        <v>2571</v>
      </c>
      <c r="D741" s="267" t="s">
        <v>2424</v>
      </c>
      <c r="E741" s="267" t="s">
        <v>2425</v>
      </c>
      <c r="F741" s="267" t="s">
        <v>164</v>
      </c>
      <c r="G741" s="267" t="s">
        <v>172</v>
      </c>
      <c r="H741" s="287" t="s">
        <v>59</v>
      </c>
      <c r="I741" s="273" t="s">
        <v>2580</v>
      </c>
      <c r="J741" s="273" t="s">
        <v>47</v>
      </c>
      <c r="K741" s="273">
        <v>30</v>
      </c>
      <c r="L741" s="276">
        <f t="shared" si="27"/>
        <v>30</v>
      </c>
      <c r="M741" s="122"/>
      <c r="N741" s="267" t="s">
        <v>2577</v>
      </c>
      <c r="O741" s="267" t="s">
        <v>2578</v>
      </c>
      <c r="P741" s="267" t="s">
        <v>2562</v>
      </c>
      <c r="Q741" s="56"/>
      <c r="R741" s="54"/>
      <c r="S741" s="158"/>
      <c r="T741" s="283"/>
      <c r="U741" s="48"/>
      <c r="V741" s="273">
        <v>70</v>
      </c>
      <c r="W741" s="273">
        <v>220</v>
      </c>
      <c r="X741" s="284"/>
      <c r="Y741" s="284"/>
      <c r="Z741" s="34" t="s">
        <v>53</v>
      </c>
      <c r="AA741" s="285" t="s">
        <v>1284</v>
      </c>
      <c r="AB741" s="253" t="s">
        <v>2563</v>
      </c>
    </row>
    <row r="742" s="2" customFormat="1" ht="50" customHeight="1" spans="1:28">
      <c r="A742" s="14"/>
      <c r="B742" s="267" t="s">
        <v>2690</v>
      </c>
      <c r="C742" s="267" t="s">
        <v>2571</v>
      </c>
      <c r="D742" s="267" t="s">
        <v>2424</v>
      </c>
      <c r="E742" s="267" t="s">
        <v>2425</v>
      </c>
      <c r="F742" s="267" t="s">
        <v>164</v>
      </c>
      <c r="G742" s="267" t="s">
        <v>178</v>
      </c>
      <c r="H742" s="267" t="s">
        <v>59</v>
      </c>
      <c r="I742" s="273" t="s">
        <v>2580</v>
      </c>
      <c r="J742" s="273" t="s">
        <v>47</v>
      </c>
      <c r="K742" s="273">
        <v>30</v>
      </c>
      <c r="L742" s="276">
        <f t="shared" si="27"/>
        <v>30</v>
      </c>
      <c r="M742" s="122"/>
      <c r="N742" s="267" t="s">
        <v>2577</v>
      </c>
      <c r="O742" s="267" t="s">
        <v>2578</v>
      </c>
      <c r="P742" s="267" t="s">
        <v>2562</v>
      </c>
      <c r="Q742" s="56"/>
      <c r="R742" s="54"/>
      <c r="S742" s="158"/>
      <c r="T742" s="283"/>
      <c r="U742" s="48"/>
      <c r="V742" s="273">
        <v>80</v>
      </c>
      <c r="W742" s="273">
        <v>310</v>
      </c>
      <c r="X742" s="284"/>
      <c r="Y742" s="284"/>
      <c r="Z742" s="34" t="s">
        <v>53</v>
      </c>
      <c r="AA742" s="285" t="s">
        <v>1284</v>
      </c>
      <c r="AB742" s="253" t="s">
        <v>2563</v>
      </c>
    </row>
    <row r="743" s="2" customFormat="1" ht="50" customHeight="1" spans="1:28">
      <c r="A743" s="14"/>
      <c r="B743" s="267" t="s">
        <v>2691</v>
      </c>
      <c r="C743" s="267" t="s">
        <v>2571</v>
      </c>
      <c r="D743" s="267" t="s">
        <v>2424</v>
      </c>
      <c r="E743" s="267" t="s">
        <v>2425</v>
      </c>
      <c r="F743" s="267" t="s">
        <v>164</v>
      </c>
      <c r="G743" s="267" t="s">
        <v>192</v>
      </c>
      <c r="H743" s="267" t="s">
        <v>45</v>
      </c>
      <c r="I743" s="273" t="s">
        <v>2580</v>
      </c>
      <c r="J743" s="273" t="s">
        <v>47</v>
      </c>
      <c r="K743" s="273">
        <v>30</v>
      </c>
      <c r="L743" s="276">
        <f t="shared" si="27"/>
        <v>30</v>
      </c>
      <c r="M743" s="122"/>
      <c r="N743" s="267" t="s">
        <v>2577</v>
      </c>
      <c r="O743" s="267" t="s">
        <v>2578</v>
      </c>
      <c r="P743" s="267" t="s">
        <v>2562</v>
      </c>
      <c r="Q743" s="56"/>
      <c r="R743" s="54"/>
      <c r="S743" s="158"/>
      <c r="T743" s="283"/>
      <c r="U743" s="48"/>
      <c r="V743" s="273">
        <v>96</v>
      </c>
      <c r="W743" s="273">
        <v>300</v>
      </c>
      <c r="X743" s="284"/>
      <c r="Y743" s="284"/>
      <c r="Z743" s="34" t="s">
        <v>53</v>
      </c>
      <c r="AA743" s="285" t="s">
        <v>1284</v>
      </c>
      <c r="AB743" s="253" t="s">
        <v>2563</v>
      </c>
    </row>
    <row r="744" s="2" customFormat="1" ht="50" customHeight="1" spans="1:28">
      <c r="A744" s="14"/>
      <c r="B744" s="267" t="s">
        <v>2692</v>
      </c>
      <c r="C744" s="267" t="s">
        <v>2571</v>
      </c>
      <c r="D744" s="267" t="s">
        <v>2424</v>
      </c>
      <c r="E744" s="267" t="s">
        <v>2425</v>
      </c>
      <c r="F744" s="267" t="s">
        <v>164</v>
      </c>
      <c r="G744" s="267" t="s">
        <v>192</v>
      </c>
      <c r="H744" s="267" t="s">
        <v>45</v>
      </c>
      <c r="I744" s="273" t="s">
        <v>2615</v>
      </c>
      <c r="J744" s="273" t="s">
        <v>47</v>
      </c>
      <c r="K744" s="273">
        <v>60</v>
      </c>
      <c r="L744" s="276">
        <f t="shared" si="27"/>
        <v>60</v>
      </c>
      <c r="M744" s="122"/>
      <c r="N744" s="267" t="s">
        <v>2577</v>
      </c>
      <c r="O744" s="267" t="s">
        <v>2578</v>
      </c>
      <c r="P744" s="267" t="s">
        <v>2562</v>
      </c>
      <c r="Q744" s="56"/>
      <c r="R744" s="54"/>
      <c r="S744" s="158"/>
      <c r="T744" s="283"/>
      <c r="U744" s="48"/>
      <c r="V744" s="273">
        <v>80</v>
      </c>
      <c r="W744" s="273">
        <v>310</v>
      </c>
      <c r="X744" s="284"/>
      <c r="Y744" s="284"/>
      <c r="Z744" s="34" t="s">
        <v>53</v>
      </c>
      <c r="AA744" s="285" t="s">
        <v>1284</v>
      </c>
      <c r="AB744" s="253" t="s">
        <v>2563</v>
      </c>
    </row>
    <row r="745" s="2" customFormat="1" ht="50" customHeight="1" spans="1:28">
      <c r="A745" s="14"/>
      <c r="B745" s="267" t="s">
        <v>2693</v>
      </c>
      <c r="C745" s="267" t="s">
        <v>2571</v>
      </c>
      <c r="D745" s="267" t="s">
        <v>2424</v>
      </c>
      <c r="E745" s="267" t="s">
        <v>2425</v>
      </c>
      <c r="F745" s="267" t="s">
        <v>164</v>
      </c>
      <c r="G745" s="267" t="s">
        <v>200</v>
      </c>
      <c r="H745" s="287" t="s">
        <v>59</v>
      </c>
      <c r="I745" s="273" t="s">
        <v>2615</v>
      </c>
      <c r="J745" s="273" t="s">
        <v>47</v>
      </c>
      <c r="K745" s="273">
        <v>60</v>
      </c>
      <c r="L745" s="276">
        <f t="shared" si="27"/>
        <v>60</v>
      </c>
      <c r="M745" s="122"/>
      <c r="N745" s="267" t="s">
        <v>2577</v>
      </c>
      <c r="O745" s="267" t="s">
        <v>2578</v>
      </c>
      <c r="P745" s="267" t="s">
        <v>2562</v>
      </c>
      <c r="Q745" s="56"/>
      <c r="R745" s="54"/>
      <c r="S745" s="158"/>
      <c r="T745" s="283"/>
      <c r="U745" s="48"/>
      <c r="V745" s="273">
        <v>135</v>
      </c>
      <c r="W745" s="273">
        <v>460</v>
      </c>
      <c r="X745" s="284"/>
      <c r="Y745" s="284"/>
      <c r="Z745" s="34" t="s">
        <v>53</v>
      </c>
      <c r="AA745" s="285" t="s">
        <v>1284</v>
      </c>
      <c r="AB745" s="253" t="s">
        <v>2563</v>
      </c>
    </row>
    <row r="746" s="2" customFormat="1" ht="50" customHeight="1" spans="1:28">
      <c r="A746" s="14"/>
      <c r="B746" s="267" t="s">
        <v>2694</v>
      </c>
      <c r="C746" s="267" t="s">
        <v>2571</v>
      </c>
      <c r="D746" s="267" t="s">
        <v>2424</v>
      </c>
      <c r="E746" s="267" t="s">
        <v>2425</v>
      </c>
      <c r="F746" s="267" t="s">
        <v>164</v>
      </c>
      <c r="G746" s="267" t="s">
        <v>203</v>
      </c>
      <c r="H746" s="267" t="s">
        <v>45</v>
      </c>
      <c r="I746" s="273" t="s">
        <v>2580</v>
      </c>
      <c r="J746" s="273" t="s">
        <v>47</v>
      </c>
      <c r="K746" s="273">
        <v>30</v>
      </c>
      <c r="L746" s="276">
        <f t="shared" si="27"/>
        <v>30</v>
      </c>
      <c r="M746" s="122"/>
      <c r="N746" s="267" t="s">
        <v>2577</v>
      </c>
      <c r="O746" s="267" t="s">
        <v>2578</v>
      </c>
      <c r="P746" s="267" t="s">
        <v>2562</v>
      </c>
      <c r="Q746" s="56"/>
      <c r="R746" s="54"/>
      <c r="S746" s="158"/>
      <c r="T746" s="283"/>
      <c r="U746" s="48"/>
      <c r="V746" s="273">
        <v>80</v>
      </c>
      <c r="W746" s="273">
        <v>300</v>
      </c>
      <c r="X746" s="284"/>
      <c r="Y746" s="284"/>
      <c r="Z746" s="34" t="s">
        <v>53</v>
      </c>
      <c r="AA746" s="285" t="s">
        <v>1284</v>
      </c>
      <c r="AB746" s="253" t="s">
        <v>2563</v>
      </c>
    </row>
    <row r="747" s="2" customFormat="1" ht="50" customHeight="1" spans="1:28">
      <c r="A747" s="14"/>
      <c r="B747" s="267" t="s">
        <v>2695</v>
      </c>
      <c r="C747" s="267" t="s">
        <v>2571</v>
      </c>
      <c r="D747" s="267" t="s">
        <v>2424</v>
      </c>
      <c r="E747" s="267" t="s">
        <v>2425</v>
      </c>
      <c r="F747" s="267" t="s">
        <v>164</v>
      </c>
      <c r="G747" s="267" t="s">
        <v>203</v>
      </c>
      <c r="H747" s="267" t="s">
        <v>45</v>
      </c>
      <c r="I747" s="273" t="s">
        <v>2580</v>
      </c>
      <c r="J747" s="273" t="s">
        <v>47</v>
      </c>
      <c r="K747" s="273">
        <v>30</v>
      </c>
      <c r="L747" s="276">
        <f t="shared" si="27"/>
        <v>30</v>
      </c>
      <c r="M747" s="122"/>
      <c r="N747" s="267" t="s">
        <v>2577</v>
      </c>
      <c r="O747" s="267" t="s">
        <v>2578</v>
      </c>
      <c r="P747" s="267" t="s">
        <v>2562</v>
      </c>
      <c r="Q747" s="56"/>
      <c r="R747" s="54"/>
      <c r="S747" s="158"/>
      <c r="T747" s="283"/>
      <c r="U747" s="48"/>
      <c r="V747" s="273">
        <v>60</v>
      </c>
      <c r="W747" s="273">
        <v>220</v>
      </c>
      <c r="X747" s="284"/>
      <c r="Y747" s="284"/>
      <c r="Z747" s="34" t="s">
        <v>53</v>
      </c>
      <c r="AA747" s="285" t="s">
        <v>1284</v>
      </c>
      <c r="AB747" s="253" t="s">
        <v>2563</v>
      </c>
    </row>
    <row r="748" s="2" customFormat="1" ht="50" customHeight="1" spans="1:28">
      <c r="A748" s="14"/>
      <c r="B748" s="267" t="s">
        <v>2696</v>
      </c>
      <c r="C748" s="267" t="s">
        <v>1137</v>
      </c>
      <c r="D748" s="267" t="s">
        <v>2424</v>
      </c>
      <c r="E748" s="267" t="s">
        <v>2425</v>
      </c>
      <c r="F748" s="267" t="s">
        <v>164</v>
      </c>
      <c r="G748" s="267" t="s">
        <v>188</v>
      </c>
      <c r="H748" s="287" t="s">
        <v>59</v>
      </c>
      <c r="I748" s="273" t="s">
        <v>2580</v>
      </c>
      <c r="J748" s="273" t="s">
        <v>47</v>
      </c>
      <c r="K748" s="274">
        <v>30</v>
      </c>
      <c r="L748" s="275">
        <v>30</v>
      </c>
      <c r="M748" s="122"/>
      <c r="N748" s="267" t="s">
        <v>2675</v>
      </c>
      <c r="O748" s="267" t="s">
        <v>2676</v>
      </c>
      <c r="P748" s="267" t="s">
        <v>2562</v>
      </c>
      <c r="Q748" s="56"/>
      <c r="R748" s="54"/>
      <c r="S748" s="158"/>
      <c r="T748" s="283"/>
      <c r="U748" s="48"/>
      <c r="V748" s="273">
        <v>136</v>
      </c>
      <c r="W748" s="273">
        <v>530</v>
      </c>
      <c r="X748" s="284"/>
      <c r="Y748" s="284"/>
      <c r="Z748" s="34" t="s">
        <v>53</v>
      </c>
      <c r="AA748" s="285" t="s">
        <v>1284</v>
      </c>
      <c r="AB748" s="253" t="s">
        <v>2563</v>
      </c>
    </row>
    <row r="749" s="2" customFormat="1" ht="50" customHeight="1" spans="1:28">
      <c r="A749" s="14"/>
      <c r="B749" s="267" t="s">
        <v>2697</v>
      </c>
      <c r="C749" s="267" t="s">
        <v>1137</v>
      </c>
      <c r="D749" s="267" t="s">
        <v>2424</v>
      </c>
      <c r="E749" s="267" t="s">
        <v>2425</v>
      </c>
      <c r="F749" s="267" t="s">
        <v>164</v>
      </c>
      <c r="G749" s="267" t="s">
        <v>188</v>
      </c>
      <c r="H749" s="287" t="s">
        <v>59</v>
      </c>
      <c r="I749" s="273" t="s">
        <v>2580</v>
      </c>
      <c r="J749" s="273" t="s">
        <v>47</v>
      </c>
      <c r="K749" s="274">
        <v>30</v>
      </c>
      <c r="L749" s="275">
        <v>30</v>
      </c>
      <c r="M749" s="122"/>
      <c r="N749" s="267" t="s">
        <v>2675</v>
      </c>
      <c r="O749" s="267" t="s">
        <v>2676</v>
      </c>
      <c r="P749" s="267" t="s">
        <v>2562</v>
      </c>
      <c r="Q749" s="56"/>
      <c r="R749" s="54"/>
      <c r="S749" s="158"/>
      <c r="T749" s="283"/>
      <c r="U749" s="48"/>
      <c r="V749" s="273">
        <v>90</v>
      </c>
      <c r="W749" s="273">
        <v>310</v>
      </c>
      <c r="X749" s="284"/>
      <c r="Y749" s="284"/>
      <c r="Z749" s="34" t="s">
        <v>53</v>
      </c>
      <c r="AA749" s="285" t="s">
        <v>1284</v>
      </c>
      <c r="AB749" s="253" t="s">
        <v>2563</v>
      </c>
    </row>
    <row r="750" s="2" customFormat="1" ht="50" customHeight="1" spans="1:28">
      <c r="A750" s="14"/>
      <c r="B750" s="267" t="s">
        <v>2698</v>
      </c>
      <c r="C750" s="267" t="s">
        <v>2558</v>
      </c>
      <c r="D750" s="267" t="s">
        <v>2424</v>
      </c>
      <c r="E750" s="267" t="s">
        <v>2425</v>
      </c>
      <c r="F750" s="285" t="s">
        <v>207</v>
      </c>
      <c r="G750" s="267" t="s">
        <v>208</v>
      </c>
      <c r="H750" s="267" t="s">
        <v>59</v>
      </c>
      <c r="I750" s="267" t="s">
        <v>2699</v>
      </c>
      <c r="J750" s="273" t="s">
        <v>47</v>
      </c>
      <c r="K750" s="274">
        <v>2</v>
      </c>
      <c r="L750" s="276">
        <f>K750</f>
        <v>2</v>
      </c>
      <c r="M750" s="122"/>
      <c r="N750" s="267" t="s">
        <v>2585</v>
      </c>
      <c r="O750" s="267" t="s">
        <v>2607</v>
      </c>
      <c r="P750" s="267" t="s">
        <v>2562</v>
      </c>
      <c r="Q750" s="56"/>
      <c r="R750" s="54"/>
      <c r="S750" s="158"/>
      <c r="T750" s="283"/>
      <c r="U750" s="48"/>
      <c r="V750" s="273">
        <v>280</v>
      </c>
      <c r="W750" s="273">
        <v>1120</v>
      </c>
      <c r="X750" s="284"/>
      <c r="Y750" s="284"/>
      <c r="Z750" s="34" t="s">
        <v>53</v>
      </c>
      <c r="AA750" s="285" t="s">
        <v>1284</v>
      </c>
      <c r="AB750" s="299" t="s">
        <v>2563</v>
      </c>
    </row>
    <row r="751" s="2" customFormat="1" ht="50" customHeight="1" spans="1:28">
      <c r="A751" s="14"/>
      <c r="B751" s="267" t="s">
        <v>2700</v>
      </c>
      <c r="C751" s="267" t="s">
        <v>2558</v>
      </c>
      <c r="D751" s="267" t="s">
        <v>2424</v>
      </c>
      <c r="E751" s="267" t="s">
        <v>2425</v>
      </c>
      <c r="F751" s="285" t="s">
        <v>207</v>
      </c>
      <c r="G751" s="267" t="s">
        <v>208</v>
      </c>
      <c r="H751" s="267" t="s">
        <v>59</v>
      </c>
      <c r="I751" s="267" t="s">
        <v>2699</v>
      </c>
      <c r="J751" s="273" t="s">
        <v>47</v>
      </c>
      <c r="K751" s="274">
        <v>2</v>
      </c>
      <c r="L751" s="275">
        <v>2</v>
      </c>
      <c r="M751" s="122"/>
      <c r="N751" s="267" t="s">
        <v>2585</v>
      </c>
      <c r="O751" s="267" t="s">
        <v>2607</v>
      </c>
      <c r="P751" s="267" t="s">
        <v>2562</v>
      </c>
      <c r="Q751" s="56"/>
      <c r="R751" s="54"/>
      <c r="S751" s="158"/>
      <c r="T751" s="283"/>
      <c r="U751" s="48"/>
      <c r="V751" s="273">
        <v>200</v>
      </c>
      <c r="W751" s="273">
        <v>800</v>
      </c>
      <c r="X751" s="284"/>
      <c r="Y751" s="284"/>
      <c r="Z751" s="34" t="s">
        <v>53</v>
      </c>
      <c r="AA751" s="285" t="s">
        <v>1284</v>
      </c>
      <c r="AB751" s="299" t="s">
        <v>2563</v>
      </c>
    </row>
    <row r="752" s="2" customFormat="1" ht="50" customHeight="1" spans="1:28">
      <c r="A752" s="14"/>
      <c r="B752" s="267" t="s">
        <v>2701</v>
      </c>
      <c r="C752" s="267" t="s">
        <v>2558</v>
      </c>
      <c r="D752" s="267" t="s">
        <v>2424</v>
      </c>
      <c r="E752" s="267" t="s">
        <v>2425</v>
      </c>
      <c r="F752" s="285" t="s">
        <v>207</v>
      </c>
      <c r="G752" s="267" t="s">
        <v>208</v>
      </c>
      <c r="H752" s="267" t="s">
        <v>59</v>
      </c>
      <c r="I752" s="267" t="s">
        <v>2699</v>
      </c>
      <c r="J752" s="273" t="s">
        <v>47</v>
      </c>
      <c r="K752" s="274">
        <v>2</v>
      </c>
      <c r="L752" s="275">
        <v>2</v>
      </c>
      <c r="M752" s="122"/>
      <c r="N752" s="267" t="s">
        <v>2585</v>
      </c>
      <c r="O752" s="267" t="s">
        <v>2607</v>
      </c>
      <c r="P752" s="267" t="s">
        <v>2562</v>
      </c>
      <c r="Q752" s="56"/>
      <c r="R752" s="54"/>
      <c r="S752" s="158"/>
      <c r="T752" s="283"/>
      <c r="U752" s="48"/>
      <c r="V752" s="273">
        <v>200</v>
      </c>
      <c r="W752" s="273">
        <v>800</v>
      </c>
      <c r="X752" s="284"/>
      <c r="Y752" s="284"/>
      <c r="Z752" s="34" t="s">
        <v>53</v>
      </c>
      <c r="AA752" s="285" t="s">
        <v>1284</v>
      </c>
      <c r="AB752" s="299" t="s">
        <v>2563</v>
      </c>
    </row>
    <row r="753" s="2" customFormat="1" ht="50" customHeight="1" spans="1:28">
      <c r="A753" s="14"/>
      <c r="B753" s="267" t="s">
        <v>2702</v>
      </c>
      <c r="C753" s="267" t="s">
        <v>2558</v>
      </c>
      <c r="D753" s="267" t="s">
        <v>2424</v>
      </c>
      <c r="E753" s="267" t="s">
        <v>2425</v>
      </c>
      <c r="F753" s="285" t="s">
        <v>207</v>
      </c>
      <c r="G753" s="267" t="s">
        <v>208</v>
      </c>
      <c r="H753" s="267" t="s">
        <v>59</v>
      </c>
      <c r="I753" s="267" t="s">
        <v>2699</v>
      </c>
      <c r="J753" s="273" t="s">
        <v>47</v>
      </c>
      <c r="K753" s="274">
        <v>2</v>
      </c>
      <c r="L753" s="275">
        <v>2</v>
      </c>
      <c r="M753" s="122"/>
      <c r="N753" s="267" t="s">
        <v>2585</v>
      </c>
      <c r="O753" s="267" t="s">
        <v>2607</v>
      </c>
      <c r="P753" s="267" t="s">
        <v>2562</v>
      </c>
      <c r="Q753" s="56"/>
      <c r="R753" s="54"/>
      <c r="S753" s="158"/>
      <c r="T753" s="283"/>
      <c r="U753" s="48"/>
      <c r="V753" s="273">
        <v>200</v>
      </c>
      <c r="W753" s="273">
        <v>800</v>
      </c>
      <c r="X753" s="284"/>
      <c r="Y753" s="284"/>
      <c r="Z753" s="34" t="s">
        <v>53</v>
      </c>
      <c r="AA753" s="285" t="s">
        <v>1284</v>
      </c>
      <c r="AB753" s="299" t="s">
        <v>2563</v>
      </c>
    </row>
    <row r="754" s="2" customFormat="1" ht="50" customHeight="1" spans="1:28">
      <c r="A754" s="14"/>
      <c r="B754" s="267" t="s">
        <v>2703</v>
      </c>
      <c r="C754" s="267" t="s">
        <v>2558</v>
      </c>
      <c r="D754" s="267" t="s">
        <v>2424</v>
      </c>
      <c r="E754" s="267" t="s">
        <v>2425</v>
      </c>
      <c r="F754" s="285" t="s">
        <v>207</v>
      </c>
      <c r="G754" s="267" t="s">
        <v>208</v>
      </c>
      <c r="H754" s="267" t="s">
        <v>59</v>
      </c>
      <c r="I754" s="267" t="s">
        <v>2699</v>
      </c>
      <c r="J754" s="273" t="s">
        <v>47</v>
      </c>
      <c r="K754" s="274">
        <v>2</v>
      </c>
      <c r="L754" s="275">
        <v>2</v>
      </c>
      <c r="M754" s="122"/>
      <c r="N754" s="267" t="s">
        <v>2585</v>
      </c>
      <c r="O754" s="267" t="s">
        <v>2607</v>
      </c>
      <c r="P754" s="267" t="s">
        <v>2562</v>
      </c>
      <c r="Q754" s="56"/>
      <c r="R754" s="54"/>
      <c r="S754" s="158"/>
      <c r="T754" s="283"/>
      <c r="U754" s="48"/>
      <c r="V754" s="273">
        <v>200</v>
      </c>
      <c r="W754" s="273">
        <v>800</v>
      </c>
      <c r="X754" s="284"/>
      <c r="Y754" s="284"/>
      <c r="Z754" s="34" t="s">
        <v>53</v>
      </c>
      <c r="AA754" s="285" t="s">
        <v>1284</v>
      </c>
      <c r="AB754" s="299" t="s">
        <v>2563</v>
      </c>
    </row>
    <row r="755" s="2" customFormat="1" ht="50" customHeight="1" spans="1:28">
      <c r="A755" s="14"/>
      <c r="B755" s="271" t="s">
        <v>2704</v>
      </c>
      <c r="C755" s="267" t="s">
        <v>2558</v>
      </c>
      <c r="D755" s="267" t="s">
        <v>2424</v>
      </c>
      <c r="E755" s="267" t="s">
        <v>2425</v>
      </c>
      <c r="F755" s="285" t="s">
        <v>207</v>
      </c>
      <c r="G755" s="267" t="s">
        <v>208</v>
      </c>
      <c r="H755" s="267" t="s">
        <v>59</v>
      </c>
      <c r="I755" s="267" t="s">
        <v>2699</v>
      </c>
      <c r="J755" s="273" t="s">
        <v>47</v>
      </c>
      <c r="K755" s="274">
        <v>2</v>
      </c>
      <c r="L755" s="275">
        <v>2</v>
      </c>
      <c r="M755" s="122"/>
      <c r="N755" s="267" t="s">
        <v>2585</v>
      </c>
      <c r="O755" s="267" t="s">
        <v>2607</v>
      </c>
      <c r="P755" s="267" t="s">
        <v>2562</v>
      </c>
      <c r="Q755" s="56"/>
      <c r="R755" s="54"/>
      <c r="S755" s="158"/>
      <c r="T755" s="283"/>
      <c r="U755" s="48"/>
      <c r="V755" s="273">
        <v>200</v>
      </c>
      <c r="W755" s="273">
        <v>800</v>
      </c>
      <c r="X755" s="284"/>
      <c r="Y755" s="284"/>
      <c r="Z755" s="34" t="s">
        <v>53</v>
      </c>
      <c r="AA755" s="285" t="s">
        <v>1284</v>
      </c>
      <c r="AB755" s="299" t="s">
        <v>2563</v>
      </c>
    </row>
    <row r="756" s="2" customFormat="1" ht="50" customHeight="1" spans="1:28">
      <c r="A756" s="14"/>
      <c r="B756" s="267" t="s">
        <v>2705</v>
      </c>
      <c r="C756" s="267" t="s">
        <v>2558</v>
      </c>
      <c r="D756" s="267" t="s">
        <v>2424</v>
      </c>
      <c r="E756" s="267" t="s">
        <v>2425</v>
      </c>
      <c r="F756" s="285" t="s">
        <v>207</v>
      </c>
      <c r="G756" s="267" t="s">
        <v>208</v>
      </c>
      <c r="H756" s="267" t="s">
        <v>59</v>
      </c>
      <c r="I756" s="267" t="s">
        <v>2699</v>
      </c>
      <c r="J756" s="273" t="s">
        <v>47</v>
      </c>
      <c r="K756" s="274">
        <v>2</v>
      </c>
      <c r="L756" s="275">
        <v>2</v>
      </c>
      <c r="M756" s="122"/>
      <c r="N756" s="267" t="s">
        <v>2585</v>
      </c>
      <c r="O756" s="267" t="s">
        <v>2607</v>
      </c>
      <c r="P756" s="267" t="s">
        <v>2562</v>
      </c>
      <c r="Q756" s="56"/>
      <c r="R756" s="54"/>
      <c r="S756" s="158"/>
      <c r="T756" s="283"/>
      <c r="U756" s="48"/>
      <c r="V756" s="273">
        <v>200</v>
      </c>
      <c r="W756" s="273">
        <v>800</v>
      </c>
      <c r="X756" s="284"/>
      <c r="Y756" s="284"/>
      <c r="Z756" s="34" t="s">
        <v>53</v>
      </c>
      <c r="AA756" s="285" t="s">
        <v>1284</v>
      </c>
      <c r="AB756" s="299" t="s">
        <v>2563</v>
      </c>
    </row>
    <row r="757" s="2" customFormat="1" ht="50" customHeight="1" spans="1:28">
      <c r="A757" s="14"/>
      <c r="B757" s="267" t="s">
        <v>2706</v>
      </c>
      <c r="C757" s="267" t="s">
        <v>2558</v>
      </c>
      <c r="D757" s="267" t="s">
        <v>2424</v>
      </c>
      <c r="E757" s="267" t="s">
        <v>2425</v>
      </c>
      <c r="F757" s="285" t="s">
        <v>207</v>
      </c>
      <c r="G757" s="271" t="s">
        <v>218</v>
      </c>
      <c r="H757" s="267" t="s">
        <v>59</v>
      </c>
      <c r="I757" s="267" t="s">
        <v>2707</v>
      </c>
      <c r="J757" s="273" t="s">
        <v>47</v>
      </c>
      <c r="K757" s="291">
        <v>2</v>
      </c>
      <c r="L757" s="292">
        <v>2</v>
      </c>
      <c r="M757" s="122"/>
      <c r="N757" s="267" t="s">
        <v>2585</v>
      </c>
      <c r="O757" s="267" t="s">
        <v>2607</v>
      </c>
      <c r="P757" s="267" t="s">
        <v>2562</v>
      </c>
      <c r="Q757" s="56"/>
      <c r="R757" s="54"/>
      <c r="S757" s="158"/>
      <c r="T757" s="283"/>
      <c r="U757" s="48"/>
      <c r="V757" s="273">
        <v>200</v>
      </c>
      <c r="W757" s="273">
        <v>800</v>
      </c>
      <c r="X757" s="284"/>
      <c r="Y757" s="284"/>
      <c r="Z757" s="34" t="s">
        <v>53</v>
      </c>
      <c r="AA757" s="285" t="s">
        <v>1284</v>
      </c>
      <c r="AB757" s="299" t="s">
        <v>2563</v>
      </c>
    </row>
    <row r="758" s="2" customFormat="1" ht="50" customHeight="1" spans="1:28">
      <c r="A758" s="14"/>
      <c r="B758" s="267" t="s">
        <v>2708</v>
      </c>
      <c r="C758" s="267" t="s">
        <v>2558</v>
      </c>
      <c r="D758" s="267" t="s">
        <v>2424</v>
      </c>
      <c r="E758" s="267" t="s">
        <v>2425</v>
      </c>
      <c r="F758" s="285" t="s">
        <v>207</v>
      </c>
      <c r="G758" s="271" t="s">
        <v>218</v>
      </c>
      <c r="H758" s="267" t="s">
        <v>59</v>
      </c>
      <c r="I758" s="267" t="s">
        <v>2707</v>
      </c>
      <c r="J758" s="273" t="s">
        <v>47</v>
      </c>
      <c r="K758" s="291">
        <v>2</v>
      </c>
      <c r="L758" s="292">
        <v>2</v>
      </c>
      <c r="M758" s="122"/>
      <c r="N758" s="267" t="s">
        <v>2585</v>
      </c>
      <c r="O758" s="267" t="s">
        <v>2607</v>
      </c>
      <c r="P758" s="267" t="s">
        <v>2562</v>
      </c>
      <c r="Q758" s="56"/>
      <c r="R758" s="54"/>
      <c r="S758" s="158"/>
      <c r="T758" s="283"/>
      <c r="U758" s="48"/>
      <c r="V758" s="273">
        <v>200</v>
      </c>
      <c r="W758" s="273">
        <v>800</v>
      </c>
      <c r="X758" s="284"/>
      <c r="Y758" s="284"/>
      <c r="Z758" s="34" t="s">
        <v>53</v>
      </c>
      <c r="AA758" s="285" t="s">
        <v>1284</v>
      </c>
      <c r="AB758" s="299" t="s">
        <v>2563</v>
      </c>
    </row>
    <row r="759" s="2" customFormat="1" ht="50" customHeight="1" spans="1:28">
      <c r="A759" s="14"/>
      <c r="B759" s="267" t="s">
        <v>2709</v>
      </c>
      <c r="C759" s="267" t="s">
        <v>2558</v>
      </c>
      <c r="D759" s="267" t="s">
        <v>2424</v>
      </c>
      <c r="E759" s="267" t="s">
        <v>2425</v>
      </c>
      <c r="F759" s="285" t="s">
        <v>207</v>
      </c>
      <c r="G759" s="271" t="s">
        <v>218</v>
      </c>
      <c r="H759" s="267" t="s">
        <v>59</v>
      </c>
      <c r="I759" s="267" t="s">
        <v>2707</v>
      </c>
      <c r="J759" s="273" t="s">
        <v>47</v>
      </c>
      <c r="K759" s="291">
        <v>2</v>
      </c>
      <c r="L759" s="292">
        <v>2</v>
      </c>
      <c r="M759" s="122"/>
      <c r="N759" s="267" t="s">
        <v>2585</v>
      </c>
      <c r="O759" s="267" t="s">
        <v>2607</v>
      </c>
      <c r="P759" s="267" t="s">
        <v>2562</v>
      </c>
      <c r="Q759" s="56"/>
      <c r="R759" s="54"/>
      <c r="S759" s="158"/>
      <c r="T759" s="283"/>
      <c r="U759" s="48"/>
      <c r="V759" s="273">
        <v>200</v>
      </c>
      <c r="W759" s="273">
        <v>800</v>
      </c>
      <c r="X759" s="284"/>
      <c r="Y759" s="284"/>
      <c r="Z759" s="34" t="s">
        <v>53</v>
      </c>
      <c r="AA759" s="285" t="s">
        <v>1284</v>
      </c>
      <c r="AB759" s="299" t="s">
        <v>2563</v>
      </c>
    </row>
    <row r="760" s="2" customFormat="1" ht="50" customHeight="1" spans="1:28">
      <c r="A760" s="14"/>
      <c r="B760" s="267" t="s">
        <v>2710</v>
      </c>
      <c r="C760" s="267" t="s">
        <v>2558</v>
      </c>
      <c r="D760" s="267" t="s">
        <v>2424</v>
      </c>
      <c r="E760" s="267" t="s">
        <v>2425</v>
      </c>
      <c r="F760" s="285" t="s">
        <v>207</v>
      </c>
      <c r="G760" s="271" t="s">
        <v>218</v>
      </c>
      <c r="H760" s="267" t="s">
        <v>59</v>
      </c>
      <c r="I760" s="267" t="s">
        <v>2707</v>
      </c>
      <c r="J760" s="273" t="s">
        <v>47</v>
      </c>
      <c r="K760" s="291">
        <v>2</v>
      </c>
      <c r="L760" s="292">
        <v>2</v>
      </c>
      <c r="M760" s="122"/>
      <c r="N760" s="267" t="s">
        <v>2585</v>
      </c>
      <c r="O760" s="267" t="s">
        <v>2607</v>
      </c>
      <c r="P760" s="267" t="s">
        <v>2562</v>
      </c>
      <c r="Q760" s="56"/>
      <c r="R760" s="54"/>
      <c r="S760" s="158"/>
      <c r="T760" s="283"/>
      <c r="U760" s="48"/>
      <c r="V760" s="273">
        <v>200</v>
      </c>
      <c r="W760" s="273">
        <v>800</v>
      </c>
      <c r="X760" s="284"/>
      <c r="Y760" s="284"/>
      <c r="Z760" s="34" t="s">
        <v>53</v>
      </c>
      <c r="AA760" s="285" t="s">
        <v>1284</v>
      </c>
      <c r="AB760" s="299" t="s">
        <v>2563</v>
      </c>
    </row>
    <row r="761" s="2" customFormat="1" ht="50" customHeight="1" spans="1:28">
      <c r="A761" s="14"/>
      <c r="B761" s="267" t="s">
        <v>2711</v>
      </c>
      <c r="C761" s="267" t="s">
        <v>2558</v>
      </c>
      <c r="D761" s="267" t="s">
        <v>2424</v>
      </c>
      <c r="E761" s="267" t="s">
        <v>2425</v>
      </c>
      <c r="F761" s="285" t="s">
        <v>207</v>
      </c>
      <c r="G761" s="271" t="s">
        <v>218</v>
      </c>
      <c r="H761" s="267" t="s">
        <v>59</v>
      </c>
      <c r="I761" s="267" t="s">
        <v>2707</v>
      </c>
      <c r="J761" s="273" t="s">
        <v>47</v>
      </c>
      <c r="K761" s="291">
        <v>2</v>
      </c>
      <c r="L761" s="292">
        <v>2</v>
      </c>
      <c r="M761" s="122"/>
      <c r="N761" s="267" t="s">
        <v>2585</v>
      </c>
      <c r="O761" s="267" t="s">
        <v>2607</v>
      </c>
      <c r="P761" s="267" t="s">
        <v>2562</v>
      </c>
      <c r="Q761" s="56"/>
      <c r="R761" s="54"/>
      <c r="S761" s="158"/>
      <c r="T761" s="283"/>
      <c r="U761" s="48"/>
      <c r="V761" s="273">
        <v>200</v>
      </c>
      <c r="W761" s="273">
        <v>800</v>
      </c>
      <c r="X761" s="284"/>
      <c r="Y761" s="284"/>
      <c r="Z761" s="34" t="s">
        <v>53</v>
      </c>
      <c r="AA761" s="285" t="s">
        <v>1284</v>
      </c>
      <c r="AB761" s="299" t="s">
        <v>2563</v>
      </c>
    </row>
    <row r="762" s="2" customFormat="1" ht="50" customHeight="1" spans="1:28">
      <c r="A762" s="14"/>
      <c r="B762" s="271" t="s">
        <v>2712</v>
      </c>
      <c r="C762" s="267" t="s">
        <v>2558</v>
      </c>
      <c r="D762" s="267" t="s">
        <v>2424</v>
      </c>
      <c r="E762" s="267" t="s">
        <v>2425</v>
      </c>
      <c r="F762" s="285" t="s">
        <v>207</v>
      </c>
      <c r="G762" s="271" t="s">
        <v>224</v>
      </c>
      <c r="H762" s="267" t="s">
        <v>59</v>
      </c>
      <c r="I762" s="267" t="s">
        <v>2707</v>
      </c>
      <c r="J762" s="273" t="s">
        <v>47</v>
      </c>
      <c r="K762" s="291">
        <v>2</v>
      </c>
      <c r="L762" s="292">
        <v>2</v>
      </c>
      <c r="M762" s="122"/>
      <c r="N762" s="267" t="s">
        <v>2585</v>
      </c>
      <c r="O762" s="267" t="s">
        <v>2607</v>
      </c>
      <c r="P762" s="267" t="s">
        <v>2562</v>
      </c>
      <c r="Q762" s="56"/>
      <c r="R762" s="54"/>
      <c r="S762" s="158"/>
      <c r="T762" s="283"/>
      <c r="U762" s="48"/>
      <c r="V762" s="273">
        <v>200</v>
      </c>
      <c r="W762" s="273">
        <v>800</v>
      </c>
      <c r="X762" s="284"/>
      <c r="Y762" s="284"/>
      <c r="Z762" s="34" t="s">
        <v>53</v>
      </c>
      <c r="AA762" s="285" t="s">
        <v>1284</v>
      </c>
      <c r="AB762" s="299" t="s">
        <v>2563</v>
      </c>
    </row>
    <row r="763" s="2" customFormat="1" ht="50" customHeight="1" spans="1:28">
      <c r="A763" s="14"/>
      <c r="B763" s="271" t="s">
        <v>2713</v>
      </c>
      <c r="C763" s="267" t="s">
        <v>2558</v>
      </c>
      <c r="D763" s="267" t="s">
        <v>2424</v>
      </c>
      <c r="E763" s="267" t="s">
        <v>2425</v>
      </c>
      <c r="F763" s="285" t="s">
        <v>207</v>
      </c>
      <c r="G763" s="271" t="s">
        <v>215</v>
      </c>
      <c r="H763" s="267" t="s">
        <v>59</v>
      </c>
      <c r="I763" s="267" t="s">
        <v>2707</v>
      </c>
      <c r="J763" s="273" t="s">
        <v>47</v>
      </c>
      <c r="K763" s="291">
        <v>2</v>
      </c>
      <c r="L763" s="292">
        <v>2</v>
      </c>
      <c r="M763" s="122"/>
      <c r="N763" s="267" t="s">
        <v>2585</v>
      </c>
      <c r="O763" s="267" t="s">
        <v>2607</v>
      </c>
      <c r="P763" s="267" t="s">
        <v>2562</v>
      </c>
      <c r="Q763" s="56"/>
      <c r="R763" s="54"/>
      <c r="S763" s="158"/>
      <c r="T763" s="283"/>
      <c r="U763" s="48"/>
      <c r="V763" s="273">
        <v>200</v>
      </c>
      <c r="W763" s="273">
        <v>800</v>
      </c>
      <c r="X763" s="284"/>
      <c r="Y763" s="284"/>
      <c r="Z763" s="34" t="s">
        <v>53</v>
      </c>
      <c r="AA763" s="285" t="s">
        <v>1284</v>
      </c>
      <c r="AB763" s="299" t="s">
        <v>2563</v>
      </c>
    </row>
    <row r="764" s="2" customFormat="1" ht="50" customHeight="1" spans="1:28">
      <c r="A764" s="14"/>
      <c r="B764" s="271" t="s">
        <v>2714</v>
      </c>
      <c r="C764" s="271" t="s">
        <v>2571</v>
      </c>
      <c r="D764" s="267" t="s">
        <v>2424</v>
      </c>
      <c r="E764" s="267" t="s">
        <v>2425</v>
      </c>
      <c r="F764" s="285" t="s">
        <v>207</v>
      </c>
      <c r="G764" s="271" t="s">
        <v>233</v>
      </c>
      <c r="H764" s="267" t="s">
        <v>59</v>
      </c>
      <c r="I764" s="273" t="s">
        <v>2715</v>
      </c>
      <c r="J764" s="273" t="s">
        <v>47</v>
      </c>
      <c r="K764" s="291">
        <v>10</v>
      </c>
      <c r="L764" s="292">
        <v>10</v>
      </c>
      <c r="M764" s="122"/>
      <c r="N764" s="267" t="s">
        <v>2675</v>
      </c>
      <c r="O764" s="267" t="s">
        <v>2676</v>
      </c>
      <c r="P764" s="267" t="s">
        <v>2562</v>
      </c>
      <c r="Q764" s="56"/>
      <c r="R764" s="54"/>
      <c r="S764" s="158"/>
      <c r="T764" s="283"/>
      <c r="U764" s="48"/>
      <c r="V764" s="273">
        <v>200</v>
      </c>
      <c r="W764" s="273">
        <v>800</v>
      </c>
      <c r="X764" s="284"/>
      <c r="Y764" s="284"/>
      <c r="Z764" s="34" t="s">
        <v>53</v>
      </c>
      <c r="AA764" s="285" t="s">
        <v>1284</v>
      </c>
      <c r="AB764" s="299" t="s">
        <v>2563</v>
      </c>
    </row>
    <row r="765" s="2" customFormat="1" ht="50" customHeight="1" spans="1:28">
      <c r="A765" s="14"/>
      <c r="B765" s="271" t="s">
        <v>2716</v>
      </c>
      <c r="C765" s="271" t="s">
        <v>2571</v>
      </c>
      <c r="D765" s="267" t="s">
        <v>2424</v>
      </c>
      <c r="E765" s="267" t="s">
        <v>2425</v>
      </c>
      <c r="F765" s="285" t="s">
        <v>207</v>
      </c>
      <c r="G765" s="271" t="s">
        <v>212</v>
      </c>
      <c r="H765" s="271" t="s">
        <v>59</v>
      </c>
      <c r="I765" s="273" t="s">
        <v>2717</v>
      </c>
      <c r="J765" s="273" t="s">
        <v>47</v>
      </c>
      <c r="K765" s="291">
        <v>30</v>
      </c>
      <c r="L765" s="292">
        <v>30</v>
      </c>
      <c r="M765" s="122"/>
      <c r="N765" s="267" t="s">
        <v>2675</v>
      </c>
      <c r="O765" s="267" t="s">
        <v>2676</v>
      </c>
      <c r="P765" s="267" t="s">
        <v>2562</v>
      </c>
      <c r="Q765" s="56"/>
      <c r="R765" s="54"/>
      <c r="S765" s="158"/>
      <c r="T765" s="283"/>
      <c r="U765" s="48"/>
      <c r="V765" s="273">
        <v>200</v>
      </c>
      <c r="W765" s="273">
        <v>800</v>
      </c>
      <c r="X765" s="284"/>
      <c r="Y765" s="284"/>
      <c r="Z765" s="34" t="s">
        <v>53</v>
      </c>
      <c r="AA765" s="285" t="s">
        <v>1284</v>
      </c>
      <c r="AB765" s="299" t="s">
        <v>2563</v>
      </c>
    </row>
    <row r="766" s="2" customFormat="1" ht="50" customHeight="1" spans="1:28">
      <c r="A766" s="14"/>
      <c r="B766" s="268" t="s">
        <v>2718</v>
      </c>
      <c r="C766" s="268" t="s">
        <v>2719</v>
      </c>
      <c r="D766" s="268" t="s">
        <v>2424</v>
      </c>
      <c r="E766" s="268" t="s">
        <v>2425</v>
      </c>
      <c r="F766" s="288" t="s">
        <v>207</v>
      </c>
      <c r="G766" s="268" t="s">
        <v>227</v>
      </c>
      <c r="H766" s="268" t="s">
        <v>45</v>
      </c>
      <c r="I766" s="293" t="s">
        <v>2720</v>
      </c>
      <c r="J766" s="293" t="s">
        <v>47</v>
      </c>
      <c r="K766" s="294">
        <v>50</v>
      </c>
      <c r="L766" s="295">
        <v>50</v>
      </c>
      <c r="M766" s="296"/>
      <c r="N766" s="268" t="s">
        <v>2721</v>
      </c>
      <c r="O766" s="268" t="s">
        <v>2722</v>
      </c>
      <c r="P766" s="267" t="s">
        <v>2562</v>
      </c>
      <c r="Q766" s="56"/>
      <c r="R766" s="54"/>
      <c r="S766" s="158"/>
      <c r="T766" s="283"/>
      <c r="U766" s="48"/>
      <c r="V766" s="273">
        <v>1200</v>
      </c>
      <c r="W766" s="273">
        <v>5000</v>
      </c>
      <c r="X766" s="284"/>
      <c r="Y766" s="284"/>
      <c r="Z766" s="34" t="s">
        <v>53</v>
      </c>
      <c r="AA766" s="285" t="s">
        <v>1284</v>
      </c>
      <c r="AB766" s="299" t="s">
        <v>2563</v>
      </c>
    </row>
    <row r="767" s="2" customFormat="1" ht="50" customHeight="1" spans="1:28">
      <c r="A767" s="14"/>
      <c r="B767" s="25" t="s">
        <v>2723</v>
      </c>
      <c r="C767" s="25" t="s">
        <v>2571</v>
      </c>
      <c r="D767" s="25" t="s">
        <v>2424</v>
      </c>
      <c r="E767" s="25" t="s">
        <v>2425</v>
      </c>
      <c r="F767" s="25" t="s">
        <v>240</v>
      </c>
      <c r="G767" s="25" t="s">
        <v>249</v>
      </c>
      <c r="H767" s="25" t="s">
        <v>59</v>
      </c>
      <c r="I767" s="25" t="s">
        <v>2724</v>
      </c>
      <c r="J767" s="29" t="s">
        <v>47</v>
      </c>
      <c r="K767" s="29">
        <v>50</v>
      </c>
      <c r="L767" s="29">
        <f t="shared" ref="L767:L773" si="28">K767</f>
        <v>50</v>
      </c>
      <c r="M767" s="122"/>
      <c r="N767" s="25" t="s">
        <v>2585</v>
      </c>
      <c r="O767" s="25" t="s">
        <v>2578</v>
      </c>
      <c r="P767" s="25" t="s">
        <v>2562</v>
      </c>
      <c r="Q767" s="56"/>
      <c r="R767" s="54"/>
      <c r="S767" s="158"/>
      <c r="T767" s="283"/>
      <c r="U767" s="48"/>
      <c r="V767" s="293">
        <v>1560</v>
      </c>
      <c r="W767" s="293">
        <v>5576</v>
      </c>
      <c r="X767" s="284"/>
      <c r="Y767" s="284"/>
      <c r="Z767" s="34" t="s">
        <v>53</v>
      </c>
      <c r="AA767" s="285" t="s">
        <v>1284</v>
      </c>
      <c r="AB767" s="299" t="s">
        <v>2563</v>
      </c>
    </row>
    <row r="768" s="2" customFormat="1" ht="50" customHeight="1" spans="1:28">
      <c r="A768" s="14"/>
      <c r="B768" s="289" t="s">
        <v>2725</v>
      </c>
      <c r="C768" s="267" t="s">
        <v>2571</v>
      </c>
      <c r="D768" s="267" t="s">
        <v>2424</v>
      </c>
      <c r="E768" s="289" t="s">
        <v>2425</v>
      </c>
      <c r="F768" s="289" t="s">
        <v>240</v>
      </c>
      <c r="G768" s="289" t="s">
        <v>2726</v>
      </c>
      <c r="H768" s="289" t="s">
        <v>59</v>
      </c>
      <c r="I768" s="273" t="s">
        <v>2580</v>
      </c>
      <c r="J768" s="273" t="s">
        <v>47</v>
      </c>
      <c r="K768" s="297">
        <v>30</v>
      </c>
      <c r="L768" s="276">
        <f t="shared" si="28"/>
        <v>30</v>
      </c>
      <c r="M768" s="122"/>
      <c r="N768" s="268" t="s">
        <v>2577</v>
      </c>
      <c r="O768" s="268" t="s">
        <v>2578</v>
      </c>
      <c r="P768" s="268" t="s">
        <v>2562</v>
      </c>
      <c r="Q768" s="56"/>
      <c r="R768" s="54"/>
      <c r="S768" s="158"/>
      <c r="T768" s="283"/>
      <c r="U768" s="48"/>
      <c r="V768" s="297">
        <v>200</v>
      </c>
      <c r="W768" s="297">
        <v>600</v>
      </c>
      <c r="X768" s="284"/>
      <c r="Y768" s="284"/>
      <c r="Z768" s="34" t="s">
        <v>53</v>
      </c>
      <c r="AA768" s="288" t="s">
        <v>1284</v>
      </c>
      <c r="AB768" s="300" t="s">
        <v>2563</v>
      </c>
    </row>
    <row r="769" s="2" customFormat="1" ht="50" customHeight="1" spans="1:28">
      <c r="A769" s="14"/>
      <c r="B769" s="227" t="s">
        <v>2727</v>
      </c>
      <c r="C769" s="267" t="s">
        <v>2571</v>
      </c>
      <c r="D769" s="267" t="s">
        <v>2424</v>
      </c>
      <c r="E769" s="227" t="s">
        <v>2425</v>
      </c>
      <c r="F769" s="227" t="s">
        <v>240</v>
      </c>
      <c r="G769" s="227" t="s">
        <v>2726</v>
      </c>
      <c r="H769" s="227" t="s">
        <v>59</v>
      </c>
      <c r="I769" s="273" t="s">
        <v>2572</v>
      </c>
      <c r="J769" s="273" t="s">
        <v>47</v>
      </c>
      <c r="K769" s="276">
        <v>40</v>
      </c>
      <c r="L769" s="276">
        <f t="shared" si="28"/>
        <v>40</v>
      </c>
      <c r="M769" s="122"/>
      <c r="N769" s="267" t="s">
        <v>2577</v>
      </c>
      <c r="O769" s="267" t="s">
        <v>2578</v>
      </c>
      <c r="P769" s="267" t="s">
        <v>2562</v>
      </c>
      <c r="Q769" s="56"/>
      <c r="R769" s="54"/>
      <c r="S769" s="158"/>
      <c r="T769" s="283"/>
      <c r="U769" s="48"/>
      <c r="V769" s="276">
        <v>300</v>
      </c>
      <c r="W769" s="276">
        <v>1500</v>
      </c>
      <c r="X769" s="284"/>
      <c r="Y769" s="284"/>
      <c r="Z769" s="34" t="s">
        <v>53</v>
      </c>
      <c r="AA769" s="303" t="s">
        <v>1284</v>
      </c>
      <c r="AB769" s="304" t="s">
        <v>2563</v>
      </c>
    </row>
    <row r="770" s="2" customFormat="1" ht="50" customHeight="1" spans="1:28">
      <c r="A770" s="14"/>
      <c r="B770" s="25" t="s">
        <v>2728</v>
      </c>
      <c r="C770" s="25" t="s">
        <v>40</v>
      </c>
      <c r="D770" s="25" t="s">
        <v>2424</v>
      </c>
      <c r="E770" s="25" t="s">
        <v>2425</v>
      </c>
      <c r="F770" s="25" t="s">
        <v>240</v>
      </c>
      <c r="G770" s="30" t="s">
        <v>249</v>
      </c>
      <c r="H770" s="25" t="s">
        <v>59</v>
      </c>
      <c r="I770" s="29" t="s">
        <v>2729</v>
      </c>
      <c r="J770" s="29" t="s">
        <v>47</v>
      </c>
      <c r="K770" s="29">
        <v>35</v>
      </c>
      <c r="L770" s="29">
        <f t="shared" si="28"/>
        <v>35</v>
      </c>
      <c r="M770" s="122"/>
      <c r="N770" s="25" t="s">
        <v>2730</v>
      </c>
      <c r="O770" s="25" t="s">
        <v>2731</v>
      </c>
      <c r="P770" s="25" t="s">
        <v>2562</v>
      </c>
      <c r="Q770" s="56"/>
      <c r="R770" s="54"/>
      <c r="S770" s="158"/>
      <c r="T770" s="283"/>
      <c r="U770" s="48"/>
      <c r="V770" s="273">
        <v>1560</v>
      </c>
      <c r="W770" s="273">
        <v>5576</v>
      </c>
      <c r="X770" s="284"/>
      <c r="Y770" s="284"/>
      <c r="Z770" s="34" t="s">
        <v>53</v>
      </c>
      <c r="AA770" s="303" t="s">
        <v>1284</v>
      </c>
      <c r="AB770" s="304" t="s">
        <v>2563</v>
      </c>
    </row>
    <row r="771" s="2" customFormat="1" ht="50" customHeight="1" spans="1:28">
      <c r="A771" s="14"/>
      <c r="B771" s="267" t="s">
        <v>2732</v>
      </c>
      <c r="C771" s="267" t="s">
        <v>2571</v>
      </c>
      <c r="D771" s="267" t="s">
        <v>2424</v>
      </c>
      <c r="E771" s="267" t="s">
        <v>2425</v>
      </c>
      <c r="F771" s="267" t="s">
        <v>240</v>
      </c>
      <c r="G771" s="267" t="s">
        <v>241</v>
      </c>
      <c r="H771" s="267" t="s">
        <v>59</v>
      </c>
      <c r="I771" s="273" t="s">
        <v>2580</v>
      </c>
      <c r="J771" s="273" t="s">
        <v>47</v>
      </c>
      <c r="K771" s="273">
        <v>30</v>
      </c>
      <c r="L771" s="273">
        <f t="shared" si="28"/>
        <v>30</v>
      </c>
      <c r="M771" s="301"/>
      <c r="N771" s="267" t="s">
        <v>2577</v>
      </c>
      <c r="O771" s="267" t="s">
        <v>2578</v>
      </c>
      <c r="P771" s="267" t="s">
        <v>2562</v>
      </c>
      <c r="Q771" s="56"/>
      <c r="R771" s="54"/>
      <c r="S771" s="158"/>
      <c r="T771" s="283"/>
      <c r="U771" s="48"/>
      <c r="V771" s="273">
        <v>100</v>
      </c>
      <c r="W771" s="273">
        <v>300</v>
      </c>
      <c r="X771" s="284"/>
      <c r="Y771" s="284"/>
      <c r="Z771" s="34" t="s">
        <v>53</v>
      </c>
      <c r="AA771" s="298" t="s">
        <v>1284</v>
      </c>
      <c r="AB771" s="305" t="s">
        <v>2563</v>
      </c>
    </row>
    <row r="772" s="2" customFormat="1" ht="50" customHeight="1" spans="1:28">
      <c r="A772" s="14"/>
      <c r="B772" s="267" t="s">
        <v>2733</v>
      </c>
      <c r="C772" s="267" t="s">
        <v>2571</v>
      </c>
      <c r="D772" s="267" t="s">
        <v>2424</v>
      </c>
      <c r="E772" s="267" t="s">
        <v>2425</v>
      </c>
      <c r="F772" s="267" t="s">
        <v>240</v>
      </c>
      <c r="G772" s="287" t="s">
        <v>241</v>
      </c>
      <c r="H772" s="267" t="s">
        <v>59</v>
      </c>
      <c r="I772" s="273" t="s">
        <v>2615</v>
      </c>
      <c r="J772" s="273" t="s">
        <v>47</v>
      </c>
      <c r="K772" s="273">
        <v>60</v>
      </c>
      <c r="L772" s="276">
        <f t="shared" si="28"/>
        <v>60</v>
      </c>
      <c r="M772" s="122"/>
      <c r="N772" s="25" t="s">
        <v>2577</v>
      </c>
      <c r="O772" s="25" t="s">
        <v>2578</v>
      </c>
      <c r="P772" s="25" t="s">
        <v>2562</v>
      </c>
      <c r="Q772" s="56"/>
      <c r="R772" s="54"/>
      <c r="S772" s="158"/>
      <c r="T772" s="283"/>
      <c r="U772" s="48"/>
      <c r="V772" s="273">
        <v>300</v>
      </c>
      <c r="W772" s="273">
        <v>1550</v>
      </c>
      <c r="X772" s="284"/>
      <c r="Y772" s="284"/>
      <c r="Z772" s="34" t="s">
        <v>53</v>
      </c>
      <c r="AA772" s="285" t="s">
        <v>1284</v>
      </c>
      <c r="AB772" s="299" t="s">
        <v>2563</v>
      </c>
    </row>
    <row r="773" s="2" customFormat="1" ht="50" customHeight="1" spans="1:28">
      <c r="A773" s="14"/>
      <c r="B773" s="267" t="s">
        <v>2734</v>
      </c>
      <c r="C773" s="267" t="s">
        <v>2571</v>
      </c>
      <c r="D773" s="267" t="s">
        <v>2424</v>
      </c>
      <c r="E773" s="267" t="s">
        <v>2425</v>
      </c>
      <c r="F773" s="267" t="s">
        <v>240</v>
      </c>
      <c r="G773" s="287" t="s">
        <v>241</v>
      </c>
      <c r="H773" s="267" t="s">
        <v>59</v>
      </c>
      <c r="I773" s="273" t="s">
        <v>2580</v>
      </c>
      <c r="J773" s="273" t="s">
        <v>47</v>
      </c>
      <c r="K773" s="273">
        <v>30</v>
      </c>
      <c r="L773" s="276">
        <f t="shared" si="28"/>
        <v>30</v>
      </c>
      <c r="M773" s="122"/>
      <c r="N773" s="25" t="s">
        <v>2577</v>
      </c>
      <c r="O773" s="25" t="s">
        <v>2578</v>
      </c>
      <c r="P773" s="25" t="s">
        <v>2562</v>
      </c>
      <c r="Q773" s="56"/>
      <c r="R773" s="54"/>
      <c r="S773" s="158"/>
      <c r="T773" s="283"/>
      <c r="U773" s="48"/>
      <c r="V773" s="273">
        <v>80</v>
      </c>
      <c r="W773" s="273">
        <v>240</v>
      </c>
      <c r="X773" s="284"/>
      <c r="Y773" s="284"/>
      <c r="Z773" s="34" t="s">
        <v>53</v>
      </c>
      <c r="AA773" s="285" t="s">
        <v>1284</v>
      </c>
      <c r="AB773" s="299" t="s">
        <v>2563</v>
      </c>
    </row>
    <row r="774" s="2" customFormat="1" ht="50" customHeight="1" spans="1:28">
      <c r="A774" s="14"/>
      <c r="B774" s="25" t="s">
        <v>2735</v>
      </c>
      <c r="C774" s="267" t="s">
        <v>2571</v>
      </c>
      <c r="D774" s="267" t="s">
        <v>2424</v>
      </c>
      <c r="E774" s="267" t="s">
        <v>2425</v>
      </c>
      <c r="F774" s="227" t="s">
        <v>240</v>
      </c>
      <c r="G774" s="270" t="s">
        <v>241</v>
      </c>
      <c r="H774" s="227" t="s">
        <v>59</v>
      </c>
      <c r="I774" s="276" t="s">
        <v>2736</v>
      </c>
      <c r="J774" s="273" t="s">
        <v>47</v>
      </c>
      <c r="K774" s="276">
        <v>50</v>
      </c>
      <c r="L774" s="276">
        <v>50</v>
      </c>
      <c r="M774" s="122"/>
      <c r="N774" s="25" t="s">
        <v>2737</v>
      </c>
      <c r="O774" s="25" t="s">
        <v>2738</v>
      </c>
      <c r="P774" s="25" t="s">
        <v>2562</v>
      </c>
      <c r="Q774" s="56"/>
      <c r="R774" s="54"/>
      <c r="S774" s="158"/>
      <c r="T774" s="283"/>
      <c r="U774" s="48"/>
      <c r="V774" s="276">
        <v>80</v>
      </c>
      <c r="W774" s="29">
        <v>240</v>
      </c>
      <c r="X774" s="284"/>
      <c r="Y774" s="284"/>
      <c r="Z774" s="34" t="s">
        <v>53</v>
      </c>
      <c r="AA774" s="285" t="s">
        <v>1284</v>
      </c>
      <c r="AB774" s="299" t="s">
        <v>2563</v>
      </c>
    </row>
    <row r="775" s="2" customFormat="1" ht="50" customHeight="1" spans="1:28">
      <c r="A775" s="14"/>
      <c r="B775" s="228" t="s">
        <v>2739</v>
      </c>
      <c r="C775" s="267" t="s">
        <v>2571</v>
      </c>
      <c r="D775" s="267" t="s">
        <v>2424</v>
      </c>
      <c r="E775" s="267" t="s">
        <v>2425</v>
      </c>
      <c r="F775" s="267" t="s">
        <v>240</v>
      </c>
      <c r="G775" s="267" t="s">
        <v>246</v>
      </c>
      <c r="H775" s="267" t="s">
        <v>59</v>
      </c>
      <c r="I775" s="273" t="s">
        <v>2580</v>
      </c>
      <c r="J775" s="273" t="s">
        <v>47</v>
      </c>
      <c r="K775" s="273">
        <v>30</v>
      </c>
      <c r="L775" s="276">
        <f t="shared" ref="L775:L838" si="29">K775</f>
        <v>30</v>
      </c>
      <c r="M775" s="301"/>
      <c r="N775" s="267" t="s">
        <v>2577</v>
      </c>
      <c r="O775" s="267" t="s">
        <v>2578</v>
      </c>
      <c r="P775" s="267" t="s">
        <v>2562</v>
      </c>
      <c r="Q775" s="56"/>
      <c r="R775" s="54"/>
      <c r="S775" s="158"/>
      <c r="T775" s="283"/>
      <c r="U775" s="48"/>
      <c r="V775" s="276">
        <v>960</v>
      </c>
      <c r="W775" s="29">
        <v>3300</v>
      </c>
      <c r="X775" s="284"/>
      <c r="Y775" s="284"/>
      <c r="Z775" s="34" t="s">
        <v>53</v>
      </c>
      <c r="AA775" s="285" t="s">
        <v>1284</v>
      </c>
      <c r="AB775" s="299" t="s">
        <v>2563</v>
      </c>
    </row>
    <row r="776" s="2" customFormat="1" ht="50" customHeight="1" spans="1:28">
      <c r="A776" s="14"/>
      <c r="B776" s="289" t="s">
        <v>2740</v>
      </c>
      <c r="C776" s="268" t="s">
        <v>2571</v>
      </c>
      <c r="D776" s="268" t="s">
        <v>2424</v>
      </c>
      <c r="E776" s="289" t="s">
        <v>2425</v>
      </c>
      <c r="F776" s="289" t="s">
        <v>240</v>
      </c>
      <c r="G776" s="268" t="s">
        <v>246</v>
      </c>
      <c r="H776" s="268" t="s">
        <v>59</v>
      </c>
      <c r="I776" s="297" t="s">
        <v>2580</v>
      </c>
      <c r="J776" s="293" t="s">
        <v>47</v>
      </c>
      <c r="K776" s="297">
        <v>30</v>
      </c>
      <c r="L776" s="297">
        <f t="shared" si="29"/>
        <v>30</v>
      </c>
      <c r="M776" s="296"/>
      <c r="N776" s="268" t="s">
        <v>2741</v>
      </c>
      <c r="O776" s="268" t="s">
        <v>2578</v>
      </c>
      <c r="P776" s="268" t="s">
        <v>2562</v>
      </c>
      <c r="Q776" s="56"/>
      <c r="R776" s="54"/>
      <c r="S776" s="158"/>
      <c r="T776" s="283"/>
      <c r="U776" s="48"/>
      <c r="V776" s="276">
        <v>960</v>
      </c>
      <c r="W776" s="276">
        <v>3300</v>
      </c>
      <c r="X776" s="284"/>
      <c r="Y776" s="284"/>
      <c r="Z776" s="34" t="s">
        <v>53</v>
      </c>
      <c r="AA776" s="285" t="s">
        <v>1284</v>
      </c>
      <c r="AB776" s="299" t="s">
        <v>2563</v>
      </c>
    </row>
    <row r="777" s="2" customFormat="1" ht="50" customHeight="1" spans="1:28">
      <c r="A777" s="14"/>
      <c r="B777" s="25" t="s">
        <v>2742</v>
      </c>
      <c r="C777" s="25" t="s">
        <v>40</v>
      </c>
      <c r="D777" s="25" t="s">
        <v>2424</v>
      </c>
      <c r="E777" s="25" t="s">
        <v>2425</v>
      </c>
      <c r="F777" s="25" t="s">
        <v>240</v>
      </c>
      <c r="G777" s="30" t="s">
        <v>249</v>
      </c>
      <c r="H777" s="25" t="s">
        <v>59</v>
      </c>
      <c r="I777" s="29" t="s">
        <v>2729</v>
      </c>
      <c r="J777" s="29" t="s">
        <v>47</v>
      </c>
      <c r="K777" s="29">
        <v>35</v>
      </c>
      <c r="L777" s="29">
        <f t="shared" si="29"/>
        <v>35</v>
      </c>
      <c r="M777" s="122"/>
      <c r="N777" s="25" t="s">
        <v>2743</v>
      </c>
      <c r="O777" s="25" t="s">
        <v>2731</v>
      </c>
      <c r="P777" s="25" t="s">
        <v>2562</v>
      </c>
      <c r="Q777" s="56"/>
      <c r="R777" s="54"/>
      <c r="S777" s="158"/>
      <c r="T777" s="283"/>
      <c r="U777" s="48"/>
      <c r="V777" s="273">
        <v>1560</v>
      </c>
      <c r="W777" s="276">
        <v>5576</v>
      </c>
      <c r="X777" s="284"/>
      <c r="Y777" s="284"/>
      <c r="Z777" s="34" t="s">
        <v>53</v>
      </c>
      <c r="AA777" s="285" t="s">
        <v>1284</v>
      </c>
      <c r="AB777" s="299" t="s">
        <v>2563</v>
      </c>
    </row>
    <row r="778" s="2" customFormat="1" ht="50" customHeight="1" spans="1:28">
      <c r="A778" s="14"/>
      <c r="B778" s="25" t="s">
        <v>2744</v>
      </c>
      <c r="C778" s="25" t="s">
        <v>2571</v>
      </c>
      <c r="D778" s="25" t="s">
        <v>2424</v>
      </c>
      <c r="E778" s="25" t="s">
        <v>2425</v>
      </c>
      <c r="F778" s="25" t="s">
        <v>240</v>
      </c>
      <c r="G778" s="30" t="s">
        <v>249</v>
      </c>
      <c r="H778" s="25" t="s">
        <v>59</v>
      </c>
      <c r="I778" s="29" t="s">
        <v>2588</v>
      </c>
      <c r="J778" s="29" t="s">
        <v>47</v>
      </c>
      <c r="K778" s="29">
        <v>50</v>
      </c>
      <c r="L778" s="29">
        <f t="shared" si="29"/>
        <v>50</v>
      </c>
      <c r="M778" s="122"/>
      <c r="N778" s="25" t="s">
        <v>2585</v>
      </c>
      <c r="O778" s="25" t="s">
        <v>2578</v>
      </c>
      <c r="P778" s="25" t="s">
        <v>2562</v>
      </c>
      <c r="Q778" s="56"/>
      <c r="R778" s="54"/>
      <c r="S778" s="158"/>
      <c r="T778" s="283"/>
      <c r="U778" s="48"/>
      <c r="V778" s="273">
        <v>1560</v>
      </c>
      <c r="W778" s="273">
        <v>5576</v>
      </c>
      <c r="X778" s="284"/>
      <c r="Y778" s="284"/>
      <c r="Z778" s="34" t="s">
        <v>53</v>
      </c>
      <c r="AA778" s="298" t="s">
        <v>1284</v>
      </c>
      <c r="AB778" s="305" t="s">
        <v>2563</v>
      </c>
    </row>
    <row r="779" s="2" customFormat="1" ht="50" customHeight="1" spans="1:28">
      <c r="A779" s="14"/>
      <c r="B779" s="228" t="s">
        <v>2745</v>
      </c>
      <c r="C779" s="267" t="s">
        <v>2558</v>
      </c>
      <c r="D779" s="267" t="s">
        <v>2424</v>
      </c>
      <c r="E779" s="267" t="s">
        <v>2425</v>
      </c>
      <c r="F779" s="267" t="s">
        <v>256</v>
      </c>
      <c r="G779" s="267" t="s">
        <v>264</v>
      </c>
      <c r="H779" s="267" t="s">
        <v>45</v>
      </c>
      <c r="I779" s="267" t="s">
        <v>2746</v>
      </c>
      <c r="J779" s="273" t="s">
        <v>47</v>
      </c>
      <c r="K779" s="273">
        <v>10</v>
      </c>
      <c r="L779" s="273">
        <f t="shared" si="29"/>
        <v>10</v>
      </c>
      <c r="M779" s="301"/>
      <c r="N779" s="267" t="s">
        <v>2585</v>
      </c>
      <c r="O779" s="267" t="s">
        <v>2607</v>
      </c>
      <c r="P779" s="267" t="s">
        <v>2562</v>
      </c>
      <c r="Q779" s="56"/>
      <c r="R779" s="54"/>
      <c r="S779" s="158"/>
      <c r="T779" s="283"/>
      <c r="U779" s="48"/>
      <c r="V779" s="273">
        <v>80</v>
      </c>
      <c r="W779" s="273">
        <v>120</v>
      </c>
      <c r="X779" s="284"/>
      <c r="Y779" s="284"/>
      <c r="Z779" s="34" t="s">
        <v>53</v>
      </c>
      <c r="AA779" s="285" t="s">
        <v>1284</v>
      </c>
      <c r="AB779" s="305" t="s">
        <v>2563</v>
      </c>
    </row>
    <row r="780" s="2" customFormat="1" ht="50" customHeight="1" spans="1:28">
      <c r="A780" s="14"/>
      <c r="B780" s="25" t="s">
        <v>2747</v>
      </c>
      <c r="C780" s="267" t="s">
        <v>2558</v>
      </c>
      <c r="D780" s="267" t="s">
        <v>2424</v>
      </c>
      <c r="E780" s="267" t="s">
        <v>2425</v>
      </c>
      <c r="F780" s="267" t="s">
        <v>256</v>
      </c>
      <c r="G780" s="267" t="s">
        <v>264</v>
      </c>
      <c r="H780" s="267" t="s">
        <v>45</v>
      </c>
      <c r="I780" s="267" t="s">
        <v>2746</v>
      </c>
      <c r="J780" s="273" t="s">
        <v>47</v>
      </c>
      <c r="K780" s="273">
        <v>30</v>
      </c>
      <c r="L780" s="276">
        <f t="shared" si="29"/>
        <v>30</v>
      </c>
      <c r="M780" s="122"/>
      <c r="N780" s="268" t="s">
        <v>2585</v>
      </c>
      <c r="O780" s="268" t="s">
        <v>2607</v>
      </c>
      <c r="P780" s="268" t="s">
        <v>2562</v>
      </c>
      <c r="Q780" s="56"/>
      <c r="R780" s="54"/>
      <c r="S780" s="158"/>
      <c r="T780" s="283"/>
      <c r="U780" s="48"/>
      <c r="V780" s="273">
        <v>100</v>
      </c>
      <c r="W780" s="273">
        <v>300</v>
      </c>
      <c r="X780" s="284"/>
      <c r="Y780" s="284"/>
      <c r="Z780" s="34" t="s">
        <v>53</v>
      </c>
      <c r="AA780" s="285" t="s">
        <v>1284</v>
      </c>
      <c r="AB780" s="305" t="s">
        <v>2563</v>
      </c>
    </row>
    <row r="781" s="2" customFormat="1" ht="50" customHeight="1" spans="1:28">
      <c r="A781" s="14"/>
      <c r="B781" s="25" t="s">
        <v>2748</v>
      </c>
      <c r="C781" s="267" t="s">
        <v>2571</v>
      </c>
      <c r="D781" s="267" t="s">
        <v>2424</v>
      </c>
      <c r="E781" s="267" t="s">
        <v>2425</v>
      </c>
      <c r="F781" s="267" t="s">
        <v>256</v>
      </c>
      <c r="G781" s="267" t="s">
        <v>2749</v>
      </c>
      <c r="H781" s="267" t="s">
        <v>45</v>
      </c>
      <c r="I781" s="273" t="s">
        <v>2588</v>
      </c>
      <c r="J781" s="273" t="s">
        <v>47</v>
      </c>
      <c r="K781" s="273">
        <v>50</v>
      </c>
      <c r="L781" s="276">
        <f t="shared" si="29"/>
        <v>50</v>
      </c>
      <c r="M781" s="122"/>
      <c r="N781" s="267" t="s">
        <v>2577</v>
      </c>
      <c r="O781" s="267" t="s">
        <v>2578</v>
      </c>
      <c r="P781" s="267" t="s">
        <v>2562</v>
      </c>
      <c r="Q781" s="56"/>
      <c r="R781" s="54"/>
      <c r="S781" s="158"/>
      <c r="T781" s="283"/>
      <c r="U781" s="48"/>
      <c r="V781" s="273">
        <v>90</v>
      </c>
      <c r="W781" s="273">
        <v>350</v>
      </c>
      <c r="X781" s="284"/>
      <c r="Y781" s="284"/>
      <c r="Z781" s="34" t="s">
        <v>53</v>
      </c>
      <c r="AA781" s="285" t="s">
        <v>1284</v>
      </c>
      <c r="AB781" s="305" t="s">
        <v>2563</v>
      </c>
    </row>
    <row r="782" s="2" customFormat="1" ht="50" customHeight="1" spans="1:28">
      <c r="A782" s="14"/>
      <c r="B782" s="227" t="s">
        <v>2750</v>
      </c>
      <c r="C782" s="267" t="s">
        <v>2558</v>
      </c>
      <c r="D782" s="267" t="s">
        <v>2424</v>
      </c>
      <c r="E782" s="227" t="s">
        <v>2425</v>
      </c>
      <c r="F782" s="227" t="s">
        <v>256</v>
      </c>
      <c r="G782" s="227" t="s">
        <v>276</v>
      </c>
      <c r="H782" s="227" t="s">
        <v>59</v>
      </c>
      <c r="I782" s="227" t="s">
        <v>2751</v>
      </c>
      <c r="J782" s="273" t="s">
        <v>47</v>
      </c>
      <c r="K782" s="276">
        <v>10</v>
      </c>
      <c r="L782" s="276">
        <f t="shared" si="29"/>
        <v>10</v>
      </c>
      <c r="M782" s="122"/>
      <c r="N782" s="268" t="s">
        <v>2585</v>
      </c>
      <c r="O782" s="268" t="s">
        <v>2607</v>
      </c>
      <c r="P782" s="268" t="s">
        <v>2562</v>
      </c>
      <c r="Q782" s="56"/>
      <c r="R782" s="54"/>
      <c r="S782" s="158"/>
      <c r="T782" s="283"/>
      <c r="U782" s="48"/>
      <c r="V782" s="276">
        <v>450</v>
      </c>
      <c r="W782" s="276">
        <v>1520</v>
      </c>
      <c r="X782" s="284"/>
      <c r="Y782" s="284"/>
      <c r="Z782" s="34" t="s">
        <v>53</v>
      </c>
      <c r="AA782" s="285" t="s">
        <v>1284</v>
      </c>
      <c r="AB782" s="305" t="s">
        <v>2563</v>
      </c>
    </row>
    <row r="783" s="2" customFormat="1" ht="50" customHeight="1" spans="1:28">
      <c r="A783" s="14"/>
      <c r="B783" s="267" t="s">
        <v>2752</v>
      </c>
      <c r="C783" s="267" t="s">
        <v>2571</v>
      </c>
      <c r="D783" s="267" t="s">
        <v>2424</v>
      </c>
      <c r="E783" s="267" t="s">
        <v>2425</v>
      </c>
      <c r="F783" s="267" t="s">
        <v>256</v>
      </c>
      <c r="G783" s="267" t="s">
        <v>285</v>
      </c>
      <c r="H783" s="267" t="s">
        <v>59</v>
      </c>
      <c r="I783" s="273" t="s">
        <v>2588</v>
      </c>
      <c r="J783" s="273" t="s">
        <v>47</v>
      </c>
      <c r="K783" s="273">
        <v>140</v>
      </c>
      <c r="L783" s="276">
        <f t="shared" si="29"/>
        <v>140</v>
      </c>
      <c r="M783" s="122"/>
      <c r="N783" s="267" t="s">
        <v>2577</v>
      </c>
      <c r="O783" s="267" t="s">
        <v>2578</v>
      </c>
      <c r="P783" s="267" t="s">
        <v>2562</v>
      </c>
      <c r="Q783" s="56"/>
      <c r="R783" s="54"/>
      <c r="S783" s="158"/>
      <c r="T783" s="283"/>
      <c r="U783" s="48"/>
      <c r="V783" s="273">
        <v>220</v>
      </c>
      <c r="W783" s="273">
        <v>810</v>
      </c>
      <c r="X783" s="284"/>
      <c r="Y783" s="284"/>
      <c r="Z783" s="34" t="s">
        <v>53</v>
      </c>
      <c r="AA783" s="285" t="s">
        <v>1284</v>
      </c>
      <c r="AB783" s="305" t="s">
        <v>2563</v>
      </c>
    </row>
    <row r="784" s="2" customFormat="1" ht="50" customHeight="1" spans="1:28">
      <c r="A784" s="14"/>
      <c r="B784" s="267" t="s">
        <v>2753</v>
      </c>
      <c r="C784" s="267" t="s">
        <v>2558</v>
      </c>
      <c r="D784" s="267" t="s">
        <v>2424</v>
      </c>
      <c r="E784" s="267" t="s">
        <v>2425</v>
      </c>
      <c r="F784" s="267" t="s">
        <v>256</v>
      </c>
      <c r="G784" s="267" t="s">
        <v>285</v>
      </c>
      <c r="H784" s="267" t="s">
        <v>59</v>
      </c>
      <c r="I784" s="267" t="s">
        <v>2754</v>
      </c>
      <c r="J784" s="273" t="s">
        <v>47</v>
      </c>
      <c r="K784" s="273">
        <v>10</v>
      </c>
      <c r="L784" s="276">
        <f t="shared" si="29"/>
        <v>10</v>
      </c>
      <c r="M784" s="122"/>
      <c r="N784" s="268" t="s">
        <v>2585</v>
      </c>
      <c r="O784" s="268" t="s">
        <v>2607</v>
      </c>
      <c r="P784" s="268" t="s">
        <v>2562</v>
      </c>
      <c r="Q784" s="56"/>
      <c r="R784" s="54"/>
      <c r="S784" s="158"/>
      <c r="T784" s="283"/>
      <c r="U784" s="48"/>
      <c r="V784" s="273">
        <v>60</v>
      </c>
      <c r="W784" s="273">
        <v>230</v>
      </c>
      <c r="X784" s="284"/>
      <c r="Y784" s="284"/>
      <c r="Z784" s="34" t="s">
        <v>53</v>
      </c>
      <c r="AA784" s="298" t="s">
        <v>1284</v>
      </c>
      <c r="AB784" s="305" t="s">
        <v>2563</v>
      </c>
    </row>
    <row r="785" s="2" customFormat="1" ht="50" customHeight="1" spans="1:28">
      <c r="A785" s="14"/>
      <c r="B785" s="267" t="s">
        <v>2755</v>
      </c>
      <c r="C785" s="267" t="s">
        <v>2558</v>
      </c>
      <c r="D785" s="267" t="s">
        <v>2424</v>
      </c>
      <c r="E785" s="267" t="s">
        <v>2425</v>
      </c>
      <c r="F785" s="267" t="s">
        <v>256</v>
      </c>
      <c r="G785" s="267" t="s">
        <v>294</v>
      </c>
      <c r="H785" s="267" t="s">
        <v>45</v>
      </c>
      <c r="I785" s="267" t="s">
        <v>2756</v>
      </c>
      <c r="J785" s="273" t="s">
        <v>47</v>
      </c>
      <c r="K785" s="273">
        <v>10</v>
      </c>
      <c r="L785" s="276">
        <f t="shared" si="29"/>
        <v>10</v>
      </c>
      <c r="M785" s="122"/>
      <c r="N785" s="267" t="s">
        <v>2585</v>
      </c>
      <c r="O785" s="267" t="s">
        <v>2607</v>
      </c>
      <c r="P785" s="267" t="s">
        <v>2562</v>
      </c>
      <c r="Q785" s="56"/>
      <c r="R785" s="54"/>
      <c r="S785" s="158"/>
      <c r="T785" s="283"/>
      <c r="U785" s="48"/>
      <c r="V785" s="273">
        <v>300</v>
      </c>
      <c r="W785" s="273">
        <v>1200</v>
      </c>
      <c r="X785" s="284"/>
      <c r="Y785" s="284"/>
      <c r="Z785" s="34" t="s">
        <v>53</v>
      </c>
      <c r="AA785" s="285" t="s">
        <v>1284</v>
      </c>
      <c r="AB785" s="305" t="s">
        <v>2563</v>
      </c>
    </row>
    <row r="786" s="2" customFormat="1" ht="50" customHeight="1" spans="1:28">
      <c r="A786" s="14"/>
      <c r="B786" s="267" t="s">
        <v>2757</v>
      </c>
      <c r="C786" s="267" t="s">
        <v>2571</v>
      </c>
      <c r="D786" s="267" t="s">
        <v>2424</v>
      </c>
      <c r="E786" s="267" t="s">
        <v>2425</v>
      </c>
      <c r="F786" s="267" t="s">
        <v>256</v>
      </c>
      <c r="G786" s="267" t="s">
        <v>297</v>
      </c>
      <c r="H786" s="267" t="s">
        <v>45</v>
      </c>
      <c r="I786" s="273" t="s">
        <v>2758</v>
      </c>
      <c r="J786" s="273" t="s">
        <v>47</v>
      </c>
      <c r="K786" s="273">
        <v>280</v>
      </c>
      <c r="L786" s="276">
        <f t="shared" si="29"/>
        <v>280</v>
      </c>
      <c r="M786" s="122"/>
      <c r="N786" s="267" t="s">
        <v>2577</v>
      </c>
      <c r="O786" s="267" t="s">
        <v>2578</v>
      </c>
      <c r="P786" s="268" t="s">
        <v>2562</v>
      </c>
      <c r="Q786" s="56"/>
      <c r="R786" s="54"/>
      <c r="S786" s="158"/>
      <c r="T786" s="283"/>
      <c r="U786" s="48"/>
      <c r="V786" s="273">
        <v>50</v>
      </c>
      <c r="W786" s="273">
        <v>210</v>
      </c>
      <c r="X786" s="284"/>
      <c r="Y786" s="284"/>
      <c r="Z786" s="34" t="s">
        <v>53</v>
      </c>
      <c r="AA786" s="285" t="s">
        <v>1284</v>
      </c>
      <c r="AB786" s="305" t="s">
        <v>2563</v>
      </c>
    </row>
    <row r="787" s="2" customFormat="1" ht="50" customHeight="1" spans="1:28">
      <c r="A787" s="14"/>
      <c r="B787" s="267" t="s">
        <v>2759</v>
      </c>
      <c r="C787" s="267" t="s">
        <v>2571</v>
      </c>
      <c r="D787" s="267" t="s">
        <v>2424</v>
      </c>
      <c r="E787" s="267" t="s">
        <v>2425</v>
      </c>
      <c r="F787" s="267" t="s">
        <v>256</v>
      </c>
      <c r="G787" s="267" t="s">
        <v>297</v>
      </c>
      <c r="H787" s="267" t="s">
        <v>45</v>
      </c>
      <c r="I787" s="267" t="s">
        <v>2756</v>
      </c>
      <c r="J787" s="273" t="s">
        <v>47</v>
      </c>
      <c r="K787" s="273">
        <v>20</v>
      </c>
      <c r="L787" s="276">
        <f t="shared" si="29"/>
        <v>20</v>
      </c>
      <c r="M787" s="122"/>
      <c r="N787" s="267" t="s">
        <v>2577</v>
      </c>
      <c r="O787" s="267" t="s">
        <v>2578</v>
      </c>
      <c r="P787" s="267" t="s">
        <v>2562</v>
      </c>
      <c r="Q787" s="56"/>
      <c r="R787" s="54"/>
      <c r="S787" s="158"/>
      <c r="T787" s="283"/>
      <c r="U787" s="48"/>
      <c r="V787" s="273">
        <v>107</v>
      </c>
      <c r="W787" s="273">
        <v>480</v>
      </c>
      <c r="X787" s="284"/>
      <c r="Y787" s="284"/>
      <c r="Z787" s="34" t="s">
        <v>53</v>
      </c>
      <c r="AA787" s="285" t="s">
        <v>1284</v>
      </c>
      <c r="AB787" s="305" t="s">
        <v>2563</v>
      </c>
    </row>
    <row r="788" s="2" customFormat="1" ht="50" customHeight="1" spans="1:28">
      <c r="A788" s="14"/>
      <c r="B788" s="267" t="s">
        <v>2760</v>
      </c>
      <c r="C788" s="267" t="s">
        <v>2571</v>
      </c>
      <c r="D788" s="267" t="s">
        <v>2424</v>
      </c>
      <c r="E788" s="267" t="s">
        <v>2425</v>
      </c>
      <c r="F788" s="267" t="s">
        <v>256</v>
      </c>
      <c r="G788" s="267" t="s">
        <v>273</v>
      </c>
      <c r="H788" s="267" t="s">
        <v>59</v>
      </c>
      <c r="I788" s="273" t="s">
        <v>2659</v>
      </c>
      <c r="J788" s="273" t="s">
        <v>47</v>
      </c>
      <c r="K788" s="273">
        <v>80</v>
      </c>
      <c r="L788" s="276">
        <f t="shared" si="29"/>
        <v>80</v>
      </c>
      <c r="M788" s="122"/>
      <c r="N788" s="268" t="s">
        <v>2577</v>
      </c>
      <c r="O788" s="268" t="s">
        <v>2578</v>
      </c>
      <c r="P788" s="268" t="s">
        <v>2562</v>
      </c>
      <c r="Q788" s="56"/>
      <c r="R788" s="54"/>
      <c r="S788" s="158"/>
      <c r="T788" s="283"/>
      <c r="U788" s="48"/>
      <c r="V788" s="273">
        <v>230</v>
      </c>
      <c r="W788" s="273">
        <v>850</v>
      </c>
      <c r="X788" s="284"/>
      <c r="Y788" s="284"/>
      <c r="Z788" s="34" t="s">
        <v>53</v>
      </c>
      <c r="AA788" s="285" t="s">
        <v>1284</v>
      </c>
      <c r="AB788" s="305" t="s">
        <v>2563</v>
      </c>
    </row>
    <row r="789" s="2" customFormat="1" ht="50" customHeight="1" spans="1:28">
      <c r="A789" s="14"/>
      <c r="B789" s="267" t="s">
        <v>2761</v>
      </c>
      <c r="C789" s="267" t="s">
        <v>2558</v>
      </c>
      <c r="D789" s="267" t="s">
        <v>2424</v>
      </c>
      <c r="E789" s="267" t="s">
        <v>2425</v>
      </c>
      <c r="F789" s="267" t="s">
        <v>256</v>
      </c>
      <c r="G789" s="267" t="s">
        <v>273</v>
      </c>
      <c r="H789" s="267" t="s">
        <v>59</v>
      </c>
      <c r="I789" s="267" t="s">
        <v>2762</v>
      </c>
      <c r="J789" s="273" t="s">
        <v>47</v>
      </c>
      <c r="K789" s="273">
        <v>10</v>
      </c>
      <c r="L789" s="276">
        <f t="shared" si="29"/>
        <v>10</v>
      </c>
      <c r="M789" s="122"/>
      <c r="N789" s="267" t="s">
        <v>2585</v>
      </c>
      <c r="O789" s="267" t="s">
        <v>2607</v>
      </c>
      <c r="P789" s="267" t="s">
        <v>2562</v>
      </c>
      <c r="Q789" s="56"/>
      <c r="R789" s="54"/>
      <c r="S789" s="158"/>
      <c r="T789" s="283"/>
      <c r="U789" s="48"/>
      <c r="V789" s="273">
        <v>40</v>
      </c>
      <c r="W789" s="273">
        <v>110</v>
      </c>
      <c r="X789" s="284"/>
      <c r="Y789" s="284"/>
      <c r="Z789" s="34" t="s">
        <v>53</v>
      </c>
      <c r="AA789" s="285" t="s">
        <v>1284</v>
      </c>
      <c r="AB789" s="305" t="s">
        <v>2563</v>
      </c>
    </row>
    <row r="790" s="2" customFormat="1" ht="50" customHeight="1" spans="1:28">
      <c r="A790" s="14"/>
      <c r="B790" s="267" t="s">
        <v>2763</v>
      </c>
      <c r="C790" s="267" t="s">
        <v>2558</v>
      </c>
      <c r="D790" s="267" t="s">
        <v>2424</v>
      </c>
      <c r="E790" s="267" t="s">
        <v>2425</v>
      </c>
      <c r="F790" s="267" t="s">
        <v>304</v>
      </c>
      <c r="G790" s="267" t="s">
        <v>315</v>
      </c>
      <c r="H790" s="267" t="s">
        <v>59</v>
      </c>
      <c r="I790" s="267" t="s">
        <v>2764</v>
      </c>
      <c r="J790" s="273" t="s">
        <v>47</v>
      </c>
      <c r="K790" s="274">
        <v>30</v>
      </c>
      <c r="L790" s="276">
        <f t="shared" si="29"/>
        <v>30</v>
      </c>
      <c r="M790" s="122"/>
      <c r="N790" s="268" t="s">
        <v>2585</v>
      </c>
      <c r="O790" s="268" t="s">
        <v>2607</v>
      </c>
      <c r="P790" s="268" t="s">
        <v>2562</v>
      </c>
      <c r="Q790" s="56"/>
      <c r="R790" s="54"/>
      <c r="S790" s="158"/>
      <c r="T790" s="283"/>
      <c r="U790" s="48"/>
      <c r="V790" s="273">
        <v>90</v>
      </c>
      <c r="W790" s="273">
        <v>350</v>
      </c>
      <c r="X790" s="284"/>
      <c r="Y790" s="284"/>
      <c r="Z790" s="34" t="s">
        <v>53</v>
      </c>
      <c r="AA790" s="285" t="s">
        <v>1284</v>
      </c>
      <c r="AB790" s="305" t="s">
        <v>2563</v>
      </c>
    </row>
    <row r="791" s="2" customFormat="1" ht="50" customHeight="1" spans="1:28">
      <c r="A791" s="14"/>
      <c r="B791" s="267" t="s">
        <v>2765</v>
      </c>
      <c r="C791" s="267" t="s">
        <v>2571</v>
      </c>
      <c r="D791" s="267" t="s">
        <v>2424</v>
      </c>
      <c r="E791" s="267" t="s">
        <v>2425</v>
      </c>
      <c r="F791" s="267" t="s">
        <v>304</v>
      </c>
      <c r="G791" s="267" t="s">
        <v>315</v>
      </c>
      <c r="H791" s="267" t="s">
        <v>59</v>
      </c>
      <c r="I791" s="273" t="s">
        <v>2610</v>
      </c>
      <c r="J791" s="273" t="s">
        <v>47</v>
      </c>
      <c r="K791" s="274">
        <v>120</v>
      </c>
      <c r="L791" s="275">
        <f t="shared" si="29"/>
        <v>120</v>
      </c>
      <c r="M791" s="122"/>
      <c r="N791" s="267" t="s">
        <v>2766</v>
      </c>
      <c r="O791" s="267" t="s">
        <v>2766</v>
      </c>
      <c r="P791" s="267" t="s">
        <v>2562</v>
      </c>
      <c r="Q791" s="56"/>
      <c r="R791" s="54"/>
      <c r="S791" s="158"/>
      <c r="T791" s="283"/>
      <c r="U791" s="48"/>
      <c r="V791" s="273">
        <v>1500</v>
      </c>
      <c r="W791" s="273">
        <v>5200</v>
      </c>
      <c r="X791" s="284"/>
      <c r="Y791" s="284"/>
      <c r="Z791" s="34" t="s">
        <v>53</v>
      </c>
      <c r="AA791" s="285" t="s">
        <v>1284</v>
      </c>
      <c r="AB791" s="305" t="s">
        <v>2563</v>
      </c>
    </row>
    <row r="792" s="2" customFormat="1" ht="50" customHeight="1" spans="1:28">
      <c r="A792" s="14"/>
      <c r="B792" s="267" t="s">
        <v>2767</v>
      </c>
      <c r="C792" s="267" t="s">
        <v>2571</v>
      </c>
      <c r="D792" s="267" t="s">
        <v>2424</v>
      </c>
      <c r="E792" s="267" t="s">
        <v>2425</v>
      </c>
      <c r="F792" s="267" t="s">
        <v>735</v>
      </c>
      <c r="G792" s="267" t="s">
        <v>739</v>
      </c>
      <c r="H792" s="267" t="s">
        <v>59</v>
      </c>
      <c r="I792" s="273" t="s">
        <v>2588</v>
      </c>
      <c r="J792" s="273" t="s">
        <v>47</v>
      </c>
      <c r="K792" s="273">
        <v>50</v>
      </c>
      <c r="L792" s="276">
        <f t="shared" si="29"/>
        <v>50</v>
      </c>
      <c r="M792" s="122"/>
      <c r="N792" s="268" t="s">
        <v>2577</v>
      </c>
      <c r="O792" s="268" t="s">
        <v>2578</v>
      </c>
      <c r="P792" s="268" t="s">
        <v>2562</v>
      </c>
      <c r="Q792" s="56"/>
      <c r="R792" s="54"/>
      <c r="S792" s="158"/>
      <c r="T792" s="283"/>
      <c r="U792" s="48"/>
      <c r="V792" s="273">
        <v>150</v>
      </c>
      <c r="W792" s="273">
        <v>570</v>
      </c>
      <c r="X792" s="284"/>
      <c r="Y792" s="284"/>
      <c r="Z792" s="34" t="s">
        <v>53</v>
      </c>
      <c r="AA792" s="285" t="s">
        <v>1284</v>
      </c>
      <c r="AB792" s="305" t="s">
        <v>2563</v>
      </c>
    </row>
    <row r="793" s="2" customFormat="1" ht="50" customHeight="1" spans="1:28">
      <c r="A793" s="14"/>
      <c r="B793" s="267" t="s">
        <v>2768</v>
      </c>
      <c r="C793" s="267" t="s">
        <v>2571</v>
      </c>
      <c r="D793" s="267" t="s">
        <v>2424</v>
      </c>
      <c r="E793" s="267" t="s">
        <v>2425</v>
      </c>
      <c r="F793" s="267" t="s">
        <v>735</v>
      </c>
      <c r="G793" s="267" t="s">
        <v>739</v>
      </c>
      <c r="H793" s="267" t="s">
        <v>59</v>
      </c>
      <c r="I793" s="273" t="s">
        <v>2615</v>
      </c>
      <c r="J793" s="273" t="s">
        <v>47</v>
      </c>
      <c r="K793" s="273">
        <v>60</v>
      </c>
      <c r="L793" s="276">
        <f t="shared" si="29"/>
        <v>60</v>
      </c>
      <c r="M793" s="122"/>
      <c r="N793" s="267" t="s">
        <v>2577</v>
      </c>
      <c r="O793" s="267" t="s">
        <v>2578</v>
      </c>
      <c r="P793" s="267" t="s">
        <v>2562</v>
      </c>
      <c r="Q793" s="56"/>
      <c r="R793" s="54"/>
      <c r="S793" s="158"/>
      <c r="T793" s="283"/>
      <c r="U793" s="48"/>
      <c r="V793" s="273">
        <v>210</v>
      </c>
      <c r="W793" s="273">
        <v>850</v>
      </c>
      <c r="X793" s="284"/>
      <c r="Y793" s="284"/>
      <c r="Z793" s="34" t="s">
        <v>53</v>
      </c>
      <c r="AA793" s="285" t="s">
        <v>1284</v>
      </c>
      <c r="AB793" s="305" t="s">
        <v>2563</v>
      </c>
    </row>
    <row r="794" s="2" customFormat="1" ht="50" customHeight="1" spans="1:28">
      <c r="A794" s="14"/>
      <c r="B794" s="227" t="s">
        <v>2769</v>
      </c>
      <c r="C794" s="227" t="s">
        <v>2571</v>
      </c>
      <c r="D794" s="267" t="s">
        <v>2424</v>
      </c>
      <c r="E794" s="267" t="s">
        <v>2425</v>
      </c>
      <c r="F794" s="227" t="s">
        <v>735</v>
      </c>
      <c r="G794" s="227" t="s">
        <v>748</v>
      </c>
      <c r="H794" s="227" t="s">
        <v>45</v>
      </c>
      <c r="I794" s="276" t="s">
        <v>2770</v>
      </c>
      <c r="J794" s="273" t="s">
        <v>47</v>
      </c>
      <c r="K794" s="273">
        <v>240</v>
      </c>
      <c r="L794" s="276">
        <f t="shared" si="29"/>
        <v>240</v>
      </c>
      <c r="M794" s="122"/>
      <c r="N794" s="227" t="s">
        <v>2577</v>
      </c>
      <c r="O794" s="227" t="s">
        <v>2578</v>
      </c>
      <c r="P794" s="227" t="s">
        <v>2562</v>
      </c>
      <c r="Q794" s="56"/>
      <c r="R794" s="54"/>
      <c r="S794" s="158"/>
      <c r="T794" s="283"/>
      <c r="U794" s="48"/>
      <c r="V794" s="276">
        <v>750</v>
      </c>
      <c r="W794" s="276">
        <v>3000</v>
      </c>
      <c r="X794" s="284"/>
      <c r="Y794" s="284"/>
      <c r="Z794" s="34" t="s">
        <v>53</v>
      </c>
      <c r="AA794" s="285" t="s">
        <v>1284</v>
      </c>
      <c r="AB794" s="305" t="s">
        <v>2563</v>
      </c>
    </row>
    <row r="795" s="2" customFormat="1" ht="50" customHeight="1" spans="1:28">
      <c r="A795" s="14"/>
      <c r="B795" s="267" t="s">
        <v>2771</v>
      </c>
      <c r="C795" s="227" t="s">
        <v>2571</v>
      </c>
      <c r="D795" s="267" t="s">
        <v>2424</v>
      </c>
      <c r="E795" s="267" t="s">
        <v>2425</v>
      </c>
      <c r="F795" s="267" t="s">
        <v>735</v>
      </c>
      <c r="G795" s="227" t="s">
        <v>748</v>
      </c>
      <c r="H795" s="267" t="s">
        <v>45</v>
      </c>
      <c r="I795" s="273" t="s">
        <v>2615</v>
      </c>
      <c r="J795" s="273" t="s">
        <v>47</v>
      </c>
      <c r="K795" s="273">
        <v>60</v>
      </c>
      <c r="L795" s="276">
        <f t="shared" si="29"/>
        <v>60</v>
      </c>
      <c r="M795" s="122"/>
      <c r="N795" s="267" t="s">
        <v>2577</v>
      </c>
      <c r="O795" s="267" t="s">
        <v>2578</v>
      </c>
      <c r="P795" s="267" t="s">
        <v>2562</v>
      </c>
      <c r="Q795" s="56"/>
      <c r="R795" s="54"/>
      <c r="S795" s="158"/>
      <c r="T795" s="283"/>
      <c r="U795" s="48"/>
      <c r="V795" s="273">
        <v>720</v>
      </c>
      <c r="W795" s="273">
        <v>2900</v>
      </c>
      <c r="X795" s="284"/>
      <c r="Y795" s="284"/>
      <c r="Z795" s="34" t="s">
        <v>53</v>
      </c>
      <c r="AA795" s="285" t="s">
        <v>1284</v>
      </c>
      <c r="AB795" s="305" t="s">
        <v>2563</v>
      </c>
    </row>
    <row r="796" s="2" customFormat="1" ht="50" customHeight="1" spans="1:28">
      <c r="A796" s="14"/>
      <c r="B796" s="267" t="s">
        <v>2772</v>
      </c>
      <c r="C796" s="227" t="s">
        <v>2571</v>
      </c>
      <c r="D796" s="267" t="s">
        <v>2424</v>
      </c>
      <c r="E796" s="267" t="s">
        <v>2425</v>
      </c>
      <c r="F796" s="267" t="s">
        <v>324</v>
      </c>
      <c r="G796" s="267" t="s">
        <v>328</v>
      </c>
      <c r="H796" s="267" t="s">
        <v>59</v>
      </c>
      <c r="I796" s="273" t="s">
        <v>2580</v>
      </c>
      <c r="J796" s="273" t="s">
        <v>47</v>
      </c>
      <c r="K796" s="274">
        <v>30</v>
      </c>
      <c r="L796" s="275">
        <f t="shared" si="29"/>
        <v>30</v>
      </c>
      <c r="M796" s="122"/>
      <c r="N796" s="287" t="s">
        <v>2577</v>
      </c>
      <c r="O796" s="287" t="s">
        <v>2578</v>
      </c>
      <c r="P796" s="267" t="s">
        <v>2562</v>
      </c>
      <c r="Q796" s="56"/>
      <c r="R796" s="54"/>
      <c r="S796" s="158"/>
      <c r="T796" s="283"/>
      <c r="U796" s="48"/>
      <c r="V796" s="273">
        <v>108</v>
      </c>
      <c r="W796" s="273">
        <v>465</v>
      </c>
      <c r="X796" s="284"/>
      <c r="Y796" s="284"/>
      <c r="Z796" s="34" t="s">
        <v>53</v>
      </c>
      <c r="AA796" s="285" t="s">
        <v>1284</v>
      </c>
      <c r="AB796" s="305" t="s">
        <v>2563</v>
      </c>
    </row>
    <row r="797" s="2" customFormat="1" ht="50" customHeight="1" spans="1:28">
      <c r="A797" s="14"/>
      <c r="B797" s="267" t="s">
        <v>2773</v>
      </c>
      <c r="C797" s="267" t="s">
        <v>2571</v>
      </c>
      <c r="D797" s="267" t="s">
        <v>2424</v>
      </c>
      <c r="E797" s="267" t="s">
        <v>2425</v>
      </c>
      <c r="F797" s="267" t="s">
        <v>324</v>
      </c>
      <c r="G797" s="267" t="s">
        <v>331</v>
      </c>
      <c r="H797" s="267" t="s">
        <v>45</v>
      </c>
      <c r="I797" s="273" t="s">
        <v>2615</v>
      </c>
      <c r="J797" s="273" t="s">
        <v>47</v>
      </c>
      <c r="K797" s="274">
        <v>60</v>
      </c>
      <c r="L797" s="275">
        <f t="shared" si="29"/>
        <v>60</v>
      </c>
      <c r="M797" s="122"/>
      <c r="N797" s="287" t="s">
        <v>2577</v>
      </c>
      <c r="O797" s="287" t="s">
        <v>2578</v>
      </c>
      <c r="P797" s="267" t="s">
        <v>2562</v>
      </c>
      <c r="Q797" s="56"/>
      <c r="R797" s="54"/>
      <c r="S797" s="158"/>
      <c r="T797" s="283"/>
      <c r="U797" s="48"/>
      <c r="V797" s="273">
        <v>76</v>
      </c>
      <c r="W797" s="273">
        <v>328</v>
      </c>
      <c r="X797" s="284"/>
      <c r="Y797" s="284"/>
      <c r="Z797" s="34" t="s">
        <v>53</v>
      </c>
      <c r="AA797" s="285" t="s">
        <v>1284</v>
      </c>
      <c r="AB797" s="305" t="s">
        <v>2563</v>
      </c>
    </row>
    <row r="798" s="2" customFormat="1" ht="50" customHeight="1" spans="1:28">
      <c r="A798" s="14"/>
      <c r="B798" s="267" t="s">
        <v>2774</v>
      </c>
      <c r="C798" s="227" t="s">
        <v>2571</v>
      </c>
      <c r="D798" s="267" t="s">
        <v>2424</v>
      </c>
      <c r="E798" s="267" t="s">
        <v>2425</v>
      </c>
      <c r="F798" s="267" t="s">
        <v>324</v>
      </c>
      <c r="G798" s="267" t="s">
        <v>185</v>
      </c>
      <c r="H798" s="267" t="s">
        <v>45</v>
      </c>
      <c r="I798" s="273" t="s">
        <v>2615</v>
      </c>
      <c r="J798" s="273" t="s">
        <v>47</v>
      </c>
      <c r="K798" s="274">
        <v>60</v>
      </c>
      <c r="L798" s="275">
        <f t="shared" si="29"/>
        <v>60</v>
      </c>
      <c r="M798" s="122"/>
      <c r="N798" s="287" t="s">
        <v>2577</v>
      </c>
      <c r="O798" s="287" t="s">
        <v>2578</v>
      </c>
      <c r="P798" s="267" t="s">
        <v>2562</v>
      </c>
      <c r="Q798" s="56"/>
      <c r="R798" s="54"/>
      <c r="S798" s="158"/>
      <c r="T798" s="283"/>
      <c r="U798" s="48"/>
      <c r="V798" s="273">
        <v>311</v>
      </c>
      <c r="W798" s="273">
        <v>966</v>
      </c>
      <c r="X798" s="284"/>
      <c r="Y798" s="284"/>
      <c r="Z798" s="34" t="s">
        <v>53</v>
      </c>
      <c r="AA798" s="285" t="s">
        <v>1284</v>
      </c>
      <c r="AB798" s="305" t="s">
        <v>2563</v>
      </c>
    </row>
    <row r="799" s="2" customFormat="1" ht="50" customHeight="1" spans="1:28">
      <c r="A799" s="14"/>
      <c r="B799" s="267" t="s">
        <v>2775</v>
      </c>
      <c r="C799" s="227" t="s">
        <v>2571</v>
      </c>
      <c r="D799" s="267" t="s">
        <v>2424</v>
      </c>
      <c r="E799" s="267" t="s">
        <v>2425</v>
      </c>
      <c r="F799" s="267" t="s">
        <v>324</v>
      </c>
      <c r="G799" s="267" t="s">
        <v>334</v>
      </c>
      <c r="H799" s="267" t="s">
        <v>59</v>
      </c>
      <c r="I799" s="274" t="s">
        <v>2610</v>
      </c>
      <c r="J799" s="273" t="s">
        <v>47</v>
      </c>
      <c r="K799" s="274">
        <v>120</v>
      </c>
      <c r="L799" s="275">
        <f t="shared" si="29"/>
        <v>120</v>
      </c>
      <c r="M799" s="122"/>
      <c r="N799" s="287" t="s">
        <v>2577</v>
      </c>
      <c r="O799" s="287" t="s">
        <v>2578</v>
      </c>
      <c r="P799" s="267" t="s">
        <v>2562</v>
      </c>
      <c r="Q799" s="56"/>
      <c r="R799" s="54"/>
      <c r="S799" s="158"/>
      <c r="T799" s="283"/>
      <c r="U799" s="48"/>
      <c r="V799" s="273">
        <v>253</v>
      </c>
      <c r="W799" s="273">
        <v>784</v>
      </c>
      <c r="X799" s="284"/>
      <c r="Y799" s="284"/>
      <c r="Z799" s="34" t="s">
        <v>53</v>
      </c>
      <c r="AA799" s="285" t="s">
        <v>1284</v>
      </c>
      <c r="AB799" s="305" t="s">
        <v>2563</v>
      </c>
    </row>
    <row r="800" s="2" customFormat="1" ht="50" customHeight="1" spans="1:28">
      <c r="A800" s="14"/>
      <c r="B800" s="267" t="s">
        <v>2776</v>
      </c>
      <c r="C800" s="227" t="s">
        <v>2571</v>
      </c>
      <c r="D800" s="267" t="s">
        <v>2424</v>
      </c>
      <c r="E800" s="267" t="s">
        <v>2425</v>
      </c>
      <c r="F800" s="267" t="s">
        <v>343</v>
      </c>
      <c r="G800" s="267" t="s">
        <v>348</v>
      </c>
      <c r="H800" s="267" t="s">
        <v>59</v>
      </c>
      <c r="I800" s="273" t="s">
        <v>2659</v>
      </c>
      <c r="J800" s="273" t="s">
        <v>47</v>
      </c>
      <c r="K800" s="273">
        <v>100</v>
      </c>
      <c r="L800" s="276">
        <f t="shared" si="29"/>
        <v>100</v>
      </c>
      <c r="M800" s="122"/>
      <c r="N800" s="267" t="s">
        <v>2577</v>
      </c>
      <c r="O800" s="267" t="s">
        <v>2578</v>
      </c>
      <c r="P800" s="267" t="s">
        <v>2562</v>
      </c>
      <c r="Q800" s="56"/>
      <c r="R800" s="54"/>
      <c r="S800" s="158"/>
      <c r="T800" s="283"/>
      <c r="U800" s="48"/>
      <c r="V800" s="273">
        <v>220</v>
      </c>
      <c r="W800" s="273">
        <v>750</v>
      </c>
      <c r="X800" s="284"/>
      <c r="Y800" s="284"/>
      <c r="Z800" s="34" t="s">
        <v>53</v>
      </c>
      <c r="AA800" s="285" t="s">
        <v>1284</v>
      </c>
      <c r="AB800" s="305" t="s">
        <v>2563</v>
      </c>
    </row>
    <row r="801" s="2" customFormat="1" ht="50" customHeight="1" spans="1:28">
      <c r="A801" s="14"/>
      <c r="B801" s="267" t="s">
        <v>2777</v>
      </c>
      <c r="C801" s="227" t="s">
        <v>2571</v>
      </c>
      <c r="D801" s="267" t="s">
        <v>2424</v>
      </c>
      <c r="E801" s="267" t="s">
        <v>2425</v>
      </c>
      <c r="F801" s="267" t="s">
        <v>343</v>
      </c>
      <c r="G801" s="267" t="s">
        <v>344</v>
      </c>
      <c r="H801" s="267" t="s">
        <v>59</v>
      </c>
      <c r="I801" s="273" t="s">
        <v>2659</v>
      </c>
      <c r="J801" s="273" t="s">
        <v>47</v>
      </c>
      <c r="K801" s="273">
        <v>100</v>
      </c>
      <c r="L801" s="276">
        <f t="shared" si="29"/>
        <v>100</v>
      </c>
      <c r="M801" s="122"/>
      <c r="N801" s="267" t="s">
        <v>2577</v>
      </c>
      <c r="O801" s="267" t="s">
        <v>2578</v>
      </c>
      <c r="P801" s="267" t="s">
        <v>2562</v>
      </c>
      <c r="Q801" s="56"/>
      <c r="R801" s="54"/>
      <c r="S801" s="158"/>
      <c r="T801" s="283"/>
      <c r="U801" s="48"/>
      <c r="V801" s="273">
        <v>185</v>
      </c>
      <c r="W801" s="273">
        <v>559</v>
      </c>
      <c r="X801" s="284"/>
      <c r="Y801" s="284"/>
      <c r="Z801" s="34" t="s">
        <v>53</v>
      </c>
      <c r="AA801" s="285" t="s">
        <v>1284</v>
      </c>
      <c r="AB801" s="305" t="s">
        <v>2563</v>
      </c>
    </row>
    <row r="802" s="2" customFormat="1" ht="50" customHeight="1" spans="1:28">
      <c r="A802" s="14"/>
      <c r="B802" s="267" t="s">
        <v>2778</v>
      </c>
      <c r="C802" s="227" t="s">
        <v>2571</v>
      </c>
      <c r="D802" s="267" t="s">
        <v>2424</v>
      </c>
      <c r="E802" s="267" t="s">
        <v>2425</v>
      </c>
      <c r="F802" s="267" t="s">
        <v>343</v>
      </c>
      <c r="G802" s="267" t="s">
        <v>344</v>
      </c>
      <c r="H802" s="267" t="s">
        <v>59</v>
      </c>
      <c r="I802" s="273" t="s">
        <v>2572</v>
      </c>
      <c r="J802" s="273" t="s">
        <v>47</v>
      </c>
      <c r="K802" s="273">
        <v>40</v>
      </c>
      <c r="L802" s="276">
        <f t="shared" si="29"/>
        <v>40</v>
      </c>
      <c r="M802" s="122"/>
      <c r="N802" s="267" t="s">
        <v>2577</v>
      </c>
      <c r="O802" s="267" t="s">
        <v>2578</v>
      </c>
      <c r="P802" s="267" t="s">
        <v>2562</v>
      </c>
      <c r="Q802" s="56"/>
      <c r="R802" s="54"/>
      <c r="S802" s="158"/>
      <c r="T802" s="283"/>
      <c r="U802" s="48"/>
      <c r="V802" s="273">
        <v>185</v>
      </c>
      <c r="W802" s="273">
        <v>559</v>
      </c>
      <c r="X802" s="284"/>
      <c r="Y802" s="284"/>
      <c r="Z802" s="34" t="s">
        <v>53</v>
      </c>
      <c r="AA802" s="285" t="s">
        <v>1284</v>
      </c>
      <c r="AB802" s="305" t="s">
        <v>2563</v>
      </c>
    </row>
    <row r="803" s="2" customFormat="1" ht="50" customHeight="1" spans="1:28">
      <c r="A803" s="14"/>
      <c r="B803" s="267" t="s">
        <v>2779</v>
      </c>
      <c r="C803" s="227" t="s">
        <v>2571</v>
      </c>
      <c r="D803" s="267" t="s">
        <v>2424</v>
      </c>
      <c r="E803" s="267" t="s">
        <v>2425</v>
      </c>
      <c r="F803" s="267" t="s">
        <v>343</v>
      </c>
      <c r="G803" s="267" t="s">
        <v>354</v>
      </c>
      <c r="H803" s="267" t="s">
        <v>45</v>
      </c>
      <c r="I803" s="273" t="s">
        <v>2659</v>
      </c>
      <c r="J803" s="273" t="s">
        <v>47</v>
      </c>
      <c r="K803" s="273">
        <v>100</v>
      </c>
      <c r="L803" s="276">
        <f t="shared" si="29"/>
        <v>100</v>
      </c>
      <c r="M803" s="122"/>
      <c r="N803" s="267" t="s">
        <v>2577</v>
      </c>
      <c r="O803" s="267" t="s">
        <v>2578</v>
      </c>
      <c r="P803" s="267" t="s">
        <v>2562</v>
      </c>
      <c r="Q803" s="56"/>
      <c r="R803" s="54"/>
      <c r="S803" s="158"/>
      <c r="T803" s="283"/>
      <c r="U803" s="48"/>
      <c r="V803" s="273">
        <v>185</v>
      </c>
      <c r="W803" s="273">
        <v>559</v>
      </c>
      <c r="X803" s="284"/>
      <c r="Y803" s="284"/>
      <c r="Z803" s="34" t="s">
        <v>53</v>
      </c>
      <c r="AA803" s="285" t="s">
        <v>1284</v>
      </c>
      <c r="AB803" s="305" t="s">
        <v>2563</v>
      </c>
    </row>
    <row r="804" s="2" customFormat="1" ht="50" customHeight="1" spans="1:28">
      <c r="A804" s="14"/>
      <c r="B804" s="227" t="s">
        <v>2780</v>
      </c>
      <c r="C804" s="227" t="s">
        <v>2571</v>
      </c>
      <c r="D804" s="267" t="s">
        <v>2424</v>
      </c>
      <c r="E804" s="227" t="s">
        <v>2425</v>
      </c>
      <c r="F804" s="227" t="s">
        <v>343</v>
      </c>
      <c r="G804" s="227" t="s">
        <v>354</v>
      </c>
      <c r="H804" s="227" t="s">
        <v>45</v>
      </c>
      <c r="I804" s="276" t="s">
        <v>2781</v>
      </c>
      <c r="J804" s="273" t="s">
        <v>47</v>
      </c>
      <c r="K804" s="276">
        <v>180</v>
      </c>
      <c r="L804" s="276">
        <f t="shared" si="29"/>
        <v>180</v>
      </c>
      <c r="M804" s="122"/>
      <c r="N804" s="227" t="s">
        <v>2577</v>
      </c>
      <c r="O804" s="227" t="s">
        <v>2578</v>
      </c>
      <c r="P804" s="227" t="s">
        <v>2562</v>
      </c>
      <c r="Q804" s="56"/>
      <c r="R804" s="54"/>
      <c r="S804" s="158"/>
      <c r="T804" s="283"/>
      <c r="U804" s="48"/>
      <c r="V804" s="276">
        <v>220</v>
      </c>
      <c r="W804" s="276">
        <v>750</v>
      </c>
      <c r="X804" s="284"/>
      <c r="Y804" s="284"/>
      <c r="Z804" s="34" t="s">
        <v>53</v>
      </c>
      <c r="AA804" s="285" t="s">
        <v>1284</v>
      </c>
      <c r="AB804" s="305" t="s">
        <v>2563</v>
      </c>
    </row>
    <row r="805" s="2" customFormat="1" ht="50" customHeight="1" spans="1:28">
      <c r="A805" s="14"/>
      <c r="B805" s="227" t="s">
        <v>2782</v>
      </c>
      <c r="C805" s="227" t="s">
        <v>2571</v>
      </c>
      <c r="D805" s="267" t="s">
        <v>2424</v>
      </c>
      <c r="E805" s="267" t="s">
        <v>2425</v>
      </c>
      <c r="F805" s="227" t="s">
        <v>343</v>
      </c>
      <c r="G805" s="227" t="s">
        <v>371</v>
      </c>
      <c r="H805" s="227" t="s">
        <v>45</v>
      </c>
      <c r="I805" s="276" t="s">
        <v>2659</v>
      </c>
      <c r="J805" s="273" t="s">
        <v>47</v>
      </c>
      <c r="K805" s="276">
        <v>100</v>
      </c>
      <c r="L805" s="276">
        <f t="shared" si="29"/>
        <v>100</v>
      </c>
      <c r="M805" s="122"/>
      <c r="N805" s="227" t="s">
        <v>2577</v>
      </c>
      <c r="O805" s="227" t="s">
        <v>2578</v>
      </c>
      <c r="P805" s="227" t="s">
        <v>2562</v>
      </c>
      <c r="Q805" s="56"/>
      <c r="R805" s="54"/>
      <c r="S805" s="158"/>
      <c r="T805" s="283"/>
      <c r="U805" s="48"/>
      <c r="V805" s="276">
        <v>240</v>
      </c>
      <c r="W805" s="276">
        <v>700</v>
      </c>
      <c r="X805" s="284"/>
      <c r="Y805" s="284"/>
      <c r="Z805" s="34" t="s">
        <v>53</v>
      </c>
      <c r="AA805" s="285" t="s">
        <v>1284</v>
      </c>
      <c r="AB805" s="305" t="s">
        <v>2563</v>
      </c>
    </row>
    <row r="806" s="2" customFormat="1" ht="50" customHeight="1" spans="1:28">
      <c r="A806" s="14"/>
      <c r="B806" s="267" t="s">
        <v>2783</v>
      </c>
      <c r="C806" s="227" t="s">
        <v>2571</v>
      </c>
      <c r="D806" s="267" t="s">
        <v>2424</v>
      </c>
      <c r="E806" s="227" t="s">
        <v>2425</v>
      </c>
      <c r="F806" s="267" t="s">
        <v>343</v>
      </c>
      <c r="G806" s="267" t="s">
        <v>371</v>
      </c>
      <c r="H806" s="267" t="s">
        <v>45</v>
      </c>
      <c r="I806" s="273" t="s">
        <v>2659</v>
      </c>
      <c r="J806" s="273" t="s">
        <v>47</v>
      </c>
      <c r="K806" s="273">
        <v>100</v>
      </c>
      <c r="L806" s="276">
        <f t="shared" si="29"/>
        <v>100</v>
      </c>
      <c r="M806" s="122"/>
      <c r="N806" s="267" t="s">
        <v>2577</v>
      </c>
      <c r="O806" s="267" t="s">
        <v>2578</v>
      </c>
      <c r="P806" s="267" t="s">
        <v>2562</v>
      </c>
      <c r="Q806" s="56"/>
      <c r="R806" s="54"/>
      <c r="S806" s="158"/>
      <c r="T806" s="283"/>
      <c r="U806" s="48"/>
      <c r="V806" s="273">
        <v>240</v>
      </c>
      <c r="W806" s="273">
        <v>700</v>
      </c>
      <c r="X806" s="284"/>
      <c r="Y806" s="284"/>
      <c r="Z806" s="34" t="s">
        <v>53</v>
      </c>
      <c r="AA806" s="285" t="s">
        <v>1284</v>
      </c>
      <c r="AB806" s="305" t="s">
        <v>2563</v>
      </c>
    </row>
    <row r="807" s="2" customFormat="1" ht="50" customHeight="1" spans="1:28">
      <c r="A807" s="14"/>
      <c r="B807" s="267" t="s">
        <v>2784</v>
      </c>
      <c r="C807" s="227" t="s">
        <v>2571</v>
      </c>
      <c r="D807" s="267" t="s">
        <v>2424</v>
      </c>
      <c r="E807" s="227" t="s">
        <v>2425</v>
      </c>
      <c r="F807" s="267" t="s">
        <v>343</v>
      </c>
      <c r="G807" s="267" t="s">
        <v>371</v>
      </c>
      <c r="H807" s="267" t="s">
        <v>45</v>
      </c>
      <c r="I807" s="273" t="s">
        <v>2659</v>
      </c>
      <c r="J807" s="273" t="s">
        <v>47</v>
      </c>
      <c r="K807" s="273">
        <v>50</v>
      </c>
      <c r="L807" s="276">
        <f t="shared" si="29"/>
        <v>50</v>
      </c>
      <c r="M807" s="122"/>
      <c r="N807" s="267" t="s">
        <v>2577</v>
      </c>
      <c r="O807" s="267" t="s">
        <v>2578</v>
      </c>
      <c r="P807" s="267" t="s">
        <v>2562</v>
      </c>
      <c r="Q807" s="56"/>
      <c r="R807" s="54"/>
      <c r="S807" s="158"/>
      <c r="T807" s="283"/>
      <c r="U807" s="48"/>
      <c r="V807" s="273">
        <v>240</v>
      </c>
      <c r="W807" s="273">
        <v>700</v>
      </c>
      <c r="X807" s="284"/>
      <c r="Y807" s="284"/>
      <c r="Z807" s="34" t="s">
        <v>53</v>
      </c>
      <c r="AA807" s="285" t="s">
        <v>1284</v>
      </c>
      <c r="AB807" s="305" t="s">
        <v>2563</v>
      </c>
    </row>
    <row r="808" s="2" customFormat="1" ht="50" customHeight="1" spans="1:28">
      <c r="A808" s="14"/>
      <c r="B808" s="267" t="s">
        <v>2785</v>
      </c>
      <c r="C808" s="227" t="s">
        <v>2571</v>
      </c>
      <c r="D808" s="267" t="s">
        <v>2424</v>
      </c>
      <c r="E808" s="267" t="s">
        <v>2425</v>
      </c>
      <c r="F808" s="267" t="s">
        <v>343</v>
      </c>
      <c r="G808" s="267" t="s">
        <v>359</v>
      </c>
      <c r="H808" s="267" t="s">
        <v>59</v>
      </c>
      <c r="I808" s="273" t="s">
        <v>2781</v>
      </c>
      <c r="J808" s="273" t="s">
        <v>47</v>
      </c>
      <c r="K808" s="273">
        <v>180</v>
      </c>
      <c r="L808" s="276">
        <f t="shared" si="29"/>
        <v>180</v>
      </c>
      <c r="M808" s="122"/>
      <c r="N808" s="267" t="s">
        <v>2577</v>
      </c>
      <c r="O808" s="267" t="s">
        <v>2578</v>
      </c>
      <c r="P808" s="267" t="s">
        <v>2562</v>
      </c>
      <c r="Q808" s="56"/>
      <c r="R808" s="54"/>
      <c r="S808" s="158"/>
      <c r="T808" s="283"/>
      <c r="U808" s="48"/>
      <c r="V808" s="273">
        <v>360</v>
      </c>
      <c r="W808" s="273">
        <v>1100</v>
      </c>
      <c r="X808" s="284"/>
      <c r="Y808" s="284"/>
      <c r="Z808" s="34" t="s">
        <v>53</v>
      </c>
      <c r="AA808" s="285" t="s">
        <v>1284</v>
      </c>
      <c r="AB808" s="305" t="s">
        <v>2563</v>
      </c>
    </row>
    <row r="809" s="2" customFormat="1" ht="50" customHeight="1" spans="1:28">
      <c r="A809" s="14"/>
      <c r="B809" s="267" t="s">
        <v>2786</v>
      </c>
      <c r="C809" s="227" t="s">
        <v>2571</v>
      </c>
      <c r="D809" s="267" t="s">
        <v>2424</v>
      </c>
      <c r="E809" s="267" t="s">
        <v>2425</v>
      </c>
      <c r="F809" s="267" t="s">
        <v>343</v>
      </c>
      <c r="G809" s="267" t="s">
        <v>362</v>
      </c>
      <c r="H809" s="267" t="s">
        <v>59</v>
      </c>
      <c r="I809" s="273" t="s">
        <v>2588</v>
      </c>
      <c r="J809" s="273" t="s">
        <v>47</v>
      </c>
      <c r="K809" s="273">
        <v>50</v>
      </c>
      <c r="L809" s="276">
        <f t="shared" si="29"/>
        <v>50</v>
      </c>
      <c r="M809" s="122"/>
      <c r="N809" s="267" t="s">
        <v>2577</v>
      </c>
      <c r="O809" s="267" t="s">
        <v>2578</v>
      </c>
      <c r="P809" s="267" t="s">
        <v>2562</v>
      </c>
      <c r="Q809" s="56"/>
      <c r="R809" s="54"/>
      <c r="S809" s="158"/>
      <c r="T809" s="283"/>
      <c r="U809" s="48"/>
      <c r="V809" s="273">
        <v>230</v>
      </c>
      <c r="W809" s="273">
        <v>685</v>
      </c>
      <c r="X809" s="284"/>
      <c r="Y809" s="284"/>
      <c r="Z809" s="34" t="s">
        <v>53</v>
      </c>
      <c r="AA809" s="285" t="s">
        <v>1284</v>
      </c>
      <c r="AB809" s="305" t="s">
        <v>2563</v>
      </c>
    </row>
    <row r="810" s="2" customFormat="1" ht="50" customHeight="1" spans="1:28">
      <c r="A810" s="14"/>
      <c r="B810" s="267" t="s">
        <v>2787</v>
      </c>
      <c r="C810" s="227" t="s">
        <v>2571</v>
      </c>
      <c r="D810" s="267" t="s">
        <v>2424</v>
      </c>
      <c r="E810" s="227" t="s">
        <v>2425</v>
      </c>
      <c r="F810" s="267" t="s">
        <v>343</v>
      </c>
      <c r="G810" s="267" t="s">
        <v>365</v>
      </c>
      <c r="H810" s="267" t="s">
        <v>59</v>
      </c>
      <c r="I810" s="273" t="s">
        <v>2588</v>
      </c>
      <c r="J810" s="273" t="s">
        <v>47</v>
      </c>
      <c r="K810" s="273">
        <v>50</v>
      </c>
      <c r="L810" s="276">
        <f t="shared" si="29"/>
        <v>50</v>
      </c>
      <c r="M810" s="122"/>
      <c r="N810" s="267" t="s">
        <v>2577</v>
      </c>
      <c r="O810" s="267" t="s">
        <v>2578</v>
      </c>
      <c r="P810" s="267" t="s">
        <v>2562</v>
      </c>
      <c r="Q810" s="56"/>
      <c r="R810" s="54"/>
      <c r="S810" s="158"/>
      <c r="T810" s="283"/>
      <c r="U810" s="48"/>
      <c r="V810" s="273">
        <v>82</v>
      </c>
      <c r="W810" s="273">
        <v>350</v>
      </c>
      <c r="X810" s="284"/>
      <c r="Y810" s="284"/>
      <c r="Z810" s="34" t="s">
        <v>53</v>
      </c>
      <c r="AA810" s="285" t="s">
        <v>1284</v>
      </c>
      <c r="AB810" s="305" t="s">
        <v>2563</v>
      </c>
    </row>
    <row r="811" s="2" customFormat="1" ht="50" customHeight="1" spans="1:28">
      <c r="A811" s="14"/>
      <c r="B811" s="227" t="s">
        <v>2788</v>
      </c>
      <c r="C811" s="227" t="s">
        <v>2571</v>
      </c>
      <c r="D811" s="267" t="s">
        <v>2424</v>
      </c>
      <c r="E811" s="227" t="s">
        <v>2425</v>
      </c>
      <c r="F811" s="227" t="s">
        <v>343</v>
      </c>
      <c r="G811" s="227" t="s">
        <v>365</v>
      </c>
      <c r="H811" s="227" t="s">
        <v>59</v>
      </c>
      <c r="I811" s="276" t="s">
        <v>2572</v>
      </c>
      <c r="J811" s="273" t="s">
        <v>47</v>
      </c>
      <c r="K811" s="276">
        <v>40</v>
      </c>
      <c r="L811" s="276">
        <f t="shared" si="29"/>
        <v>40</v>
      </c>
      <c r="M811" s="122"/>
      <c r="N811" s="25" t="s">
        <v>2577</v>
      </c>
      <c r="O811" s="227" t="s">
        <v>2578</v>
      </c>
      <c r="P811" s="227" t="s">
        <v>2562</v>
      </c>
      <c r="Q811" s="56"/>
      <c r="R811" s="54"/>
      <c r="S811" s="158"/>
      <c r="T811" s="283"/>
      <c r="U811" s="48"/>
      <c r="V811" s="276">
        <v>67</v>
      </c>
      <c r="W811" s="276">
        <v>260</v>
      </c>
      <c r="X811" s="284"/>
      <c r="Y811" s="284"/>
      <c r="Z811" s="34" t="s">
        <v>53</v>
      </c>
      <c r="AA811" s="285" t="s">
        <v>1284</v>
      </c>
      <c r="AB811" s="305" t="s">
        <v>2563</v>
      </c>
    </row>
    <row r="812" s="2" customFormat="1" ht="50" customHeight="1" spans="1:28">
      <c r="A812" s="14"/>
      <c r="B812" s="267" t="s">
        <v>2789</v>
      </c>
      <c r="C812" s="267" t="s">
        <v>2571</v>
      </c>
      <c r="D812" s="267" t="s">
        <v>2424</v>
      </c>
      <c r="E812" s="267" t="s">
        <v>2425</v>
      </c>
      <c r="F812" s="267" t="s">
        <v>343</v>
      </c>
      <c r="G812" s="267" t="s">
        <v>368</v>
      </c>
      <c r="H812" s="267" t="s">
        <v>45</v>
      </c>
      <c r="I812" s="273" t="s">
        <v>2758</v>
      </c>
      <c r="J812" s="273" t="s">
        <v>47</v>
      </c>
      <c r="K812" s="273">
        <v>280</v>
      </c>
      <c r="L812" s="276">
        <f t="shared" si="29"/>
        <v>280</v>
      </c>
      <c r="M812" s="122"/>
      <c r="N812" s="228" t="s">
        <v>2577</v>
      </c>
      <c r="O812" s="267" t="s">
        <v>2578</v>
      </c>
      <c r="P812" s="267" t="s">
        <v>2562</v>
      </c>
      <c r="Q812" s="56"/>
      <c r="R812" s="54"/>
      <c r="S812" s="158"/>
      <c r="T812" s="283"/>
      <c r="U812" s="48"/>
      <c r="V812" s="273">
        <v>236</v>
      </c>
      <c r="W812" s="273">
        <v>651</v>
      </c>
      <c r="X812" s="284"/>
      <c r="Y812" s="284"/>
      <c r="Z812" s="34" t="s">
        <v>53</v>
      </c>
      <c r="AA812" s="285" t="s">
        <v>1284</v>
      </c>
      <c r="AB812" s="305" t="s">
        <v>2563</v>
      </c>
    </row>
    <row r="813" s="2" customFormat="1" ht="50" customHeight="1" spans="1:28">
      <c r="A813" s="14"/>
      <c r="B813" s="267" t="s">
        <v>2790</v>
      </c>
      <c r="C813" s="267" t="s">
        <v>2571</v>
      </c>
      <c r="D813" s="267" t="s">
        <v>2424</v>
      </c>
      <c r="E813" s="267" t="s">
        <v>2425</v>
      </c>
      <c r="F813" s="267" t="s">
        <v>343</v>
      </c>
      <c r="G813" s="267" t="s">
        <v>368</v>
      </c>
      <c r="H813" s="267" t="s">
        <v>45</v>
      </c>
      <c r="I813" s="273" t="s">
        <v>2659</v>
      </c>
      <c r="J813" s="273" t="s">
        <v>47</v>
      </c>
      <c r="K813" s="273">
        <v>100</v>
      </c>
      <c r="L813" s="276">
        <f t="shared" si="29"/>
        <v>100</v>
      </c>
      <c r="M813" s="122"/>
      <c r="N813" s="228" t="s">
        <v>2577</v>
      </c>
      <c r="O813" s="267" t="s">
        <v>2578</v>
      </c>
      <c r="P813" s="267" t="s">
        <v>2562</v>
      </c>
      <c r="Q813" s="56"/>
      <c r="R813" s="54"/>
      <c r="S813" s="158"/>
      <c r="T813" s="283"/>
      <c r="U813" s="48"/>
      <c r="V813" s="273">
        <v>236</v>
      </c>
      <c r="W813" s="273">
        <v>651</v>
      </c>
      <c r="X813" s="284"/>
      <c r="Y813" s="284"/>
      <c r="Z813" s="34" t="s">
        <v>53</v>
      </c>
      <c r="AA813" s="298" t="s">
        <v>1284</v>
      </c>
      <c r="AB813" s="305" t="s">
        <v>2563</v>
      </c>
    </row>
    <row r="814" s="2" customFormat="1" ht="50" customHeight="1" spans="1:28">
      <c r="A814" s="14"/>
      <c r="B814" s="267" t="s">
        <v>2791</v>
      </c>
      <c r="C814" s="227" t="s">
        <v>2571</v>
      </c>
      <c r="D814" s="267" t="s">
        <v>2424</v>
      </c>
      <c r="E814" s="267" t="s">
        <v>2425</v>
      </c>
      <c r="F814" s="267" t="s">
        <v>343</v>
      </c>
      <c r="G814" s="267" t="s">
        <v>368</v>
      </c>
      <c r="H814" s="267" t="s">
        <v>45</v>
      </c>
      <c r="I814" s="273" t="s">
        <v>2572</v>
      </c>
      <c r="J814" s="273" t="s">
        <v>47</v>
      </c>
      <c r="K814" s="273">
        <v>40</v>
      </c>
      <c r="L814" s="276">
        <f t="shared" si="29"/>
        <v>40</v>
      </c>
      <c r="M814" s="122"/>
      <c r="N814" s="228" t="s">
        <v>2577</v>
      </c>
      <c r="O814" s="267" t="s">
        <v>2578</v>
      </c>
      <c r="P814" s="267" t="s">
        <v>2562</v>
      </c>
      <c r="Q814" s="56"/>
      <c r="R814" s="54"/>
      <c r="S814" s="158"/>
      <c r="T814" s="283"/>
      <c r="U814" s="48"/>
      <c r="V814" s="273">
        <v>240</v>
      </c>
      <c r="W814" s="273">
        <v>700</v>
      </c>
      <c r="X814" s="284"/>
      <c r="Y814" s="284"/>
      <c r="Z814" s="34" t="s">
        <v>53</v>
      </c>
      <c r="AA814" s="285" t="s">
        <v>1284</v>
      </c>
      <c r="AB814" s="299" t="s">
        <v>2563</v>
      </c>
    </row>
    <row r="815" s="2" customFormat="1" ht="50" customHeight="1" spans="1:28">
      <c r="A815" s="14"/>
      <c r="B815" s="267" t="s">
        <v>2792</v>
      </c>
      <c r="C815" s="227" t="s">
        <v>2571</v>
      </c>
      <c r="D815" s="267" t="s">
        <v>2424</v>
      </c>
      <c r="E815" s="267" t="s">
        <v>2425</v>
      </c>
      <c r="F815" s="267" t="s">
        <v>343</v>
      </c>
      <c r="G815" s="267" t="s">
        <v>368</v>
      </c>
      <c r="H815" s="267" t="s">
        <v>45</v>
      </c>
      <c r="I815" s="273" t="s">
        <v>2758</v>
      </c>
      <c r="J815" s="273" t="s">
        <v>47</v>
      </c>
      <c r="K815" s="273">
        <v>280</v>
      </c>
      <c r="L815" s="276">
        <f t="shared" si="29"/>
        <v>280</v>
      </c>
      <c r="M815" s="122"/>
      <c r="N815" s="228" t="s">
        <v>2577</v>
      </c>
      <c r="O815" s="267" t="s">
        <v>2578</v>
      </c>
      <c r="P815" s="267" t="s">
        <v>2562</v>
      </c>
      <c r="Q815" s="56"/>
      <c r="R815" s="54"/>
      <c r="S815" s="158"/>
      <c r="T815" s="283"/>
      <c r="U815" s="48"/>
      <c r="V815" s="273">
        <v>236</v>
      </c>
      <c r="W815" s="273">
        <v>651</v>
      </c>
      <c r="X815" s="284"/>
      <c r="Y815" s="284"/>
      <c r="Z815" s="34" t="s">
        <v>53</v>
      </c>
      <c r="AA815" s="285" t="s">
        <v>1284</v>
      </c>
      <c r="AB815" s="299" t="s">
        <v>2563</v>
      </c>
    </row>
    <row r="816" s="2" customFormat="1" ht="50" customHeight="1" spans="1:28">
      <c r="A816" s="14"/>
      <c r="B816" s="267" t="s">
        <v>2793</v>
      </c>
      <c r="C816" s="227" t="s">
        <v>2571</v>
      </c>
      <c r="D816" s="267" t="s">
        <v>2424</v>
      </c>
      <c r="E816" s="267" t="s">
        <v>2425</v>
      </c>
      <c r="F816" s="267" t="s">
        <v>343</v>
      </c>
      <c r="G816" s="267" t="s">
        <v>368</v>
      </c>
      <c r="H816" s="267" t="s">
        <v>45</v>
      </c>
      <c r="I816" s="273" t="s">
        <v>2572</v>
      </c>
      <c r="J816" s="273" t="s">
        <v>47</v>
      </c>
      <c r="K816" s="273">
        <v>40</v>
      </c>
      <c r="L816" s="276">
        <f t="shared" si="29"/>
        <v>40</v>
      </c>
      <c r="M816" s="122"/>
      <c r="N816" s="228" t="s">
        <v>2577</v>
      </c>
      <c r="O816" s="267" t="s">
        <v>2578</v>
      </c>
      <c r="P816" s="267" t="s">
        <v>2562</v>
      </c>
      <c r="Q816" s="56"/>
      <c r="R816" s="54"/>
      <c r="S816" s="158"/>
      <c r="T816" s="283"/>
      <c r="U816" s="48"/>
      <c r="V816" s="273">
        <v>240</v>
      </c>
      <c r="W816" s="273">
        <v>700</v>
      </c>
      <c r="X816" s="284"/>
      <c r="Y816" s="284"/>
      <c r="Z816" s="34" t="s">
        <v>53</v>
      </c>
      <c r="AA816" s="285" t="s">
        <v>1284</v>
      </c>
      <c r="AB816" s="299" t="s">
        <v>2563</v>
      </c>
    </row>
    <row r="817" s="2" customFormat="1" ht="50" customHeight="1" spans="1:28">
      <c r="A817" s="14"/>
      <c r="B817" s="267" t="s">
        <v>2794</v>
      </c>
      <c r="C817" s="227" t="s">
        <v>2571</v>
      </c>
      <c r="D817" s="267" t="s">
        <v>2424</v>
      </c>
      <c r="E817" s="267" t="s">
        <v>2425</v>
      </c>
      <c r="F817" s="267" t="s">
        <v>343</v>
      </c>
      <c r="G817" s="267" t="s">
        <v>368</v>
      </c>
      <c r="H817" s="267" t="s">
        <v>45</v>
      </c>
      <c r="I817" s="273" t="s">
        <v>2572</v>
      </c>
      <c r="J817" s="273" t="s">
        <v>47</v>
      </c>
      <c r="K817" s="273">
        <v>40</v>
      </c>
      <c r="L817" s="276">
        <f t="shared" si="29"/>
        <v>40</v>
      </c>
      <c r="M817" s="122"/>
      <c r="N817" s="228" t="s">
        <v>2577</v>
      </c>
      <c r="O817" s="267" t="s">
        <v>2578</v>
      </c>
      <c r="P817" s="267" t="s">
        <v>2562</v>
      </c>
      <c r="Q817" s="56"/>
      <c r="R817" s="54"/>
      <c r="S817" s="158"/>
      <c r="T817" s="283"/>
      <c r="U817" s="48"/>
      <c r="V817" s="273">
        <v>240</v>
      </c>
      <c r="W817" s="273">
        <v>700</v>
      </c>
      <c r="X817" s="284"/>
      <c r="Y817" s="284"/>
      <c r="Z817" s="34" t="s">
        <v>53</v>
      </c>
      <c r="AA817" s="285" t="s">
        <v>1284</v>
      </c>
      <c r="AB817" s="299" t="s">
        <v>2563</v>
      </c>
    </row>
    <row r="818" s="2" customFormat="1" ht="50" customHeight="1" spans="1:28">
      <c r="A818" s="14"/>
      <c r="B818" s="267" t="s">
        <v>2795</v>
      </c>
      <c r="C818" s="227" t="s">
        <v>2571</v>
      </c>
      <c r="D818" s="267" t="s">
        <v>2424</v>
      </c>
      <c r="E818" s="267" t="s">
        <v>2425</v>
      </c>
      <c r="F818" s="267" t="s">
        <v>343</v>
      </c>
      <c r="G818" s="267" t="s">
        <v>368</v>
      </c>
      <c r="H818" s="267" t="s">
        <v>45</v>
      </c>
      <c r="I818" s="273" t="s">
        <v>2572</v>
      </c>
      <c r="J818" s="273" t="s">
        <v>47</v>
      </c>
      <c r="K818" s="273">
        <v>40</v>
      </c>
      <c r="L818" s="276">
        <f t="shared" si="29"/>
        <v>40</v>
      </c>
      <c r="M818" s="122"/>
      <c r="N818" s="228" t="s">
        <v>2577</v>
      </c>
      <c r="O818" s="267" t="s">
        <v>2578</v>
      </c>
      <c r="P818" s="267" t="s">
        <v>2562</v>
      </c>
      <c r="Q818" s="56"/>
      <c r="R818" s="54"/>
      <c r="S818" s="158"/>
      <c r="T818" s="283"/>
      <c r="U818" s="48"/>
      <c r="V818" s="273">
        <v>240</v>
      </c>
      <c r="W818" s="273">
        <v>700</v>
      </c>
      <c r="X818" s="284"/>
      <c r="Y818" s="284"/>
      <c r="Z818" s="34" t="s">
        <v>53</v>
      </c>
      <c r="AA818" s="285" t="s">
        <v>1284</v>
      </c>
      <c r="AB818" s="299" t="s">
        <v>2563</v>
      </c>
    </row>
    <row r="819" s="2" customFormat="1" ht="50" customHeight="1" spans="1:28">
      <c r="A819" s="14"/>
      <c r="B819" s="267" t="s">
        <v>2796</v>
      </c>
      <c r="C819" s="227" t="s">
        <v>2571</v>
      </c>
      <c r="D819" s="267" t="s">
        <v>2424</v>
      </c>
      <c r="E819" s="267" t="s">
        <v>2425</v>
      </c>
      <c r="F819" s="267" t="s">
        <v>343</v>
      </c>
      <c r="G819" s="267" t="s">
        <v>368</v>
      </c>
      <c r="H819" s="267" t="s">
        <v>45</v>
      </c>
      <c r="I819" s="273" t="s">
        <v>2572</v>
      </c>
      <c r="J819" s="273" t="s">
        <v>47</v>
      </c>
      <c r="K819" s="273">
        <v>40</v>
      </c>
      <c r="L819" s="276">
        <f t="shared" si="29"/>
        <v>40</v>
      </c>
      <c r="M819" s="122"/>
      <c r="N819" s="228" t="s">
        <v>2577</v>
      </c>
      <c r="O819" s="267" t="s">
        <v>2578</v>
      </c>
      <c r="P819" s="267" t="s">
        <v>2562</v>
      </c>
      <c r="Q819" s="56"/>
      <c r="R819" s="54"/>
      <c r="S819" s="158"/>
      <c r="T819" s="283"/>
      <c r="U819" s="48"/>
      <c r="V819" s="273">
        <v>240</v>
      </c>
      <c r="W819" s="273">
        <v>700</v>
      </c>
      <c r="X819" s="284"/>
      <c r="Y819" s="284"/>
      <c r="Z819" s="34" t="s">
        <v>53</v>
      </c>
      <c r="AA819" s="285" t="s">
        <v>1284</v>
      </c>
      <c r="AB819" s="299" t="s">
        <v>2563</v>
      </c>
    </row>
    <row r="820" s="2" customFormat="1" ht="50" customHeight="1" spans="1:28">
      <c r="A820" s="14"/>
      <c r="B820" s="267" t="s">
        <v>2797</v>
      </c>
      <c r="C820" s="227" t="s">
        <v>2571</v>
      </c>
      <c r="D820" s="267" t="s">
        <v>2424</v>
      </c>
      <c r="E820" s="267" t="s">
        <v>2425</v>
      </c>
      <c r="F820" s="267" t="s">
        <v>343</v>
      </c>
      <c r="G820" s="267" t="s">
        <v>368</v>
      </c>
      <c r="H820" s="267" t="s">
        <v>45</v>
      </c>
      <c r="I820" s="273" t="s">
        <v>2572</v>
      </c>
      <c r="J820" s="273" t="s">
        <v>47</v>
      </c>
      <c r="K820" s="273">
        <v>40</v>
      </c>
      <c r="L820" s="276">
        <f t="shared" si="29"/>
        <v>40</v>
      </c>
      <c r="M820" s="122"/>
      <c r="N820" s="228" t="s">
        <v>2577</v>
      </c>
      <c r="O820" s="267" t="s">
        <v>2578</v>
      </c>
      <c r="P820" s="267" t="s">
        <v>2562</v>
      </c>
      <c r="Q820" s="56"/>
      <c r="R820" s="54"/>
      <c r="S820" s="158"/>
      <c r="T820" s="283"/>
      <c r="U820" s="48"/>
      <c r="V820" s="273">
        <v>240</v>
      </c>
      <c r="W820" s="273">
        <v>700</v>
      </c>
      <c r="X820" s="284"/>
      <c r="Y820" s="284"/>
      <c r="Z820" s="34" t="s">
        <v>53</v>
      </c>
      <c r="AA820" s="285" t="s">
        <v>1284</v>
      </c>
      <c r="AB820" s="299" t="s">
        <v>2563</v>
      </c>
    </row>
    <row r="821" s="2" customFormat="1" ht="50" customHeight="1" spans="1:28">
      <c r="A821" s="14"/>
      <c r="B821" s="267" t="s">
        <v>2798</v>
      </c>
      <c r="C821" s="227" t="s">
        <v>2571</v>
      </c>
      <c r="D821" s="267" t="s">
        <v>2424</v>
      </c>
      <c r="E821" s="267" t="s">
        <v>2425</v>
      </c>
      <c r="F821" s="267" t="s">
        <v>418</v>
      </c>
      <c r="G821" s="267" t="s">
        <v>423</v>
      </c>
      <c r="H821" s="267" t="s">
        <v>59</v>
      </c>
      <c r="I821" s="273" t="s">
        <v>2615</v>
      </c>
      <c r="J821" s="273" t="s">
        <v>47</v>
      </c>
      <c r="K821" s="274">
        <v>60</v>
      </c>
      <c r="L821" s="276">
        <f t="shared" si="29"/>
        <v>60</v>
      </c>
      <c r="M821" s="122"/>
      <c r="N821" s="228" t="s">
        <v>2577</v>
      </c>
      <c r="O821" s="267" t="s">
        <v>2578</v>
      </c>
      <c r="P821" s="267" t="s">
        <v>2562</v>
      </c>
      <c r="Q821" s="56"/>
      <c r="R821" s="54"/>
      <c r="S821" s="158"/>
      <c r="T821" s="283"/>
      <c r="U821" s="48"/>
      <c r="V821" s="273">
        <v>160</v>
      </c>
      <c r="W821" s="273">
        <v>700</v>
      </c>
      <c r="X821" s="284"/>
      <c r="Y821" s="284"/>
      <c r="Z821" s="34" t="s">
        <v>53</v>
      </c>
      <c r="AA821" s="285" t="s">
        <v>1284</v>
      </c>
      <c r="AB821" s="299" t="s">
        <v>2563</v>
      </c>
    </row>
    <row r="822" s="2" customFormat="1" ht="50" customHeight="1" spans="1:28">
      <c r="A822" s="14"/>
      <c r="B822" s="267" t="s">
        <v>2799</v>
      </c>
      <c r="C822" s="227" t="s">
        <v>2571</v>
      </c>
      <c r="D822" s="267" t="s">
        <v>2424</v>
      </c>
      <c r="E822" s="267" t="s">
        <v>2425</v>
      </c>
      <c r="F822" s="267" t="s">
        <v>418</v>
      </c>
      <c r="G822" s="267" t="s">
        <v>426</v>
      </c>
      <c r="H822" s="267" t="s">
        <v>59</v>
      </c>
      <c r="I822" s="273" t="s">
        <v>2659</v>
      </c>
      <c r="J822" s="273" t="s">
        <v>47</v>
      </c>
      <c r="K822" s="274">
        <v>100</v>
      </c>
      <c r="L822" s="276">
        <f t="shared" si="29"/>
        <v>100</v>
      </c>
      <c r="M822" s="122"/>
      <c r="N822" s="228" t="s">
        <v>2577</v>
      </c>
      <c r="O822" s="267" t="s">
        <v>2578</v>
      </c>
      <c r="P822" s="267" t="s">
        <v>2562</v>
      </c>
      <c r="Q822" s="56"/>
      <c r="R822" s="54"/>
      <c r="S822" s="158"/>
      <c r="T822" s="283"/>
      <c r="U822" s="48"/>
      <c r="V822" s="273">
        <v>180</v>
      </c>
      <c r="W822" s="273">
        <v>750</v>
      </c>
      <c r="X822" s="284"/>
      <c r="Y822" s="284"/>
      <c r="Z822" s="34" t="s">
        <v>53</v>
      </c>
      <c r="AA822" s="285" t="s">
        <v>1284</v>
      </c>
      <c r="AB822" s="299" t="s">
        <v>2563</v>
      </c>
    </row>
    <row r="823" s="2" customFormat="1" ht="50" customHeight="1" spans="1:28">
      <c r="A823" s="14"/>
      <c r="B823" s="267" t="s">
        <v>2800</v>
      </c>
      <c r="C823" s="227" t="s">
        <v>2558</v>
      </c>
      <c r="D823" s="267" t="s">
        <v>2424</v>
      </c>
      <c r="E823" s="267" t="s">
        <v>2425</v>
      </c>
      <c r="F823" s="267" t="s">
        <v>418</v>
      </c>
      <c r="G823" s="267" t="s">
        <v>426</v>
      </c>
      <c r="H823" s="267" t="s">
        <v>59</v>
      </c>
      <c r="I823" s="267" t="s">
        <v>2746</v>
      </c>
      <c r="J823" s="273" t="s">
        <v>47</v>
      </c>
      <c r="K823" s="274">
        <v>30</v>
      </c>
      <c r="L823" s="276">
        <f t="shared" si="29"/>
        <v>30</v>
      </c>
      <c r="M823" s="122"/>
      <c r="N823" s="228" t="s">
        <v>2585</v>
      </c>
      <c r="O823" s="267" t="s">
        <v>2607</v>
      </c>
      <c r="P823" s="267" t="s">
        <v>2562</v>
      </c>
      <c r="Q823" s="56"/>
      <c r="R823" s="54"/>
      <c r="S823" s="158"/>
      <c r="T823" s="283"/>
      <c r="U823" s="48"/>
      <c r="V823" s="273">
        <v>35</v>
      </c>
      <c r="W823" s="273">
        <v>120</v>
      </c>
      <c r="X823" s="284"/>
      <c r="Y823" s="284"/>
      <c r="Z823" s="34" t="s">
        <v>53</v>
      </c>
      <c r="AA823" s="285" t="s">
        <v>1284</v>
      </c>
      <c r="AB823" s="299" t="s">
        <v>2563</v>
      </c>
    </row>
    <row r="824" s="2" customFormat="1" ht="50" customHeight="1" spans="1:28">
      <c r="A824" s="14"/>
      <c r="B824" s="267" t="s">
        <v>2801</v>
      </c>
      <c r="C824" s="267" t="s">
        <v>2571</v>
      </c>
      <c r="D824" s="267" t="s">
        <v>2424</v>
      </c>
      <c r="E824" s="267" t="s">
        <v>2425</v>
      </c>
      <c r="F824" s="267" t="s">
        <v>418</v>
      </c>
      <c r="G824" s="267" t="s">
        <v>429</v>
      </c>
      <c r="H824" s="267" t="s">
        <v>59</v>
      </c>
      <c r="I824" s="273" t="s">
        <v>2572</v>
      </c>
      <c r="J824" s="273" t="s">
        <v>47</v>
      </c>
      <c r="K824" s="274">
        <v>40</v>
      </c>
      <c r="L824" s="276">
        <f t="shared" si="29"/>
        <v>40</v>
      </c>
      <c r="M824" s="122"/>
      <c r="N824" s="228" t="s">
        <v>2577</v>
      </c>
      <c r="O824" s="267" t="s">
        <v>2578</v>
      </c>
      <c r="P824" s="267" t="s">
        <v>2562</v>
      </c>
      <c r="Q824" s="56"/>
      <c r="R824" s="54"/>
      <c r="S824" s="158"/>
      <c r="T824" s="283"/>
      <c r="U824" s="48"/>
      <c r="V824" s="273">
        <v>85</v>
      </c>
      <c r="W824" s="273">
        <v>350</v>
      </c>
      <c r="X824" s="284"/>
      <c r="Y824" s="284"/>
      <c r="Z824" s="34" t="s">
        <v>53</v>
      </c>
      <c r="AA824" s="285" t="s">
        <v>1284</v>
      </c>
      <c r="AB824" s="299" t="s">
        <v>2563</v>
      </c>
    </row>
    <row r="825" s="2" customFormat="1" ht="50" customHeight="1" spans="1:28">
      <c r="A825" s="14"/>
      <c r="B825" s="267" t="s">
        <v>2802</v>
      </c>
      <c r="C825" s="227" t="s">
        <v>2571</v>
      </c>
      <c r="D825" s="267" t="s">
        <v>2424</v>
      </c>
      <c r="E825" s="267" t="s">
        <v>2425</v>
      </c>
      <c r="F825" s="267" t="s">
        <v>418</v>
      </c>
      <c r="G825" s="267" t="s">
        <v>455</v>
      </c>
      <c r="H825" s="267" t="s">
        <v>59</v>
      </c>
      <c r="I825" s="273" t="s">
        <v>2572</v>
      </c>
      <c r="J825" s="273" t="s">
        <v>47</v>
      </c>
      <c r="K825" s="274">
        <v>40</v>
      </c>
      <c r="L825" s="276">
        <f t="shared" si="29"/>
        <v>40</v>
      </c>
      <c r="M825" s="122"/>
      <c r="N825" s="228" t="s">
        <v>2577</v>
      </c>
      <c r="O825" s="267" t="s">
        <v>2578</v>
      </c>
      <c r="P825" s="267" t="s">
        <v>2562</v>
      </c>
      <c r="Q825" s="56"/>
      <c r="R825" s="54"/>
      <c r="S825" s="158"/>
      <c r="T825" s="283"/>
      <c r="U825" s="48"/>
      <c r="V825" s="273">
        <v>120</v>
      </c>
      <c r="W825" s="273">
        <v>450</v>
      </c>
      <c r="X825" s="284"/>
      <c r="Y825" s="284"/>
      <c r="Z825" s="34" t="s">
        <v>53</v>
      </c>
      <c r="AA825" s="285" t="s">
        <v>1284</v>
      </c>
      <c r="AB825" s="299" t="s">
        <v>2563</v>
      </c>
    </row>
    <row r="826" s="2" customFormat="1" ht="50" customHeight="1" spans="1:28">
      <c r="A826" s="14"/>
      <c r="B826" s="267" t="s">
        <v>2803</v>
      </c>
      <c r="C826" s="227" t="s">
        <v>2571</v>
      </c>
      <c r="D826" s="267" t="s">
        <v>2424</v>
      </c>
      <c r="E826" s="267" t="s">
        <v>2425</v>
      </c>
      <c r="F826" s="267" t="s">
        <v>418</v>
      </c>
      <c r="G826" s="267" t="s">
        <v>432</v>
      </c>
      <c r="H826" s="267" t="s">
        <v>45</v>
      </c>
      <c r="I826" s="273" t="s">
        <v>2588</v>
      </c>
      <c r="J826" s="273" t="s">
        <v>47</v>
      </c>
      <c r="K826" s="274">
        <v>50</v>
      </c>
      <c r="L826" s="276">
        <f t="shared" si="29"/>
        <v>50</v>
      </c>
      <c r="M826" s="122"/>
      <c r="N826" s="228" t="s">
        <v>2577</v>
      </c>
      <c r="O826" s="267" t="s">
        <v>2578</v>
      </c>
      <c r="P826" s="267" t="s">
        <v>2562</v>
      </c>
      <c r="Q826" s="56"/>
      <c r="R826" s="54"/>
      <c r="S826" s="158"/>
      <c r="T826" s="283"/>
      <c r="U826" s="48"/>
      <c r="V826" s="273">
        <v>150</v>
      </c>
      <c r="W826" s="273">
        <v>600</v>
      </c>
      <c r="X826" s="284"/>
      <c r="Y826" s="284"/>
      <c r="Z826" s="34" t="s">
        <v>53</v>
      </c>
      <c r="AA826" s="285" t="s">
        <v>1284</v>
      </c>
      <c r="AB826" s="299" t="s">
        <v>2563</v>
      </c>
    </row>
    <row r="827" s="2" customFormat="1" ht="50" customHeight="1" spans="1:28">
      <c r="A827" s="14"/>
      <c r="B827" s="267" t="s">
        <v>2804</v>
      </c>
      <c r="C827" s="227" t="s">
        <v>2571</v>
      </c>
      <c r="D827" s="267" t="s">
        <v>2424</v>
      </c>
      <c r="E827" s="267" t="s">
        <v>2425</v>
      </c>
      <c r="F827" s="267" t="s">
        <v>418</v>
      </c>
      <c r="G827" s="267" t="s">
        <v>432</v>
      </c>
      <c r="H827" s="267" t="s">
        <v>45</v>
      </c>
      <c r="I827" s="273" t="s">
        <v>2805</v>
      </c>
      <c r="J827" s="273" t="s">
        <v>47</v>
      </c>
      <c r="K827" s="273">
        <v>10</v>
      </c>
      <c r="L827" s="276">
        <f t="shared" si="29"/>
        <v>10</v>
      </c>
      <c r="M827" s="122"/>
      <c r="N827" s="228" t="s">
        <v>2680</v>
      </c>
      <c r="O827" s="267" t="s">
        <v>2681</v>
      </c>
      <c r="P827" s="267" t="s">
        <v>2562</v>
      </c>
      <c r="Q827" s="56"/>
      <c r="R827" s="54"/>
      <c r="S827" s="158"/>
      <c r="T827" s="283"/>
      <c r="U827" s="48"/>
      <c r="V827" s="273">
        <v>36</v>
      </c>
      <c r="W827" s="273">
        <v>110</v>
      </c>
      <c r="X827" s="284"/>
      <c r="Y827" s="284"/>
      <c r="Z827" s="34" t="s">
        <v>53</v>
      </c>
      <c r="AA827" s="285" t="s">
        <v>1284</v>
      </c>
      <c r="AB827" s="299" t="s">
        <v>2563</v>
      </c>
    </row>
    <row r="828" s="2" customFormat="1" ht="50" customHeight="1" spans="1:28">
      <c r="A828" s="14"/>
      <c r="B828" s="25" t="s">
        <v>2806</v>
      </c>
      <c r="C828" s="25" t="s">
        <v>2571</v>
      </c>
      <c r="D828" s="267" t="s">
        <v>2424</v>
      </c>
      <c r="E828" s="267" t="s">
        <v>2425</v>
      </c>
      <c r="F828" s="25" t="s">
        <v>418</v>
      </c>
      <c r="G828" s="25" t="s">
        <v>432</v>
      </c>
      <c r="H828" s="267" t="s">
        <v>45</v>
      </c>
      <c r="I828" s="29" t="s">
        <v>2576</v>
      </c>
      <c r="J828" s="273" t="s">
        <v>47</v>
      </c>
      <c r="K828" s="29">
        <v>30</v>
      </c>
      <c r="L828" s="276">
        <f t="shared" si="29"/>
        <v>30</v>
      </c>
      <c r="M828" s="122"/>
      <c r="N828" s="228" t="s">
        <v>2680</v>
      </c>
      <c r="O828" s="267" t="s">
        <v>2681</v>
      </c>
      <c r="P828" s="267" t="s">
        <v>2562</v>
      </c>
      <c r="Q828" s="56"/>
      <c r="R828" s="54"/>
      <c r="S828" s="158"/>
      <c r="T828" s="283"/>
      <c r="U828" s="48"/>
      <c r="V828" s="276">
        <v>120</v>
      </c>
      <c r="W828" s="29">
        <v>419</v>
      </c>
      <c r="X828" s="284"/>
      <c r="Y828" s="284"/>
      <c r="Z828" s="34" t="s">
        <v>53</v>
      </c>
      <c r="AA828" s="285" t="s">
        <v>1284</v>
      </c>
      <c r="AB828" s="299" t="s">
        <v>2563</v>
      </c>
    </row>
    <row r="829" s="2" customFormat="1" ht="50" customHeight="1" spans="1:28">
      <c r="A829" s="14"/>
      <c r="B829" s="25" t="s">
        <v>2807</v>
      </c>
      <c r="C829" s="227" t="s">
        <v>2558</v>
      </c>
      <c r="D829" s="267" t="s">
        <v>2424</v>
      </c>
      <c r="E829" s="267" t="s">
        <v>2425</v>
      </c>
      <c r="F829" s="25" t="s">
        <v>418</v>
      </c>
      <c r="G829" s="25" t="s">
        <v>443</v>
      </c>
      <c r="H829" s="267" t="s">
        <v>59</v>
      </c>
      <c r="I829" s="29" t="s">
        <v>2808</v>
      </c>
      <c r="J829" s="273" t="s">
        <v>47</v>
      </c>
      <c r="K829" s="38">
        <v>80</v>
      </c>
      <c r="L829" s="276">
        <f t="shared" si="29"/>
        <v>80</v>
      </c>
      <c r="M829" s="122"/>
      <c r="N829" s="228" t="s">
        <v>2809</v>
      </c>
      <c r="O829" s="267" t="s">
        <v>2810</v>
      </c>
      <c r="P829" s="267" t="s">
        <v>2562</v>
      </c>
      <c r="Q829" s="56"/>
      <c r="R829" s="54"/>
      <c r="S829" s="158"/>
      <c r="T829" s="283"/>
      <c r="U829" s="48"/>
      <c r="V829" s="297">
        <v>78</v>
      </c>
      <c r="W829" s="29">
        <v>230</v>
      </c>
      <c r="X829" s="284"/>
      <c r="Y829" s="284"/>
      <c r="Z829" s="34" t="s">
        <v>53</v>
      </c>
      <c r="AA829" s="285" t="s">
        <v>1284</v>
      </c>
      <c r="AB829" s="299" t="s">
        <v>2563</v>
      </c>
    </row>
    <row r="830" s="2" customFormat="1" ht="50" customHeight="1" spans="1:28">
      <c r="A830" s="14"/>
      <c r="B830" s="227" t="s">
        <v>2811</v>
      </c>
      <c r="C830" s="227" t="s">
        <v>2558</v>
      </c>
      <c r="D830" s="267" t="s">
        <v>2424</v>
      </c>
      <c r="E830" s="227" t="s">
        <v>2425</v>
      </c>
      <c r="F830" s="227" t="s">
        <v>418</v>
      </c>
      <c r="G830" s="227" t="s">
        <v>215</v>
      </c>
      <c r="H830" s="227" t="s">
        <v>59</v>
      </c>
      <c r="I830" s="227" t="s">
        <v>2812</v>
      </c>
      <c r="J830" s="276" t="s">
        <v>47</v>
      </c>
      <c r="K830" s="275">
        <v>25</v>
      </c>
      <c r="L830" s="276">
        <f t="shared" si="29"/>
        <v>25</v>
      </c>
      <c r="M830" s="122"/>
      <c r="N830" s="227" t="s">
        <v>2585</v>
      </c>
      <c r="O830" s="227" t="s">
        <v>2607</v>
      </c>
      <c r="P830" s="267" t="s">
        <v>2562</v>
      </c>
      <c r="Q830" s="56"/>
      <c r="R830" s="54"/>
      <c r="S830" s="158"/>
      <c r="T830" s="283"/>
      <c r="U830" s="48"/>
      <c r="V830" s="276">
        <v>30</v>
      </c>
      <c r="W830" s="302">
        <v>120</v>
      </c>
      <c r="X830" s="284"/>
      <c r="Y830" s="284"/>
      <c r="Z830" s="34" t="s">
        <v>53</v>
      </c>
      <c r="AA830" s="285" t="s">
        <v>1284</v>
      </c>
      <c r="AB830" s="299" t="s">
        <v>2563</v>
      </c>
    </row>
    <row r="831" s="2" customFormat="1" ht="50" customHeight="1" spans="1:28">
      <c r="A831" s="14"/>
      <c r="B831" s="267" t="s">
        <v>2813</v>
      </c>
      <c r="C831" s="267" t="s">
        <v>2571</v>
      </c>
      <c r="D831" s="267" t="s">
        <v>2424</v>
      </c>
      <c r="E831" s="267" t="s">
        <v>2425</v>
      </c>
      <c r="F831" s="267" t="s">
        <v>462</v>
      </c>
      <c r="G831" s="267" t="s">
        <v>501</v>
      </c>
      <c r="H831" s="267" t="s">
        <v>59</v>
      </c>
      <c r="I831" s="273" t="s">
        <v>2615</v>
      </c>
      <c r="J831" s="273" t="s">
        <v>47</v>
      </c>
      <c r="K831" s="273">
        <v>60</v>
      </c>
      <c r="L831" s="273">
        <f t="shared" si="29"/>
        <v>60</v>
      </c>
      <c r="M831" s="122"/>
      <c r="N831" s="227" t="s">
        <v>2577</v>
      </c>
      <c r="O831" s="227" t="s">
        <v>2578</v>
      </c>
      <c r="P831" s="267" t="s">
        <v>2562</v>
      </c>
      <c r="Q831" s="56"/>
      <c r="R831" s="54"/>
      <c r="S831" s="158"/>
      <c r="T831" s="283"/>
      <c r="U831" s="48"/>
      <c r="V831" s="29">
        <v>170</v>
      </c>
      <c r="W831" s="273">
        <v>680</v>
      </c>
      <c r="X831" s="284"/>
      <c r="Y831" s="284"/>
      <c r="Z831" s="34" t="s">
        <v>53</v>
      </c>
      <c r="AA831" s="285" t="s">
        <v>1284</v>
      </c>
      <c r="AB831" s="299" t="s">
        <v>2563</v>
      </c>
    </row>
    <row r="832" s="2" customFormat="1" ht="50" customHeight="1" spans="1:28">
      <c r="A832" s="14"/>
      <c r="B832" s="267" t="s">
        <v>2814</v>
      </c>
      <c r="C832" s="267" t="s">
        <v>2571</v>
      </c>
      <c r="D832" s="267" t="s">
        <v>2424</v>
      </c>
      <c r="E832" s="267" t="s">
        <v>2425</v>
      </c>
      <c r="F832" s="267" t="s">
        <v>801</v>
      </c>
      <c r="G832" s="267" t="s">
        <v>802</v>
      </c>
      <c r="H832" s="267" t="s">
        <v>59</v>
      </c>
      <c r="I832" s="273" t="s">
        <v>2615</v>
      </c>
      <c r="J832" s="273" t="s">
        <v>47</v>
      </c>
      <c r="K832" s="273">
        <v>60</v>
      </c>
      <c r="L832" s="273">
        <f t="shared" si="29"/>
        <v>60</v>
      </c>
      <c r="M832" s="122"/>
      <c r="N832" s="227" t="s">
        <v>2577</v>
      </c>
      <c r="O832" s="227" t="s">
        <v>2578</v>
      </c>
      <c r="P832" s="267" t="s">
        <v>2562</v>
      </c>
      <c r="Q832" s="56"/>
      <c r="R832" s="54"/>
      <c r="S832" s="158"/>
      <c r="T832" s="283"/>
      <c r="U832" s="48"/>
      <c r="V832" s="29">
        <v>140</v>
      </c>
      <c r="W832" s="273">
        <v>620</v>
      </c>
      <c r="X832" s="284"/>
      <c r="Y832" s="284"/>
      <c r="Z832" s="34" t="s">
        <v>53</v>
      </c>
      <c r="AA832" s="285" t="s">
        <v>1284</v>
      </c>
      <c r="AB832" s="299" t="s">
        <v>2563</v>
      </c>
    </row>
    <row r="833" s="2" customFormat="1" ht="50" customHeight="1" spans="1:28">
      <c r="A833" s="14"/>
      <c r="B833" s="267" t="s">
        <v>2815</v>
      </c>
      <c r="C833" s="267" t="s">
        <v>2571</v>
      </c>
      <c r="D833" s="267" t="s">
        <v>2424</v>
      </c>
      <c r="E833" s="267" t="s">
        <v>2425</v>
      </c>
      <c r="F833" s="267" t="s">
        <v>801</v>
      </c>
      <c r="G833" s="267" t="s">
        <v>802</v>
      </c>
      <c r="H833" s="267" t="s">
        <v>59</v>
      </c>
      <c r="I833" s="273" t="s">
        <v>2580</v>
      </c>
      <c r="J833" s="273" t="s">
        <v>47</v>
      </c>
      <c r="K833" s="273">
        <v>30</v>
      </c>
      <c r="L833" s="273">
        <f t="shared" si="29"/>
        <v>30</v>
      </c>
      <c r="M833" s="122"/>
      <c r="N833" s="227" t="s">
        <v>2577</v>
      </c>
      <c r="O833" s="227" t="s">
        <v>2578</v>
      </c>
      <c r="P833" s="267" t="s">
        <v>2562</v>
      </c>
      <c r="Q833" s="56"/>
      <c r="R833" s="54"/>
      <c r="S833" s="158"/>
      <c r="T833" s="283"/>
      <c r="U833" s="48"/>
      <c r="V833" s="29">
        <v>45</v>
      </c>
      <c r="W833" s="273">
        <v>170</v>
      </c>
      <c r="X833" s="284"/>
      <c r="Y833" s="284"/>
      <c r="Z833" s="34" t="s">
        <v>53</v>
      </c>
      <c r="AA833" s="285" t="s">
        <v>1284</v>
      </c>
      <c r="AB833" s="299" t="s">
        <v>2563</v>
      </c>
    </row>
    <row r="834" s="2" customFormat="1" ht="50" customHeight="1" spans="1:28">
      <c r="A834" s="14"/>
      <c r="B834" s="267" t="s">
        <v>2816</v>
      </c>
      <c r="C834" s="267" t="s">
        <v>2571</v>
      </c>
      <c r="D834" s="267" t="s">
        <v>2424</v>
      </c>
      <c r="E834" s="267" t="s">
        <v>2425</v>
      </c>
      <c r="F834" s="267" t="s">
        <v>801</v>
      </c>
      <c r="G834" s="267" t="s">
        <v>802</v>
      </c>
      <c r="H834" s="267" t="s">
        <v>59</v>
      </c>
      <c r="I834" s="273" t="s">
        <v>2580</v>
      </c>
      <c r="J834" s="273" t="s">
        <v>47</v>
      </c>
      <c r="K834" s="273">
        <v>30</v>
      </c>
      <c r="L834" s="273">
        <f t="shared" si="29"/>
        <v>30</v>
      </c>
      <c r="M834" s="122"/>
      <c r="N834" s="227" t="s">
        <v>2577</v>
      </c>
      <c r="O834" s="227" t="s">
        <v>2578</v>
      </c>
      <c r="P834" s="267" t="s">
        <v>2562</v>
      </c>
      <c r="Q834" s="56"/>
      <c r="R834" s="54"/>
      <c r="S834" s="158"/>
      <c r="T834" s="283"/>
      <c r="U834" s="48"/>
      <c r="V834" s="29">
        <v>40</v>
      </c>
      <c r="W834" s="273">
        <v>150</v>
      </c>
      <c r="X834" s="284"/>
      <c r="Y834" s="284"/>
      <c r="Z834" s="34" t="s">
        <v>53</v>
      </c>
      <c r="AA834" s="285" t="s">
        <v>1284</v>
      </c>
      <c r="AB834" s="299" t="s">
        <v>2563</v>
      </c>
    </row>
    <row r="835" s="2" customFormat="1" ht="50" customHeight="1" spans="1:28">
      <c r="A835" s="14"/>
      <c r="B835" s="267" t="s">
        <v>2817</v>
      </c>
      <c r="C835" s="267" t="s">
        <v>2571</v>
      </c>
      <c r="D835" s="267" t="s">
        <v>2424</v>
      </c>
      <c r="E835" s="267" t="s">
        <v>2425</v>
      </c>
      <c r="F835" s="267" t="s">
        <v>801</v>
      </c>
      <c r="G835" s="267" t="s">
        <v>802</v>
      </c>
      <c r="H835" s="267" t="s">
        <v>59</v>
      </c>
      <c r="I835" s="273" t="s">
        <v>2580</v>
      </c>
      <c r="J835" s="276" t="s">
        <v>47</v>
      </c>
      <c r="K835" s="273">
        <v>30</v>
      </c>
      <c r="L835" s="273">
        <f t="shared" si="29"/>
        <v>30</v>
      </c>
      <c r="M835" s="122"/>
      <c r="N835" s="267" t="s">
        <v>2577</v>
      </c>
      <c r="O835" s="267" t="s">
        <v>2578</v>
      </c>
      <c r="P835" s="267" t="s">
        <v>2562</v>
      </c>
      <c r="Q835" s="56"/>
      <c r="R835" s="54"/>
      <c r="S835" s="158"/>
      <c r="T835" s="283"/>
      <c r="U835" s="48"/>
      <c r="V835" s="273">
        <v>38</v>
      </c>
      <c r="W835" s="273">
        <v>140</v>
      </c>
      <c r="X835" s="284"/>
      <c r="Y835" s="284"/>
      <c r="Z835" s="34" t="s">
        <v>53</v>
      </c>
      <c r="AA835" s="285" t="s">
        <v>1284</v>
      </c>
      <c r="AB835" s="299" t="s">
        <v>2563</v>
      </c>
    </row>
    <row r="836" s="2" customFormat="1" ht="50" customHeight="1" spans="1:28">
      <c r="A836" s="14"/>
      <c r="B836" s="267" t="s">
        <v>2818</v>
      </c>
      <c r="C836" s="267" t="s">
        <v>2571</v>
      </c>
      <c r="D836" s="267" t="s">
        <v>2424</v>
      </c>
      <c r="E836" s="267" t="s">
        <v>2425</v>
      </c>
      <c r="F836" s="267" t="s">
        <v>801</v>
      </c>
      <c r="G836" s="267" t="s">
        <v>839</v>
      </c>
      <c r="H836" s="267" t="s">
        <v>45</v>
      </c>
      <c r="I836" s="273" t="s">
        <v>2615</v>
      </c>
      <c r="J836" s="273" t="s">
        <v>47</v>
      </c>
      <c r="K836" s="273">
        <v>60</v>
      </c>
      <c r="L836" s="273">
        <f t="shared" si="29"/>
        <v>60</v>
      </c>
      <c r="M836" s="122"/>
      <c r="N836" s="267" t="s">
        <v>2577</v>
      </c>
      <c r="O836" s="267" t="s">
        <v>2578</v>
      </c>
      <c r="P836" s="267" t="s">
        <v>2562</v>
      </c>
      <c r="Q836" s="56"/>
      <c r="R836" s="54"/>
      <c r="S836" s="158"/>
      <c r="T836" s="283"/>
      <c r="U836" s="48"/>
      <c r="V836" s="273">
        <v>170</v>
      </c>
      <c r="W836" s="273">
        <v>700</v>
      </c>
      <c r="X836" s="284"/>
      <c r="Y836" s="284"/>
      <c r="Z836" s="34" t="s">
        <v>53</v>
      </c>
      <c r="AA836" s="285" t="s">
        <v>1284</v>
      </c>
      <c r="AB836" s="299" t="s">
        <v>2563</v>
      </c>
    </row>
    <row r="837" s="2" customFormat="1" ht="50" customHeight="1" spans="1:28">
      <c r="A837" s="14"/>
      <c r="B837" s="267" t="s">
        <v>2819</v>
      </c>
      <c r="C837" s="267" t="s">
        <v>2571</v>
      </c>
      <c r="D837" s="267" t="s">
        <v>2424</v>
      </c>
      <c r="E837" s="267" t="s">
        <v>2425</v>
      </c>
      <c r="F837" s="267" t="s">
        <v>801</v>
      </c>
      <c r="G837" s="267" t="s">
        <v>839</v>
      </c>
      <c r="H837" s="267" t="s">
        <v>45</v>
      </c>
      <c r="I837" s="273" t="s">
        <v>2615</v>
      </c>
      <c r="J837" s="276" t="s">
        <v>47</v>
      </c>
      <c r="K837" s="273">
        <v>60</v>
      </c>
      <c r="L837" s="273">
        <f t="shared" si="29"/>
        <v>60</v>
      </c>
      <c r="M837" s="122"/>
      <c r="N837" s="267" t="s">
        <v>2577</v>
      </c>
      <c r="O837" s="267" t="s">
        <v>2578</v>
      </c>
      <c r="P837" s="267" t="s">
        <v>2562</v>
      </c>
      <c r="Q837" s="56"/>
      <c r="R837" s="54"/>
      <c r="S837" s="158"/>
      <c r="T837" s="283"/>
      <c r="U837" s="48"/>
      <c r="V837" s="273">
        <v>180</v>
      </c>
      <c r="W837" s="273">
        <v>800</v>
      </c>
      <c r="X837" s="284"/>
      <c r="Y837" s="284"/>
      <c r="Z837" s="34" t="s">
        <v>53</v>
      </c>
      <c r="AA837" s="285" t="s">
        <v>1284</v>
      </c>
      <c r="AB837" s="299" t="s">
        <v>2563</v>
      </c>
    </row>
    <row r="838" s="2" customFormat="1" ht="50" customHeight="1" spans="1:28">
      <c r="A838" s="14"/>
      <c r="B838" s="25" t="s">
        <v>2820</v>
      </c>
      <c r="C838" s="25" t="s">
        <v>2571</v>
      </c>
      <c r="D838" s="267" t="s">
        <v>2424</v>
      </c>
      <c r="E838" s="25" t="s">
        <v>2425</v>
      </c>
      <c r="F838" s="25" t="s">
        <v>801</v>
      </c>
      <c r="G838" s="25" t="s">
        <v>839</v>
      </c>
      <c r="H838" s="25" t="s">
        <v>45</v>
      </c>
      <c r="I838" s="29" t="s">
        <v>2615</v>
      </c>
      <c r="J838" s="273" t="s">
        <v>47</v>
      </c>
      <c r="K838" s="29">
        <v>60</v>
      </c>
      <c r="L838" s="29">
        <f t="shared" si="29"/>
        <v>60</v>
      </c>
      <c r="M838" s="122"/>
      <c r="N838" s="25" t="s">
        <v>2577</v>
      </c>
      <c r="O838" s="25" t="s">
        <v>2578</v>
      </c>
      <c r="P838" s="25" t="s">
        <v>2562</v>
      </c>
      <c r="Q838" s="56"/>
      <c r="R838" s="54"/>
      <c r="S838" s="158"/>
      <c r="T838" s="283"/>
      <c r="U838" s="48"/>
      <c r="V838" s="29">
        <v>173</v>
      </c>
      <c r="W838" s="29">
        <v>720</v>
      </c>
      <c r="X838" s="284"/>
      <c r="Y838" s="284"/>
      <c r="Z838" s="34" t="s">
        <v>53</v>
      </c>
      <c r="AA838" s="285" t="s">
        <v>1284</v>
      </c>
      <c r="AB838" s="299" t="s">
        <v>2563</v>
      </c>
    </row>
    <row r="839" s="2" customFormat="1" ht="50" customHeight="1" spans="1:28">
      <c r="A839" s="14"/>
      <c r="B839" s="25" t="s">
        <v>2821</v>
      </c>
      <c r="C839" s="25" t="s">
        <v>2571</v>
      </c>
      <c r="D839" s="267" t="s">
        <v>2424</v>
      </c>
      <c r="E839" s="25" t="s">
        <v>2425</v>
      </c>
      <c r="F839" s="25" t="s">
        <v>801</v>
      </c>
      <c r="G839" s="25" t="s">
        <v>839</v>
      </c>
      <c r="H839" s="25" t="s">
        <v>45</v>
      </c>
      <c r="I839" s="29" t="s">
        <v>2576</v>
      </c>
      <c r="J839" s="276" t="s">
        <v>47</v>
      </c>
      <c r="K839" s="29">
        <v>30</v>
      </c>
      <c r="L839" s="29">
        <f t="shared" ref="L839:L872" si="30">K839</f>
        <v>30</v>
      </c>
      <c r="M839" s="122"/>
      <c r="N839" s="25" t="s">
        <v>2577</v>
      </c>
      <c r="O839" s="25" t="s">
        <v>2578</v>
      </c>
      <c r="P839" s="25" t="s">
        <v>2562</v>
      </c>
      <c r="Q839" s="56"/>
      <c r="R839" s="54"/>
      <c r="S839" s="158"/>
      <c r="T839" s="283"/>
      <c r="U839" s="48"/>
      <c r="V839" s="29">
        <v>110</v>
      </c>
      <c r="W839" s="29">
        <v>420</v>
      </c>
      <c r="X839" s="284"/>
      <c r="Y839" s="284"/>
      <c r="Z839" s="34" t="s">
        <v>53</v>
      </c>
      <c r="AA839" s="285" t="s">
        <v>1284</v>
      </c>
      <c r="AB839" s="299" t="s">
        <v>2563</v>
      </c>
    </row>
    <row r="840" s="2" customFormat="1" ht="50" customHeight="1" spans="1:28">
      <c r="A840" s="14"/>
      <c r="B840" s="25" t="s">
        <v>2822</v>
      </c>
      <c r="C840" s="25" t="s">
        <v>2571</v>
      </c>
      <c r="D840" s="267" t="s">
        <v>2424</v>
      </c>
      <c r="E840" s="25" t="s">
        <v>2425</v>
      </c>
      <c r="F840" s="25" t="s">
        <v>801</v>
      </c>
      <c r="G840" s="25" t="s">
        <v>808</v>
      </c>
      <c r="H840" s="25" t="s">
        <v>59</v>
      </c>
      <c r="I840" s="29" t="s">
        <v>2823</v>
      </c>
      <c r="J840" s="273" t="s">
        <v>47</v>
      </c>
      <c r="K840" s="29">
        <v>80</v>
      </c>
      <c r="L840" s="29">
        <f t="shared" si="30"/>
        <v>80</v>
      </c>
      <c r="M840" s="122"/>
      <c r="N840" s="25" t="s">
        <v>2680</v>
      </c>
      <c r="O840" s="25" t="s">
        <v>2681</v>
      </c>
      <c r="P840" s="25" t="s">
        <v>2562</v>
      </c>
      <c r="Q840" s="56"/>
      <c r="R840" s="54"/>
      <c r="S840" s="158"/>
      <c r="T840" s="283"/>
      <c r="U840" s="48"/>
      <c r="V840" s="29">
        <v>108</v>
      </c>
      <c r="W840" s="29">
        <v>430</v>
      </c>
      <c r="X840" s="284"/>
      <c r="Y840" s="284"/>
      <c r="Z840" s="34" t="s">
        <v>53</v>
      </c>
      <c r="AA840" s="194" t="s">
        <v>1284</v>
      </c>
      <c r="AB840" s="253" t="s">
        <v>2563</v>
      </c>
    </row>
    <row r="841" s="2" customFormat="1" ht="50" customHeight="1" spans="1:28">
      <c r="A841" s="14"/>
      <c r="B841" s="25" t="s">
        <v>2824</v>
      </c>
      <c r="C841" s="25" t="s">
        <v>2571</v>
      </c>
      <c r="D841" s="267" t="s">
        <v>2424</v>
      </c>
      <c r="E841" s="25" t="s">
        <v>2425</v>
      </c>
      <c r="F841" s="25" t="s">
        <v>801</v>
      </c>
      <c r="G841" s="25" t="s">
        <v>815</v>
      </c>
      <c r="H841" s="25" t="s">
        <v>59</v>
      </c>
      <c r="I841" s="29" t="s">
        <v>2580</v>
      </c>
      <c r="J841" s="276" t="s">
        <v>47</v>
      </c>
      <c r="K841" s="29">
        <v>30</v>
      </c>
      <c r="L841" s="29">
        <f t="shared" si="30"/>
        <v>30</v>
      </c>
      <c r="M841" s="122"/>
      <c r="N841" s="25" t="s">
        <v>2577</v>
      </c>
      <c r="O841" s="25" t="s">
        <v>2578</v>
      </c>
      <c r="P841" s="25" t="s">
        <v>2562</v>
      </c>
      <c r="Q841" s="56"/>
      <c r="R841" s="54"/>
      <c r="S841" s="158"/>
      <c r="T841" s="283"/>
      <c r="U841" s="48"/>
      <c r="V841" s="44">
        <v>50</v>
      </c>
      <c r="W841" s="44">
        <v>170</v>
      </c>
      <c r="X841" s="284"/>
      <c r="Y841" s="284"/>
      <c r="Z841" s="34" t="s">
        <v>53</v>
      </c>
      <c r="AA841" s="194" t="s">
        <v>1284</v>
      </c>
      <c r="AB841" s="253" t="s">
        <v>2563</v>
      </c>
    </row>
    <row r="842" s="2" customFormat="1" ht="50" customHeight="1" spans="1:28">
      <c r="A842" s="14"/>
      <c r="B842" s="25" t="s">
        <v>2825</v>
      </c>
      <c r="C842" s="25" t="s">
        <v>2571</v>
      </c>
      <c r="D842" s="267" t="s">
        <v>2424</v>
      </c>
      <c r="E842" s="25" t="s">
        <v>2425</v>
      </c>
      <c r="F842" s="25" t="s">
        <v>801</v>
      </c>
      <c r="G842" s="25" t="s">
        <v>815</v>
      </c>
      <c r="H842" s="25" t="s">
        <v>59</v>
      </c>
      <c r="I842" s="29" t="s">
        <v>2580</v>
      </c>
      <c r="J842" s="273" t="s">
        <v>47</v>
      </c>
      <c r="K842" s="29">
        <v>30</v>
      </c>
      <c r="L842" s="29">
        <f t="shared" si="30"/>
        <v>30</v>
      </c>
      <c r="M842" s="122"/>
      <c r="N842" s="25" t="s">
        <v>2577</v>
      </c>
      <c r="O842" s="25" t="s">
        <v>2578</v>
      </c>
      <c r="P842" s="25" t="s">
        <v>2562</v>
      </c>
      <c r="Q842" s="56"/>
      <c r="R842" s="54"/>
      <c r="S842" s="158"/>
      <c r="T842" s="283"/>
      <c r="U842" s="48"/>
      <c r="V842" s="44">
        <v>45</v>
      </c>
      <c r="W842" s="44">
        <v>166</v>
      </c>
      <c r="X842" s="284"/>
      <c r="Y842" s="284"/>
      <c r="Z842" s="34" t="s">
        <v>53</v>
      </c>
      <c r="AA842" s="194" t="s">
        <v>1284</v>
      </c>
      <c r="AB842" s="253" t="s">
        <v>2563</v>
      </c>
    </row>
    <row r="843" s="2" customFormat="1" ht="50" customHeight="1" spans="1:28">
      <c r="A843" s="14"/>
      <c r="B843" s="25" t="s">
        <v>2826</v>
      </c>
      <c r="C843" s="25" t="s">
        <v>2571</v>
      </c>
      <c r="D843" s="267" t="s">
        <v>2424</v>
      </c>
      <c r="E843" s="25" t="s">
        <v>2425</v>
      </c>
      <c r="F843" s="25" t="s">
        <v>801</v>
      </c>
      <c r="G843" s="25" t="s">
        <v>815</v>
      </c>
      <c r="H843" s="25" t="s">
        <v>59</v>
      </c>
      <c r="I843" s="29" t="s">
        <v>2580</v>
      </c>
      <c r="J843" s="276" t="s">
        <v>47</v>
      </c>
      <c r="K843" s="29">
        <v>30</v>
      </c>
      <c r="L843" s="29">
        <f t="shared" si="30"/>
        <v>30</v>
      </c>
      <c r="M843" s="122"/>
      <c r="N843" s="25" t="s">
        <v>2577</v>
      </c>
      <c r="O843" s="25" t="s">
        <v>2578</v>
      </c>
      <c r="P843" s="25" t="s">
        <v>2562</v>
      </c>
      <c r="Q843" s="56"/>
      <c r="R843" s="54"/>
      <c r="S843" s="158"/>
      <c r="T843" s="283"/>
      <c r="U843" s="48"/>
      <c r="V843" s="29">
        <v>40</v>
      </c>
      <c r="W843" s="29">
        <v>150</v>
      </c>
      <c r="X843" s="284"/>
      <c r="Y843" s="284"/>
      <c r="Z843" s="34" t="s">
        <v>53</v>
      </c>
      <c r="AA843" s="194" t="s">
        <v>1284</v>
      </c>
      <c r="AB843" s="253" t="s">
        <v>2563</v>
      </c>
    </row>
    <row r="844" s="2" customFormat="1" ht="50" customHeight="1" spans="1:28">
      <c r="A844" s="14"/>
      <c r="B844" s="25" t="s">
        <v>2827</v>
      </c>
      <c r="C844" s="25" t="s">
        <v>2571</v>
      </c>
      <c r="D844" s="267" t="s">
        <v>2424</v>
      </c>
      <c r="E844" s="25" t="s">
        <v>2425</v>
      </c>
      <c r="F844" s="25" t="s">
        <v>801</v>
      </c>
      <c r="G844" s="25" t="s">
        <v>815</v>
      </c>
      <c r="H844" s="25" t="s">
        <v>59</v>
      </c>
      <c r="I844" s="29" t="s">
        <v>2580</v>
      </c>
      <c r="J844" s="273" t="s">
        <v>47</v>
      </c>
      <c r="K844" s="29">
        <v>30</v>
      </c>
      <c r="L844" s="29">
        <f t="shared" si="30"/>
        <v>30</v>
      </c>
      <c r="M844" s="122"/>
      <c r="N844" s="25" t="s">
        <v>2577</v>
      </c>
      <c r="O844" s="25" t="s">
        <v>2578</v>
      </c>
      <c r="P844" s="25" t="s">
        <v>2562</v>
      </c>
      <c r="Q844" s="56"/>
      <c r="R844" s="54"/>
      <c r="S844" s="158"/>
      <c r="T844" s="283"/>
      <c r="U844" s="48"/>
      <c r="V844" s="29">
        <v>80</v>
      </c>
      <c r="W844" s="29">
        <v>185</v>
      </c>
      <c r="X844" s="284"/>
      <c r="Y844" s="284"/>
      <c r="Z844" s="34" t="s">
        <v>53</v>
      </c>
      <c r="AA844" s="194" t="s">
        <v>1284</v>
      </c>
      <c r="AB844" s="253" t="s">
        <v>2563</v>
      </c>
    </row>
    <row r="845" s="2" customFormat="1" ht="50" customHeight="1" spans="1:28">
      <c r="A845" s="14"/>
      <c r="B845" s="25" t="s">
        <v>2828</v>
      </c>
      <c r="C845" s="25" t="s">
        <v>2571</v>
      </c>
      <c r="D845" s="267" t="s">
        <v>2424</v>
      </c>
      <c r="E845" s="25" t="s">
        <v>2425</v>
      </c>
      <c r="F845" s="25" t="s">
        <v>801</v>
      </c>
      <c r="G845" s="25" t="s">
        <v>815</v>
      </c>
      <c r="H845" s="25" t="s">
        <v>59</v>
      </c>
      <c r="I845" s="29" t="s">
        <v>2580</v>
      </c>
      <c r="J845" s="276" t="s">
        <v>47</v>
      </c>
      <c r="K845" s="29">
        <v>30</v>
      </c>
      <c r="L845" s="29">
        <f t="shared" si="30"/>
        <v>30</v>
      </c>
      <c r="M845" s="122"/>
      <c r="N845" s="25" t="s">
        <v>2577</v>
      </c>
      <c r="O845" s="25" t="s">
        <v>2578</v>
      </c>
      <c r="P845" s="25" t="s">
        <v>2562</v>
      </c>
      <c r="Q845" s="56"/>
      <c r="R845" s="54"/>
      <c r="S845" s="158"/>
      <c r="T845" s="283"/>
      <c r="U845" s="48"/>
      <c r="V845" s="44">
        <v>45</v>
      </c>
      <c r="W845" s="44">
        <v>166</v>
      </c>
      <c r="X845" s="284"/>
      <c r="Y845" s="284"/>
      <c r="Z845" s="34" t="s">
        <v>53</v>
      </c>
      <c r="AA845" s="194" t="s">
        <v>1284</v>
      </c>
      <c r="AB845" s="253" t="s">
        <v>2563</v>
      </c>
    </row>
    <row r="846" s="2" customFormat="1" ht="50" customHeight="1" spans="1:28">
      <c r="A846" s="14"/>
      <c r="B846" s="25" t="s">
        <v>2829</v>
      </c>
      <c r="C846" s="25" t="s">
        <v>2571</v>
      </c>
      <c r="D846" s="267" t="s">
        <v>2424</v>
      </c>
      <c r="E846" s="25" t="s">
        <v>2425</v>
      </c>
      <c r="F846" s="25" t="s">
        <v>801</v>
      </c>
      <c r="G846" s="25" t="s">
        <v>821</v>
      </c>
      <c r="H846" s="25" t="s">
        <v>59</v>
      </c>
      <c r="I846" s="29" t="s">
        <v>2580</v>
      </c>
      <c r="J846" s="273" t="s">
        <v>47</v>
      </c>
      <c r="K846" s="29">
        <v>30</v>
      </c>
      <c r="L846" s="29">
        <f t="shared" si="30"/>
        <v>30</v>
      </c>
      <c r="M846" s="122"/>
      <c r="N846" s="25" t="s">
        <v>2680</v>
      </c>
      <c r="O846" s="25" t="s">
        <v>2681</v>
      </c>
      <c r="P846" s="25" t="s">
        <v>2562</v>
      </c>
      <c r="Q846" s="56"/>
      <c r="R846" s="54"/>
      <c r="S846" s="158"/>
      <c r="T846" s="283"/>
      <c r="U846" s="48"/>
      <c r="V846" s="29">
        <v>65</v>
      </c>
      <c r="W846" s="29">
        <v>180</v>
      </c>
      <c r="X846" s="284"/>
      <c r="Y846" s="284"/>
      <c r="Z846" s="34" t="s">
        <v>53</v>
      </c>
      <c r="AA846" s="194" t="s">
        <v>1284</v>
      </c>
      <c r="AB846" s="253" t="s">
        <v>2563</v>
      </c>
    </row>
    <row r="847" s="2" customFormat="1" ht="50" customHeight="1" spans="1:28">
      <c r="A847" s="14"/>
      <c r="B847" s="25" t="s">
        <v>2830</v>
      </c>
      <c r="C847" s="25" t="s">
        <v>2571</v>
      </c>
      <c r="D847" s="267" t="s">
        <v>2424</v>
      </c>
      <c r="E847" s="25" t="s">
        <v>2425</v>
      </c>
      <c r="F847" s="25" t="s">
        <v>801</v>
      </c>
      <c r="G847" s="25" t="s">
        <v>821</v>
      </c>
      <c r="H847" s="25" t="s">
        <v>59</v>
      </c>
      <c r="I847" s="29" t="s">
        <v>2580</v>
      </c>
      <c r="J847" s="276" t="s">
        <v>47</v>
      </c>
      <c r="K847" s="29">
        <v>30</v>
      </c>
      <c r="L847" s="29">
        <f t="shared" si="30"/>
        <v>30</v>
      </c>
      <c r="M847" s="122"/>
      <c r="N847" s="25" t="s">
        <v>2680</v>
      </c>
      <c r="O847" s="25" t="s">
        <v>2681</v>
      </c>
      <c r="P847" s="25" t="s">
        <v>2562</v>
      </c>
      <c r="Q847" s="56"/>
      <c r="R847" s="54"/>
      <c r="S847" s="158"/>
      <c r="T847" s="283"/>
      <c r="U847" s="48"/>
      <c r="V847" s="29">
        <v>58</v>
      </c>
      <c r="W847" s="29">
        <v>140</v>
      </c>
      <c r="X847" s="284"/>
      <c r="Y847" s="284"/>
      <c r="Z847" s="34" t="s">
        <v>53</v>
      </c>
      <c r="AA847" s="194" t="s">
        <v>1284</v>
      </c>
      <c r="AB847" s="253" t="s">
        <v>2563</v>
      </c>
    </row>
    <row r="848" s="2" customFormat="1" ht="50" customHeight="1" spans="1:28">
      <c r="A848" s="14"/>
      <c r="B848" s="25" t="s">
        <v>2831</v>
      </c>
      <c r="C848" s="25" t="s">
        <v>2571</v>
      </c>
      <c r="D848" s="267" t="s">
        <v>2424</v>
      </c>
      <c r="E848" s="25" t="s">
        <v>2425</v>
      </c>
      <c r="F848" s="25" t="s">
        <v>801</v>
      </c>
      <c r="G848" s="25" t="s">
        <v>821</v>
      </c>
      <c r="H848" s="25" t="s">
        <v>59</v>
      </c>
      <c r="I848" s="29" t="s">
        <v>2580</v>
      </c>
      <c r="J848" s="273" t="s">
        <v>47</v>
      </c>
      <c r="K848" s="29">
        <v>30</v>
      </c>
      <c r="L848" s="29">
        <f t="shared" si="30"/>
        <v>30</v>
      </c>
      <c r="M848" s="122"/>
      <c r="N848" s="25" t="s">
        <v>2680</v>
      </c>
      <c r="O848" s="25" t="s">
        <v>2681</v>
      </c>
      <c r="P848" s="25" t="s">
        <v>2562</v>
      </c>
      <c r="Q848" s="56"/>
      <c r="R848" s="54"/>
      <c r="S848" s="158"/>
      <c r="T848" s="283"/>
      <c r="U848" s="48"/>
      <c r="V848" s="29">
        <v>52</v>
      </c>
      <c r="W848" s="29">
        <v>110</v>
      </c>
      <c r="X848" s="284"/>
      <c r="Y848" s="284"/>
      <c r="Z848" s="34" t="s">
        <v>53</v>
      </c>
      <c r="AA848" s="194" t="s">
        <v>1284</v>
      </c>
      <c r="AB848" s="253" t="s">
        <v>2563</v>
      </c>
    </row>
    <row r="849" s="2" customFormat="1" ht="50" customHeight="1" spans="1:28">
      <c r="A849" s="14"/>
      <c r="B849" s="25" t="s">
        <v>2832</v>
      </c>
      <c r="C849" s="25" t="s">
        <v>2571</v>
      </c>
      <c r="D849" s="267" t="s">
        <v>2424</v>
      </c>
      <c r="E849" s="25" t="s">
        <v>2425</v>
      </c>
      <c r="F849" s="25" t="s">
        <v>801</v>
      </c>
      <c r="G849" s="25" t="s">
        <v>824</v>
      </c>
      <c r="H849" s="25" t="s">
        <v>59</v>
      </c>
      <c r="I849" s="29" t="s">
        <v>2615</v>
      </c>
      <c r="J849" s="276" t="s">
        <v>47</v>
      </c>
      <c r="K849" s="29">
        <v>60</v>
      </c>
      <c r="L849" s="29">
        <f t="shared" si="30"/>
        <v>60</v>
      </c>
      <c r="M849" s="122"/>
      <c r="N849" s="25" t="s">
        <v>2577</v>
      </c>
      <c r="O849" s="25" t="s">
        <v>2578</v>
      </c>
      <c r="P849" s="25" t="s">
        <v>2562</v>
      </c>
      <c r="Q849" s="56"/>
      <c r="R849" s="54"/>
      <c r="S849" s="158"/>
      <c r="T849" s="283"/>
      <c r="U849" s="48"/>
      <c r="V849" s="29">
        <v>200</v>
      </c>
      <c r="W849" s="29">
        <v>800</v>
      </c>
      <c r="X849" s="284"/>
      <c r="Y849" s="284"/>
      <c r="Z849" s="34" t="s">
        <v>53</v>
      </c>
      <c r="AA849" s="194" t="s">
        <v>1284</v>
      </c>
      <c r="AB849" s="253" t="s">
        <v>2563</v>
      </c>
    </row>
    <row r="850" s="2" customFormat="1" ht="50" customHeight="1" spans="1:28">
      <c r="A850" s="14"/>
      <c r="B850" s="25" t="s">
        <v>2833</v>
      </c>
      <c r="C850" s="25" t="s">
        <v>2571</v>
      </c>
      <c r="D850" s="267" t="s">
        <v>2424</v>
      </c>
      <c r="E850" s="25" t="s">
        <v>2425</v>
      </c>
      <c r="F850" s="25" t="s">
        <v>801</v>
      </c>
      <c r="G850" s="25" t="s">
        <v>830</v>
      </c>
      <c r="H850" s="28" t="s">
        <v>45</v>
      </c>
      <c r="I850" s="29" t="s">
        <v>2576</v>
      </c>
      <c r="J850" s="273" t="s">
        <v>47</v>
      </c>
      <c r="K850" s="44">
        <v>30</v>
      </c>
      <c r="L850" s="29">
        <f t="shared" si="30"/>
        <v>30</v>
      </c>
      <c r="M850" s="122"/>
      <c r="N850" s="25" t="s">
        <v>2680</v>
      </c>
      <c r="O850" s="25" t="s">
        <v>2681</v>
      </c>
      <c r="P850" s="25" t="s">
        <v>2562</v>
      </c>
      <c r="Q850" s="56"/>
      <c r="R850" s="54"/>
      <c r="S850" s="158"/>
      <c r="T850" s="283"/>
      <c r="U850" s="48"/>
      <c r="V850" s="86">
        <v>567</v>
      </c>
      <c r="W850" s="86">
        <v>1650</v>
      </c>
      <c r="X850" s="284"/>
      <c r="Y850" s="284"/>
      <c r="Z850" s="34" t="s">
        <v>53</v>
      </c>
      <c r="AA850" s="194" t="s">
        <v>1284</v>
      </c>
      <c r="AB850" s="253" t="s">
        <v>2563</v>
      </c>
    </row>
    <row r="851" s="2" customFormat="1" ht="50" customHeight="1" spans="1:28">
      <c r="A851" s="14"/>
      <c r="B851" s="25" t="s">
        <v>2834</v>
      </c>
      <c r="C851" s="25" t="s">
        <v>2571</v>
      </c>
      <c r="D851" s="267" t="s">
        <v>2424</v>
      </c>
      <c r="E851" s="25" t="s">
        <v>2425</v>
      </c>
      <c r="F851" s="25" t="s">
        <v>801</v>
      </c>
      <c r="G851" s="25" t="s">
        <v>833</v>
      </c>
      <c r="H851" s="25" t="s">
        <v>45</v>
      </c>
      <c r="I851" s="29" t="s">
        <v>2615</v>
      </c>
      <c r="J851" s="276" t="s">
        <v>47</v>
      </c>
      <c r="K851" s="29">
        <v>60</v>
      </c>
      <c r="L851" s="29">
        <f t="shared" si="30"/>
        <v>60</v>
      </c>
      <c r="M851" s="122"/>
      <c r="N851" s="25" t="s">
        <v>2577</v>
      </c>
      <c r="O851" s="25" t="s">
        <v>2578</v>
      </c>
      <c r="P851" s="25" t="s">
        <v>2562</v>
      </c>
      <c r="Q851" s="56"/>
      <c r="R851" s="54"/>
      <c r="S851" s="158"/>
      <c r="T851" s="283"/>
      <c r="U851" s="48"/>
      <c r="V851" s="29">
        <v>260</v>
      </c>
      <c r="W851" s="29">
        <v>880</v>
      </c>
      <c r="X851" s="284"/>
      <c r="Y851" s="284"/>
      <c r="Z851" s="34" t="s">
        <v>53</v>
      </c>
      <c r="AA851" s="194" t="s">
        <v>1284</v>
      </c>
      <c r="AB851" s="253" t="s">
        <v>2563</v>
      </c>
    </row>
    <row r="852" s="2" customFormat="1" ht="50" customHeight="1" spans="1:28">
      <c r="A852" s="14"/>
      <c r="B852" s="25" t="s">
        <v>2835</v>
      </c>
      <c r="C852" s="25" t="s">
        <v>2571</v>
      </c>
      <c r="D852" s="267" t="s">
        <v>2424</v>
      </c>
      <c r="E852" s="25" t="s">
        <v>2425</v>
      </c>
      <c r="F852" s="25" t="s">
        <v>801</v>
      </c>
      <c r="G852" s="25" t="s">
        <v>833</v>
      </c>
      <c r="H852" s="25" t="s">
        <v>45</v>
      </c>
      <c r="I852" s="29" t="s">
        <v>2576</v>
      </c>
      <c r="J852" s="273" t="s">
        <v>47</v>
      </c>
      <c r="K852" s="29">
        <v>30</v>
      </c>
      <c r="L852" s="29">
        <f t="shared" si="30"/>
        <v>30</v>
      </c>
      <c r="M852" s="122"/>
      <c r="N852" s="25" t="s">
        <v>2577</v>
      </c>
      <c r="O852" s="25" t="s">
        <v>2578</v>
      </c>
      <c r="P852" s="25" t="s">
        <v>2562</v>
      </c>
      <c r="Q852" s="56"/>
      <c r="R852" s="54"/>
      <c r="S852" s="158"/>
      <c r="T852" s="283"/>
      <c r="U852" s="48"/>
      <c r="V852" s="29">
        <v>270</v>
      </c>
      <c r="W852" s="29">
        <v>1200</v>
      </c>
      <c r="X852" s="284"/>
      <c r="Y852" s="284"/>
      <c r="Z852" s="34" t="s">
        <v>53</v>
      </c>
      <c r="AA852" s="194" t="s">
        <v>1284</v>
      </c>
      <c r="AB852" s="253" t="s">
        <v>2563</v>
      </c>
    </row>
    <row r="853" s="2" customFormat="1" ht="50" customHeight="1" spans="1:28">
      <c r="A853" s="14"/>
      <c r="B853" s="25" t="s">
        <v>2836</v>
      </c>
      <c r="C853" s="25" t="s">
        <v>2571</v>
      </c>
      <c r="D853" s="267" t="s">
        <v>2424</v>
      </c>
      <c r="E853" s="25" t="s">
        <v>2425</v>
      </c>
      <c r="F853" s="25" t="s">
        <v>801</v>
      </c>
      <c r="G853" s="25" t="s">
        <v>833</v>
      </c>
      <c r="H853" s="25" t="s">
        <v>45</v>
      </c>
      <c r="I853" s="29" t="s">
        <v>2615</v>
      </c>
      <c r="J853" s="276" t="s">
        <v>47</v>
      </c>
      <c r="K853" s="29">
        <v>60</v>
      </c>
      <c r="L853" s="29">
        <f t="shared" si="30"/>
        <v>60</v>
      </c>
      <c r="M853" s="122"/>
      <c r="N853" s="25" t="s">
        <v>2577</v>
      </c>
      <c r="O853" s="25" t="s">
        <v>2578</v>
      </c>
      <c r="P853" s="25" t="s">
        <v>2562</v>
      </c>
      <c r="Q853" s="56"/>
      <c r="R853" s="54"/>
      <c r="S853" s="158"/>
      <c r="T853" s="283"/>
      <c r="U853" s="48"/>
      <c r="V853" s="29">
        <v>150</v>
      </c>
      <c r="W853" s="29">
        <v>620</v>
      </c>
      <c r="X853" s="284"/>
      <c r="Y853" s="284"/>
      <c r="Z853" s="34" t="s">
        <v>53</v>
      </c>
      <c r="AA853" s="25" t="s">
        <v>1284</v>
      </c>
      <c r="AB853" s="69" t="s">
        <v>2563</v>
      </c>
    </row>
    <row r="854" s="2" customFormat="1" ht="50" customHeight="1" spans="1:28">
      <c r="A854" s="14"/>
      <c r="B854" s="25" t="s">
        <v>2837</v>
      </c>
      <c r="C854" s="25" t="s">
        <v>2571</v>
      </c>
      <c r="D854" s="267" t="s">
        <v>2424</v>
      </c>
      <c r="E854" s="25" t="s">
        <v>2425</v>
      </c>
      <c r="F854" s="25" t="s">
        <v>801</v>
      </c>
      <c r="G854" s="25" t="s">
        <v>836</v>
      </c>
      <c r="H854" s="28" t="s">
        <v>45</v>
      </c>
      <c r="I854" s="29" t="s">
        <v>2576</v>
      </c>
      <c r="J854" s="273" t="s">
        <v>47</v>
      </c>
      <c r="K854" s="44">
        <v>30</v>
      </c>
      <c r="L854" s="29">
        <f t="shared" si="30"/>
        <v>30</v>
      </c>
      <c r="M854" s="122"/>
      <c r="N854" s="25" t="s">
        <v>2680</v>
      </c>
      <c r="O854" s="25" t="s">
        <v>2681</v>
      </c>
      <c r="P854" s="25" t="s">
        <v>2562</v>
      </c>
      <c r="Q854" s="56"/>
      <c r="R854" s="54"/>
      <c r="S854" s="158"/>
      <c r="T854" s="283"/>
      <c r="U854" s="48"/>
      <c r="V854" s="44">
        <v>180</v>
      </c>
      <c r="W854" s="44">
        <v>720</v>
      </c>
      <c r="X854" s="284"/>
      <c r="Y854" s="284"/>
      <c r="Z854" s="34" t="s">
        <v>53</v>
      </c>
      <c r="AA854" s="25" t="s">
        <v>1284</v>
      </c>
      <c r="AB854" s="69" t="s">
        <v>2563</v>
      </c>
    </row>
    <row r="855" s="2" customFormat="1" ht="50" customHeight="1" spans="1:28">
      <c r="A855" s="14"/>
      <c r="B855" s="25" t="s">
        <v>2838</v>
      </c>
      <c r="C855" s="25" t="s">
        <v>2571</v>
      </c>
      <c r="D855" s="267" t="s">
        <v>2424</v>
      </c>
      <c r="E855" s="25" t="s">
        <v>2425</v>
      </c>
      <c r="F855" s="25" t="s">
        <v>801</v>
      </c>
      <c r="G855" s="25" t="s">
        <v>836</v>
      </c>
      <c r="H855" s="28" t="s">
        <v>45</v>
      </c>
      <c r="I855" s="29" t="s">
        <v>2576</v>
      </c>
      <c r="J855" s="276" t="s">
        <v>47</v>
      </c>
      <c r="K855" s="44">
        <v>30</v>
      </c>
      <c r="L855" s="29">
        <f t="shared" si="30"/>
        <v>30</v>
      </c>
      <c r="M855" s="122"/>
      <c r="N855" s="25" t="s">
        <v>2680</v>
      </c>
      <c r="O855" s="25" t="s">
        <v>2681</v>
      </c>
      <c r="P855" s="25" t="s">
        <v>2562</v>
      </c>
      <c r="Q855" s="56"/>
      <c r="R855" s="54"/>
      <c r="S855" s="158"/>
      <c r="T855" s="283"/>
      <c r="U855" s="48"/>
      <c r="V855" s="44">
        <v>180</v>
      </c>
      <c r="W855" s="44">
        <v>720</v>
      </c>
      <c r="X855" s="284"/>
      <c r="Y855" s="284"/>
      <c r="Z855" s="34" t="s">
        <v>53</v>
      </c>
      <c r="AA855" s="194" t="s">
        <v>1284</v>
      </c>
      <c r="AB855" s="253" t="s">
        <v>2563</v>
      </c>
    </row>
    <row r="856" s="2" customFormat="1" ht="50" customHeight="1" spans="1:28">
      <c r="A856" s="14"/>
      <c r="B856" s="25" t="s">
        <v>2839</v>
      </c>
      <c r="C856" s="25" t="s">
        <v>2571</v>
      </c>
      <c r="D856" s="267" t="s">
        <v>2424</v>
      </c>
      <c r="E856" s="25" t="s">
        <v>2425</v>
      </c>
      <c r="F856" s="25" t="s">
        <v>801</v>
      </c>
      <c r="G856" s="25" t="s">
        <v>836</v>
      </c>
      <c r="H856" s="28" t="s">
        <v>45</v>
      </c>
      <c r="I856" s="29" t="s">
        <v>2576</v>
      </c>
      <c r="J856" s="273" t="s">
        <v>47</v>
      </c>
      <c r="K856" s="44">
        <v>30</v>
      </c>
      <c r="L856" s="29">
        <f t="shared" si="30"/>
        <v>30</v>
      </c>
      <c r="M856" s="122"/>
      <c r="N856" s="25" t="s">
        <v>2680</v>
      </c>
      <c r="O856" s="25" t="s">
        <v>2681</v>
      </c>
      <c r="P856" s="25" t="s">
        <v>2562</v>
      </c>
      <c r="Q856" s="56"/>
      <c r="R856" s="54"/>
      <c r="S856" s="158"/>
      <c r="T856" s="283"/>
      <c r="U856" s="48"/>
      <c r="V856" s="44">
        <v>120</v>
      </c>
      <c r="W856" s="44">
        <v>490</v>
      </c>
      <c r="X856" s="284"/>
      <c r="Y856" s="284"/>
      <c r="Z856" s="34" t="s">
        <v>53</v>
      </c>
      <c r="AA856" s="194" t="s">
        <v>1284</v>
      </c>
      <c r="AB856" s="253" t="s">
        <v>2563</v>
      </c>
    </row>
    <row r="857" s="2" customFormat="1" ht="50" customHeight="1" spans="1:28">
      <c r="A857" s="14"/>
      <c r="B857" s="25" t="s">
        <v>2840</v>
      </c>
      <c r="C857" s="25" t="s">
        <v>2571</v>
      </c>
      <c r="D857" s="267" t="s">
        <v>2424</v>
      </c>
      <c r="E857" s="25" t="s">
        <v>2425</v>
      </c>
      <c r="F857" s="25" t="s">
        <v>801</v>
      </c>
      <c r="G857" s="25" t="s">
        <v>836</v>
      </c>
      <c r="H857" s="28" t="s">
        <v>45</v>
      </c>
      <c r="I857" s="29" t="s">
        <v>2576</v>
      </c>
      <c r="J857" s="273" t="s">
        <v>47</v>
      </c>
      <c r="K857" s="44">
        <v>30</v>
      </c>
      <c r="L857" s="29">
        <f t="shared" si="30"/>
        <v>30</v>
      </c>
      <c r="M857" s="122"/>
      <c r="N857" s="25" t="s">
        <v>2680</v>
      </c>
      <c r="O857" s="25" t="s">
        <v>2681</v>
      </c>
      <c r="P857" s="25" t="s">
        <v>2562</v>
      </c>
      <c r="Q857" s="56"/>
      <c r="R857" s="54"/>
      <c r="S857" s="158"/>
      <c r="T857" s="283"/>
      <c r="U857" s="48"/>
      <c r="V857" s="44">
        <v>150</v>
      </c>
      <c r="W857" s="44">
        <v>520</v>
      </c>
      <c r="X857" s="284"/>
      <c r="Y857" s="284"/>
      <c r="Z857" s="34" t="s">
        <v>53</v>
      </c>
      <c r="AA857" s="194" t="s">
        <v>1284</v>
      </c>
      <c r="AB857" s="253" t="s">
        <v>2563</v>
      </c>
    </row>
    <row r="858" s="2" customFormat="1" ht="50" customHeight="1" spans="1:28">
      <c r="A858" s="14"/>
      <c r="B858" s="25" t="s">
        <v>2841</v>
      </c>
      <c r="C858" s="25" t="s">
        <v>2571</v>
      </c>
      <c r="D858" s="267" t="s">
        <v>2424</v>
      </c>
      <c r="E858" s="25" t="s">
        <v>2425</v>
      </c>
      <c r="F858" s="25" t="s">
        <v>507</v>
      </c>
      <c r="G858" s="25" t="s">
        <v>523</v>
      </c>
      <c r="H858" s="25" t="s">
        <v>45</v>
      </c>
      <c r="I858" s="29" t="s">
        <v>2842</v>
      </c>
      <c r="J858" s="276" t="s">
        <v>47</v>
      </c>
      <c r="K858" s="38">
        <v>100</v>
      </c>
      <c r="L858" s="29">
        <f t="shared" si="30"/>
        <v>100</v>
      </c>
      <c r="M858" s="122"/>
      <c r="N858" s="25" t="s">
        <v>2577</v>
      </c>
      <c r="O858" s="25" t="s">
        <v>2578</v>
      </c>
      <c r="P858" s="25" t="s">
        <v>2562</v>
      </c>
      <c r="Q858" s="56"/>
      <c r="R858" s="54"/>
      <c r="S858" s="158"/>
      <c r="T858" s="283"/>
      <c r="U858" s="48"/>
      <c r="V858" s="29">
        <v>1238</v>
      </c>
      <c r="W858" s="29">
        <v>3830</v>
      </c>
      <c r="X858" s="284"/>
      <c r="Y858" s="284"/>
      <c r="Z858" s="34" t="s">
        <v>53</v>
      </c>
      <c r="AA858" s="194" t="s">
        <v>1284</v>
      </c>
      <c r="AB858" s="253" t="s">
        <v>2563</v>
      </c>
    </row>
    <row r="859" s="2" customFormat="1" ht="50" customHeight="1" spans="1:28">
      <c r="A859" s="14"/>
      <c r="B859" s="25" t="s">
        <v>2843</v>
      </c>
      <c r="C859" s="25" t="s">
        <v>2571</v>
      </c>
      <c r="D859" s="267" t="s">
        <v>2424</v>
      </c>
      <c r="E859" s="25" t="s">
        <v>2425</v>
      </c>
      <c r="F859" s="25" t="s">
        <v>530</v>
      </c>
      <c r="G859" s="25" t="s">
        <v>531</v>
      </c>
      <c r="H859" s="25" t="s">
        <v>45</v>
      </c>
      <c r="I859" s="29" t="s">
        <v>2844</v>
      </c>
      <c r="J859" s="273" t="s">
        <v>47</v>
      </c>
      <c r="K859" s="29">
        <v>120</v>
      </c>
      <c r="L859" s="29">
        <f t="shared" si="30"/>
        <v>120</v>
      </c>
      <c r="M859" s="122"/>
      <c r="N859" s="25" t="s">
        <v>2680</v>
      </c>
      <c r="O859" s="25" t="s">
        <v>2681</v>
      </c>
      <c r="P859" s="25" t="s">
        <v>2562</v>
      </c>
      <c r="Q859" s="56"/>
      <c r="R859" s="54"/>
      <c r="S859" s="158"/>
      <c r="T859" s="283"/>
      <c r="U859" s="48"/>
      <c r="V859" s="29">
        <v>110</v>
      </c>
      <c r="W859" s="29">
        <v>430</v>
      </c>
      <c r="X859" s="284"/>
      <c r="Y859" s="284"/>
      <c r="Z859" s="34" t="s">
        <v>53</v>
      </c>
      <c r="AA859" s="194" t="s">
        <v>1284</v>
      </c>
      <c r="AB859" s="253" t="s">
        <v>2563</v>
      </c>
    </row>
    <row r="860" s="2" customFormat="1" ht="50" customHeight="1" spans="1:28">
      <c r="A860" s="14"/>
      <c r="B860" s="25" t="s">
        <v>2845</v>
      </c>
      <c r="C860" s="25" t="s">
        <v>2571</v>
      </c>
      <c r="D860" s="267" t="s">
        <v>2424</v>
      </c>
      <c r="E860" s="25" t="s">
        <v>2425</v>
      </c>
      <c r="F860" s="25" t="s">
        <v>530</v>
      </c>
      <c r="G860" s="25" t="s">
        <v>531</v>
      </c>
      <c r="H860" s="25" t="s">
        <v>45</v>
      </c>
      <c r="I860" s="29" t="s">
        <v>2844</v>
      </c>
      <c r="J860" s="273" t="s">
        <v>47</v>
      </c>
      <c r="K860" s="29">
        <v>120</v>
      </c>
      <c r="L860" s="29">
        <f t="shared" si="30"/>
        <v>120</v>
      </c>
      <c r="M860" s="122"/>
      <c r="N860" s="25" t="s">
        <v>2680</v>
      </c>
      <c r="O860" s="25" t="s">
        <v>2681</v>
      </c>
      <c r="P860" s="25" t="s">
        <v>2562</v>
      </c>
      <c r="Q860" s="56"/>
      <c r="R860" s="54"/>
      <c r="S860" s="158"/>
      <c r="T860" s="283"/>
      <c r="U860" s="48"/>
      <c r="V860" s="29">
        <v>120</v>
      </c>
      <c r="W860" s="29">
        <v>450</v>
      </c>
      <c r="X860" s="284"/>
      <c r="Y860" s="284"/>
      <c r="Z860" s="34" t="s">
        <v>53</v>
      </c>
      <c r="AA860" s="194" t="s">
        <v>1284</v>
      </c>
      <c r="AB860" s="253" t="s">
        <v>2563</v>
      </c>
    </row>
    <row r="861" s="2" customFormat="1" ht="50" customHeight="1" spans="1:28">
      <c r="A861" s="14"/>
      <c r="B861" s="25" t="s">
        <v>2846</v>
      </c>
      <c r="C861" s="25" t="s">
        <v>2571</v>
      </c>
      <c r="D861" s="267" t="s">
        <v>2424</v>
      </c>
      <c r="E861" s="25" t="s">
        <v>2425</v>
      </c>
      <c r="F861" s="25" t="s">
        <v>530</v>
      </c>
      <c r="G861" s="25" t="s">
        <v>531</v>
      </c>
      <c r="H861" s="25" t="s">
        <v>45</v>
      </c>
      <c r="I861" s="29" t="s">
        <v>2844</v>
      </c>
      <c r="J861" s="29" t="s">
        <v>47</v>
      </c>
      <c r="K861" s="29">
        <v>120</v>
      </c>
      <c r="L861" s="29">
        <f t="shared" si="30"/>
        <v>120</v>
      </c>
      <c r="M861" s="122"/>
      <c r="N861" s="25" t="s">
        <v>2680</v>
      </c>
      <c r="O861" s="25" t="s">
        <v>2681</v>
      </c>
      <c r="P861" s="25" t="s">
        <v>2562</v>
      </c>
      <c r="Q861" s="56"/>
      <c r="R861" s="54"/>
      <c r="S861" s="158"/>
      <c r="T861" s="283"/>
      <c r="U861" s="48"/>
      <c r="V861" s="29">
        <v>360</v>
      </c>
      <c r="W861" s="29">
        <v>1100</v>
      </c>
      <c r="X861" s="284"/>
      <c r="Y861" s="284"/>
      <c r="Z861" s="34" t="s">
        <v>53</v>
      </c>
      <c r="AA861" s="194" t="s">
        <v>1284</v>
      </c>
      <c r="AB861" s="253" t="s">
        <v>2563</v>
      </c>
    </row>
    <row r="862" s="2" customFormat="1" ht="50" customHeight="1" spans="1:28">
      <c r="A862" s="14"/>
      <c r="B862" s="25" t="s">
        <v>2847</v>
      </c>
      <c r="C862" s="25" t="s">
        <v>2571</v>
      </c>
      <c r="D862" s="267" t="s">
        <v>2424</v>
      </c>
      <c r="E862" s="25" t="s">
        <v>2425</v>
      </c>
      <c r="F862" s="25" t="s">
        <v>530</v>
      </c>
      <c r="G862" s="25" t="s">
        <v>531</v>
      </c>
      <c r="H862" s="25" t="s">
        <v>45</v>
      </c>
      <c r="I862" s="29" t="s">
        <v>2844</v>
      </c>
      <c r="J862" s="29" t="s">
        <v>47</v>
      </c>
      <c r="K862" s="29">
        <v>120</v>
      </c>
      <c r="L862" s="29">
        <f t="shared" si="30"/>
        <v>120</v>
      </c>
      <c r="M862" s="122"/>
      <c r="N862" s="25" t="s">
        <v>2680</v>
      </c>
      <c r="O862" s="25" t="s">
        <v>2681</v>
      </c>
      <c r="P862" s="25" t="s">
        <v>2562</v>
      </c>
      <c r="Q862" s="56"/>
      <c r="R862" s="54"/>
      <c r="S862" s="158"/>
      <c r="T862" s="283"/>
      <c r="U862" s="48"/>
      <c r="V862" s="29">
        <v>95</v>
      </c>
      <c r="W862" s="29">
        <v>400</v>
      </c>
      <c r="X862" s="284"/>
      <c r="Y862" s="284"/>
      <c r="Z862" s="34" t="s">
        <v>53</v>
      </c>
      <c r="AA862" s="194" t="s">
        <v>1284</v>
      </c>
      <c r="AB862" s="253" t="s">
        <v>2563</v>
      </c>
    </row>
    <row r="863" s="2" customFormat="1" ht="50" customHeight="1" spans="1:28">
      <c r="A863" s="14"/>
      <c r="B863" s="25" t="s">
        <v>2848</v>
      </c>
      <c r="C863" s="25" t="s">
        <v>2571</v>
      </c>
      <c r="D863" s="267" t="s">
        <v>2424</v>
      </c>
      <c r="E863" s="25" t="s">
        <v>2425</v>
      </c>
      <c r="F863" s="25" t="s">
        <v>530</v>
      </c>
      <c r="G863" s="25" t="s">
        <v>531</v>
      </c>
      <c r="H863" s="25" t="s">
        <v>45</v>
      </c>
      <c r="I863" s="29" t="s">
        <v>2849</v>
      </c>
      <c r="J863" s="29" t="s">
        <v>47</v>
      </c>
      <c r="K863" s="29">
        <v>50</v>
      </c>
      <c r="L863" s="29">
        <f t="shared" si="30"/>
        <v>50</v>
      </c>
      <c r="M863" s="122"/>
      <c r="N863" s="25" t="s">
        <v>2741</v>
      </c>
      <c r="O863" s="25" t="s">
        <v>2850</v>
      </c>
      <c r="P863" s="25" t="s">
        <v>2562</v>
      </c>
      <c r="Q863" s="56"/>
      <c r="R863" s="54"/>
      <c r="S863" s="158"/>
      <c r="T863" s="283"/>
      <c r="U863" s="48"/>
      <c r="V863" s="29">
        <v>150</v>
      </c>
      <c r="W863" s="29">
        <v>500</v>
      </c>
      <c r="X863" s="284"/>
      <c r="Y863" s="284"/>
      <c r="Z863" s="34" t="s">
        <v>53</v>
      </c>
      <c r="AA863" s="194" t="s">
        <v>1284</v>
      </c>
      <c r="AB863" s="253" t="s">
        <v>2563</v>
      </c>
    </row>
    <row r="864" s="2" customFormat="1" ht="50" customHeight="1" spans="1:28">
      <c r="A864" s="14"/>
      <c r="B864" s="25" t="s">
        <v>2851</v>
      </c>
      <c r="C864" s="25" t="s">
        <v>2571</v>
      </c>
      <c r="D864" s="267" t="s">
        <v>2424</v>
      </c>
      <c r="E864" s="25" t="s">
        <v>2425</v>
      </c>
      <c r="F864" s="25" t="s">
        <v>530</v>
      </c>
      <c r="G864" s="25" t="s">
        <v>534</v>
      </c>
      <c r="H864" s="25" t="s">
        <v>59</v>
      </c>
      <c r="I864" s="29" t="s">
        <v>2610</v>
      </c>
      <c r="J864" s="29" t="s">
        <v>47</v>
      </c>
      <c r="K864" s="29">
        <v>120</v>
      </c>
      <c r="L864" s="29">
        <f t="shared" si="30"/>
        <v>120</v>
      </c>
      <c r="M864" s="122"/>
      <c r="N864" s="25" t="s">
        <v>2680</v>
      </c>
      <c r="O864" s="25" t="s">
        <v>2681</v>
      </c>
      <c r="P864" s="25" t="s">
        <v>2562</v>
      </c>
      <c r="Q864" s="56"/>
      <c r="R864" s="54"/>
      <c r="S864" s="158"/>
      <c r="T864" s="283"/>
      <c r="U864" s="48"/>
      <c r="V864" s="29">
        <v>75</v>
      </c>
      <c r="W864" s="29">
        <v>300</v>
      </c>
      <c r="X864" s="284"/>
      <c r="Y864" s="284"/>
      <c r="Z864" s="34" t="s">
        <v>53</v>
      </c>
      <c r="AA864" s="194" t="s">
        <v>1284</v>
      </c>
      <c r="AB864" s="253" t="s">
        <v>2563</v>
      </c>
    </row>
    <row r="865" s="2" customFormat="1" ht="50" customHeight="1" spans="1:28">
      <c r="A865" s="14"/>
      <c r="B865" s="25" t="s">
        <v>2852</v>
      </c>
      <c r="C865" s="25" t="s">
        <v>2571</v>
      </c>
      <c r="D865" s="267" t="s">
        <v>2424</v>
      </c>
      <c r="E865" s="25" t="s">
        <v>2425</v>
      </c>
      <c r="F865" s="25" t="s">
        <v>530</v>
      </c>
      <c r="G865" s="25" t="s">
        <v>553</v>
      </c>
      <c r="H865" s="25" t="s">
        <v>59</v>
      </c>
      <c r="I865" s="29" t="s">
        <v>2853</v>
      </c>
      <c r="J865" s="29" t="s">
        <v>47</v>
      </c>
      <c r="K865" s="29">
        <v>70</v>
      </c>
      <c r="L865" s="29">
        <f t="shared" si="30"/>
        <v>70</v>
      </c>
      <c r="M865" s="122"/>
      <c r="N865" s="25" t="s">
        <v>2741</v>
      </c>
      <c r="O865" s="25" t="s">
        <v>2850</v>
      </c>
      <c r="P865" s="25" t="s">
        <v>2562</v>
      </c>
      <c r="Q865" s="56"/>
      <c r="R865" s="54"/>
      <c r="S865" s="158"/>
      <c r="T865" s="283"/>
      <c r="U865" s="48"/>
      <c r="V865" s="29">
        <v>650</v>
      </c>
      <c r="W865" s="29">
        <v>3000</v>
      </c>
      <c r="X865" s="284"/>
      <c r="Y865" s="284"/>
      <c r="Z865" s="34" t="s">
        <v>53</v>
      </c>
      <c r="AA865" s="194" t="s">
        <v>1284</v>
      </c>
      <c r="AB865" s="253" t="s">
        <v>2563</v>
      </c>
    </row>
    <row r="866" s="2" customFormat="1" ht="50" customHeight="1" spans="1:28">
      <c r="A866" s="14"/>
      <c r="B866" s="25" t="s">
        <v>2854</v>
      </c>
      <c r="C866" s="25" t="s">
        <v>2571</v>
      </c>
      <c r="D866" s="267" t="s">
        <v>2424</v>
      </c>
      <c r="E866" s="25" t="s">
        <v>2425</v>
      </c>
      <c r="F866" s="25" t="s">
        <v>530</v>
      </c>
      <c r="G866" s="25" t="s">
        <v>553</v>
      </c>
      <c r="H866" s="25" t="s">
        <v>59</v>
      </c>
      <c r="I866" s="29" t="s">
        <v>2855</v>
      </c>
      <c r="J866" s="29" t="s">
        <v>47</v>
      </c>
      <c r="K866" s="29">
        <v>40</v>
      </c>
      <c r="L866" s="29">
        <f t="shared" si="30"/>
        <v>40</v>
      </c>
      <c r="M866" s="122"/>
      <c r="N866" s="25" t="s">
        <v>2680</v>
      </c>
      <c r="O866" s="25" t="s">
        <v>2681</v>
      </c>
      <c r="P866" s="25" t="s">
        <v>2562</v>
      </c>
      <c r="Q866" s="56"/>
      <c r="R866" s="54"/>
      <c r="S866" s="158"/>
      <c r="T866" s="283"/>
      <c r="U866" s="48"/>
      <c r="V866" s="29">
        <v>80</v>
      </c>
      <c r="W866" s="29">
        <v>400</v>
      </c>
      <c r="X866" s="284"/>
      <c r="Y866" s="284"/>
      <c r="Z866" s="34" t="s">
        <v>53</v>
      </c>
      <c r="AA866" s="194" t="s">
        <v>1284</v>
      </c>
      <c r="AB866" s="253" t="s">
        <v>2563</v>
      </c>
    </row>
    <row r="867" s="2" customFormat="1" ht="50" customHeight="1" spans="1:28">
      <c r="A867" s="14"/>
      <c r="B867" s="25" t="s">
        <v>2856</v>
      </c>
      <c r="C867" s="25" t="s">
        <v>2571</v>
      </c>
      <c r="D867" s="267" t="s">
        <v>2424</v>
      </c>
      <c r="E867" s="25" t="s">
        <v>2425</v>
      </c>
      <c r="F867" s="25" t="s">
        <v>530</v>
      </c>
      <c r="G867" s="25" t="s">
        <v>541</v>
      </c>
      <c r="H867" s="25" t="s">
        <v>59</v>
      </c>
      <c r="I867" s="29" t="s">
        <v>2857</v>
      </c>
      <c r="J867" s="29" t="s">
        <v>47</v>
      </c>
      <c r="K867" s="29">
        <v>80</v>
      </c>
      <c r="L867" s="29">
        <f t="shared" si="30"/>
        <v>80</v>
      </c>
      <c r="M867" s="122"/>
      <c r="N867" s="25" t="s">
        <v>2680</v>
      </c>
      <c r="O867" s="25" t="s">
        <v>2681</v>
      </c>
      <c r="P867" s="25" t="s">
        <v>2562</v>
      </c>
      <c r="Q867" s="56"/>
      <c r="R867" s="54"/>
      <c r="S867" s="158"/>
      <c r="T867" s="283"/>
      <c r="U867" s="48"/>
      <c r="V867" s="29">
        <v>120</v>
      </c>
      <c r="W867" s="29">
        <v>500</v>
      </c>
      <c r="X867" s="284"/>
      <c r="Y867" s="284"/>
      <c r="Z867" s="34" t="s">
        <v>53</v>
      </c>
      <c r="AA867" s="194" t="s">
        <v>1284</v>
      </c>
      <c r="AB867" s="253" t="s">
        <v>2563</v>
      </c>
    </row>
    <row r="868" s="2" customFormat="1" ht="50" customHeight="1" spans="1:28">
      <c r="A868" s="14"/>
      <c r="B868" s="25" t="s">
        <v>2858</v>
      </c>
      <c r="C868" s="25" t="s">
        <v>2571</v>
      </c>
      <c r="D868" s="267" t="s">
        <v>2424</v>
      </c>
      <c r="E868" s="25" t="s">
        <v>2425</v>
      </c>
      <c r="F868" s="25" t="s">
        <v>530</v>
      </c>
      <c r="G868" s="25" t="s">
        <v>561</v>
      </c>
      <c r="H868" s="25" t="s">
        <v>45</v>
      </c>
      <c r="I868" s="29" t="s">
        <v>2781</v>
      </c>
      <c r="J868" s="29" t="s">
        <v>47</v>
      </c>
      <c r="K868" s="29">
        <v>180</v>
      </c>
      <c r="L868" s="29">
        <f t="shared" si="30"/>
        <v>180</v>
      </c>
      <c r="M868" s="122"/>
      <c r="N868" s="25" t="s">
        <v>2680</v>
      </c>
      <c r="O868" s="25" t="s">
        <v>2681</v>
      </c>
      <c r="P868" s="25" t="s">
        <v>2562</v>
      </c>
      <c r="Q868" s="56"/>
      <c r="R868" s="54"/>
      <c r="S868" s="158"/>
      <c r="T868" s="283"/>
      <c r="U868" s="48"/>
      <c r="V868" s="29">
        <v>120</v>
      </c>
      <c r="W868" s="29">
        <v>420</v>
      </c>
      <c r="X868" s="284"/>
      <c r="Y868" s="284"/>
      <c r="Z868" s="34" t="s">
        <v>53</v>
      </c>
      <c r="AA868" s="194" t="s">
        <v>1284</v>
      </c>
      <c r="AB868" s="253" t="s">
        <v>2563</v>
      </c>
    </row>
    <row r="869" s="2" customFormat="1" ht="50" customHeight="1" spans="1:28">
      <c r="A869" s="14"/>
      <c r="B869" s="25" t="s">
        <v>2859</v>
      </c>
      <c r="C869" s="25" t="s">
        <v>2571</v>
      </c>
      <c r="D869" s="267" t="s">
        <v>2424</v>
      </c>
      <c r="E869" s="25" t="s">
        <v>2425</v>
      </c>
      <c r="F869" s="25" t="s">
        <v>530</v>
      </c>
      <c r="G869" s="25" t="s">
        <v>567</v>
      </c>
      <c r="H869" s="25" t="s">
        <v>59</v>
      </c>
      <c r="I869" s="29" t="s">
        <v>2572</v>
      </c>
      <c r="J869" s="29" t="s">
        <v>47</v>
      </c>
      <c r="K869" s="29">
        <v>40</v>
      </c>
      <c r="L869" s="29">
        <f t="shared" si="30"/>
        <v>40</v>
      </c>
      <c r="M869" s="122"/>
      <c r="N869" s="25" t="s">
        <v>2680</v>
      </c>
      <c r="O869" s="25" t="s">
        <v>2681</v>
      </c>
      <c r="P869" s="25" t="s">
        <v>2562</v>
      </c>
      <c r="Q869" s="56"/>
      <c r="R869" s="54"/>
      <c r="S869" s="158"/>
      <c r="T869" s="283"/>
      <c r="U869" s="48"/>
      <c r="V869" s="29">
        <v>50</v>
      </c>
      <c r="W869" s="29">
        <v>180</v>
      </c>
      <c r="X869" s="284"/>
      <c r="Y869" s="284"/>
      <c r="Z869" s="34" t="s">
        <v>53</v>
      </c>
      <c r="AA869" s="194" t="s">
        <v>1284</v>
      </c>
      <c r="AB869" s="253" t="s">
        <v>2563</v>
      </c>
    </row>
    <row r="870" s="2" customFormat="1" ht="50" customHeight="1" spans="1:28">
      <c r="A870" s="14"/>
      <c r="B870" s="25" t="s">
        <v>2860</v>
      </c>
      <c r="C870" s="25" t="s">
        <v>2571</v>
      </c>
      <c r="D870" s="267" t="s">
        <v>2424</v>
      </c>
      <c r="E870" s="25" t="s">
        <v>2425</v>
      </c>
      <c r="F870" s="25" t="s">
        <v>530</v>
      </c>
      <c r="G870" s="25" t="s">
        <v>567</v>
      </c>
      <c r="H870" s="25" t="s">
        <v>59</v>
      </c>
      <c r="I870" s="29" t="s">
        <v>2572</v>
      </c>
      <c r="J870" s="29" t="s">
        <v>47</v>
      </c>
      <c r="K870" s="29">
        <v>40</v>
      </c>
      <c r="L870" s="29">
        <f t="shared" si="30"/>
        <v>40</v>
      </c>
      <c r="M870" s="122"/>
      <c r="N870" s="25" t="s">
        <v>2680</v>
      </c>
      <c r="O870" s="25" t="s">
        <v>2681</v>
      </c>
      <c r="P870" s="25" t="s">
        <v>2562</v>
      </c>
      <c r="Q870" s="56"/>
      <c r="R870" s="54"/>
      <c r="S870" s="158"/>
      <c r="T870" s="283"/>
      <c r="U870" s="48"/>
      <c r="V870" s="29">
        <v>55</v>
      </c>
      <c r="W870" s="29">
        <v>200</v>
      </c>
      <c r="X870" s="284"/>
      <c r="Y870" s="284"/>
      <c r="Z870" s="34" t="s">
        <v>53</v>
      </c>
      <c r="AA870" s="194" t="s">
        <v>1284</v>
      </c>
      <c r="AB870" s="253" t="s">
        <v>2563</v>
      </c>
    </row>
    <row r="871" s="2" customFormat="1" ht="50" customHeight="1" spans="1:28">
      <c r="A871" s="14"/>
      <c r="B871" s="25" t="s">
        <v>2861</v>
      </c>
      <c r="C871" s="25" t="s">
        <v>2571</v>
      </c>
      <c r="D871" s="267" t="s">
        <v>2424</v>
      </c>
      <c r="E871" s="25" t="s">
        <v>2425</v>
      </c>
      <c r="F871" s="25" t="s">
        <v>530</v>
      </c>
      <c r="G871" s="25" t="s">
        <v>582</v>
      </c>
      <c r="H871" s="25" t="s">
        <v>59</v>
      </c>
      <c r="I871" s="29" t="s">
        <v>2862</v>
      </c>
      <c r="J871" s="29" t="s">
        <v>47</v>
      </c>
      <c r="K871" s="29">
        <v>80</v>
      </c>
      <c r="L871" s="29">
        <f t="shared" si="30"/>
        <v>80</v>
      </c>
      <c r="M871" s="122"/>
      <c r="N871" s="25" t="s">
        <v>2741</v>
      </c>
      <c r="O871" s="25" t="s">
        <v>2850</v>
      </c>
      <c r="P871" s="25" t="s">
        <v>2562</v>
      </c>
      <c r="Q871" s="56"/>
      <c r="R871" s="54"/>
      <c r="S871" s="158"/>
      <c r="T871" s="283"/>
      <c r="U871" s="48"/>
      <c r="V871" s="29">
        <v>800</v>
      </c>
      <c r="W871" s="29">
        <v>4000</v>
      </c>
      <c r="X871" s="284"/>
      <c r="Y871" s="284"/>
      <c r="Z871" s="34" t="s">
        <v>53</v>
      </c>
      <c r="AA871" s="194" t="s">
        <v>1284</v>
      </c>
      <c r="AB871" s="253" t="s">
        <v>2563</v>
      </c>
    </row>
    <row r="872" s="2" customFormat="1" ht="50" customHeight="1" spans="1:28">
      <c r="A872" s="14"/>
      <c r="B872" s="25" t="s">
        <v>2863</v>
      </c>
      <c r="C872" s="25" t="s">
        <v>2571</v>
      </c>
      <c r="D872" s="267" t="s">
        <v>2424</v>
      </c>
      <c r="E872" s="25" t="s">
        <v>2425</v>
      </c>
      <c r="F872" s="25" t="s">
        <v>530</v>
      </c>
      <c r="G872" s="25" t="s">
        <v>582</v>
      </c>
      <c r="H872" s="25" t="s">
        <v>59</v>
      </c>
      <c r="I872" s="29" t="s">
        <v>2781</v>
      </c>
      <c r="J872" s="29" t="s">
        <v>47</v>
      </c>
      <c r="K872" s="29">
        <v>180</v>
      </c>
      <c r="L872" s="29">
        <f t="shared" si="30"/>
        <v>180</v>
      </c>
      <c r="M872" s="122"/>
      <c r="N872" s="25" t="s">
        <v>2680</v>
      </c>
      <c r="O872" s="25" t="s">
        <v>2681</v>
      </c>
      <c r="P872" s="25" t="s">
        <v>2562</v>
      </c>
      <c r="Q872" s="56"/>
      <c r="R872" s="54"/>
      <c r="S872" s="158"/>
      <c r="T872" s="283"/>
      <c r="U872" s="48"/>
      <c r="V872" s="29">
        <v>180</v>
      </c>
      <c r="W872" s="29">
        <v>540</v>
      </c>
      <c r="X872" s="284"/>
      <c r="Y872" s="284"/>
      <c r="Z872" s="34" t="s">
        <v>53</v>
      </c>
      <c r="AA872" s="194" t="s">
        <v>1284</v>
      </c>
      <c r="AB872" s="253" t="s">
        <v>2563</v>
      </c>
    </row>
    <row r="873" s="2" customFormat="1" ht="50" customHeight="1" spans="1:28">
      <c r="A873" s="14"/>
      <c r="B873" s="25" t="s">
        <v>2864</v>
      </c>
      <c r="C873" s="25" t="s">
        <v>2571</v>
      </c>
      <c r="D873" s="267" t="s">
        <v>2424</v>
      </c>
      <c r="E873" s="25" t="s">
        <v>2425</v>
      </c>
      <c r="F873" s="25" t="s">
        <v>530</v>
      </c>
      <c r="G873" s="25" t="s">
        <v>195</v>
      </c>
      <c r="H873" s="177" t="s">
        <v>59</v>
      </c>
      <c r="I873" s="176" t="s">
        <v>2865</v>
      </c>
      <c r="J873" s="176" t="s">
        <v>47</v>
      </c>
      <c r="K873" s="29">
        <v>50</v>
      </c>
      <c r="L873" s="29">
        <v>50</v>
      </c>
      <c r="M873" s="122"/>
      <c r="N873" s="177" t="s">
        <v>2741</v>
      </c>
      <c r="O873" s="177" t="s">
        <v>2850</v>
      </c>
      <c r="P873" s="177" t="s">
        <v>2562</v>
      </c>
      <c r="Q873" s="56"/>
      <c r="R873" s="54"/>
      <c r="S873" s="158"/>
      <c r="T873" s="283"/>
      <c r="U873" s="48"/>
      <c r="V873" s="29">
        <v>120</v>
      </c>
      <c r="W873" s="29">
        <v>380</v>
      </c>
      <c r="X873" s="284"/>
      <c r="Y873" s="284"/>
      <c r="Z873" s="34" t="s">
        <v>53</v>
      </c>
      <c r="AA873" s="194" t="s">
        <v>1284</v>
      </c>
      <c r="AB873" s="253" t="s">
        <v>2563</v>
      </c>
    </row>
    <row r="874" s="2" customFormat="1" ht="50" customHeight="1" spans="1:28">
      <c r="A874" s="14"/>
      <c r="B874" s="25" t="s">
        <v>2866</v>
      </c>
      <c r="C874" s="25" t="s">
        <v>2571</v>
      </c>
      <c r="D874" s="267" t="s">
        <v>2424</v>
      </c>
      <c r="E874" s="25" t="s">
        <v>2425</v>
      </c>
      <c r="F874" s="25" t="s">
        <v>530</v>
      </c>
      <c r="G874" s="25" t="s">
        <v>534</v>
      </c>
      <c r="H874" s="25" t="s">
        <v>59</v>
      </c>
      <c r="I874" s="29" t="s">
        <v>2865</v>
      </c>
      <c r="J874" s="29" t="s">
        <v>47</v>
      </c>
      <c r="K874" s="38">
        <v>50</v>
      </c>
      <c r="L874" s="38">
        <f t="shared" ref="L874:L878" si="31">K874</f>
        <v>50</v>
      </c>
      <c r="M874" s="122"/>
      <c r="N874" s="25" t="s">
        <v>2741</v>
      </c>
      <c r="O874" s="25" t="s">
        <v>2850</v>
      </c>
      <c r="P874" s="25" t="s">
        <v>2562</v>
      </c>
      <c r="Q874" s="56"/>
      <c r="R874" s="54"/>
      <c r="S874" s="158"/>
      <c r="T874" s="283"/>
      <c r="U874" s="48"/>
      <c r="V874" s="29">
        <v>130</v>
      </c>
      <c r="W874" s="29">
        <v>420</v>
      </c>
      <c r="X874" s="284"/>
      <c r="Y874" s="284"/>
      <c r="Z874" s="34" t="s">
        <v>53</v>
      </c>
      <c r="AA874" s="194" t="s">
        <v>1284</v>
      </c>
      <c r="AB874" s="253" t="s">
        <v>2563</v>
      </c>
    </row>
    <row r="875" s="2" customFormat="1" ht="50" customHeight="1" spans="1:28">
      <c r="A875" s="14"/>
      <c r="B875" s="25" t="s">
        <v>2867</v>
      </c>
      <c r="C875" s="25" t="s">
        <v>2571</v>
      </c>
      <c r="D875" s="267" t="s">
        <v>2424</v>
      </c>
      <c r="E875" s="25" t="s">
        <v>2425</v>
      </c>
      <c r="F875" s="267" t="s">
        <v>530</v>
      </c>
      <c r="G875" s="25" t="s">
        <v>534</v>
      </c>
      <c r="H875" s="25" t="s">
        <v>59</v>
      </c>
      <c r="I875" s="29" t="s">
        <v>2868</v>
      </c>
      <c r="J875" s="29" t="s">
        <v>47</v>
      </c>
      <c r="K875" s="38">
        <v>50</v>
      </c>
      <c r="L875" s="38">
        <v>50</v>
      </c>
      <c r="M875" s="122"/>
      <c r="N875" s="267" t="s">
        <v>2741</v>
      </c>
      <c r="O875" s="267" t="s">
        <v>2850</v>
      </c>
      <c r="P875" s="267" t="s">
        <v>2562</v>
      </c>
      <c r="Q875" s="56"/>
      <c r="R875" s="54"/>
      <c r="S875" s="158"/>
      <c r="T875" s="283"/>
      <c r="U875" s="48"/>
      <c r="V875" s="29">
        <v>140</v>
      </c>
      <c r="W875" s="29">
        <v>480</v>
      </c>
      <c r="X875" s="284"/>
      <c r="Y875" s="284"/>
      <c r="Z875" s="34" t="s">
        <v>53</v>
      </c>
      <c r="AA875" s="194" t="s">
        <v>1284</v>
      </c>
      <c r="AB875" s="253" t="s">
        <v>2563</v>
      </c>
    </row>
    <row r="876" s="2" customFormat="1" ht="50" customHeight="1" spans="1:28">
      <c r="A876" s="14"/>
      <c r="B876" s="25" t="s">
        <v>2869</v>
      </c>
      <c r="C876" s="25" t="s">
        <v>2571</v>
      </c>
      <c r="D876" s="267" t="s">
        <v>2424</v>
      </c>
      <c r="E876" s="25" t="s">
        <v>2425</v>
      </c>
      <c r="F876" s="25" t="s">
        <v>693</v>
      </c>
      <c r="G876" s="25" t="s">
        <v>700</v>
      </c>
      <c r="H876" s="25" t="s">
        <v>59</v>
      </c>
      <c r="I876" s="29" t="s">
        <v>2572</v>
      </c>
      <c r="J876" s="273" t="s">
        <v>47</v>
      </c>
      <c r="K876" s="29">
        <v>40</v>
      </c>
      <c r="L876" s="29">
        <f t="shared" si="31"/>
        <v>40</v>
      </c>
      <c r="M876" s="122"/>
      <c r="N876" s="267" t="s">
        <v>2577</v>
      </c>
      <c r="O876" s="267" t="s">
        <v>2578</v>
      </c>
      <c r="P876" s="267" t="s">
        <v>2562</v>
      </c>
      <c r="Q876" s="56"/>
      <c r="R876" s="54"/>
      <c r="S876" s="158"/>
      <c r="T876" s="283"/>
      <c r="U876" s="48"/>
      <c r="V876" s="29">
        <v>60</v>
      </c>
      <c r="W876" s="29">
        <v>230</v>
      </c>
      <c r="X876" s="284"/>
      <c r="Y876" s="284"/>
      <c r="Z876" s="34" t="s">
        <v>53</v>
      </c>
      <c r="AA876" s="285" t="s">
        <v>1284</v>
      </c>
      <c r="AB876" s="299" t="s">
        <v>2563</v>
      </c>
    </row>
    <row r="877" s="2" customFormat="1" ht="50" customHeight="1" spans="1:28">
      <c r="A877" s="14"/>
      <c r="B877" s="194" t="s">
        <v>2870</v>
      </c>
      <c r="C877" s="25" t="s">
        <v>2558</v>
      </c>
      <c r="D877" s="267" t="s">
        <v>2424</v>
      </c>
      <c r="E877" s="25" t="s">
        <v>2425</v>
      </c>
      <c r="F877" s="25" t="s">
        <v>693</v>
      </c>
      <c r="G877" s="194" t="s">
        <v>376</v>
      </c>
      <c r="H877" s="25" t="s">
        <v>45</v>
      </c>
      <c r="I877" s="194" t="s">
        <v>2621</v>
      </c>
      <c r="J877" s="273" t="s">
        <v>47</v>
      </c>
      <c r="K877" s="29">
        <v>10</v>
      </c>
      <c r="L877" s="29">
        <f t="shared" si="31"/>
        <v>10</v>
      </c>
      <c r="M877" s="122"/>
      <c r="N877" s="267" t="s">
        <v>2871</v>
      </c>
      <c r="O877" s="267" t="s">
        <v>2872</v>
      </c>
      <c r="P877" s="267" t="s">
        <v>2562</v>
      </c>
      <c r="Q877" s="56"/>
      <c r="R877" s="54"/>
      <c r="S877" s="158"/>
      <c r="T877" s="283"/>
      <c r="U877" s="48"/>
      <c r="V877" s="29">
        <v>60</v>
      </c>
      <c r="W877" s="29">
        <v>160</v>
      </c>
      <c r="X877" s="284"/>
      <c r="Y877" s="284"/>
      <c r="Z877" s="34" t="s">
        <v>53</v>
      </c>
      <c r="AA877" s="285" t="s">
        <v>1284</v>
      </c>
      <c r="AB877" s="299" t="s">
        <v>2563</v>
      </c>
    </row>
    <row r="878" s="2" customFormat="1" ht="50" customHeight="1" spans="1:28">
      <c r="A878" s="14"/>
      <c r="B878" s="25" t="s">
        <v>2873</v>
      </c>
      <c r="C878" s="25" t="s">
        <v>2558</v>
      </c>
      <c r="D878" s="267" t="s">
        <v>2424</v>
      </c>
      <c r="E878" s="25" t="s">
        <v>2425</v>
      </c>
      <c r="F878" s="25" t="s">
        <v>693</v>
      </c>
      <c r="G878" s="25" t="s">
        <v>717</v>
      </c>
      <c r="H878" s="25" t="s">
        <v>45</v>
      </c>
      <c r="I878" s="25" t="s">
        <v>2670</v>
      </c>
      <c r="J878" s="29" t="s">
        <v>47</v>
      </c>
      <c r="K878" s="29">
        <v>50</v>
      </c>
      <c r="L878" s="29">
        <f t="shared" si="31"/>
        <v>50</v>
      </c>
      <c r="M878" s="122"/>
      <c r="N878" s="267" t="s">
        <v>2871</v>
      </c>
      <c r="O878" s="267" t="s">
        <v>2872</v>
      </c>
      <c r="P878" s="267" t="s">
        <v>2562</v>
      </c>
      <c r="Q878" s="56"/>
      <c r="R878" s="54"/>
      <c r="S878" s="158"/>
      <c r="T878" s="283"/>
      <c r="U878" s="48"/>
      <c r="V878" s="29">
        <v>110</v>
      </c>
      <c r="W878" s="29">
        <v>430</v>
      </c>
      <c r="X878" s="284"/>
      <c r="Y878" s="284"/>
      <c r="Z878" s="34" t="s">
        <v>53</v>
      </c>
      <c r="AA878" s="194" t="s">
        <v>1284</v>
      </c>
      <c r="AB878" s="253" t="s">
        <v>2563</v>
      </c>
    </row>
    <row r="879" s="2" customFormat="1" ht="50" customHeight="1" spans="1:28">
      <c r="A879" s="14"/>
      <c r="B879" s="194" t="s">
        <v>2874</v>
      </c>
      <c r="C879" s="25" t="s">
        <v>2571</v>
      </c>
      <c r="D879" s="267" t="s">
        <v>2424</v>
      </c>
      <c r="E879" s="25" t="s">
        <v>2425</v>
      </c>
      <c r="F879" s="25" t="s">
        <v>693</v>
      </c>
      <c r="G879" s="194" t="s">
        <v>720</v>
      </c>
      <c r="H879" s="25" t="s">
        <v>59</v>
      </c>
      <c r="I879" s="231" t="s">
        <v>2615</v>
      </c>
      <c r="J879" s="273" t="s">
        <v>47</v>
      </c>
      <c r="K879" s="29">
        <v>60</v>
      </c>
      <c r="L879" s="29">
        <v>60</v>
      </c>
      <c r="M879" s="122"/>
      <c r="N879" s="25" t="s">
        <v>2577</v>
      </c>
      <c r="O879" s="25" t="s">
        <v>2578</v>
      </c>
      <c r="P879" s="25" t="s">
        <v>2562</v>
      </c>
      <c r="Q879" s="56"/>
      <c r="R879" s="54"/>
      <c r="S879" s="158"/>
      <c r="T879" s="283"/>
      <c r="U879" s="48"/>
      <c r="V879" s="29">
        <v>80</v>
      </c>
      <c r="W879" s="29">
        <v>200</v>
      </c>
      <c r="X879" s="284"/>
      <c r="Y879" s="284"/>
      <c r="Z879" s="34" t="s">
        <v>53</v>
      </c>
      <c r="AA879" s="194" t="s">
        <v>1284</v>
      </c>
      <c r="AB879" s="253" t="s">
        <v>2563</v>
      </c>
    </row>
    <row r="880" s="2" customFormat="1" ht="50" customHeight="1" spans="1:28">
      <c r="A880" s="14"/>
      <c r="B880" s="194" t="s">
        <v>2875</v>
      </c>
      <c r="C880" s="25" t="s">
        <v>2571</v>
      </c>
      <c r="D880" s="267" t="s">
        <v>2424</v>
      </c>
      <c r="E880" s="25" t="s">
        <v>2425</v>
      </c>
      <c r="F880" s="25" t="s">
        <v>693</v>
      </c>
      <c r="G880" s="194" t="s">
        <v>723</v>
      </c>
      <c r="H880" s="25" t="s">
        <v>59</v>
      </c>
      <c r="I880" s="29" t="s">
        <v>2610</v>
      </c>
      <c r="J880" s="273" t="s">
        <v>47</v>
      </c>
      <c r="K880" s="29">
        <v>120</v>
      </c>
      <c r="L880" s="29">
        <v>120</v>
      </c>
      <c r="M880" s="122"/>
      <c r="N880" s="25" t="s">
        <v>2577</v>
      </c>
      <c r="O880" s="25" t="s">
        <v>2578</v>
      </c>
      <c r="P880" s="25" t="s">
        <v>2562</v>
      </c>
      <c r="Q880" s="56"/>
      <c r="R880" s="54"/>
      <c r="S880" s="158"/>
      <c r="T880" s="283"/>
      <c r="U880" s="48"/>
      <c r="V880" s="29">
        <v>230</v>
      </c>
      <c r="W880" s="29">
        <v>870</v>
      </c>
      <c r="X880" s="284"/>
      <c r="Y880" s="284"/>
      <c r="Z880" s="34" t="s">
        <v>53</v>
      </c>
      <c r="AA880" s="194" t="s">
        <v>1284</v>
      </c>
      <c r="AB880" s="253" t="s">
        <v>2563</v>
      </c>
    </row>
    <row r="881" s="2" customFormat="1" ht="50" customHeight="1" spans="1:28">
      <c r="A881" s="14"/>
      <c r="B881" s="25" t="s">
        <v>2876</v>
      </c>
      <c r="C881" s="25" t="s">
        <v>2558</v>
      </c>
      <c r="D881" s="267" t="s">
        <v>2424</v>
      </c>
      <c r="E881" s="25" t="s">
        <v>2425</v>
      </c>
      <c r="F881" s="25" t="s">
        <v>693</v>
      </c>
      <c r="G881" s="25" t="s">
        <v>729</v>
      </c>
      <c r="H881" s="25" t="s">
        <v>59</v>
      </c>
      <c r="I881" s="29" t="s">
        <v>2610</v>
      </c>
      <c r="J881" s="29" t="s">
        <v>47</v>
      </c>
      <c r="K881" s="29">
        <v>30</v>
      </c>
      <c r="L881" s="29">
        <f t="shared" ref="L881:L895" si="32">K881</f>
        <v>30</v>
      </c>
      <c r="M881" s="122"/>
      <c r="N881" s="25" t="s">
        <v>2585</v>
      </c>
      <c r="O881" s="25" t="s">
        <v>2607</v>
      </c>
      <c r="P881" s="25" t="s">
        <v>2562</v>
      </c>
      <c r="Q881" s="56"/>
      <c r="R881" s="54"/>
      <c r="S881" s="158"/>
      <c r="T881" s="283"/>
      <c r="U881" s="48"/>
      <c r="V881" s="29">
        <v>150</v>
      </c>
      <c r="W881" s="29">
        <v>550</v>
      </c>
      <c r="X881" s="284"/>
      <c r="Y881" s="284"/>
      <c r="Z881" s="34" t="s">
        <v>53</v>
      </c>
      <c r="AA881" s="194" t="s">
        <v>1284</v>
      </c>
      <c r="AB881" s="253" t="s">
        <v>2563</v>
      </c>
    </row>
    <row r="882" s="2" customFormat="1" ht="50" customHeight="1" spans="1:28">
      <c r="A882" s="14"/>
      <c r="B882" s="25" t="s">
        <v>2877</v>
      </c>
      <c r="C882" s="25" t="s">
        <v>2571</v>
      </c>
      <c r="D882" s="267" t="s">
        <v>2424</v>
      </c>
      <c r="E882" s="25" t="s">
        <v>2425</v>
      </c>
      <c r="F882" s="25" t="s">
        <v>846</v>
      </c>
      <c r="G882" s="25" t="s">
        <v>863</v>
      </c>
      <c r="H882" s="25" t="s">
        <v>45</v>
      </c>
      <c r="I882" s="29" t="s">
        <v>2588</v>
      </c>
      <c r="J882" s="273" t="s">
        <v>47</v>
      </c>
      <c r="K882" s="29">
        <v>50</v>
      </c>
      <c r="L882" s="29">
        <f t="shared" si="32"/>
        <v>50</v>
      </c>
      <c r="M882" s="122"/>
      <c r="N882" s="25" t="s">
        <v>2577</v>
      </c>
      <c r="O882" s="25" t="s">
        <v>2578</v>
      </c>
      <c r="P882" s="25" t="s">
        <v>2562</v>
      </c>
      <c r="Q882" s="56"/>
      <c r="R882" s="54"/>
      <c r="S882" s="158"/>
      <c r="T882" s="283"/>
      <c r="U882" s="48"/>
      <c r="V882" s="29">
        <v>60</v>
      </c>
      <c r="W882" s="29">
        <v>240</v>
      </c>
      <c r="X882" s="284"/>
      <c r="Y882" s="284"/>
      <c r="Z882" s="34" t="s">
        <v>53</v>
      </c>
      <c r="AA882" s="194" t="s">
        <v>1284</v>
      </c>
      <c r="AB882" s="253" t="s">
        <v>2563</v>
      </c>
    </row>
    <row r="883" s="2" customFormat="1" ht="50" customHeight="1" spans="1:28">
      <c r="A883" s="14"/>
      <c r="B883" s="25" t="s">
        <v>2878</v>
      </c>
      <c r="C883" s="25" t="s">
        <v>2558</v>
      </c>
      <c r="D883" s="267" t="s">
        <v>2424</v>
      </c>
      <c r="E883" s="25" t="s">
        <v>2425</v>
      </c>
      <c r="F883" s="25" t="s">
        <v>846</v>
      </c>
      <c r="G883" s="25" t="s">
        <v>863</v>
      </c>
      <c r="H883" s="25" t="s">
        <v>45</v>
      </c>
      <c r="I883" s="25" t="s">
        <v>2879</v>
      </c>
      <c r="J883" s="273" t="s">
        <v>47</v>
      </c>
      <c r="K883" s="29">
        <v>100</v>
      </c>
      <c r="L883" s="29">
        <f t="shared" si="32"/>
        <v>100</v>
      </c>
      <c r="M883" s="122"/>
      <c r="N883" s="25" t="s">
        <v>2577</v>
      </c>
      <c r="O883" s="25" t="s">
        <v>2578</v>
      </c>
      <c r="P883" s="25" t="s">
        <v>2562</v>
      </c>
      <c r="Q883" s="56"/>
      <c r="R883" s="54"/>
      <c r="S883" s="158"/>
      <c r="T883" s="283"/>
      <c r="U883" s="48"/>
      <c r="V883" s="29">
        <v>50</v>
      </c>
      <c r="W883" s="29">
        <v>210</v>
      </c>
      <c r="X883" s="284"/>
      <c r="Y883" s="284"/>
      <c r="Z883" s="34" t="s">
        <v>53</v>
      </c>
      <c r="AA883" s="194" t="s">
        <v>1284</v>
      </c>
      <c r="AB883" s="253" t="s">
        <v>2563</v>
      </c>
    </row>
    <row r="884" s="2" customFormat="1" ht="50" customHeight="1" spans="1:28">
      <c r="A884" s="14"/>
      <c r="B884" s="25" t="s">
        <v>2880</v>
      </c>
      <c r="C884" s="25" t="s">
        <v>2571</v>
      </c>
      <c r="D884" s="267" t="s">
        <v>2424</v>
      </c>
      <c r="E884" s="25" t="s">
        <v>2425</v>
      </c>
      <c r="F884" s="25" t="s">
        <v>846</v>
      </c>
      <c r="G884" s="25" t="s">
        <v>853</v>
      </c>
      <c r="H884" s="25" t="s">
        <v>59</v>
      </c>
      <c r="I884" s="29" t="s">
        <v>2572</v>
      </c>
      <c r="J884" s="29" t="s">
        <v>47</v>
      </c>
      <c r="K884" s="29">
        <v>40</v>
      </c>
      <c r="L884" s="29">
        <f t="shared" si="32"/>
        <v>40</v>
      </c>
      <c r="M884" s="122"/>
      <c r="N884" s="25" t="s">
        <v>2577</v>
      </c>
      <c r="O884" s="25" t="s">
        <v>2578</v>
      </c>
      <c r="P884" s="25" t="s">
        <v>2562</v>
      </c>
      <c r="Q884" s="56"/>
      <c r="R884" s="54"/>
      <c r="S884" s="158"/>
      <c r="T884" s="283"/>
      <c r="U884" s="48"/>
      <c r="V884" s="29">
        <v>90</v>
      </c>
      <c r="W884" s="29">
        <v>450</v>
      </c>
      <c r="X884" s="284"/>
      <c r="Y884" s="284"/>
      <c r="Z884" s="34" t="s">
        <v>53</v>
      </c>
      <c r="AA884" s="194" t="s">
        <v>1284</v>
      </c>
      <c r="AB884" s="253" t="s">
        <v>2563</v>
      </c>
    </row>
    <row r="885" s="2" customFormat="1" ht="50" customHeight="1" spans="1:28">
      <c r="A885" s="14"/>
      <c r="B885" s="25" t="s">
        <v>2881</v>
      </c>
      <c r="C885" s="25" t="s">
        <v>2571</v>
      </c>
      <c r="D885" s="267" t="s">
        <v>2424</v>
      </c>
      <c r="E885" s="25" t="s">
        <v>2425</v>
      </c>
      <c r="F885" s="25" t="s">
        <v>846</v>
      </c>
      <c r="G885" s="25" t="s">
        <v>777</v>
      </c>
      <c r="H885" s="25" t="s">
        <v>59</v>
      </c>
      <c r="I885" s="29" t="s">
        <v>2572</v>
      </c>
      <c r="J885" s="29" t="s">
        <v>47</v>
      </c>
      <c r="K885" s="29">
        <v>40</v>
      </c>
      <c r="L885" s="29">
        <f t="shared" si="32"/>
        <v>40</v>
      </c>
      <c r="M885" s="122"/>
      <c r="N885" s="25" t="s">
        <v>2577</v>
      </c>
      <c r="O885" s="25" t="s">
        <v>2578</v>
      </c>
      <c r="P885" s="25" t="s">
        <v>2562</v>
      </c>
      <c r="Q885" s="56"/>
      <c r="R885" s="54"/>
      <c r="S885" s="158"/>
      <c r="T885" s="283"/>
      <c r="U885" s="48"/>
      <c r="V885" s="29">
        <v>60</v>
      </c>
      <c r="W885" s="29">
        <v>260</v>
      </c>
      <c r="X885" s="284"/>
      <c r="Y885" s="284"/>
      <c r="Z885" s="34" t="s">
        <v>53</v>
      </c>
      <c r="AA885" s="194" t="s">
        <v>1284</v>
      </c>
      <c r="AB885" s="253" t="s">
        <v>2563</v>
      </c>
    </row>
    <row r="886" s="2" customFormat="1" ht="50" customHeight="1" spans="1:28">
      <c r="A886" s="14"/>
      <c r="B886" s="25" t="s">
        <v>2882</v>
      </c>
      <c r="C886" s="25" t="s">
        <v>2571</v>
      </c>
      <c r="D886" s="267" t="s">
        <v>2424</v>
      </c>
      <c r="E886" s="25" t="s">
        <v>2425</v>
      </c>
      <c r="F886" s="25" t="s">
        <v>846</v>
      </c>
      <c r="G886" s="25" t="s">
        <v>777</v>
      </c>
      <c r="H886" s="25" t="s">
        <v>59</v>
      </c>
      <c r="I886" s="29" t="s">
        <v>2572</v>
      </c>
      <c r="J886" s="276" t="s">
        <v>47</v>
      </c>
      <c r="K886" s="29">
        <v>40</v>
      </c>
      <c r="L886" s="29">
        <f t="shared" si="32"/>
        <v>40</v>
      </c>
      <c r="M886" s="122"/>
      <c r="N886" s="25" t="s">
        <v>2577</v>
      </c>
      <c r="O886" s="25" t="s">
        <v>2578</v>
      </c>
      <c r="P886" s="25" t="s">
        <v>2562</v>
      </c>
      <c r="Q886" s="56"/>
      <c r="R886" s="54"/>
      <c r="S886" s="158"/>
      <c r="T886" s="283"/>
      <c r="U886" s="48"/>
      <c r="V886" s="29">
        <v>70</v>
      </c>
      <c r="W886" s="29">
        <v>320</v>
      </c>
      <c r="X886" s="284"/>
      <c r="Y886" s="284"/>
      <c r="Z886" s="34" t="s">
        <v>53</v>
      </c>
      <c r="AA886" s="194" t="s">
        <v>1284</v>
      </c>
      <c r="AB886" s="253" t="s">
        <v>2563</v>
      </c>
    </row>
    <row r="887" s="2" customFormat="1" ht="50" customHeight="1" spans="1:28">
      <c r="A887" s="14"/>
      <c r="B887" s="25" t="s">
        <v>2883</v>
      </c>
      <c r="C887" s="25" t="s">
        <v>2571</v>
      </c>
      <c r="D887" s="267" t="s">
        <v>2424</v>
      </c>
      <c r="E887" s="25" t="s">
        <v>2425</v>
      </c>
      <c r="F887" s="25" t="s">
        <v>846</v>
      </c>
      <c r="G887" s="25" t="s">
        <v>860</v>
      </c>
      <c r="H887" s="25" t="s">
        <v>59</v>
      </c>
      <c r="I887" s="29" t="s">
        <v>2572</v>
      </c>
      <c r="J887" s="29" t="s">
        <v>47</v>
      </c>
      <c r="K887" s="29">
        <v>40</v>
      </c>
      <c r="L887" s="29">
        <f t="shared" si="32"/>
        <v>40</v>
      </c>
      <c r="M887" s="122"/>
      <c r="N887" s="25" t="s">
        <v>2577</v>
      </c>
      <c r="O887" s="25" t="s">
        <v>2578</v>
      </c>
      <c r="P887" s="25" t="s">
        <v>2562</v>
      </c>
      <c r="Q887" s="56"/>
      <c r="R887" s="54"/>
      <c r="S887" s="158"/>
      <c r="T887" s="283"/>
      <c r="U887" s="48"/>
      <c r="V887" s="29">
        <v>45</v>
      </c>
      <c r="W887" s="29">
        <v>170</v>
      </c>
      <c r="X887" s="284"/>
      <c r="Y887" s="284"/>
      <c r="Z887" s="34" t="s">
        <v>53</v>
      </c>
      <c r="AA887" s="194" t="s">
        <v>1284</v>
      </c>
      <c r="AB887" s="253" t="s">
        <v>2563</v>
      </c>
    </row>
    <row r="888" s="2" customFormat="1" ht="50" customHeight="1" spans="1:28">
      <c r="A888" s="14"/>
      <c r="B888" s="25" t="s">
        <v>2884</v>
      </c>
      <c r="C888" s="25" t="s">
        <v>2571</v>
      </c>
      <c r="D888" s="267" t="s">
        <v>2424</v>
      </c>
      <c r="E888" s="25" t="s">
        <v>2425</v>
      </c>
      <c r="F888" s="25" t="s">
        <v>846</v>
      </c>
      <c r="G888" s="25" t="s">
        <v>860</v>
      </c>
      <c r="H888" s="25" t="s">
        <v>59</v>
      </c>
      <c r="I888" s="29" t="s">
        <v>2588</v>
      </c>
      <c r="J888" s="29" t="s">
        <v>47</v>
      </c>
      <c r="K888" s="29">
        <v>50</v>
      </c>
      <c r="L888" s="29">
        <f t="shared" si="32"/>
        <v>50</v>
      </c>
      <c r="M888" s="122"/>
      <c r="N888" s="25" t="s">
        <v>2577</v>
      </c>
      <c r="O888" s="25" t="s">
        <v>2578</v>
      </c>
      <c r="P888" s="25" t="s">
        <v>2562</v>
      </c>
      <c r="Q888" s="56"/>
      <c r="R888" s="54"/>
      <c r="S888" s="158"/>
      <c r="T888" s="283"/>
      <c r="U888" s="48"/>
      <c r="V888" s="29">
        <v>40</v>
      </c>
      <c r="W888" s="29">
        <v>130</v>
      </c>
      <c r="X888" s="284"/>
      <c r="Y888" s="284"/>
      <c r="Z888" s="34" t="s">
        <v>53</v>
      </c>
      <c r="AA888" s="194" t="s">
        <v>1284</v>
      </c>
      <c r="AB888" s="253" t="s">
        <v>2563</v>
      </c>
    </row>
    <row r="889" s="2" customFormat="1" ht="50" customHeight="1" spans="1:28">
      <c r="A889" s="14"/>
      <c r="B889" s="25" t="s">
        <v>2885</v>
      </c>
      <c r="C889" s="25" t="s">
        <v>2558</v>
      </c>
      <c r="D889" s="267" t="s">
        <v>2424</v>
      </c>
      <c r="E889" s="25" t="s">
        <v>2425</v>
      </c>
      <c r="F889" s="25" t="s">
        <v>846</v>
      </c>
      <c r="G889" s="25" t="s">
        <v>847</v>
      </c>
      <c r="H889" s="25" t="s">
        <v>45</v>
      </c>
      <c r="I889" s="25" t="s">
        <v>2886</v>
      </c>
      <c r="J889" s="29" t="s">
        <v>47</v>
      </c>
      <c r="K889" s="29">
        <v>50</v>
      </c>
      <c r="L889" s="29">
        <f t="shared" si="32"/>
        <v>50</v>
      </c>
      <c r="M889" s="122"/>
      <c r="N889" s="25" t="s">
        <v>2637</v>
      </c>
      <c r="O889" s="25" t="s">
        <v>2637</v>
      </c>
      <c r="P889" s="25" t="s">
        <v>2562</v>
      </c>
      <c r="Q889" s="56"/>
      <c r="R889" s="54"/>
      <c r="S889" s="158"/>
      <c r="T889" s="283"/>
      <c r="U889" s="48"/>
      <c r="V889" s="29">
        <v>130</v>
      </c>
      <c r="W889" s="29">
        <v>500</v>
      </c>
      <c r="X889" s="284"/>
      <c r="Y889" s="284"/>
      <c r="Z889" s="34" t="s">
        <v>53</v>
      </c>
      <c r="AA889" s="194" t="s">
        <v>1284</v>
      </c>
      <c r="AB889" s="253" t="s">
        <v>2563</v>
      </c>
    </row>
    <row r="890" s="2" customFormat="1" ht="50" customHeight="1" spans="1:28">
      <c r="A890" s="14"/>
      <c r="B890" s="25" t="s">
        <v>2887</v>
      </c>
      <c r="C890" s="25" t="s">
        <v>2571</v>
      </c>
      <c r="D890" s="267" t="s">
        <v>2424</v>
      </c>
      <c r="E890" s="25" t="s">
        <v>2425</v>
      </c>
      <c r="F890" s="25" t="s">
        <v>846</v>
      </c>
      <c r="G890" s="25" t="s">
        <v>850</v>
      </c>
      <c r="H890" s="25" t="s">
        <v>45</v>
      </c>
      <c r="I890" s="29" t="s">
        <v>2572</v>
      </c>
      <c r="J890" s="29" t="s">
        <v>47</v>
      </c>
      <c r="K890" s="29">
        <v>40</v>
      </c>
      <c r="L890" s="29">
        <f t="shared" si="32"/>
        <v>40</v>
      </c>
      <c r="M890" s="122"/>
      <c r="N890" s="25" t="s">
        <v>2577</v>
      </c>
      <c r="O890" s="25" t="s">
        <v>2578</v>
      </c>
      <c r="P890" s="25" t="s">
        <v>2562</v>
      </c>
      <c r="Q890" s="56"/>
      <c r="R890" s="54"/>
      <c r="S890" s="158"/>
      <c r="T890" s="283"/>
      <c r="U890" s="48"/>
      <c r="V890" s="29">
        <v>50</v>
      </c>
      <c r="W890" s="29">
        <v>220</v>
      </c>
      <c r="X890" s="284"/>
      <c r="Y890" s="284"/>
      <c r="Z890" s="34" t="s">
        <v>53</v>
      </c>
      <c r="AA890" s="194" t="s">
        <v>1284</v>
      </c>
      <c r="AB890" s="253" t="s">
        <v>2563</v>
      </c>
    </row>
    <row r="891" s="2" customFormat="1" ht="50" customHeight="1" spans="1:28">
      <c r="A891" s="14"/>
      <c r="B891" s="25" t="s">
        <v>2888</v>
      </c>
      <c r="C891" s="25" t="s">
        <v>2571</v>
      </c>
      <c r="D891" s="267" t="s">
        <v>2424</v>
      </c>
      <c r="E891" s="25" t="s">
        <v>2425</v>
      </c>
      <c r="F891" s="25" t="s">
        <v>846</v>
      </c>
      <c r="G891" s="25" t="s">
        <v>850</v>
      </c>
      <c r="H891" s="25" t="s">
        <v>45</v>
      </c>
      <c r="I891" s="29" t="s">
        <v>2572</v>
      </c>
      <c r="J891" s="29" t="s">
        <v>47</v>
      </c>
      <c r="K891" s="29">
        <v>40</v>
      </c>
      <c r="L891" s="29">
        <f t="shared" si="32"/>
        <v>40</v>
      </c>
      <c r="M891" s="122"/>
      <c r="N891" s="25" t="s">
        <v>2577</v>
      </c>
      <c r="O891" s="25" t="s">
        <v>2578</v>
      </c>
      <c r="P891" s="25" t="s">
        <v>2562</v>
      </c>
      <c r="Q891" s="56"/>
      <c r="R891" s="54"/>
      <c r="S891" s="158"/>
      <c r="T891" s="283"/>
      <c r="U891" s="48"/>
      <c r="V891" s="29">
        <v>60</v>
      </c>
      <c r="W891" s="29">
        <v>280</v>
      </c>
      <c r="X891" s="284"/>
      <c r="Y891" s="284"/>
      <c r="Z891" s="34" t="s">
        <v>53</v>
      </c>
      <c r="AA891" s="194" t="s">
        <v>1284</v>
      </c>
      <c r="AB891" s="253" t="s">
        <v>2563</v>
      </c>
    </row>
    <row r="892" s="2" customFormat="1" ht="50" customHeight="1" spans="1:28">
      <c r="A892" s="14"/>
      <c r="B892" s="25" t="s">
        <v>2889</v>
      </c>
      <c r="C892" s="25" t="s">
        <v>2571</v>
      </c>
      <c r="D892" s="267" t="s">
        <v>2424</v>
      </c>
      <c r="E892" s="25" t="s">
        <v>2425</v>
      </c>
      <c r="F892" s="25" t="s">
        <v>587</v>
      </c>
      <c r="G892" s="25" t="s">
        <v>615</v>
      </c>
      <c r="H892" s="25" t="s">
        <v>59</v>
      </c>
      <c r="I892" s="29" t="s">
        <v>2610</v>
      </c>
      <c r="J892" s="29" t="s">
        <v>47</v>
      </c>
      <c r="K892" s="29">
        <v>140</v>
      </c>
      <c r="L892" s="29">
        <f t="shared" si="32"/>
        <v>140</v>
      </c>
      <c r="M892" s="122"/>
      <c r="N892" s="30" t="s">
        <v>2577</v>
      </c>
      <c r="O892" s="30" t="s">
        <v>2578</v>
      </c>
      <c r="P892" s="25" t="s">
        <v>2562</v>
      </c>
      <c r="Q892" s="56"/>
      <c r="R892" s="54"/>
      <c r="S892" s="158"/>
      <c r="T892" s="283"/>
      <c r="U892" s="48"/>
      <c r="V892" s="29">
        <v>110</v>
      </c>
      <c r="W892" s="29">
        <v>400</v>
      </c>
      <c r="X892" s="284"/>
      <c r="Y892" s="284"/>
      <c r="Z892" s="34" t="s">
        <v>53</v>
      </c>
      <c r="AA892" s="194" t="s">
        <v>1284</v>
      </c>
      <c r="AB892" s="253" t="s">
        <v>2563</v>
      </c>
    </row>
    <row r="893" s="2" customFormat="1" ht="50" customHeight="1" spans="1:28">
      <c r="A893" s="14"/>
      <c r="B893" s="25" t="s">
        <v>2890</v>
      </c>
      <c r="C893" s="25" t="s">
        <v>2571</v>
      </c>
      <c r="D893" s="267" t="s">
        <v>2424</v>
      </c>
      <c r="E893" s="25" t="s">
        <v>2425</v>
      </c>
      <c r="F893" s="25" t="s">
        <v>587</v>
      </c>
      <c r="G893" s="25" t="s">
        <v>615</v>
      </c>
      <c r="H893" s="25" t="s">
        <v>59</v>
      </c>
      <c r="I893" s="29" t="s">
        <v>2610</v>
      </c>
      <c r="J893" s="29" t="s">
        <v>47</v>
      </c>
      <c r="K893" s="29">
        <v>140</v>
      </c>
      <c r="L893" s="29">
        <f t="shared" si="32"/>
        <v>140</v>
      </c>
      <c r="M893" s="122"/>
      <c r="N893" s="30" t="s">
        <v>2577</v>
      </c>
      <c r="O893" s="30" t="s">
        <v>2578</v>
      </c>
      <c r="P893" s="25" t="s">
        <v>2562</v>
      </c>
      <c r="Q893" s="56"/>
      <c r="R893" s="54"/>
      <c r="S893" s="158"/>
      <c r="T893" s="283"/>
      <c r="U893" s="48"/>
      <c r="V893" s="29">
        <v>90</v>
      </c>
      <c r="W893" s="29">
        <v>350</v>
      </c>
      <c r="X893" s="284"/>
      <c r="Y893" s="284"/>
      <c r="Z893" s="34" t="s">
        <v>53</v>
      </c>
      <c r="AA893" s="194" t="s">
        <v>1284</v>
      </c>
      <c r="AB893" s="253" t="s">
        <v>2563</v>
      </c>
    </row>
    <row r="894" s="2" customFormat="1" ht="50" customHeight="1" spans="1:28">
      <c r="A894" s="14"/>
      <c r="B894" s="25" t="s">
        <v>2891</v>
      </c>
      <c r="C894" s="25" t="s">
        <v>2571</v>
      </c>
      <c r="D894" s="267" t="s">
        <v>2424</v>
      </c>
      <c r="E894" s="25" t="s">
        <v>2425</v>
      </c>
      <c r="F894" s="25" t="s">
        <v>587</v>
      </c>
      <c r="G894" s="25" t="s">
        <v>607</v>
      </c>
      <c r="H894" s="25" t="s">
        <v>59</v>
      </c>
      <c r="I894" s="29" t="s">
        <v>2615</v>
      </c>
      <c r="J894" s="29" t="s">
        <v>47</v>
      </c>
      <c r="K894" s="29">
        <v>60</v>
      </c>
      <c r="L894" s="29">
        <f t="shared" si="32"/>
        <v>60</v>
      </c>
      <c r="M894" s="122"/>
      <c r="N894" s="30" t="s">
        <v>2577</v>
      </c>
      <c r="O894" s="30" t="s">
        <v>2578</v>
      </c>
      <c r="P894" s="25" t="s">
        <v>2562</v>
      </c>
      <c r="Q894" s="56"/>
      <c r="R894" s="54"/>
      <c r="S894" s="158"/>
      <c r="T894" s="283"/>
      <c r="U894" s="48"/>
      <c r="V894" s="29">
        <v>50</v>
      </c>
      <c r="W894" s="29">
        <v>180</v>
      </c>
      <c r="X894" s="284"/>
      <c r="Y894" s="284"/>
      <c r="Z894" s="34" t="s">
        <v>53</v>
      </c>
      <c r="AA894" s="194" t="s">
        <v>1284</v>
      </c>
      <c r="AB894" s="253" t="s">
        <v>2563</v>
      </c>
    </row>
    <row r="895" s="2" customFormat="1" ht="50" customHeight="1" spans="1:28">
      <c r="A895" s="14"/>
      <c r="B895" s="25" t="s">
        <v>2892</v>
      </c>
      <c r="C895" s="25" t="s">
        <v>2571</v>
      </c>
      <c r="D895" s="267" t="s">
        <v>2424</v>
      </c>
      <c r="E895" s="25" t="s">
        <v>2425</v>
      </c>
      <c r="F895" s="25" t="s">
        <v>587</v>
      </c>
      <c r="G895" s="25" t="s">
        <v>592</v>
      </c>
      <c r="H895" s="25" t="s">
        <v>45</v>
      </c>
      <c r="I895" s="29" t="s">
        <v>2580</v>
      </c>
      <c r="J895" s="29" t="s">
        <v>47</v>
      </c>
      <c r="K895" s="29">
        <v>30</v>
      </c>
      <c r="L895" s="29">
        <f t="shared" si="32"/>
        <v>30</v>
      </c>
      <c r="M895" s="122"/>
      <c r="N895" s="30" t="s">
        <v>2577</v>
      </c>
      <c r="O895" s="30" t="s">
        <v>2578</v>
      </c>
      <c r="P895" s="25" t="s">
        <v>2562</v>
      </c>
      <c r="Q895" s="56"/>
      <c r="R895" s="54"/>
      <c r="S895" s="158"/>
      <c r="T895" s="283"/>
      <c r="U895" s="48"/>
      <c r="V895" s="29">
        <v>30</v>
      </c>
      <c r="W895" s="29">
        <v>110</v>
      </c>
      <c r="X895" s="284"/>
      <c r="Y895" s="284"/>
      <c r="Z895" s="34" t="s">
        <v>53</v>
      </c>
      <c r="AA895" s="194" t="s">
        <v>1284</v>
      </c>
      <c r="AB895" s="253" t="s">
        <v>2563</v>
      </c>
    </row>
    <row r="896" s="2" customFormat="1" ht="50" customHeight="1" spans="1:28">
      <c r="A896" s="14"/>
      <c r="B896" s="25" t="s">
        <v>2893</v>
      </c>
      <c r="C896" s="25" t="s">
        <v>40</v>
      </c>
      <c r="D896" s="25" t="s">
        <v>41</v>
      </c>
      <c r="E896" s="25" t="s">
        <v>97</v>
      </c>
      <c r="F896" s="25" t="s">
        <v>98</v>
      </c>
      <c r="G896" s="25" t="s">
        <v>108</v>
      </c>
      <c r="H896" s="25" t="s">
        <v>45</v>
      </c>
      <c r="I896" s="25" t="s">
        <v>2894</v>
      </c>
      <c r="J896" s="29" t="s">
        <v>47</v>
      </c>
      <c r="K896" s="29">
        <v>29</v>
      </c>
      <c r="L896" s="29">
        <v>29</v>
      </c>
      <c r="M896" s="29"/>
      <c r="N896" s="25" t="s">
        <v>2895</v>
      </c>
      <c r="O896" s="25" t="s">
        <v>2894</v>
      </c>
      <c r="P896" s="25" t="s">
        <v>900</v>
      </c>
      <c r="Q896" s="29"/>
      <c r="R896" s="29"/>
      <c r="S896" s="29" t="s">
        <v>52</v>
      </c>
      <c r="T896" s="29" t="s">
        <v>52</v>
      </c>
      <c r="U896" s="29"/>
      <c r="V896" s="29">
        <v>220</v>
      </c>
      <c r="W896" s="29">
        <v>516</v>
      </c>
      <c r="X896" s="29"/>
      <c r="Y896" s="29"/>
      <c r="Z896" s="25" t="s">
        <v>53</v>
      </c>
      <c r="AA896" s="25" t="s">
        <v>1121</v>
      </c>
      <c r="AB896" s="25" t="s">
        <v>1318</v>
      </c>
    </row>
    <row r="897" s="2" customFormat="1" ht="50" customHeight="1" spans="1:28">
      <c r="A897" s="22" t="s">
        <v>2896</v>
      </c>
      <c r="B897" s="25"/>
      <c r="C897" s="25"/>
      <c r="D897" s="25"/>
      <c r="E897" s="25"/>
      <c r="F897" s="25"/>
      <c r="G897" s="25"/>
      <c r="H897" s="25"/>
      <c r="I897" s="25"/>
      <c r="J897" s="29"/>
      <c r="K897" s="41">
        <v>88</v>
      </c>
      <c r="L897" s="41">
        <v>88</v>
      </c>
      <c r="M897" s="29"/>
      <c r="N897" s="25"/>
      <c r="O897" s="25"/>
      <c r="P897" s="25"/>
      <c r="Q897" s="29"/>
      <c r="R897" s="29"/>
      <c r="S897" s="29"/>
      <c r="T897" s="29"/>
      <c r="U897" s="29"/>
      <c r="V897" s="29"/>
      <c r="W897" s="29"/>
      <c r="X897" s="29"/>
      <c r="Y897" s="29"/>
      <c r="Z897" s="25"/>
      <c r="AA897" s="25"/>
      <c r="AB897" s="25"/>
    </row>
    <row r="898" s="2" customFormat="1" ht="61" customHeight="1" spans="1:28">
      <c r="A898" s="14"/>
      <c r="B898" s="25" t="s">
        <v>2897</v>
      </c>
      <c r="C898" s="25" t="s">
        <v>40</v>
      </c>
      <c r="D898" s="25" t="s">
        <v>41</v>
      </c>
      <c r="E898" s="25" t="s">
        <v>2252</v>
      </c>
      <c r="F898" s="25" t="s">
        <v>767</v>
      </c>
      <c r="G898" s="25" t="s">
        <v>2898</v>
      </c>
      <c r="H898" s="25" t="s">
        <v>59</v>
      </c>
      <c r="I898" s="25" t="s">
        <v>2899</v>
      </c>
      <c r="J898" s="25" t="s">
        <v>2900</v>
      </c>
      <c r="K898" s="25">
        <v>28</v>
      </c>
      <c r="L898" s="25">
        <v>28</v>
      </c>
      <c r="M898" s="25"/>
      <c r="N898" s="25" t="s">
        <v>2901</v>
      </c>
      <c r="O898" s="25" t="s">
        <v>2902</v>
      </c>
      <c r="P898" s="25" t="s">
        <v>1017</v>
      </c>
      <c r="Q898" s="25" t="s">
        <v>1018</v>
      </c>
      <c r="R898" s="25" t="s">
        <v>52</v>
      </c>
      <c r="S898" s="25" t="s">
        <v>52</v>
      </c>
      <c r="T898" s="25" t="s">
        <v>52</v>
      </c>
      <c r="U898" s="25" t="s">
        <v>52</v>
      </c>
      <c r="V898" s="25">
        <v>430</v>
      </c>
      <c r="W898" s="25">
        <v>2063</v>
      </c>
      <c r="X898" s="25"/>
      <c r="Y898" s="25"/>
      <c r="Z898" s="25" t="s">
        <v>1019</v>
      </c>
      <c r="AA898" s="25" t="s">
        <v>2903</v>
      </c>
      <c r="AB898" s="25" t="s">
        <v>2904</v>
      </c>
    </row>
    <row r="899" s="2" customFormat="1" ht="57" customHeight="1" spans="1:28">
      <c r="A899" s="14"/>
      <c r="B899" s="25" t="s">
        <v>2905</v>
      </c>
      <c r="C899" s="25" t="s">
        <v>40</v>
      </c>
      <c r="D899" s="25" t="s">
        <v>41</v>
      </c>
      <c r="E899" s="25" t="s">
        <v>1088</v>
      </c>
      <c r="F899" s="25" t="s">
        <v>164</v>
      </c>
      <c r="G899" s="25" t="s">
        <v>195</v>
      </c>
      <c r="H899" s="25" t="s">
        <v>45</v>
      </c>
      <c r="I899" s="25" t="s">
        <v>2906</v>
      </c>
      <c r="J899" s="25" t="s">
        <v>2900</v>
      </c>
      <c r="K899" s="25">
        <v>20</v>
      </c>
      <c r="L899" s="25">
        <v>20</v>
      </c>
      <c r="M899" s="25"/>
      <c r="N899" s="25" t="s">
        <v>2901</v>
      </c>
      <c r="O899" s="25" t="s">
        <v>2902</v>
      </c>
      <c r="P899" s="25" t="s">
        <v>1017</v>
      </c>
      <c r="Q899" s="25" t="s">
        <v>1018</v>
      </c>
      <c r="R899" s="25" t="s">
        <v>52</v>
      </c>
      <c r="S899" s="25" t="s">
        <v>52</v>
      </c>
      <c r="T899" s="25" t="s">
        <v>52</v>
      </c>
      <c r="U899" s="25" t="s">
        <v>52</v>
      </c>
      <c r="V899" s="25">
        <v>360</v>
      </c>
      <c r="W899" s="25">
        <v>1300</v>
      </c>
      <c r="X899" s="25"/>
      <c r="Y899" s="25"/>
      <c r="Z899" s="25" t="s">
        <v>1019</v>
      </c>
      <c r="AA899" s="25" t="s">
        <v>2903</v>
      </c>
      <c r="AB899" s="25" t="s">
        <v>2904</v>
      </c>
    </row>
    <row r="900" s="2" customFormat="1" ht="50" customHeight="1" spans="1:28">
      <c r="A900" s="14"/>
      <c r="B900" s="25" t="s">
        <v>2907</v>
      </c>
      <c r="C900" s="25" t="s">
        <v>40</v>
      </c>
      <c r="D900" s="25" t="s">
        <v>41</v>
      </c>
      <c r="E900" s="25" t="s">
        <v>1316</v>
      </c>
      <c r="F900" s="25" t="s">
        <v>872</v>
      </c>
      <c r="G900" s="25" t="s">
        <v>742</v>
      </c>
      <c r="H900" s="25" t="s">
        <v>59</v>
      </c>
      <c r="I900" s="25" t="s">
        <v>2908</v>
      </c>
      <c r="J900" s="25" t="s">
        <v>2900</v>
      </c>
      <c r="K900" s="25">
        <v>20</v>
      </c>
      <c r="L900" s="25">
        <v>20</v>
      </c>
      <c r="M900" s="25"/>
      <c r="N900" s="25" t="s">
        <v>2901</v>
      </c>
      <c r="O900" s="25" t="s">
        <v>2902</v>
      </c>
      <c r="P900" s="25" t="s">
        <v>1017</v>
      </c>
      <c r="Q900" s="25" t="s">
        <v>1018</v>
      </c>
      <c r="R900" s="25" t="s">
        <v>52</v>
      </c>
      <c r="S900" s="25" t="s">
        <v>52</v>
      </c>
      <c r="T900" s="25" t="s">
        <v>52</v>
      </c>
      <c r="U900" s="25" t="s">
        <v>52</v>
      </c>
      <c r="V900" s="25">
        <v>266</v>
      </c>
      <c r="W900" s="25">
        <v>816</v>
      </c>
      <c r="X900" s="25"/>
      <c r="Y900" s="25"/>
      <c r="Z900" s="25" t="s">
        <v>1019</v>
      </c>
      <c r="AA900" s="25" t="s">
        <v>2903</v>
      </c>
      <c r="AB900" s="25" t="s">
        <v>2904</v>
      </c>
    </row>
    <row r="901" s="2" customFormat="1" ht="50" customHeight="1" spans="1:28">
      <c r="A901" s="14"/>
      <c r="B901" s="25" t="s">
        <v>2909</v>
      </c>
      <c r="C901" s="25" t="s">
        <v>40</v>
      </c>
      <c r="D901" s="25" t="s">
        <v>41</v>
      </c>
      <c r="E901" s="25" t="s">
        <v>1431</v>
      </c>
      <c r="F901" s="25" t="s">
        <v>304</v>
      </c>
      <c r="G901" s="25" t="s">
        <v>318</v>
      </c>
      <c r="H901" s="25" t="s">
        <v>59</v>
      </c>
      <c r="I901" s="25" t="s">
        <v>2910</v>
      </c>
      <c r="J901" s="25" t="s">
        <v>2900</v>
      </c>
      <c r="K901" s="25">
        <v>20</v>
      </c>
      <c r="L901" s="25">
        <v>20</v>
      </c>
      <c r="M901" s="25"/>
      <c r="N901" s="25" t="s">
        <v>2901</v>
      </c>
      <c r="O901" s="25" t="s">
        <v>2902</v>
      </c>
      <c r="P901" s="25" t="s">
        <v>1017</v>
      </c>
      <c r="Q901" s="25" t="s">
        <v>1018</v>
      </c>
      <c r="R901" s="25" t="s">
        <v>52</v>
      </c>
      <c r="S901" s="25" t="s">
        <v>52</v>
      </c>
      <c r="T901" s="25" t="s">
        <v>52</v>
      </c>
      <c r="U901" s="25" t="s">
        <v>52</v>
      </c>
      <c r="V901" s="25">
        <v>280</v>
      </c>
      <c r="W901" s="25">
        <v>1150</v>
      </c>
      <c r="X901" s="25"/>
      <c r="Y901" s="25"/>
      <c r="Z901" s="25" t="s">
        <v>1019</v>
      </c>
      <c r="AA901" s="25" t="s">
        <v>2903</v>
      </c>
      <c r="AB901" s="25" t="s">
        <v>2904</v>
      </c>
    </row>
    <row r="902" s="2" customFormat="1" ht="30" customHeight="1" spans="1:28">
      <c r="A902" s="11" t="s">
        <v>2911</v>
      </c>
      <c r="B902" s="29"/>
      <c r="C902" s="29"/>
      <c r="D902" s="43"/>
      <c r="E902" s="29"/>
      <c r="F902" s="29"/>
      <c r="G902" s="29"/>
      <c r="H902" s="29"/>
      <c r="I902" s="29"/>
      <c r="J902" s="107"/>
      <c r="K902" s="41">
        <f>K903+K906+K908</f>
        <v>3640</v>
      </c>
      <c r="L902" s="41">
        <f>L903+L906+L908</f>
        <v>3640</v>
      </c>
      <c r="M902" s="41">
        <f>M903+M906+M908</f>
        <v>0</v>
      </c>
      <c r="N902" s="29"/>
      <c r="O902" s="29"/>
      <c r="P902" s="29"/>
      <c r="Q902" s="56"/>
      <c r="R902" s="29"/>
      <c r="S902" s="38"/>
      <c r="T902" s="56"/>
      <c r="U902" s="29"/>
      <c r="V902" s="29"/>
      <c r="W902" s="29"/>
      <c r="X902" s="29"/>
      <c r="Y902" s="29"/>
      <c r="Z902" s="54"/>
      <c r="AA902" s="29"/>
      <c r="AB902" s="189"/>
    </row>
    <row r="903" s="2" customFormat="1" spans="1:28">
      <c r="A903" s="22" t="s">
        <v>2912</v>
      </c>
      <c r="B903" s="29"/>
      <c r="C903" s="29"/>
      <c r="D903" s="43"/>
      <c r="E903" s="29"/>
      <c r="F903" s="29"/>
      <c r="G903" s="29"/>
      <c r="H903" s="231"/>
      <c r="I903" s="29"/>
      <c r="J903" s="107"/>
      <c r="K903" s="41">
        <v>910</v>
      </c>
      <c r="L903" s="168">
        <v>910</v>
      </c>
      <c r="M903" s="168"/>
      <c r="N903" s="29"/>
      <c r="O903" s="48"/>
      <c r="P903" s="54"/>
      <c r="Q903" s="48"/>
      <c r="R903" s="48"/>
      <c r="S903" s="42"/>
      <c r="T903" s="54"/>
      <c r="U903" s="48"/>
      <c r="V903" s="284"/>
      <c r="W903" s="29"/>
      <c r="X903" s="284"/>
      <c r="Y903" s="284"/>
      <c r="Z903" s="312"/>
      <c r="AA903" s="29"/>
      <c r="AB903" s="313"/>
    </row>
    <row r="904" s="2" customFormat="1" ht="86" customHeight="1" spans="1:28">
      <c r="A904" s="29"/>
      <c r="B904" s="25" t="s">
        <v>2913</v>
      </c>
      <c r="C904" s="25" t="s">
        <v>40</v>
      </c>
      <c r="D904" s="25" t="s">
        <v>2914</v>
      </c>
      <c r="E904" s="25" t="s">
        <v>2915</v>
      </c>
      <c r="F904" s="25" t="s">
        <v>1339</v>
      </c>
      <c r="G904" s="25" t="s">
        <v>52</v>
      </c>
      <c r="H904" s="29" t="s">
        <v>52</v>
      </c>
      <c r="I904" s="25" t="s">
        <v>2916</v>
      </c>
      <c r="J904" s="107">
        <v>45992</v>
      </c>
      <c r="K904" s="29">
        <v>800</v>
      </c>
      <c r="L904" s="29">
        <v>800</v>
      </c>
      <c r="M904" s="122"/>
      <c r="N904" s="169" t="s">
        <v>2917</v>
      </c>
      <c r="O904" s="157" t="s">
        <v>2918</v>
      </c>
      <c r="P904" s="25" t="s">
        <v>2919</v>
      </c>
      <c r="Q904" s="54" t="s">
        <v>52</v>
      </c>
      <c r="R904" s="54" t="s">
        <v>52</v>
      </c>
      <c r="S904" s="192" t="s">
        <v>2920</v>
      </c>
      <c r="T904" s="48" t="s">
        <v>52</v>
      </c>
      <c r="U904" s="48" t="s">
        <v>52</v>
      </c>
      <c r="V904" s="284" t="s">
        <v>52</v>
      </c>
      <c r="W904" s="44">
        <v>16000</v>
      </c>
      <c r="X904" s="284" t="s">
        <v>52</v>
      </c>
      <c r="Y904" s="284" t="s">
        <v>52</v>
      </c>
      <c r="Z904" s="34" t="s">
        <v>53</v>
      </c>
      <c r="AA904" s="25" t="s">
        <v>1061</v>
      </c>
      <c r="AB904" s="265" t="s">
        <v>2921</v>
      </c>
    </row>
    <row r="905" s="2" customFormat="1" ht="71" customHeight="1" spans="1:28">
      <c r="A905" s="29"/>
      <c r="B905" s="25" t="s">
        <v>2922</v>
      </c>
      <c r="C905" s="25" t="s">
        <v>40</v>
      </c>
      <c r="D905" s="25" t="s">
        <v>2914</v>
      </c>
      <c r="E905" s="30" t="s">
        <v>2923</v>
      </c>
      <c r="F905" s="25" t="s">
        <v>2924</v>
      </c>
      <c r="G905" s="25" t="s">
        <v>52</v>
      </c>
      <c r="H905" s="29" t="s">
        <v>52</v>
      </c>
      <c r="I905" s="25" t="s">
        <v>2925</v>
      </c>
      <c r="J905" s="107">
        <v>45993</v>
      </c>
      <c r="K905" s="29">
        <v>110</v>
      </c>
      <c r="L905" s="29">
        <v>110</v>
      </c>
      <c r="M905" s="122"/>
      <c r="N905" s="169" t="s">
        <v>2926</v>
      </c>
      <c r="O905" s="157" t="s">
        <v>2927</v>
      </c>
      <c r="P905" s="25" t="s">
        <v>2919</v>
      </c>
      <c r="Q905" s="54" t="s">
        <v>52</v>
      </c>
      <c r="R905" s="54" t="s">
        <v>52</v>
      </c>
      <c r="S905" s="25" t="s">
        <v>2928</v>
      </c>
      <c r="T905" s="48" t="s">
        <v>52</v>
      </c>
      <c r="U905" s="48" t="s">
        <v>52</v>
      </c>
      <c r="V905" s="284" t="s">
        <v>52</v>
      </c>
      <c r="W905" s="44">
        <v>120</v>
      </c>
      <c r="X905" s="284" t="s">
        <v>52</v>
      </c>
      <c r="Y905" s="284" t="s">
        <v>52</v>
      </c>
      <c r="Z905" s="34" t="s">
        <v>53</v>
      </c>
      <c r="AA905" s="25" t="s">
        <v>1061</v>
      </c>
      <c r="AB905" s="265" t="s">
        <v>2921</v>
      </c>
    </row>
    <row r="906" s="2" customFormat="1" spans="1:28">
      <c r="A906" s="22" t="s">
        <v>2929</v>
      </c>
      <c r="B906" s="29"/>
      <c r="C906" s="29"/>
      <c r="D906" s="29"/>
      <c r="E906" s="29"/>
      <c r="F906" s="29"/>
      <c r="G906" s="29"/>
      <c r="H906" s="29"/>
      <c r="I906" s="29"/>
      <c r="J906" s="107"/>
      <c r="K906" s="168">
        <v>2700</v>
      </c>
      <c r="L906" s="168">
        <v>2700</v>
      </c>
      <c r="M906" s="168"/>
      <c r="N906" s="29"/>
      <c r="O906" s="29"/>
      <c r="P906" s="56"/>
      <c r="Q906" s="56"/>
      <c r="R906" s="29"/>
      <c r="S906" s="38"/>
      <c r="T906" s="56"/>
      <c r="U906" s="29"/>
      <c r="V906" s="29"/>
      <c r="W906" s="29"/>
      <c r="X906" s="29"/>
      <c r="Y906" s="29"/>
      <c r="Z906" s="54"/>
      <c r="AA906" s="29"/>
      <c r="AB906" s="189"/>
    </row>
    <row r="907" s="2" customFormat="1" ht="69" customHeight="1" spans="1:28">
      <c r="A907" s="44"/>
      <c r="B907" s="25" t="s">
        <v>2930</v>
      </c>
      <c r="C907" s="25" t="s">
        <v>40</v>
      </c>
      <c r="D907" s="25" t="s">
        <v>2914</v>
      </c>
      <c r="E907" s="30" t="s">
        <v>2923</v>
      </c>
      <c r="F907" s="25" t="s">
        <v>1339</v>
      </c>
      <c r="G907" s="25" t="s">
        <v>52</v>
      </c>
      <c r="H907" s="29" t="s">
        <v>52</v>
      </c>
      <c r="I907" s="25" t="s">
        <v>2931</v>
      </c>
      <c r="J907" s="107">
        <v>45992</v>
      </c>
      <c r="K907" s="29">
        <v>2700</v>
      </c>
      <c r="L907" s="29">
        <v>2700</v>
      </c>
      <c r="M907" s="122"/>
      <c r="N907" s="169" t="s">
        <v>2932</v>
      </c>
      <c r="O907" s="34" t="s">
        <v>2933</v>
      </c>
      <c r="P907" s="183" t="s">
        <v>2934</v>
      </c>
      <c r="Q907" s="48" t="s">
        <v>52</v>
      </c>
      <c r="R907" s="54" t="s">
        <v>52</v>
      </c>
      <c r="S907" s="34" t="s">
        <v>2935</v>
      </c>
      <c r="T907" s="48" t="s">
        <v>52</v>
      </c>
      <c r="U907" s="48" t="s">
        <v>52</v>
      </c>
      <c r="V907" s="284" t="s">
        <v>52</v>
      </c>
      <c r="W907" s="29">
        <v>4500</v>
      </c>
      <c r="X907" s="284" t="s">
        <v>52</v>
      </c>
      <c r="Y907" s="284" t="s">
        <v>52</v>
      </c>
      <c r="Z907" s="34" t="s">
        <v>53</v>
      </c>
      <c r="AA907" s="25" t="s">
        <v>2936</v>
      </c>
      <c r="AB907" s="265" t="s">
        <v>2937</v>
      </c>
    </row>
    <row r="908" s="2" customFormat="1" spans="1:28">
      <c r="A908" s="22" t="s">
        <v>2938</v>
      </c>
      <c r="B908" s="29"/>
      <c r="C908" s="29"/>
      <c r="D908" s="29"/>
      <c r="E908" s="29"/>
      <c r="F908" s="29"/>
      <c r="G908" s="29"/>
      <c r="H908" s="29"/>
      <c r="I908" s="29"/>
      <c r="J908" s="107"/>
      <c r="K908" s="168">
        <v>30</v>
      </c>
      <c r="L908" s="168">
        <v>30</v>
      </c>
      <c r="M908" s="168"/>
      <c r="N908" s="48"/>
      <c r="O908" s="122"/>
      <c r="P908" s="29"/>
      <c r="Q908" s="54"/>
      <c r="R908" s="54"/>
      <c r="S908" s="38"/>
      <c r="T908" s="54"/>
      <c r="U908" s="48"/>
      <c r="V908" s="284"/>
      <c r="W908" s="44"/>
      <c r="X908" s="284"/>
      <c r="Y908" s="284"/>
      <c r="Z908" s="312"/>
      <c r="AA908" s="29"/>
      <c r="AB908" s="313"/>
    </row>
    <row r="909" s="2" customFormat="1" ht="64" customHeight="1" spans="1:28">
      <c r="A909" s="29"/>
      <c r="B909" s="25" t="s">
        <v>2939</v>
      </c>
      <c r="C909" s="25" t="s">
        <v>40</v>
      </c>
      <c r="D909" s="25" t="s">
        <v>2914</v>
      </c>
      <c r="E909" s="30" t="s">
        <v>2923</v>
      </c>
      <c r="F909" s="25" t="s">
        <v>1339</v>
      </c>
      <c r="G909" s="25" t="s">
        <v>52</v>
      </c>
      <c r="H909" s="29" t="s">
        <v>52</v>
      </c>
      <c r="I909" s="25" t="s">
        <v>2940</v>
      </c>
      <c r="J909" s="107">
        <v>46022</v>
      </c>
      <c r="K909" s="29">
        <v>30</v>
      </c>
      <c r="L909" s="29">
        <v>30</v>
      </c>
      <c r="M909" s="122"/>
      <c r="N909" s="169" t="s">
        <v>2941</v>
      </c>
      <c r="O909" s="192" t="s">
        <v>2942</v>
      </c>
      <c r="P909" s="192" t="s">
        <v>2919</v>
      </c>
      <c r="Q909" s="54" t="s">
        <v>52</v>
      </c>
      <c r="R909" s="54" t="s">
        <v>52</v>
      </c>
      <c r="S909" s="34" t="s">
        <v>2943</v>
      </c>
      <c r="T909" s="48" t="s">
        <v>52</v>
      </c>
      <c r="U909" s="48" t="s">
        <v>52</v>
      </c>
      <c r="V909" s="284" t="s">
        <v>52</v>
      </c>
      <c r="W909" s="29">
        <v>200</v>
      </c>
      <c r="X909" s="284" t="s">
        <v>52</v>
      </c>
      <c r="Y909" s="284" t="s">
        <v>52</v>
      </c>
      <c r="Z909" s="34" t="s">
        <v>53</v>
      </c>
      <c r="AA909" s="25" t="s">
        <v>2936</v>
      </c>
      <c r="AB909" s="265" t="s">
        <v>2944</v>
      </c>
    </row>
    <row r="910" s="2" customFormat="1" ht="28.5" spans="1:28">
      <c r="A910" s="11" t="s">
        <v>2945</v>
      </c>
      <c r="B910" s="29"/>
      <c r="C910" s="29"/>
      <c r="D910" s="29"/>
      <c r="E910" s="29"/>
      <c r="F910" s="29"/>
      <c r="G910" s="29"/>
      <c r="H910" s="29"/>
      <c r="I910" s="29"/>
      <c r="J910" s="141"/>
      <c r="K910" s="168">
        <f>K911</f>
        <v>810</v>
      </c>
      <c r="L910" s="168">
        <f>L911</f>
        <v>810</v>
      </c>
      <c r="M910" s="168">
        <f>M911</f>
        <v>0</v>
      </c>
      <c r="N910" s="168"/>
      <c r="O910" s="168"/>
      <c r="P910" s="168"/>
      <c r="Q910" s="168"/>
      <c r="R910" s="168"/>
      <c r="S910" s="309"/>
      <c r="T910" s="161"/>
      <c r="U910" s="168"/>
      <c r="V910" s="310"/>
      <c r="W910" s="168"/>
      <c r="X910" s="168"/>
      <c r="Y910" s="168"/>
      <c r="Z910" s="168"/>
      <c r="AA910" s="168"/>
      <c r="AB910" s="314"/>
    </row>
    <row r="911" s="2" customFormat="1" ht="28.5" spans="1:28">
      <c r="A911" s="22" t="s">
        <v>2946</v>
      </c>
      <c r="B911" s="29"/>
      <c r="C911" s="29"/>
      <c r="D911" s="29"/>
      <c r="E911" s="29"/>
      <c r="F911" s="29"/>
      <c r="G911" s="29"/>
      <c r="H911" s="29"/>
      <c r="I911" s="29"/>
      <c r="J911" s="141"/>
      <c r="K911" s="168">
        <f t="shared" ref="K911:K914" si="33">L911+M911</f>
        <v>810</v>
      </c>
      <c r="L911" s="168">
        <f>L912</f>
        <v>810</v>
      </c>
      <c r="M911" s="306"/>
      <c r="N911" s="168"/>
      <c r="O911" s="168"/>
      <c r="P911" s="168"/>
      <c r="Q911" s="168"/>
      <c r="R911" s="168"/>
      <c r="S911" s="309"/>
      <c r="T911" s="161"/>
      <c r="U911" s="168"/>
      <c r="V911" s="310"/>
      <c r="W911" s="168"/>
      <c r="X911" s="168"/>
      <c r="Y911" s="168"/>
      <c r="Z911" s="168"/>
      <c r="AA911" s="168"/>
      <c r="AB911" s="314"/>
    </row>
    <row r="912" s="1" customFormat="1" ht="69" customHeight="1" spans="1:28">
      <c r="A912" s="29"/>
      <c r="B912" s="25" t="s">
        <v>2947</v>
      </c>
      <c r="C912" s="25" t="s">
        <v>40</v>
      </c>
      <c r="D912" s="25" t="s">
        <v>2948</v>
      </c>
      <c r="E912" s="25" t="s">
        <v>2949</v>
      </c>
      <c r="F912" s="30" t="s">
        <v>1339</v>
      </c>
      <c r="G912" s="29" t="s">
        <v>52</v>
      </c>
      <c r="H912" s="29" t="s">
        <v>52</v>
      </c>
      <c r="I912" s="25" t="s">
        <v>2950</v>
      </c>
      <c r="J912" s="15" t="s">
        <v>47</v>
      </c>
      <c r="K912" s="29">
        <f t="shared" si="33"/>
        <v>810</v>
      </c>
      <c r="L912" s="29">
        <v>810</v>
      </c>
      <c r="M912" s="64"/>
      <c r="N912" s="169" t="s">
        <v>2951</v>
      </c>
      <c r="O912" s="34" t="s">
        <v>2952</v>
      </c>
      <c r="P912" s="56">
        <v>1</v>
      </c>
      <c r="Q912" s="56">
        <v>1</v>
      </c>
      <c r="R912" s="48"/>
      <c r="S912" s="42" t="s">
        <v>52</v>
      </c>
      <c r="T912" s="54" t="s">
        <v>52</v>
      </c>
      <c r="U912" s="48" t="s">
        <v>52</v>
      </c>
      <c r="V912" s="284" t="s">
        <v>52</v>
      </c>
      <c r="W912" s="86">
        <v>2700</v>
      </c>
      <c r="X912" s="29"/>
      <c r="Y912" s="29"/>
      <c r="Z912" s="34" t="s">
        <v>53</v>
      </c>
      <c r="AA912" s="25" t="s">
        <v>1061</v>
      </c>
      <c r="AB912" s="69" t="s">
        <v>2953</v>
      </c>
    </row>
    <row r="913" s="2" customFormat="1" spans="1:28">
      <c r="A913" s="11" t="s">
        <v>2954</v>
      </c>
      <c r="B913" s="29"/>
      <c r="C913" s="29"/>
      <c r="D913" s="29"/>
      <c r="E913" s="29"/>
      <c r="F913" s="29"/>
      <c r="G913" s="29"/>
      <c r="H913" s="29"/>
      <c r="I913" s="29"/>
      <c r="J913" s="307"/>
      <c r="K913" s="168">
        <f t="shared" si="33"/>
        <v>600</v>
      </c>
      <c r="L913" s="168">
        <f>L914</f>
        <v>600</v>
      </c>
      <c r="M913" s="306"/>
      <c r="N913" s="245"/>
      <c r="O913" s="245"/>
      <c r="P913" s="244"/>
      <c r="Q913" s="244"/>
      <c r="R913" s="245"/>
      <c r="S913" s="235"/>
      <c r="T913" s="244"/>
      <c r="U913" s="245"/>
      <c r="V913" s="251"/>
      <c r="W913" s="310"/>
      <c r="X913" s="168"/>
      <c r="Y913" s="168"/>
      <c r="Z913" s="244"/>
      <c r="AA913" s="168"/>
      <c r="AB913" s="315"/>
    </row>
    <row r="914" ht="78" customHeight="1" spans="1:28">
      <c r="A914" s="29"/>
      <c r="B914" s="25" t="s">
        <v>2955</v>
      </c>
      <c r="C914" s="25" t="s">
        <v>40</v>
      </c>
      <c r="D914" s="25" t="s">
        <v>2956</v>
      </c>
      <c r="E914" s="25" t="s">
        <v>2957</v>
      </c>
      <c r="F914" s="30" t="s">
        <v>1339</v>
      </c>
      <c r="G914" s="29" t="s">
        <v>52</v>
      </c>
      <c r="H914" s="29" t="s">
        <v>52</v>
      </c>
      <c r="I914" s="25" t="s">
        <v>2958</v>
      </c>
      <c r="J914" s="15" t="s">
        <v>47</v>
      </c>
      <c r="K914" s="29">
        <f t="shared" si="33"/>
        <v>600</v>
      </c>
      <c r="L914" s="29">
        <v>600</v>
      </c>
      <c r="M914" s="29"/>
      <c r="N914" s="25" t="s">
        <v>2959</v>
      </c>
      <c r="O914" s="26" t="s">
        <v>2960</v>
      </c>
      <c r="P914" s="308">
        <v>1</v>
      </c>
      <c r="Q914" s="308">
        <v>1</v>
      </c>
      <c r="R914" s="48" t="s">
        <v>52</v>
      </c>
      <c r="S914" s="79" t="s">
        <v>52</v>
      </c>
      <c r="T914" s="311" t="s">
        <v>52</v>
      </c>
      <c r="U914" s="29" t="s">
        <v>52</v>
      </c>
      <c r="V914" s="29" t="s">
        <v>52</v>
      </c>
      <c r="W914" s="60" t="s">
        <v>52</v>
      </c>
      <c r="X914" s="14"/>
      <c r="Y914" s="14"/>
      <c r="Z914" s="34" t="s">
        <v>53</v>
      </c>
      <c r="AA914" s="142" t="s">
        <v>78</v>
      </c>
      <c r="AB914" s="29" t="s">
        <v>52</v>
      </c>
    </row>
  </sheetData>
  <mergeCells count="24">
    <mergeCell ref="A1:AB1"/>
    <mergeCell ref="O2:Z2"/>
    <mergeCell ref="S3:Y3"/>
    <mergeCell ref="S4:U4"/>
    <mergeCell ref="V4:W4"/>
    <mergeCell ref="A2:A5"/>
    <mergeCell ref="B2:B5"/>
    <mergeCell ref="C2:C5"/>
    <mergeCell ref="D2:D5"/>
    <mergeCell ref="E2:E5"/>
    <mergeCell ref="I2:I5"/>
    <mergeCell ref="J2:J5"/>
    <mergeCell ref="K2:K5"/>
    <mergeCell ref="L4:L5"/>
    <mergeCell ref="M4:M5"/>
    <mergeCell ref="N2:N5"/>
    <mergeCell ref="X4:X5"/>
    <mergeCell ref="Y4:Y5"/>
    <mergeCell ref="Z3:Z5"/>
    <mergeCell ref="AA2:AA5"/>
    <mergeCell ref="AB2:AB5"/>
    <mergeCell ref="F2:H4"/>
    <mergeCell ref="L2:M3"/>
    <mergeCell ref="O3:R4"/>
  </mergeCells>
  <conditionalFormatting sqref="B564">
    <cfRule type="duplicateValues" dxfId="0" priority="1"/>
  </conditionalFormatting>
  <hyperlinks>
    <hyperlink ref="O458" r:id="rId1" display="覆盖全县，覆盖面积达1853.6平方公里" tooltip="https://cn.bing.com/search?q=%e8%90%a7%e5%8e%bf&amp;FORM=SNAPST&amp;filters=sid:"/>
  </hyperlinks>
  <pageMargins left="0.751388888888889" right="0.751388888888889" top="1" bottom="1" header="0.5" footer="0.5"/>
  <pageSetup paperSize="8" scale="7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项目库清单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cp:lastModifiedBy>
  <dcterms:created xsi:type="dcterms:W3CDTF">2024-06-18T03:16:00Z</dcterms:created>
  <dcterms:modified xsi:type="dcterms:W3CDTF">2025-04-28T09:33:29Z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D85C04C568B84DE882A35312D6C8C189_13</vt:lpwstr>
  </property>
  <property fmtid="{D5CDD505-2E9C-101B-9397-08002B2CF9AE}" pid="3" name="KSOReadingLayout">
    <vt:bool>true</vt:bool>
  </property>
  <property fmtid="{D5CDD505-2E9C-101B-9397-08002B2CF9AE}" pid="4" name="KSOProductBuildVer">
    <vt:lpwstr>2052-12.1.0.20784</vt:lpwstr>
  </property>
</Properties>
</file>