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<sst xmlns="http://schemas.openxmlformats.org/spreadsheetml/2006/main" count="11158" uniqueCount="2649">
  <si>
    <r>
      <t>萧县</t>
    </r>
    <r>
      <rPr>
        <sz val="28"/>
        <rFont val="Times New Roman"/>
        <charset val="134"/>
      </rPr>
      <t>2022</t>
    </r>
    <r>
      <rPr>
        <sz val="28"/>
        <rFont val="方正小标宋_GBK"/>
        <charset val="134"/>
      </rPr>
      <t>年巩固拓展脱贫攻坚成果和乡村振兴项目库</t>
    </r>
  </si>
  <si>
    <t>项目类别</t>
  </si>
  <si>
    <t>项目名称</t>
  </si>
  <si>
    <t>建设
性质</t>
  </si>
  <si>
    <t>主管部门</t>
  </si>
  <si>
    <t>实施单位和责任人</t>
  </si>
  <si>
    <t>项目实施地点</t>
  </si>
  <si>
    <t>建设任务（内容及规模）</t>
  </si>
  <si>
    <t>时间进度
(完成时限）</t>
  </si>
  <si>
    <t>预计投资</t>
  </si>
  <si>
    <t>其中：</t>
  </si>
  <si>
    <t>项目年度总目标</t>
  </si>
  <si>
    <t>绩效目标</t>
  </si>
  <si>
    <t>群众参与</t>
  </si>
  <si>
    <t xml:space="preserve">联农带农机制
</t>
  </si>
  <si>
    <t>备注</t>
  </si>
  <si>
    <t>产出指标</t>
  </si>
  <si>
    <t>效益指标</t>
  </si>
  <si>
    <t>满意度</t>
  </si>
  <si>
    <t>财政
衔接资金</t>
  </si>
  <si>
    <t>其他
财政资金</t>
  </si>
  <si>
    <t>社会自筹资金</t>
  </si>
  <si>
    <t>行业部门及定点帮扶资金</t>
  </si>
  <si>
    <t>其他
资金</t>
  </si>
  <si>
    <t>经济效益</t>
  </si>
  <si>
    <t>受益对象</t>
  </si>
  <si>
    <t>乡镇</t>
  </si>
  <si>
    <t>行政村</t>
  </si>
  <si>
    <t>是否
出列村</t>
  </si>
  <si>
    <t>数量指标</t>
  </si>
  <si>
    <t>质量指标（验收合格率）</t>
  </si>
  <si>
    <t>成本指标</t>
  </si>
  <si>
    <t>时效指标（完成及时率）</t>
  </si>
  <si>
    <t>带动脱贫户经济总收入</t>
  </si>
  <si>
    <t>资产股权年收益率</t>
  </si>
  <si>
    <t>受益劳动者经济总收入</t>
  </si>
  <si>
    <t>受益户数</t>
  </si>
  <si>
    <t>受益人数</t>
  </si>
  <si>
    <r>
      <rPr>
        <sz val="12"/>
        <rFont val="方正黑体_GBK"/>
        <charset val="134"/>
      </rPr>
      <t>合计</t>
    </r>
  </si>
  <si>
    <t xml:space="preserve"> </t>
  </si>
  <si>
    <r>
      <rPr>
        <sz val="12"/>
        <rFont val="方正黑体_GBK"/>
        <charset val="134"/>
      </rPr>
      <t>一、产业发展项目</t>
    </r>
  </si>
  <si>
    <r>
      <rPr>
        <sz val="12"/>
        <rFont val="方正黑体_GBK"/>
        <charset val="134"/>
      </rPr>
      <t>（一）特色产业发展</t>
    </r>
  </si>
  <si>
    <r>
      <rPr>
        <sz val="12"/>
        <rFont val="方正仿宋_GBK"/>
        <charset val="134"/>
      </rPr>
      <t>费村粮食仓储及烘干项目</t>
    </r>
  </si>
  <si>
    <r>
      <rPr>
        <sz val="12"/>
        <rFont val="方正仿宋_GBK"/>
        <charset val="134"/>
      </rPr>
      <t>新建</t>
    </r>
  </si>
  <si>
    <r>
      <rPr>
        <sz val="12"/>
        <rFont val="方正仿宋_GBK"/>
        <charset val="134"/>
      </rPr>
      <t>县农业农村局</t>
    </r>
  </si>
  <si>
    <r>
      <rPr>
        <sz val="12"/>
        <rFont val="方正仿宋_GBK"/>
        <charset val="134"/>
      </rPr>
      <t>白土镇</t>
    </r>
    <r>
      <rPr>
        <sz val="12"/>
        <rFont val="Times New Roman"/>
        <charset val="134"/>
      </rPr>
      <t xml:space="preserve">
</t>
    </r>
    <r>
      <rPr>
        <sz val="12"/>
        <rFont val="方正仿宋_GBK"/>
        <charset val="134"/>
      </rPr>
      <t>魏东</t>
    </r>
  </si>
  <si>
    <r>
      <rPr>
        <sz val="12"/>
        <rFont val="方正仿宋_GBK"/>
        <charset val="134"/>
      </rPr>
      <t>白土镇</t>
    </r>
  </si>
  <si>
    <r>
      <rPr>
        <sz val="12"/>
        <rFont val="方正仿宋_GBK"/>
        <charset val="134"/>
      </rPr>
      <t>费村</t>
    </r>
  </si>
  <si>
    <r>
      <rPr>
        <sz val="12"/>
        <rFont val="方正仿宋_GBK"/>
        <charset val="134"/>
      </rPr>
      <t>否</t>
    </r>
  </si>
  <si>
    <r>
      <rPr>
        <sz val="12"/>
        <rFont val="方正仿宋_GBK"/>
        <charset val="134"/>
      </rPr>
      <t>建设仓储仓库两座，</t>
    </r>
    <r>
      <rPr>
        <sz val="12"/>
        <rFont val="Times New Roman"/>
        <charset val="134"/>
      </rPr>
      <t>1200</t>
    </r>
    <r>
      <rPr>
        <sz val="12"/>
        <rFont val="方正仿宋_GBK"/>
        <charset val="134"/>
      </rPr>
      <t>平方；脱粒机</t>
    </r>
    <r>
      <rPr>
        <sz val="12"/>
        <rFont val="Times New Roman"/>
        <charset val="134"/>
      </rPr>
      <t>1</t>
    </r>
    <r>
      <rPr>
        <sz val="12"/>
        <rFont val="方正仿宋_GBK"/>
        <charset val="134"/>
      </rPr>
      <t>个、</t>
    </r>
    <r>
      <rPr>
        <sz val="12"/>
        <rFont val="Times New Roman"/>
        <charset val="134"/>
      </rPr>
      <t>50</t>
    </r>
    <r>
      <rPr>
        <sz val="12"/>
        <rFont val="方正仿宋_GBK"/>
        <charset val="134"/>
      </rPr>
      <t>型烘干塔</t>
    </r>
    <r>
      <rPr>
        <sz val="12"/>
        <rFont val="Times New Roman"/>
        <charset val="134"/>
      </rPr>
      <t>1</t>
    </r>
    <r>
      <rPr>
        <sz val="12"/>
        <rFont val="方正仿宋_GBK"/>
        <charset val="134"/>
      </rPr>
      <t>台、</t>
    </r>
    <r>
      <rPr>
        <sz val="12"/>
        <rFont val="Times New Roman"/>
        <charset val="134"/>
      </rPr>
      <t>100</t>
    </r>
    <r>
      <rPr>
        <sz val="12"/>
        <rFont val="方正仿宋_GBK"/>
        <charset val="134"/>
      </rPr>
      <t>吨地磅（长</t>
    </r>
    <r>
      <rPr>
        <sz val="12"/>
        <rFont val="Times New Roman"/>
        <charset val="134"/>
      </rPr>
      <t>16</t>
    </r>
    <r>
      <rPr>
        <sz val="12"/>
        <rFont val="方正仿宋_GBK"/>
        <charset val="134"/>
      </rPr>
      <t>米，宽</t>
    </r>
    <r>
      <rPr>
        <sz val="12"/>
        <rFont val="Times New Roman"/>
        <charset val="134"/>
      </rPr>
      <t>3</t>
    </r>
    <r>
      <rPr>
        <sz val="12"/>
        <rFont val="方正仿宋_GBK"/>
        <charset val="134"/>
      </rPr>
      <t>米）</t>
    </r>
    <r>
      <rPr>
        <sz val="12"/>
        <rFont val="Times New Roman"/>
        <charset val="134"/>
      </rPr>
      <t>1</t>
    </r>
    <r>
      <rPr>
        <sz val="12"/>
        <rFont val="方正仿宋_GBK"/>
        <charset val="134"/>
      </rPr>
      <t>个、</t>
    </r>
    <r>
      <rPr>
        <sz val="12"/>
        <rFont val="Times New Roman"/>
        <charset val="134"/>
      </rPr>
      <t>30</t>
    </r>
    <r>
      <rPr>
        <sz val="12"/>
        <rFont val="方正仿宋_GBK"/>
        <charset val="134"/>
      </rPr>
      <t>型铲车</t>
    </r>
    <r>
      <rPr>
        <sz val="12"/>
        <rFont val="Times New Roman"/>
        <charset val="134"/>
      </rPr>
      <t>1</t>
    </r>
    <r>
      <rPr>
        <sz val="12"/>
        <rFont val="方正仿宋_GBK"/>
        <charset val="134"/>
      </rPr>
      <t>台等，</t>
    </r>
    <r>
      <rPr>
        <sz val="12"/>
        <rFont val="Times New Roman"/>
        <charset val="134"/>
      </rPr>
      <t>4000</t>
    </r>
    <r>
      <rPr>
        <sz val="12"/>
        <rFont val="方正仿宋_GBK"/>
        <charset val="134"/>
      </rPr>
      <t>平方场地硬化等</t>
    </r>
  </si>
  <si>
    <r>
      <rPr>
        <sz val="12"/>
        <rFont val="Times New Roman"/>
        <charset val="134"/>
      </rPr>
      <t>2022</t>
    </r>
    <r>
      <rPr>
        <sz val="12"/>
        <rFont val="方正仿宋_GBK"/>
        <charset val="134"/>
      </rPr>
      <t>年</t>
    </r>
    <r>
      <rPr>
        <sz val="12"/>
        <rFont val="Times New Roman"/>
        <charset val="134"/>
      </rPr>
      <t>12</t>
    </r>
    <r>
      <rPr>
        <sz val="12"/>
        <rFont val="方正仿宋_GBK"/>
        <charset val="134"/>
      </rPr>
      <t>月底前</t>
    </r>
  </si>
  <si>
    <r>
      <rPr>
        <sz val="12"/>
        <rFont val="方正仿宋_GBK"/>
        <charset val="134"/>
      </rPr>
      <t>建成粮食仓储仓库</t>
    </r>
    <r>
      <rPr>
        <sz val="12"/>
        <rFont val="Times New Roman"/>
        <charset val="134"/>
      </rPr>
      <t>2</t>
    </r>
    <r>
      <rPr>
        <sz val="12"/>
        <rFont val="方正仿宋_GBK"/>
        <charset val="134"/>
      </rPr>
      <t>座及相关配套，实现村集体领办合作社粮食烘干、储存收益</t>
    </r>
  </si>
  <si>
    <r>
      <rPr>
        <sz val="12"/>
        <rFont val="方正仿宋_GBK"/>
        <charset val="134"/>
      </rPr>
      <t>脱贫人口加入合作社、村集体经济人数</t>
    </r>
    <r>
      <rPr>
        <sz val="12"/>
        <rFont val="Times New Roman"/>
        <charset val="134"/>
      </rPr>
      <t>15</t>
    </r>
    <r>
      <rPr>
        <sz val="12"/>
        <rFont val="方正仿宋_GBK"/>
        <charset val="134"/>
      </rPr>
      <t>户</t>
    </r>
  </si>
  <si>
    <t>/</t>
  </si>
  <si>
    <t>6%</t>
  </si>
  <si>
    <r>
      <rPr>
        <sz val="12"/>
        <rFont val="方正仿宋_GBK"/>
        <charset val="134"/>
      </rPr>
      <t>项目申报、实施过程监督、带动产业发展</t>
    </r>
  </si>
  <si>
    <r>
      <rPr>
        <sz val="12"/>
        <rFont val="方正仿宋_GBK"/>
        <charset val="134"/>
      </rPr>
      <t>建设粮食仓储及烘干项目，增加村集体固定资产收益，以自营方式增加村集体收益，服务群众。</t>
    </r>
  </si>
  <si>
    <r>
      <rPr>
        <sz val="12"/>
        <rFont val="方正仿宋_GBK"/>
        <charset val="134"/>
      </rPr>
      <t>费村青年塘生态水产养殖休闲建设项目</t>
    </r>
  </si>
  <si>
    <r>
      <rPr>
        <sz val="12"/>
        <rFont val="方正仿宋_GBK"/>
        <charset val="134"/>
      </rPr>
      <t>新建钢结构看护房及仓库；投食机</t>
    </r>
    <r>
      <rPr>
        <sz val="12"/>
        <rFont val="Times New Roman"/>
        <charset val="134"/>
      </rPr>
      <t>10</t>
    </r>
    <r>
      <rPr>
        <sz val="12"/>
        <rFont val="方正仿宋_GBK"/>
        <charset val="134"/>
      </rPr>
      <t>台；打氧机</t>
    </r>
    <r>
      <rPr>
        <sz val="12"/>
        <rFont val="Times New Roman"/>
        <charset val="134"/>
      </rPr>
      <t>12</t>
    </r>
    <r>
      <rPr>
        <sz val="12"/>
        <rFont val="方正仿宋_GBK"/>
        <charset val="134"/>
      </rPr>
      <t>台；围栏（长</t>
    </r>
    <r>
      <rPr>
        <sz val="12"/>
        <rFont val="Times New Roman"/>
        <charset val="134"/>
      </rPr>
      <t>1500</t>
    </r>
    <r>
      <rPr>
        <sz val="12"/>
        <rFont val="方正仿宋_GBK"/>
        <charset val="134"/>
      </rPr>
      <t>米，高</t>
    </r>
    <r>
      <rPr>
        <sz val="12"/>
        <rFont val="Times New Roman"/>
        <charset val="134"/>
      </rPr>
      <t>1.8</t>
    </r>
    <r>
      <rPr>
        <sz val="12"/>
        <rFont val="方正仿宋_GBK"/>
        <charset val="134"/>
      </rPr>
      <t>米）等配套设施；垂钓台</t>
    </r>
    <r>
      <rPr>
        <sz val="12"/>
        <rFont val="Times New Roman"/>
        <charset val="134"/>
      </rPr>
      <t>50</t>
    </r>
    <r>
      <rPr>
        <sz val="12"/>
        <rFont val="方正仿宋_GBK"/>
        <charset val="134"/>
      </rPr>
      <t>个；草鱼、鲢鱼苗</t>
    </r>
    <r>
      <rPr>
        <sz val="12"/>
        <rFont val="Times New Roman"/>
        <charset val="134"/>
      </rPr>
      <t>2.4</t>
    </r>
    <r>
      <rPr>
        <sz val="12"/>
        <rFont val="方正仿宋_GBK"/>
        <charset val="134"/>
      </rPr>
      <t>万斤</t>
    </r>
  </si>
  <si>
    <r>
      <rPr>
        <sz val="12"/>
        <rFont val="方正仿宋_GBK"/>
        <charset val="134"/>
      </rPr>
      <t>建成青年塘生态水产养殖基地，可壮大村集体经济</t>
    </r>
  </si>
  <si>
    <r>
      <rPr>
        <sz val="12"/>
        <rFont val="方正仿宋_GBK"/>
        <charset val="134"/>
      </rPr>
      <t>脱贫人口加入合作社、村集体经济人数</t>
    </r>
    <r>
      <rPr>
        <sz val="12"/>
        <rFont val="Times New Roman"/>
        <charset val="134"/>
      </rPr>
      <t>10</t>
    </r>
    <r>
      <rPr>
        <sz val="12"/>
        <rFont val="方正仿宋_GBK"/>
        <charset val="134"/>
      </rPr>
      <t>户</t>
    </r>
  </si>
  <si>
    <r>
      <rPr>
        <sz val="12"/>
        <rFont val="方正仿宋_GBK"/>
        <charset val="134"/>
      </rPr>
      <t>以自营方式增加村集体收益，增加就业岗位，项目建成后预计带动务工</t>
    </r>
    <r>
      <rPr>
        <sz val="12"/>
        <rFont val="Times New Roman"/>
        <charset val="134"/>
      </rPr>
      <t>30</t>
    </r>
    <r>
      <rPr>
        <sz val="12"/>
        <rFont val="方正仿宋_GBK"/>
        <charset val="134"/>
      </rPr>
      <t>户农户增收。</t>
    </r>
  </si>
  <si>
    <r>
      <rPr>
        <sz val="12"/>
        <rFont val="方正仿宋_GBK"/>
        <charset val="134"/>
      </rPr>
      <t>费村采摘园</t>
    </r>
  </si>
  <si>
    <r>
      <rPr>
        <sz val="12"/>
        <rFont val="方正仿宋_GBK"/>
        <charset val="134"/>
      </rPr>
      <t>建设大棚观光、采摘一体示范园，占地</t>
    </r>
    <r>
      <rPr>
        <sz val="12"/>
        <rFont val="Times New Roman"/>
        <charset val="134"/>
      </rPr>
      <t>20</t>
    </r>
    <r>
      <rPr>
        <sz val="12"/>
        <rFont val="方正仿宋_GBK"/>
        <charset val="134"/>
      </rPr>
      <t>亩，种植草莓、火龙果、葡萄等</t>
    </r>
  </si>
  <si>
    <r>
      <rPr>
        <sz val="12"/>
        <rFont val="方正仿宋_GBK"/>
        <charset val="134"/>
      </rPr>
      <t>占地</t>
    </r>
    <r>
      <rPr>
        <sz val="12"/>
        <rFont val="Times New Roman"/>
        <charset val="134"/>
      </rPr>
      <t>20</t>
    </r>
    <r>
      <rPr>
        <sz val="12"/>
        <rFont val="方正仿宋_GBK"/>
        <charset val="134"/>
      </rPr>
      <t>亩，建设大棚观光、采摘一体示范园</t>
    </r>
  </si>
  <si>
    <r>
      <rPr>
        <sz val="12"/>
        <rFont val="方正仿宋_GBK"/>
        <charset val="134"/>
      </rPr>
      <t>脱贫人口加入合作社、村集体经济人数</t>
    </r>
    <r>
      <rPr>
        <sz val="12"/>
        <rFont val="Times New Roman"/>
        <charset val="134"/>
      </rPr>
      <t>20</t>
    </r>
    <r>
      <rPr>
        <sz val="12"/>
        <rFont val="方正仿宋_GBK"/>
        <charset val="134"/>
      </rPr>
      <t>户</t>
    </r>
  </si>
  <si>
    <r>
      <rPr>
        <sz val="12"/>
        <rFont val="方正仿宋_GBK"/>
        <charset val="134"/>
      </rPr>
      <t>以务工的形式，带动</t>
    </r>
    <r>
      <rPr>
        <sz val="12"/>
        <rFont val="Times New Roman"/>
        <charset val="134"/>
      </rPr>
      <t>20</t>
    </r>
    <r>
      <rPr>
        <sz val="12"/>
        <rFont val="方正仿宋_GBK"/>
        <charset val="134"/>
      </rPr>
      <t>户脱贫户增收；以分红带动的形式，带动</t>
    </r>
    <r>
      <rPr>
        <sz val="12"/>
        <rFont val="Times New Roman"/>
        <charset val="134"/>
      </rPr>
      <t>20</t>
    </r>
    <r>
      <rPr>
        <sz val="12"/>
        <rFont val="方正仿宋_GBK"/>
        <charset val="134"/>
      </rPr>
      <t>户脱贫户增收</t>
    </r>
  </si>
  <si>
    <r>
      <rPr>
        <sz val="12"/>
        <rFont val="方正仿宋_GBK"/>
        <charset val="134"/>
      </rPr>
      <t>孤山村温室大棚项目</t>
    </r>
  </si>
  <si>
    <r>
      <rPr>
        <sz val="12"/>
        <rFont val="方正仿宋_GBK"/>
        <charset val="134"/>
      </rPr>
      <t>孤山村</t>
    </r>
  </si>
  <si>
    <r>
      <rPr>
        <sz val="12"/>
        <rFont val="方正仿宋_GBK"/>
        <charset val="134"/>
      </rPr>
      <t>建设</t>
    </r>
    <r>
      <rPr>
        <sz val="12"/>
        <rFont val="Times New Roman"/>
        <charset val="134"/>
      </rPr>
      <t>30</t>
    </r>
    <r>
      <rPr>
        <sz val="12"/>
        <rFont val="方正仿宋_GBK"/>
        <charset val="134"/>
      </rPr>
      <t>个高标准温室大棚，种植反季节蔬菜，占地</t>
    </r>
    <r>
      <rPr>
        <sz val="12"/>
        <rFont val="Times New Roman"/>
        <charset val="134"/>
      </rPr>
      <t>60</t>
    </r>
    <r>
      <rPr>
        <sz val="12"/>
        <rFont val="方正仿宋_GBK"/>
        <charset val="134"/>
      </rPr>
      <t>亩；建设农副产品仓储占地</t>
    </r>
    <r>
      <rPr>
        <sz val="12"/>
        <rFont val="Times New Roman"/>
        <charset val="134"/>
      </rPr>
      <t>5</t>
    </r>
    <r>
      <rPr>
        <sz val="12"/>
        <rFont val="方正仿宋_GBK"/>
        <charset val="134"/>
      </rPr>
      <t>亩，年存储产品</t>
    </r>
    <r>
      <rPr>
        <sz val="12"/>
        <rFont val="Times New Roman"/>
        <charset val="134"/>
      </rPr>
      <t>130</t>
    </r>
    <r>
      <rPr>
        <sz val="12"/>
        <rFont val="方正仿宋_GBK"/>
        <charset val="134"/>
      </rPr>
      <t>吨</t>
    </r>
  </si>
  <si>
    <r>
      <rPr>
        <sz val="12"/>
        <rFont val="方正仿宋_GBK"/>
        <charset val="134"/>
      </rPr>
      <t>建设高标准温室大棚</t>
    </r>
    <r>
      <rPr>
        <sz val="12"/>
        <rFont val="Times New Roman"/>
        <charset val="134"/>
      </rPr>
      <t>30</t>
    </r>
    <r>
      <rPr>
        <sz val="12"/>
        <rFont val="方正仿宋_GBK"/>
        <charset val="134"/>
      </rPr>
      <t>栋、农副产品仓储保鲜占地</t>
    </r>
    <r>
      <rPr>
        <sz val="12"/>
        <rFont val="Times New Roman"/>
        <charset val="134"/>
      </rPr>
      <t>5</t>
    </r>
    <r>
      <rPr>
        <sz val="12"/>
        <rFont val="方正仿宋_GBK"/>
        <charset val="134"/>
      </rPr>
      <t>亩</t>
    </r>
  </si>
  <si>
    <r>
      <rPr>
        <sz val="12"/>
        <rFont val="方正仿宋_GBK"/>
        <charset val="134"/>
      </rPr>
      <t>特色种养（蛋鸡养殖）</t>
    </r>
  </si>
  <si>
    <r>
      <rPr>
        <sz val="12"/>
        <rFont val="方正仿宋_GBK"/>
        <charset val="134"/>
      </rPr>
      <t>欧盘村</t>
    </r>
  </si>
  <si>
    <r>
      <rPr>
        <sz val="12"/>
        <rFont val="方正仿宋_GBK"/>
        <charset val="134"/>
      </rPr>
      <t>是</t>
    </r>
  </si>
  <si>
    <r>
      <rPr>
        <sz val="12"/>
        <rFont val="方正仿宋_GBK"/>
        <charset val="134"/>
      </rPr>
      <t>占地</t>
    </r>
    <r>
      <rPr>
        <sz val="12"/>
        <rFont val="Times New Roman"/>
        <charset val="134"/>
      </rPr>
      <t>30</t>
    </r>
    <r>
      <rPr>
        <sz val="12"/>
        <rFont val="方正仿宋_GBK"/>
        <charset val="134"/>
      </rPr>
      <t>亩，饲料机</t>
    </r>
    <r>
      <rPr>
        <sz val="12"/>
        <rFont val="Times New Roman"/>
        <charset val="134"/>
      </rPr>
      <t>4</t>
    </r>
    <r>
      <rPr>
        <sz val="12"/>
        <rFont val="方正仿宋_GBK"/>
        <charset val="134"/>
      </rPr>
      <t>个，笼具，鸡舍</t>
    </r>
    <r>
      <rPr>
        <sz val="12"/>
        <rFont val="Times New Roman"/>
        <charset val="134"/>
      </rPr>
      <t>6</t>
    </r>
    <r>
      <rPr>
        <sz val="12"/>
        <rFont val="方正仿宋_GBK"/>
        <charset val="134"/>
      </rPr>
      <t>座，湿帘风机</t>
    </r>
    <r>
      <rPr>
        <sz val="12"/>
        <rFont val="Times New Roman"/>
        <charset val="134"/>
      </rPr>
      <t>10</t>
    </r>
    <r>
      <rPr>
        <sz val="12"/>
        <rFont val="方正仿宋_GBK"/>
        <charset val="134"/>
      </rPr>
      <t>个，库房</t>
    </r>
    <r>
      <rPr>
        <sz val="12"/>
        <rFont val="Times New Roman"/>
        <charset val="134"/>
      </rPr>
      <t>2</t>
    </r>
    <r>
      <rPr>
        <sz val="12"/>
        <rFont val="方正仿宋_GBK"/>
        <charset val="134"/>
      </rPr>
      <t>座等</t>
    </r>
  </si>
  <si>
    <r>
      <rPr>
        <sz val="12"/>
        <rFont val="方正仿宋_GBK"/>
        <charset val="134"/>
      </rPr>
      <t>建成养殖蛋鸡基地</t>
    </r>
    <r>
      <rPr>
        <sz val="12"/>
        <rFont val="Times New Roman"/>
        <charset val="134"/>
      </rPr>
      <t>30</t>
    </r>
    <r>
      <rPr>
        <sz val="12"/>
        <rFont val="方正仿宋_GBK"/>
        <charset val="134"/>
      </rPr>
      <t>亩</t>
    </r>
  </si>
  <si>
    <r>
      <rPr>
        <sz val="12"/>
        <rFont val="方正仿宋_GBK"/>
        <charset val="134"/>
      </rPr>
      <t>农副产品仓储保鲜</t>
    </r>
  </si>
  <si>
    <r>
      <rPr>
        <sz val="12"/>
        <rFont val="方正仿宋_GBK"/>
        <charset val="134"/>
      </rPr>
      <t>占地</t>
    </r>
    <r>
      <rPr>
        <sz val="12"/>
        <rFont val="Times New Roman"/>
        <charset val="134"/>
      </rPr>
      <t>5</t>
    </r>
    <r>
      <rPr>
        <sz val="12"/>
        <rFont val="方正仿宋_GBK"/>
        <charset val="134"/>
      </rPr>
      <t>亩，建冷库</t>
    </r>
    <r>
      <rPr>
        <sz val="12"/>
        <rFont val="Times New Roman"/>
        <charset val="134"/>
      </rPr>
      <t>1</t>
    </r>
    <r>
      <rPr>
        <sz val="12"/>
        <rFont val="方正仿宋_GBK"/>
        <charset val="134"/>
      </rPr>
      <t>座，产品销售展厅</t>
    </r>
    <r>
      <rPr>
        <sz val="12"/>
        <rFont val="Times New Roman"/>
        <charset val="134"/>
      </rPr>
      <t>1</t>
    </r>
    <r>
      <rPr>
        <sz val="12"/>
        <rFont val="方正仿宋_GBK"/>
        <charset val="134"/>
      </rPr>
      <t>间，年产</t>
    </r>
    <r>
      <rPr>
        <sz val="12"/>
        <rFont val="Times New Roman"/>
        <charset val="134"/>
      </rPr>
      <t>300</t>
    </r>
    <r>
      <rPr>
        <sz val="12"/>
        <rFont val="方正仿宋_GBK"/>
        <charset val="134"/>
      </rPr>
      <t>吨的干杂果深加工基地</t>
    </r>
  </si>
  <si>
    <r>
      <rPr>
        <sz val="12"/>
        <rFont val="方正仿宋_GBK"/>
        <charset val="134"/>
      </rPr>
      <t>占地</t>
    </r>
    <r>
      <rPr>
        <sz val="12"/>
        <rFont val="Times New Roman"/>
        <charset val="134"/>
      </rPr>
      <t>5</t>
    </r>
    <r>
      <rPr>
        <sz val="12"/>
        <rFont val="方正仿宋_GBK"/>
        <charset val="134"/>
      </rPr>
      <t>亩，年存储农产品</t>
    </r>
    <r>
      <rPr>
        <sz val="12"/>
        <rFont val="Times New Roman"/>
        <charset val="134"/>
      </rPr>
      <t>300</t>
    </r>
    <r>
      <rPr>
        <sz val="12"/>
        <rFont val="方正仿宋_GBK"/>
        <charset val="134"/>
      </rPr>
      <t>吨</t>
    </r>
  </si>
  <si>
    <r>
      <rPr>
        <sz val="12"/>
        <rFont val="方正仿宋_GBK"/>
        <charset val="134"/>
      </rPr>
      <t>脱贫人口加入合作社、村集体经济人数</t>
    </r>
    <r>
      <rPr>
        <sz val="12"/>
        <rFont val="Times New Roman"/>
        <charset val="134"/>
      </rPr>
      <t>30</t>
    </r>
    <r>
      <rPr>
        <sz val="12"/>
        <rFont val="方正仿宋_GBK"/>
        <charset val="134"/>
      </rPr>
      <t>户</t>
    </r>
  </si>
  <si>
    <t>100%</t>
  </si>
  <si>
    <r>
      <rPr>
        <sz val="12"/>
        <rFont val="方正仿宋_GBK"/>
        <charset val="134"/>
      </rPr>
      <t>以务工的形式，带动</t>
    </r>
    <r>
      <rPr>
        <sz val="12"/>
        <rFont val="Times New Roman"/>
        <charset val="134"/>
      </rPr>
      <t>30</t>
    </r>
    <r>
      <rPr>
        <sz val="12"/>
        <rFont val="方正仿宋_GBK"/>
        <charset val="134"/>
      </rPr>
      <t>户脱贫户增收；以分红带动的形式，带动</t>
    </r>
    <r>
      <rPr>
        <sz val="12"/>
        <rFont val="Times New Roman"/>
        <charset val="134"/>
      </rPr>
      <t>30</t>
    </r>
    <r>
      <rPr>
        <sz val="12"/>
        <rFont val="方正仿宋_GBK"/>
        <charset val="134"/>
      </rPr>
      <t>户脱贫户增收</t>
    </r>
  </si>
  <si>
    <r>
      <rPr>
        <sz val="12"/>
        <rFont val="方正仿宋_GBK"/>
        <charset val="134"/>
      </rPr>
      <t>农副产品深加工</t>
    </r>
  </si>
  <si>
    <r>
      <rPr>
        <sz val="12"/>
        <rFont val="方正仿宋_GBK"/>
        <charset val="134"/>
      </rPr>
      <t>占地</t>
    </r>
    <r>
      <rPr>
        <sz val="12"/>
        <rFont val="Times New Roman"/>
        <charset val="134"/>
      </rPr>
      <t>5</t>
    </r>
    <r>
      <rPr>
        <sz val="12"/>
        <rFont val="方正仿宋_GBK"/>
        <charset val="134"/>
      </rPr>
      <t>亩，建设果脯加工制成车间</t>
    </r>
    <r>
      <rPr>
        <sz val="12"/>
        <rFont val="Times New Roman"/>
        <charset val="134"/>
      </rPr>
      <t>1</t>
    </r>
    <r>
      <rPr>
        <sz val="12"/>
        <rFont val="方正仿宋_GBK"/>
        <charset val="134"/>
      </rPr>
      <t>座，杏仁加工车间</t>
    </r>
    <r>
      <rPr>
        <sz val="12"/>
        <rFont val="Times New Roman"/>
        <charset val="134"/>
      </rPr>
      <t>1</t>
    </r>
    <r>
      <rPr>
        <sz val="12"/>
        <rFont val="方正仿宋_GBK"/>
        <charset val="134"/>
      </rPr>
      <t>座，杏酱加工车间</t>
    </r>
    <r>
      <rPr>
        <sz val="12"/>
        <rFont val="Times New Roman"/>
        <charset val="134"/>
      </rPr>
      <t>1</t>
    </r>
    <r>
      <rPr>
        <sz val="12"/>
        <rFont val="方正仿宋_GBK"/>
        <charset val="134"/>
      </rPr>
      <t>座，清洗车间</t>
    </r>
    <r>
      <rPr>
        <sz val="12"/>
        <rFont val="Times New Roman"/>
        <charset val="134"/>
      </rPr>
      <t>1</t>
    </r>
    <r>
      <rPr>
        <sz val="12"/>
        <rFont val="方正仿宋_GBK"/>
        <charset val="134"/>
      </rPr>
      <t>座，烘干车间</t>
    </r>
    <r>
      <rPr>
        <sz val="12"/>
        <rFont val="Times New Roman"/>
        <charset val="134"/>
      </rPr>
      <t>1</t>
    </r>
    <r>
      <rPr>
        <sz val="12"/>
        <rFont val="方正仿宋_GBK"/>
        <charset val="134"/>
      </rPr>
      <t>座等</t>
    </r>
  </si>
  <si>
    <r>
      <rPr>
        <sz val="12"/>
        <rFont val="方正仿宋_GBK"/>
        <charset val="134"/>
      </rPr>
      <t>占地</t>
    </r>
    <r>
      <rPr>
        <sz val="12"/>
        <rFont val="Times New Roman"/>
        <charset val="134"/>
      </rPr>
      <t>5</t>
    </r>
    <r>
      <rPr>
        <sz val="12"/>
        <rFont val="方正仿宋_GBK"/>
        <charset val="134"/>
      </rPr>
      <t>亩，年加工农副产品</t>
    </r>
    <r>
      <rPr>
        <sz val="12"/>
        <rFont val="Times New Roman"/>
        <charset val="134"/>
      </rPr>
      <t>300</t>
    </r>
    <r>
      <rPr>
        <sz val="12"/>
        <rFont val="方正仿宋_GBK"/>
        <charset val="134"/>
      </rPr>
      <t>吨</t>
    </r>
  </si>
  <si>
    <r>
      <rPr>
        <sz val="12"/>
        <rFont val="方正仿宋_GBK"/>
        <charset val="134"/>
      </rPr>
      <t>张村现代农业示范园提升项目</t>
    </r>
  </si>
  <si>
    <r>
      <rPr>
        <sz val="12"/>
        <rFont val="方正仿宋_GBK"/>
        <charset val="134"/>
      </rPr>
      <t>改建</t>
    </r>
  </si>
  <si>
    <r>
      <rPr>
        <sz val="12"/>
        <rFont val="方正仿宋_GBK"/>
        <charset val="134"/>
      </rPr>
      <t>张村</t>
    </r>
  </si>
  <si>
    <r>
      <rPr>
        <sz val="12"/>
        <rFont val="方正仿宋_GBK"/>
        <charset val="134"/>
      </rPr>
      <t>新建大棚、玻璃温室、冷库、垂钓平台等相关配套设施建设，打造张村田园综合体。具体包括：</t>
    </r>
    <r>
      <rPr>
        <sz val="12"/>
        <rFont val="Times New Roman"/>
        <charset val="134"/>
      </rPr>
      <t>1</t>
    </r>
    <r>
      <rPr>
        <sz val="12"/>
        <rFont val="方正仿宋_GBK"/>
        <charset val="134"/>
      </rPr>
      <t>、葡萄及草莓种植区：大棚改造</t>
    </r>
    <r>
      <rPr>
        <sz val="12"/>
        <rFont val="Times New Roman"/>
        <charset val="134"/>
      </rPr>
      <t>236</t>
    </r>
    <r>
      <rPr>
        <sz val="12"/>
        <rFont val="方正仿宋_GBK"/>
        <charset val="134"/>
      </rPr>
      <t>个、葡萄科普馆改造</t>
    </r>
    <r>
      <rPr>
        <sz val="12"/>
        <rFont val="Times New Roman"/>
        <charset val="134"/>
      </rPr>
      <t>1</t>
    </r>
    <r>
      <rPr>
        <sz val="12"/>
        <rFont val="方正仿宋_GBK"/>
        <charset val="134"/>
      </rPr>
      <t>座、新建玻璃大棚</t>
    </r>
    <r>
      <rPr>
        <sz val="12"/>
        <rFont val="Times New Roman"/>
        <charset val="134"/>
      </rPr>
      <t>2</t>
    </r>
    <r>
      <rPr>
        <sz val="12"/>
        <rFont val="方正仿宋_GBK"/>
        <charset val="134"/>
      </rPr>
      <t>个、冷库</t>
    </r>
    <r>
      <rPr>
        <sz val="12"/>
        <rFont val="Times New Roman"/>
        <charset val="134"/>
      </rPr>
      <t>1</t>
    </r>
    <r>
      <rPr>
        <sz val="12"/>
        <rFont val="方正仿宋_GBK"/>
        <charset val="134"/>
      </rPr>
      <t>座等配套设施；</t>
    </r>
    <r>
      <rPr>
        <sz val="12"/>
        <rFont val="Times New Roman"/>
        <charset val="134"/>
      </rPr>
      <t>2</t>
    </r>
    <r>
      <rPr>
        <sz val="12"/>
        <rFont val="方正仿宋_GBK"/>
        <charset val="134"/>
      </rPr>
      <t>、建设农业设施用房</t>
    </r>
    <r>
      <rPr>
        <sz val="12"/>
        <rFont val="Times New Roman"/>
        <charset val="134"/>
      </rPr>
      <t>10</t>
    </r>
    <r>
      <rPr>
        <sz val="12"/>
        <rFont val="方正仿宋_GBK"/>
        <charset val="134"/>
      </rPr>
      <t>间、葡萄加工工坊</t>
    </r>
    <r>
      <rPr>
        <sz val="12"/>
        <rFont val="Times New Roman"/>
        <charset val="134"/>
      </rPr>
      <t>10</t>
    </r>
    <r>
      <rPr>
        <sz val="12"/>
        <rFont val="方正仿宋_GBK"/>
        <charset val="134"/>
      </rPr>
      <t>亩，可食菜园种植</t>
    </r>
    <r>
      <rPr>
        <sz val="12"/>
        <rFont val="Times New Roman"/>
        <charset val="134"/>
      </rPr>
      <t>20</t>
    </r>
    <r>
      <rPr>
        <sz val="12"/>
        <rFont val="方正仿宋_GBK"/>
        <charset val="134"/>
      </rPr>
      <t>亩及相关配套设施；</t>
    </r>
    <r>
      <rPr>
        <sz val="12"/>
        <rFont val="Times New Roman"/>
        <charset val="134"/>
      </rPr>
      <t>3</t>
    </r>
    <r>
      <rPr>
        <sz val="12"/>
        <rFont val="方正仿宋_GBK"/>
        <charset val="134"/>
      </rPr>
      <t>、荷花池塘区</t>
    </r>
    <r>
      <rPr>
        <sz val="12"/>
        <rFont val="Times New Roman"/>
        <charset val="134"/>
      </rPr>
      <t>9.5</t>
    </r>
    <r>
      <rPr>
        <sz val="12"/>
        <rFont val="方正仿宋_GBK"/>
        <charset val="134"/>
      </rPr>
      <t>亩：荷塘步道</t>
    </r>
    <r>
      <rPr>
        <sz val="12"/>
        <rFont val="Times New Roman"/>
        <charset val="134"/>
      </rPr>
      <t>3</t>
    </r>
    <r>
      <rPr>
        <sz val="12"/>
        <rFont val="方正仿宋_GBK"/>
        <charset val="134"/>
      </rPr>
      <t>公里、垂钓平台</t>
    </r>
    <r>
      <rPr>
        <sz val="12"/>
        <rFont val="Times New Roman"/>
        <charset val="134"/>
      </rPr>
      <t>6</t>
    </r>
    <r>
      <rPr>
        <sz val="12"/>
        <rFont val="方正仿宋_GBK"/>
        <charset val="134"/>
      </rPr>
      <t>个等；</t>
    </r>
    <r>
      <rPr>
        <sz val="12"/>
        <rFont val="Times New Roman"/>
        <charset val="134"/>
      </rPr>
      <t>4</t>
    </r>
    <r>
      <rPr>
        <sz val="12"/>
        <rFont val="方正仿宋_GBK"/>
        <charset val="134"/>
      </rPr>
      <t>、梨园改造</t>
    </r>
    <r>
      <rPr>
        <sz val="12"/>
        <rFont val="Times New Roman"/>
        <charset val="134"/>
      </rPr>
      <t>100</t>
    </r>
    <r>
      <rPr>
        <sz val="12"/>
        <rFont val="方正仿宋_GBK"/>
        <charset val="134"/>
      </rPr>
      <t>亩等。</t>
    </r>
  </si>
  <si>
    <r>
      <rPr>
        <sz val="12"/>
        <rFont val="方正仿宋_GBK"/>
        <charset val="134"/>
      </rPr>
      <t>对现代农业示范园提升改造，一二三产业融合发展</t>
    </r>
  </si>
  <si>
    <r>
      <rPr>
        <sz val="12"/>
        <rFont val="方正仿宋_GBK"/>
        <charset val="134"/>
      </rPr>
      <t>脱贫人口加入合作社、村集体经济人数</t>
    </r>
    <r>
      <rPr>
        <sz val="12"/>
        <rFont val="Times New Roman"/>
        <charset val="134"/>
      </rPr>
      <t>100</t>
    </r>
    <r>
      <rPr>
        <sz val="12"/>
        <rFont val="方正仿宋_GBK"/>
        <charset val="134"/>
      </rPr>
      <t>户</t>
    </r>
  </si>
  <si>
    <r>
      <rPr>
        <sz val="12"/>
        <rFont val="方正仿宋_GBK"/>
        <charset val="134"/>
      </rPr>
      <t>带动</t>
    </r>
    <r>
      <rPr>
        <sz val="12"/>
        <rFont val="Times New Roman"/>
        <charset val="134"/>
      </rPr>
      <t>100</t>
    </r>
    <r>
      <rPr>
        <sz val="12"/>
        <rFont val="方正仿宋_GBK"/>
        <charset val="134"/>
      </rPr>
      <t>户家务工增加家庭收入，以分红带动的形式，带动</t>
    </r>
    <r>
      <rPr>
        <sz val="12"/>
        <rFont val="Times New Roman"/>
        <charset val="134"/>
      </rPr>
      <t>100</t>
    </r>
    <r>
      <rPr>
        <sz val="12"/>
        <rFont val="方正仿宋_GBK"/>
        <charset val="134"/>
      </rPr>
      <t>户脱贫户增收提升张村现代农业示范园设施，提高群众满意度</t>
    </r>
  </si>
  <si>
    <r>
      <rPr>
        <sz val="12"/>
        <rFont val="方正仿宋_GBK"/>
        <charset val="134"/>
      </rPr>
      <t>大屯镇村级联建发展项目（大屯镇白山羊繁育基地）</t>
    </r>
  </si>
  <si>
    <r>
      <rPr>
        <sz val="12"/>
        <rFont val="方正仿宋_GBK"/>
        <charset val="134"/>
      </rPr>
      <t>大屯镇</t>
    </r>
    <r>
      <rPr>
        <sz val="12"/>
        <rFont val="Times New Roman"/>
        <charset val="134"/>
      </rPr>
      <t xml:space="preserve">
</t>
    </r>
    <r>
      <rPr>
        <sz val="12"/>
        <rFont val="方正仿宋_GBK"/>
        <charset val="134"/>
      </rPr>
      <t>刘文芝</t>
    </r>
  </si>
  <si>
    <r>
      <rPr>
        <sz val="12"/>
        <rFont val="方正仿宋_GBK"/>
        <charset val="134"/>
      </rPr>
      <t>大屯镇</t>
    </r>
  </si>
  <si>
    <r>
      <rPr>
        <sz val="12"/>
        <rFont val="方正仿宋_GBK"/>
        <charset val="134"/>
      </rPr>
      <t>高楼村</t>
    </r>
  </si>
  <si>
    <r>
      <rPr>
        <sz val="12"/>
        <rFont val="方正仿宋_GBK"/>
        <charset val="134"/>
      </rPr>
      <t>项目占地约</t>
    </r>
    <r>
      <rPr>
        <sz val="12"/>
        <rFont val="Times New Roman"/>
        <charset val="134"/>
      </rPr>
      <t>146</t>
    </r>
    <r>
      <rPr>
        <sz val="12"/>
        <rFont val="方正仿宋_GBK"/>
        <charset val="134"/>
      </rPr>
      <t>亩，主要包含养羊棚舍、饲料加工储存、环保防疫设施、地磅水泵配电相关配套设施和相关附属设备等</t>
    </r>
  </si>
  <si>
    <r>
      <rPr>
        <sz val="12"/>
        <rFont val="方正仿宋_GBK"/>
        <charset val="134"/>
      </rPr>
      <t>建成白山羊养殖繁育基地</t>
    </r>
    <r>
      <rPr>
        <sz val="12"/>
        <rFont val="Times New Roman"/>
        <charset val="134"/>
      </rPr>
      <t>1</t>
    </r>
    <r>
      <rPr>
        <sz val="12"/>
        <rFont val="方正仿宋_GBK"/>
        <charset val="134"/>
      </rPr>
      <t>处，占地约</t>
    </r>
    <r>
      <rPr>
        <sz val="12"/>
        <rFont val="Times New Roman"/>
        <charset val="134"/>
      </rPr>
      <t>146</t>
    </r>
    <r>
      <rPr>
        <sz val="12"/>
        <rFont val="方正仿宋_GBK"/>
        <charset val="134"/>
      </rPr>
      <t>亩</t>
    </r>
  </si>
  <si>
    <r>
      <rPr>
        <sz val="12"/>
        <rFont val="方正仿宋_GBK"/>
        <charset val="134"/>
      </rPr>
      <t>脱贫人口加入合作社、村集体经济人数</t>
    </r>
    <r>
      <rPr>
        <sz val="12"/>
        <rFont val="Times New Roman"/>
        <charset val="134"/>
      </rPr>
      <t>10</t>
    </r>
    <r>
      <rPr>
        <sz val="12"/>
        <rFont val="方正仿宋_GBK"/>
        <charset val="134"/>
      </rPr>
      <t>人</t>
    </r>
  </si>
  <si>
    <r>
      <rPr>
        <sz val="12"/>
        <rFont val="方正仿宋_GBK"/>
        <charset val="134"/>
      </rPr>
      <t>通过财政资金投入，发展村级产业，壮大村集体经济，务工、收益分配等途径带动脱贫人口增收</t>
    </r>
  </si>
  <si>
    <r>
      <rPr>
        <sz val="12"/>
        <rFont val="方正仿宋_GBK"/>
        <charset val="134"/>
      </rPr>
      <t>大屯镇关庄村特色产业发展项目</t>
    </r>
  </si>
  <si>
    <r>
      <rPr>
        <sz val="12"/>
        <rFont val="方正仿宋_GBK"/>
        <charset val="134"/>
      </rPr>
      <t>关庄村</t>
    </r>
  </si>
  <si>
    <r>
      <rPr>
        <sz val="12"/>
        <rFont val="方正仿宋_GBK"/>
        <charset val="134"/>
      </rPr>
      <t>新建西瓜种植大棚</t>
    </r>
    <r>
      <rPr>
        <sz val="12"/>
        <rFont val="Times New Roman"/>
        <charset val="134"/>
      </rPr>
      <t>50</t>
    </r>
    <r>
      <rPr>
        <sz val="12"/>
        <rFont val="方正仿宋_GBK"/>
        <charset val="134"/>
      </rPr>
      <t>亩，包括大棚钢骨架、保暖设施、喷淋设施、排水设施等</t>
    </r>
  </si>
  <si>
    <r>
      <rPr>
        <sz val="12"/>
        <rFont val="方正仿宋_GBK"/>
        <charset val="134"/>
      </rPr>
      <t>脱贫人口加入合作社、村集体经济务工人数</t>
    </r>
    <r>
      <rPr>
        <sz val="12"/>
        <rFont val="Times New Roman"/>
        <charset val="134"/>
      </rPr>
      <t>10</t>
    </r>
    <r>
      <rPr>
        <sz val="12"/>
        <rFont val="方正仿宋_GBK"/>
        <charset val="134"/>
      </rPr>
      <t>人</t>
    </r>
  </si>
  <si>
    <r>
      <rPr>
        <sz val="12"/>
        <rFont val="方正仿宋_GBK"/>
        <charset val="134"/>
      </rPr>
      <t>以提供就业岗位或产业分红的形式，增加脱贫户收入，激发脱贫户内生动力，同时增加村集体收入</t>
    </r>
  </si>
  <si>
    <r>
      <rPr>
        <sz val="12"/>
        <rFont val="方正仿宋_GBK"/>
        <charset val="134"/>
      </rPr>
      <t>大屯镇许楼村特色产业发展项目</t>
    </r>
  </si>
  <si>
    <r>
      <rPr>
        <sz val="12"/>
        <rFont val="方正仿宋_GBK"/>
        <charset val="134"/>
      </rPr>
      <t>许楼村</t>
    </r>
  </si>
  <si>
    <r>
      <rPr>
        <sz val="12"/>
        <rFont val="方正仿宋_GBK"/>
        <charset val="134"/>
      </rPr>
      <t>建设面粉加工厂房</t>
    </r>
    <r>
      <rPr>
        <sz val="12"/>
        <rFont val="Times New Roman"/>
        <charset val="134"/>
      </rPr>
      <t>1</t>
    </r>
    <r>
      <rPr>
        <sz val="12"/>
        <rFont val="方正仿宋_GBK"/>
        <charset val="134"/>
      </rPr>
      <t>栋，购置清粮设备、制粉设备等，基建、仓储设备占地</t>
    </r>
    <r>
      <rPr>
        <sz val="12"/>
        <rFont val="Times New Roman"/>
        <charset val="134"/>
      </rPr>
      <t>30</t>
    </r>
    <r>
      <rPr>
        <sz val="12"/>
        <rFont val="方正仿宋_GBK"/>
        <charset val="134"/>
      </rPr>
      <t>亩</t>
    </r>
  </si>
  <si>
    <r>
      <rPr>
        <sz val="12"/>
        <rFont val="方正仿宋_GBK"/>
        <charset val="134"/>
      </rPr>
      <t>脱贫人口加入合作社、村集体经济务工人数</t>
    </r>
    <r>
      <rPr>
        <sz val="12"/>
        <rFont val="Times New Roman"/>
        <charset val="134"/>
      </rPr>
      <t>50</t>
    </r>
    <r>
      <rPr>
        <sz val="12"/>
        <rFont val="方正仿宋_GBK"/>
        <charset val="134"/>
      </rPr>
      <t>人</t>
    </r>
  </si>
  <si>
    <r>
      <rPr>
        <sz val="12"/>
        <rFont val="方正仿宋_GBK"/>
        <charset val="134"/>
      </rPr>
      <t>大屯镇郭阁村特色产业发展项目</t>
    </r>
  </si>
  <si>
    <r>
      <rPr>
        <sz val="12"/>
        <rFont val="方正仿宋_GBK"/>
        <charset val="134"/>
      </rPr>
      <t>郭阁村</t>
    </r>
  </si>
  <si>
    <r>
      <rPr>
        <sz val="12"/>
        <rFont val="方正仿宋_GBK"/>
        <charset val="134"/>
      </rPr>
      <t>油脂有限公司建设生产车间</t>
    </r>
    <r>
      <rPr>
        <sz val="12"/>
        <rFont val="Times New Roman"/>
        <charset val="134"/>
      </rPr>
      <t>5000</t>
    </r>
    <r>
      <rPr>
        <sz val="12"/>
        <rFont val="方正仿宋_GBK"/>
        <charset val="134"/>
      </rPr>
      <t>平方米，配套建设配电房、供电设施、厂区道路以及供排水、变配电、等设施、购置各类生产设备</t>
    </r>
    <r>
      <rPr>
        <sz val="12"/>
        <rFont val="Times New Roman"/>
        <charset val="134"/>
      </rPr>
      <t>40</t>
    </r>
    <r>
      <rPr>
        <sz val="12"/>
        <rFont val="方正仿宋_GBK"/>
        <charset val="134"/>
      </rPr>
      <t>台</t>
    </r>
  </si>
  <si>
    <r>
      <rPr>
        <sz val="12"/>
        <rFont val="方正仿宋_GBK"/>
        <charset val="134"/>
      </rPr>
      <t>油脂有限公司建设生产车间</t>
    </r>
    <r>
      <rPr>
        <sz val="12"/>
        <rFont val="Times New Roman"/>
        <charset val="134"/>
      </rPr>
      <t>5000</t>
    </r>
    <r>
      <rPr>
        <sz val="12"/>
        <rFont val="方正仿宋_GBK"/>
        <charset val="134"/>
      </rPr>
      <t>平方米，配套建设配电房、供电设施、</t>
    </r>
    <r>
      <rPr>
        <sz val="12"/>
        <rFont val="Times New Roman"/>
        <charset val="134"/>
      </rPr>
      <t xml:space="preserve"> </t>
    </r>
    <r>
      <rPr>
        <sz val="12"/>
        <rFont val="方正仿宋_GBK"/>
        <charset val="134"/>
      </rPr>
      <t>厂区道路以及供排水、变配电、等设施、购置各类生产设备</t>
    </r>
    <r>
      <rPr>
        <sz val="12"/>
        <rFont val="Times New Roman"/>
        <charset val="134"/>
      </rPr>
      <t xml:space="preserve"> 40 </t>
    </r>
    <r>
      <rPr>
        <sz val="12"/>
        <rFont val="方正仿宋_GBK"/>
        <charset val="134"/>
      </rPr>
      <t>台</t>
    </r>
  </si>
  <si>
    <r>
      <rPr>
        <sz val="12"/>
        <rFont val="方正仿宋_GBK"/>
        <charset val="134"/>
      </rPr>
      <t>脱贫人口加入合作社、村集体经济人数</t>
    </r>
    <r>
      <rPr>
        <sz val="12"/>
        <rFont val="Times New Roman"/>
        <charset val="134"/>
      </rPr>
      <t>30</t>
    </r>
    <r>
      <rPr>
        <sz val="12"/>
        <rFont val="方正仿宋_GBK"/>
        <charset val="134"/>
      </rPr>
      <t>人</t>
    </r>
  </si>
  <si>
    <r>
      <rPr>
        <sz val="12"/>
        <rFont val="方正仿宋_GBK"/>
        <charset val="134"/>
      </rPr>
      <t>网箱生态养鱼</t>
    </r>
  </si>
  <si>
    <r>
      <rPr>
        <sz val="12"/>
        <rFont val="方正仿宋_GBK"/>
        <charset val="134"/>
      </rPr>
      <t>瓦房村</t>
    </r>
  </si>
  <si>
    <r>
      <rPr>
        <sz val="12"/>
        <rFont val="方正仿宋_GBK"/>
        <charset val="134"/>
      </rPr>
      <t>计划建设厂房</t>
    </r>
    <r>
      <rPr>
        <sz val="12"/>
        <rFont val="Times New Roman"/>
        <charset val="134"/>
      </rPr>
      <t>10000</t>
    </r>
    <r>
      <rPr>
        <sz val="12"/>
        <rFont val="方正仿宋_GBK"/>
        <charset val="134"/>
      </rPr>
      <t>平方米（用地</t>
    </r>
    <r>
      <rPr>
        <sz val="12"/>
        <rFont val="Times New Roman"/>
        <charset val="134"/>
      </rPr>
      <t>15</t>
    </r>
    <r>
      <rPr>
        <sz val="12"/>
        <rFont val="方正仿宋_GBK"/>
        <charset val="134"/>
      </rPr>
      <t>亩）；增添养殖设备（沉淀器、溶氧桶、蛋白质分离器、生态过滤系统、全自动滚筒微滤机等）</t>
    </r>
  </si>
  <si>
    <r>
      <rPr>
        <sz val="12"/>
        <rFont val="方正仿宋_GBK"/>
        <charset val="134"/>
      </rPr>
      <t>脱贫人口加入合作社、村集体经济务工人数</t>
    </r>
    <r>
      <rPr>
        <sz val="12"/>
        <rFont val="Times New Roman"/>
        <charset val="134"/>
      </rPr>
      <t>20</t>
    </r>
    <r>
      <rPr>
        <sz val="12"/>
        <rFont val="方正仿宋_GBK"/>
        <charset val="134"/>
      </rPr>
      <t>人</t>
    </r>
  </si>
  <si>
    <r>
      <rPr>
        <sz val="12"/>
        <rFont val="方正仿宋_GBK"/>
        <charset val="134"/>
      </rPr>
      <t>郭庄社区粮食烘干塔</t>
    </r>
  </si>
  <si>
    <r>
      <rPr>
        <sz val="12"/>
        <rFont val="方正仿宋_GBK"/>
        <charset val="134"/>
      </rPr>
      <t>丁里镇</t>
    </r>
    <r>
      <rPr>
        <sz val="12"/>
        <rFont val="Times New Roman"/>
        <charset val="134"/>
      </rPr>
      <t xml:space="preserve">
</t>
    </r>
    <r>
      <rPr>
        <sz val="12"/>
        <rFont val="方正仿宋_GBK"/>
        <charset val="134"/>
      </rPr>
      <t>谷海粟</t>
    </r>
  </si>
  <si>
    <r>
      <rPr>
        <sz val="12"/>
        <rFont val="方正仿宋_GBK"/>
        <charset val="134"/>
      </rPr>
      <t>丁里镇</t>
    </r>
  </si>
  <si>
    <r>
      <rPr>
        <sz val="12"/>
        <rFont val="方正仿宋_GBK"/>
        <charset val="134"/>
      </rPr>
      <t>郭庄社区</t>
    </r>
  </si>
  <si>
    <r>
      <rPr>
        <sz val="12"/>
        <rFont val="方正仿宋_GBK"/>
        <charset val="134"/>
      </rPr>
      <t>新建厂房</t>
    </r>
    <r>
      <rPr>
        <sz val="12"/>
        <rFont val="Times New Roman"/>
        <charset val="134"/>
      </rPr>
      <t>6800</t>
    </r>
    <r>
      <rPr>
        <sz val="12"/>
        <rFont val="方正仿宋_GBK"/>
        <charset val="134"/>
      </rPr>
      <t>平方米，烘干塔等相关配套设施</t>
    </r>
  </si>
  <si>
    <r>
      <rPr>
        <sz val="12"/>
        <rFont val="方正仿宋_GBK"/>
        <charset val="134"/>
      </rPr>
      <t>建成粮食烘干塔一座及相关配套设施，提高粮食质量</t>
    </r>
  </si>
  <si>
    <r>
      <rPr>
        <sz val="12"/>
        <rFont val="方正仿宋_GBK"/>
        <charset val="134"/>
      </rPr>
      <t>增加村集体经济收入；带动务工</t>
    </r>
    <r>
      <rPr>
        <sz val="12"/>
        <rFont val="Times New Roman"/>
        <charset val="134"/>
      </rPr>
      <t>12</t>
    </r>
    <r>
      <rPr>
        <sz val="12"/>
        <rFont val="方正仿宋_GBK"/>
        <charset val="134"/>
      </rPr>
      <t>人；分红带动</t>
    </r>
    <r>
      <rPr>
        <sz val="12"/>
        <rFont val="Times New Roman"/>
        <charset val="134"/>
      </rPr>
      <t>252</t>
    </r>
    <r>
      <rPr>
        <sz val="12"/>
        <rFont val="方正仿宋_GBK"/>
        <charset val="134"/>
      </rPr>
      <t>户农户增收</t>
    </r>
  </si>
  <si>
    <r>
      <rPr>
        <sz val="12"/>
        <rFont val="方正仿宋_GBK"/>
        <charset val="134"/>
      </rPr>
      <t>项目申报、实施过程监督、竣工后项目所在地受益</t>
    </r>
  </si>
  <si>
    <r>
      <rPr>
        <sz val="12"/>
        <rFont val="方正仿宋_GBK"/>
        <charset val="134"/>
      </rPr>
      <t>以提供就业岗位或产业分红的形式，增加已脱贫户收入，激发脱贫户内生动力，同时增加村集体收入</t>
    </r>
  </si>
  <si>
    <r>
      <rPr>
        <sz val="12"/>
        <rFont val="方正仿宋_GBK"/>
        <charset val="134"/>
      </rPr>
      <t>胜利社区日光果蔬大棚</t>
    </r>
  </si>
  <si>
    <r>
      <rPr>
        <sz val="12"/>
        <rFont val="方正仿宋_GBK"/>
        <charset val="134"/>
      </rPr>
      <t>胜利社区</t>
    </r>
  </si>
  <si>
    <r>
      <rPr>
        <sz val="12"/>
        <rFont val="方正仿宋_GBK"/>
        <charset val="134"/>
      </rPr>
      <t>占地</t>
    </r>
    <r>
      <rPr>
        <sz val="12"/>
        <rFont val="Times New Roman"/>
        <charset val="134"/>
      </rPr>
      <t>10</t>
    </r>
    <r>
      <rPr>
        <sz val="12"/>
        <rFont val="方正仿宋_GBK"/>
        <charset val="134"/>
      </rPr>
      <t>亩，建设日光大棚以及滴灌水泥柱、铁丝等配套，跨度</t>
    </r>
    <r>
      <rPr>
        <sz val="12"/>
        <rFont val="Times New Roman"/>
        <charset val="134"/>
      </rPr>
      <t>9</t>
    </r>
    <r>
      <rPr>
        <sz val="12"/>
        <rFont val="方正仿宋_GBK"/>
        <charset val="134"/>
      </rPr>
      <t>米、顶高</t>
    </r>
    <r>
      <rPr>
        <sz val="12"/>
        <rFont val="Times New Roman"/>
        <charset val="134"/>
      </rPr>
      <t>3.8</t>
    </r>
    <r>
      <rPr>
        <sz val="12"/>
        <rFont val="方正仿宋_GBK"/>
        <charset val="134"/>
      </rPr>
      <t>米、肩高</t>
    </r>
    <r>
      <rPr>
        <sz val="12"/>
        <rFont val="Times New Roman"/>
        <charset val="134"/>
      </rPr>
      <t>2.2</t>
    </r>
    <r>
      <rPr>
        <sz val="12"/>
        <rFont val="方正仿宋_GBK"/>
        <charset val="134"/>
      </rPr>
      <t>米、地下</t>
    </r>
    <r>
      <rPr>
        <sz val="12"/>
        <rFont val="Times New Roman"/>
        <charset val="134"/>
      </rPr>
      <t>0.5</t>
    </r>
    <r>
      <rPr>
        <sz val="12"/>
        <rFont val="方正仿宋_GBK"/>
        <charset val="134"/>
      </rPr>
      <t>米水泥基础</t>
    </r>
  </si>
  <si>
    <r>
      <rPr>
        <sz val="12"/>
        <rFont val="方正仿宋_GBK"/>
        <charset val="134"/>
      </rPr>
      <t>预计可增加村集体经济收入</t>
    </r>
    <r>
      <rPr>
        <sz val="12"/>
        <rFont val="Times New Roman"/>
        <charset val="134"/>
      </rPr>
      <t>2</t>
    </r>
    <r>
      <rPr>
        <sz val="12"/>
        <rFont val="方正仿宋_GBK"/>
        <charset val="134"/>
      </rPr>
      <t>万元，分红带动</t>
    </r>
    <r>
      <rPr>
        <sz val="12"/>
        <rFont val="Times New Roman"/>
        <charset val="134"/>
      </rPr>
      <t>12</t>
    </r>
    <r>
      <rPr>
        <sz val="12"/>
        <rFont val="方正仿宋_GBK"/>
        <charset val="134"/>
      </rPr>
      <t>户、务工带动</t>
    </r>
    <r>
      <rPr>
        <sz val="12"/>
        <rFont val="Times New Roman"/>
        <charset val="134"/>
      </rPr>
      <t>10</t>
    </r>
    <r>
      <rPr>
        <sz val="12"/>
        <rFont val="方正仿宋_GBK"/>
        <charset val="134"/>
      </rPr>
      <t>人增收</t>
    </r>
  </si>
  <si>
    <r>
      <rPr>
        <sz val="12"/>
        <rFont val="方正仿宋_GBK"/>
        <charset val="134"/>
      </rPr>
      <t>参与项目申报、实施过程监督、建成后受益</t>
    </r>
  </si>
  <si>
    <r>
      <rPr>
        <sz val="12"/>
        <rFont val="方正仿宋_GBK"/>
        <charset val="134"/>
      </rPr>
      <t>丁里社区特色产业发展项目（养羊）</t>
    </r>
  </si>
  <si>
    <r>
      <rPr>
        <sz val="12"/>
        <rFont val="方正仿宋_GBK"/>
        <charset val="134"/>
      </rPr>
      <t>丁里社区</t>
    </r>
  </si>
  <si>
    <r>
      <rPr>
        <sz val="12"/>
        <rFont val="方正仿宋_GBK"/>
        <charset val="134"/>
      </rPr>
      <t>新建养殖厂</t>
    </r>
    <r>
      <rPr>
        <sz val="12"/>
        <rFont val="Times New Roman"/>
        <charset val="134"/>
      </rPr>
      <t>1</t>
    </r>
    <r>
      <rPr>
        <sz val="12"/>
        <rFont val="方正仿宋_GBK"/>
        <charset val="134"/>
      </rPr>
      <t>个，占地面积约</t>
    </r>
    <r>
      <rPr>
        <sz val="12"/>
        <rFont val="Times New Roman"/>
        <charset val="134"/>
      </rPr>
      <t>100</t>
    </r>
    <r>
      <rPr>
        <sz val="12"/>
        <rFont val="方正仿宋_GBK"/>
        <charset val="134"/>
      </rPr>
      <t>亩，运草机、搅拌机、粉碎机，仓库</t>
    </r>
    <r>
      <rPr>
        <sz val="12"/>
        <rFont val="Times New Roman"/>
        <charset val="134"/>
      </rPr>
      <t>1</t>
    </r>
    <r>
      <rPr>
        <sz val="12"/>
        <rFont val="方正仿宋_GBK"/>
        <charset val="134"/>
      </rPr>
      <t>座，架线、变压器、打井，化粪池等其它配套设施</t>
    </r>
  </si>
  <si>
    <r>
      <rPr>
        <sz val="12"/>
        <rFont val="方正仿宋_GBK"/>
        <charset val="134"/>
      </rPr>
      <t>丁里镇武寺村特色产业发展项目</t>
    </r>
  </si>
  <si>
    <r>
      <rPr>
        <sz val="12"/>
        <rFont val="方正仿宋_GBK"/>
        <charset val="134"/>
      </rPr>
      <t>武寺村</t>
    </r>
  </si>
  <si>
    <r>
      <rPr>
        <sz val="12"/>
        <rFont val="方正仿宋_GBK"/>
        <charset val="134"/>
      </rPr>
      <t>建设容量</t>
    </r>
    <r>
      <rPr>
        <sz val="12"/>
        <rFont val="Times New Roman"/>
        <charset val="134"/>
      </rPr>
      <t>1000</t>
    </r>
    <r>
      <rPr>
        <sz val="12"/>
        <rFont val="方正仿宋_GBK"/>
        <charset val="134"/>
      </rPr>
      <t>吨的冷库及相关电力设施、地磅、托盘</t>
    </r>
    <r>
      <rPr>
        <sz val="12"/>
        <rFont val="Times New Roman"/>
        <charset val="134"/>
      </rPr>
      <t>1000</t>
    </r>
    <r>
      <rPr>
        <sz val="12"/>
        <rFont val="方正仿宋_GBK"/>
        <charset val="134"/>
      </rPr>
      <t>个、叉车</t>
    </r>
    <r>
      <rPr>
        <sz val="12"/>
        <rFont val="Times New Roman"/>
        <charset val="134"/>
      </rPr>
      <t>1</t>
    </r>
    <r>
      <rPr>
        <sz val="12"/>
        <rFont val="方正仿宋_GBK"/>
        <charset val="134"/>
      </rPr>
      <t>台、深水井等配套设施</t>
    </r>
  </si>
  <si>
    <r>
      <rPr>
        <sz val="12"/>
        <rFont val="方正仿宋_GBK"/>
        <charset val="134"/>
      </rPr>
      <t>脱贫人口加入合作社、村集体经济人数</t>
    </r>
    <r>
      <rPr>
        <sz val="12"/>
        <rFont val="Times New Roman"/>
        <charset val="134"/>
      </rPr>
      <t>5</t>
    </r>
    <r>
      <rPr>
        <sz val="12"/>
        <rFont val="方正仿宋_GBK"/>
        <charset val="134"/>
      </rPr>
      <t>人</t>
    </r>
  </si>
  <si>
    <r>
      <rPr>
        <sz val="12"/>
        <rFont val="方正仿宋_GBK"/>
        <charset val="134"/>
      </rPr>
      <t>稻田养殖龙虾</t>
    </r>
  </si>
  <si>
    <r>
      <rPr>
        <sz val="12"/>
        <rFont val="方正仿宋_GBK"/>
        <charset val="134"/>
      </rPr>
      <t>杜楼镇</t>
    </r>
    <r>
      <rPr>
        <sz val="12"/>
        <rFont val="Times New Roman"/>
        <charset val="134"/>
      </rPr>
      <t xml:space="preserve">
</t>
    </r>
    <r>
      <rPr>
        <sz val="12"/>
        <rFont val="方正仿宋_GBK"/>
        <charset val="134"/>
      </rPr>
      <t>许剑</t>
    </r>
  </si>
  <si>
    <r>
      <rPr>
        <sz val="12"/>
        <rFont val="方正仿宋_GBK"/>
        <charset val="134"/>
      </rPr>
      <t>杜楼镇</t>
    </r>
  </si>
  <si>
    <r>
      <rPr>
        <sz val="12"/>
        <rFont val="方正仿宋_GBK"/>
        <charset val="134"/>
      </rPr>
      <t>郝新庄村</t>
    </r>
  </si>
  <si>
    <r>
      <rPr>
        <sz val="12"/>
        <rFont val="方正仿宋_GBK"/>
        <charset val="134"/>
      </rPr>
      <t>李楼、吴楼</t>
    </r>
    <r>
      <rPr>
        <sz val="12"/>
        <rFont val="Times New Roman"/>
        <charset val="134"/>
      </rPr>
      <t>18</t>
    </r>
    <r>
      <rPr>
        <sz val="12"/>
        <rFont val="方正仿宋_GBK"/>
        <charset val="134"/>
      </rPr>
      <t>亩坑塘治理后养殖龙虾苗，承包</t>
    </r>
    <r>
      <rPr>
        <sz val="12"/>
        <rFont val="Times New Roman"/>
        <charset val="134"/>
      </rPr>
      <t>200</t>
    </r>
    <r>
      <rPr>
        <sz val="12"/>
        <rFont val="方正仿宋_GBK"/>
        <charset val="134"/>
      </rPr>
      <t>亩土地配套排灌设施种植水稻，繁殖龙虾</t>
    </r>
  </si>
  <si>
    <r>
      <rPr>
        <sz val="12"/>
        <rFont val="方正仿宋_GBK"/>
        <charset val="134"/>
      </rPr>
      <t>以提供就业岗位或产业分红的形式，增加脱贫人口收入，激发脱贫人口内生动力，同时增加村集体收入</t>
    </r>
  </si>
  <si>
    <r>
      <rPr>
        <sz val="12"/>
        <rFont val="方正仿宋_GBK"/>
        <charset val="134"/>
      </rPr>
      <t>特色产业发展项目</t>
    </r>
  </si>
  <si>
    <r>
      <rPr>
        <sz val="12"/>
        <rFont val="方正仿宋_GBK"/>
        <charset val="134"/>
      </rPr>
      <t>红庙村</t>
    </r>
  </si>
  <si>
    <r>
      <rPr>
        <sz val="12"/>
        <rFont val="方正仿宋_GBK"/>
        <charset val="134"/>
      </rPr>
      <t>建设粮食储备烘干仓，建筑面积约</t>
    </r>
    <r>
      <rPr>
        <sz val="12"/>
        <rFont val="Times New Roman"/>
        <charset val="134"/>
      </rPr>
      <t>2000</t>
    </r>
    <r>
      <rPr>
        <sz val="12"/>
        <rFont val="方正仿宋_GBK"/>
        <charset val="134"/>
      </rPr>
      <t>平方米，以及附属设施，总占地面积约</t>
    </r>
    <r>
      <rPr>
        <sz val="12"/>
        <rFont val="Times New Roman"/>
        <charset val="134"/>
      </rPr>
      <t>6</t>
    </r>
    <r>
      <rPr>
        <sz val="12"/>
        <rFont val="方正仿宋_GBK"/>
        <charset val="134"/>
      </rPr>
      <t>亩</t>
    </r>
  </si>
  <si>
    <r>
      <rPr>
        <sz val="12"/>
        <rFont val="方正仿宋_GBK"/>
        <charset val="134"/>
      </rPr>
      <t>脱贫人口加入合作社、村集体经济人数</t>
    </r>
    <r>
      <rPr>
        <sz val="12"/>
        <rFont val="Times New Roman"/>
        <charset val="134"/>
      </rPr>
      <t>18</t>
    </r>
    <r>
      <rPr>
        <sz val="12"/>
        <rFont val="方正仿宋_GBK"/>
        <charset val="134"/>
      </rPr>
      <t>人</t>
    </r>
  </si>
  <si>
    <r>
      <rPr>
        <sz val="12"/>
        <rFont val="方正仿宋_GBK"/>
        <charset val="134"/>
      </rPr>
      <t>以提供就业岗位的形式，增加脱贫人口收入，激发脱贫人口内生动力，同时增加村集体收入</t>
    </r>
  </si>
  <si>
    <r>
      <rPr>
        <sz val="12"/>
        <rFont val="方正仿宋_GBK"/>
        <charset val="134"/>
      </rPr>
      <t>杜集村</t>
    </r>
  </si>
  <si>
    <r>
      <rPr>
        <sz val="12"/>
        <rFont val="方正仿宋_GBK"/>
        <charset val="134"/>
      </rPr>
      <t>新建厂房</t>
    </r>
    <r>
      <rPr>
        <sz val="12"/>
        <rFont val="Times New Roman"/>
        <charset val="134"/>
      </rPr>
      <t>1000</t>
    </r>
    <r>
      <rPr>
        <sz val="12"/>
        <rFont val="方正仿宋_GBK"/>
        <charset val="134"/>
      </rPr>
      <t>平方米，仓库</t>
    </r>
    <r>
      <rPr>
        <sz val="12"/>
        <rFont val="Times New Roman"/>
        <charset val="134"/>
      </rPr>
      <t>1000</t>
    </r>
    <r>
      <rPr>
        <sz val="12"/>
        <rFont val="方正仿宋_GBK"/>
        <charset val="134"/>
      </rPr>
      <t>平方米，建设粮食储备烘干仓以及配套附属设施</t>
    </r>
  </si>
  <si>
    <r>
      <rPr>
        <sz val="12"/>
        <rFont val="方正仿宋_GBK"/>
        <charset val="134"/>
      </rPr>
      <t>脱贫人口加入合作社、村集体经济人数</t>
    </r>
    <r>
      <rPr>
        <sz val="12"/>
        <rFont val="Times New Roman"/>
        <charset val="134"/>
      </rPr>
      <t>58</t>
    </r>
    <r>
      <rPr>
        <sz val="12"/>
        <rFont val="方正仿宋_GBK"/>
        <charset val="134"/>
      </rPr>
      <t>人</t>
    </r>
  </si>
  <si>
    <r>
      <rPr>
        <sz val="12"/>
        <rFont val="方正仿宋_GBK"/>
        <charset val="134"/>
      </rPr>
      <t>纵袁庄村</t>
    </r>
  </si>
  <si>
    <r>
      <rPr>
        <sz val="12"/>
        <rFont val="方正仿宋_GBK"/>
        <charset val="134"/>
      </rPr>
      <t>建设养殖棚</t>
    </r>
    <r>
      <rPr>
        <sz val="12"/>
        <rFont val="Times New Roman"/>
        <charset val="134"/>
      </rPr>
      <t>1</t>
    </r>
    <r>
      <rPr>
        <sz val="12"/>
        <rFont val="方正仿宋_GBK"/>
        <charset val="134"/>
      </rPr>
      <t>个（</t>
    </r>
    <r>
      <rPr>
        <sz val="12"/>
        <rFont val="Times New Roman"/>
        <charset val="134"/>
      </rPr>
      <t>400</t>
    </r>
    <r>
      <rPr>
        <sz val="12"/>
        <rFont val="方正仿宋_GBK"/>
        <charset val="134"/>
      </rPr>
      <t>米长</t>
    </r>
    <r>
      <rPr>
        <sz val="12"/>
        <rFont val="Times New Roman"/>
        <charset val="134"/>
      </rPr>
      <t>75</t>
    </r>
    <r>
      <rPr>
        <sz val="12"/>
        <rFont val="方正仿宋_GBK"/>
        <charset val="134"/>
      </rPr>
      <t>米宽），占地约</t>
    </r>
    <r>
      <rPr>
        <sz val="12"/>
        <rFont val="Times New Roman"/>
        <charset val="134"/>
      </rPr>
      <t>3</t>
    </r>
    <r>
      <rPr>
        <sz val="12"/>
        <rFont val="方正仿宋_GBK"/>
        <charset val="134"/>
      </rPr>
      <t>万平方，存料棚</t>
    </r>
    <r>
      <rPr>
        <sz val="12"/>
        <rFont val="Times New Roman"/>
        <charset val="134"/>
      </rPr>
      <t>3</t>
    </r>
    <r>
      <rPr>
        <sz val="12"/>
        <rFont val="方正仿宋_GBK"/>
        <charset val="134"/>
      </rPr>
      <t>个约占地</t>
    </r>
    <r>
      <rPr>
        <sz val="12"/>
        <rFont val="Times New Roman"/>
        <charset val="134"/>
      </rPr>
      <t>2000</t>
    </r>
    <r>
      <rPr>
        <sz val="12"/>
        <rFont val="方正仿宋_GBK"/>
        <charset val="134"/>
      </rPr>
      <t>平方，晾晒场地</t>
    </r>
    <r>
      <rPr>
        <sz val="12"/>
        <rFont val="Times New Roman"/>
        <charset val="134"/>
      </rPr>
      <t>2</t>
    </r>
    <r>
      <rPr>
        <sz val="12"/>
        <rFont val="方正仿宋_GBK"/>
        <charset val="134"/>
      </rPr>
      <t>个约</t>
    </r>
    <r>
      <rPr>
        <sz val="12"/>
        <rFont val="Times New Roman"/>
        <charset val="134"/>
      </rPr>
      <t>1200</t>
    </r>
    <r>
      <rPr>
        <sz val="12"/>
        <rFont val="方正仿宋_GBK"/>
        <charset val="134"/>
      </rPr>
      <t>平方米，硬化、水空调、定位栏等其他配套设施</t>
    </r>
  </si>
  <si>
    <r>
      <rPr>
        <sz val="12"/>
        <rFont val="方正仿宋_GBK"/>
        <charset val="134"/>
      </rPr>
      <t>建设养殖场一座及其他配套设施</t>
    </r>
  </si>
  <si>
    <r>
      <rPr>
        <sz val="12"/>
        <rFont val="方正仿宋_GBK"/>
        <charset val="134"/>
      </rPr>
      <t>脱贫人口加入合作社、村集体经济人数</t>
    </r>
    <r>
      <rPr>
        <sz val="12"/>
        <rFont val="Times New Roman"/>
        <charset val="134"/>
      </rPr>
      <t>6</t>
    </r>
    <r>
      <rPr>
        <sz val="12"/>
        <rFont val="方正仿宋_GBK"/>
        <charset val="134"/>
      </rPr>
      <t>人</t>
    </r>
  </si>
  <si>
    <r>
      <rPr>
        <sz val="12"/>
        <rFont val="方正仿宋_GBK"/>
        <charset val="134"/>
      </rPr>
      <t>以提供就业岗位的形式，增加脱贫户收入，激发脱贫户内生动力，同时增加村集体收入</t>
    </r>
  </si>
  <si>
    <r>
      <rPr>
        <sz val="12"/>
        <rFont val="方正仿宋_GBK"/>
        <charset val="134"/>
      </rPr>
      <t>蔬菜大棚建设项目</t>
    </r>
  </si>
  <si>
    <r>
      <rPr>
        <sz val="12"/>
        <rFont val="方正仿宋_GBK"/>
        <charset val="134"/>
      </rPr>
      <t>新建</t>
    </r>
    <r>
      <rPr>
        <sz val="12"/>
        <rFont val="Times New Roman"/>
        <charset val="134"/>
      </rPr>
      <t>20</t>
    </r>
    <r>
      <rPr>
        <sz val="12"/>
        <rFont val="方正仿宋_GBK"/>
        <charset val="134"/>
      </rPr>
      <t>座蔬菜大棚，长</t>
    </r>
    <r>
      <rPr>
        <sz val="12"/>
        <rFont val="Times New Roman"/>
        <charset val="134"/>
      </rPr>
      <t>90</t>
    </r>
    <r>
      <rPr>
        <sz val="12"/>
        <rFont val="方正仿宋_GBK"/>
        <charset val="134"/>
      </rPr>
      <t>宽</t>
    </r>
    <r>
      <rPr>
        <sz val="12"/>
        <rFont val="Times New Roman"/>
        <charset val="134"/>
      </rPr>
      <t>20</t>
    </r>
    <r>
      <rPr>
        <sz val="12"/>
        <rFont val="方正仿宋_GBK"/>
        <charset val="134"/>
      </rPr>
      <t>高</t>
    </r>
    <r>
      <rPr>
        <sz val="12"/>
        <rFont val="Times New Roman"/>
        <charset val="134"/>
      </rPr>
      <t>5</t>
    </r>
    <r>
      <rPr>
        <sz val="12"/>
        <rFont val="方正仿宋_GBK"/>
        <charset val="134"/>
      </rPr>
      <t>，总占地</t>
    </r>
    <r>
      <rPr>
        <sz val="12"/>
        <rFont val="Times New Roman"/>
        <charset val="134"/>
      </rPr>
      <t>60</t>
    </r>
    <r>
      <rPr>
        <sz val="12"/>
        <rFont val="方正仿宋_GBK"/>
        <charset val="134"/>
      </rPr>
      <t>亩以及相关配套设施</t>
    </r>
  </si>
  <si>
    <t>曹庄村山羊养殖基地建设项目</t>
  </si>
  <si>
    <r>
      <rPr>
        <sz val="12"/>
        <rFont val="方正仿宋_GBK"/>
        <charset val="134"/>
      </rPr>
      <t>曹庄村</t>
    </r>
  </si>
  <si>
    <r>
      <rPr>
        <sz val="12"/>
        <rFont val="方正仿宋_GBK"/>
        <charset val="134"/>
      </rPr>
      <t>新建养殖棚</t>
    </r>
    <r>
      <rPr>
        <sz val="12"/>
        <rFont val="Times New Roman"/>
        <charset val="134"/>
      </rPr>
      <t>4</t>
    </r>
    <r>
      <rPr>
        <sz val="12"/>
        <rFont val="方正仿宋_GBK"/>
        <charset val="134"/>
      </rPr>
      <t>座（</t>
    </r>
    <r>
      <rPr>
        <sz val="12"/>
        <rFont val="Times New Roman"/>
        <charset val="134"/>
      </rPr>
      <t>60*13*3</t>
    </r>
    <r>
      <rPr>
        <sz val="12"/>
        <rFont val="方正仿宋_GBK"/>
        <charset val="134"/>
      </rPr>
      <t>），约</t>
    </r>
    <r>
      <rPr>
        <sz val="12"/>
        <rFont val="Times New Roman"/>
        <charset val="134"/>
      </rPr>
      <t>4500</t>
    </r>
    <r>
      <rPr>
        <sz val="12"/>
        <rFont val="方正仿宋_GBK"/>
        <charset val="134"/>
      </rPr>
      <t>平方；储料棚</t>
    </r>
    <r>
      <rPr>
        <sz val="12"/>
        <rFont val="Times New Roman"/>
        <charset val="134"/>
      </rPr>
      <t>1</t>
    </r>
    <r>
      <rPr>
        <sz val="12"/>
        <rFont val="方正仿宋_GBK"/>
        <charset val="134"/>
      </rPr>
      <t>座（</t>
    </r>
    <r>
      <rPr>
        <sz val="12"/>
        <rFont val="Times New Roman"/>
        <charset val="134"/>
      </rPr>
      <t>30*20*8</t>
    </r>
    <r>
      <rPr>
        <sz val="12"/>
        <rFont val="方正仿宋_GBK"/>
        <charset val="134"/>
      </rPr>
      <t>），约</t>
    </r>
    <r>
      <rPr>
        <sz val="12"/>
        <rFont val="Times New Roman"/>
        <charset val="134"/>
      </rPr>
      <t>600</t>
    </r>
    <r>
      <rPr>
        <sz val="12"/>
        <rFont val="方正仿宋_GBK"/>
        <charset val="134"/>
      </rPr>
      <t>平方；拌料机、喂料机、出粪机以及其他辅助配套</t>
    </r>
  </si>
  <si>
    <r>
      <rPr>
        <sz val="12"/>
        <rFont val="方正仿宋_GBK"/>
        <charset val="134"/>
      </rPr>
      <t>官桥镇吴集、高庄村联建草莓基地项目</t>
    </r>
  </si>
  <si>
    <r>
      <rPr>
        <sz val="12"/>
        <rFont val="方正仿宋_GBK"/>
        <charset val="134"/>
      </rPr>
      <t>官桥镇</t>
    </r>
    <r>
      <rPr>
        <sz val="12"/>
        <rFont val="Times New Roman"/>
        <charset val="134"/>
      </rPr>
      <t xml:space="preserve">
</t>
    </r>
    <r>
      <rPr>
        <sz val="12"/>
        <rFont val="方正仿宋_GBK"/>
        <charset val="134"/>
      </rPr>
      <t>张伟建</t>
    </r>
  </si>
  <si>
    <r>
      <rPr>
        <sz val="12"/>
        <rFont val="方正仿宋_GBK"/>
        <charset val="134"/>
      </rPr>
      <t>官桥镇</t>
    </r>
  </si>
  <si>
    <r>
      <rPr>
        <sz val="12"/>
        <rFont val="方正仿宋_GBK"/>
        <charset val="134"/>
      </rPr>
      <t>吴集村</t>
    </r>
  </si>
  <si>
    <r>
      <rPr>
        <sz val="12"/>
        <rFont val="方正仿宋_GBK"/>
        <charset val="134"/>
      </rPr>
      <t>新建高标准草莓大棚及立体种植草莓架</t>
    </r>
    <r>
      <rPr>
        <sz val="12"/>
        <rFont val="Times New Roman"/>
        <charset val="134"/>
      </rPr>
      <t>32</t>
    </r>
    <r>
      <rPr>
        <sz val="12"/>
        <rFont val="方正仿宋_GBK"/>
        <charset val="134"/>
      </rPr>
      <t>万平方米、机井、毛被及附属设施等</t>
    </r>
  </si>
  <si>
    <r>
      <rPr>
        <sz val="12"/>
        <rFont val="方正仿宋_GBK"/>
        <charset val="134"/>
      </rPr>
      <t>增加村级集体经济收入</t>
    </r>
  </si>
  <si>
    <r>
      <rPr>
        <sz val="12"/>
        <rFont val="方正仿宋_GBK"/>
        <charset val="134"/>
      </rPr>
      <t>脱贫人口加入合作社、村集体经济人数</t>
    </r>
    <r>
      <rPr>
        <sz val="12"/>
        <rFont val="Times New Roman"/>
        <charset val="134"/>
      </rPr>
      <t>50</t>
    </r>
    <r>
      <rPr>
        <sz val="12"/>
        <rFont val="方正仿宋_GBK"/>
        <charset val="134"/>
      </rPr>
      <t>人</t>
    </r>
  </si>
  <si>
    <r>
      <rPr>
        <sz val="12"/>
        <rFont val="方正仿宋_GBK"/>
        <charset val="134"/>
      </rPr>
      <t>以引导务工的形式，激发脱贫人口内生动力，增加脱贫户收入</t>
    </r>
  </si>
  <si>
    <r>
      <rPr>
        <sz val="12"/>
        <rFont val="方正仿宋_GBK"/>
        <charset val="134"/>
      </rPr>
      <t>种植大棚</t>
    </r>
  </si>
  <si>
    <r>
      <rPr>
        <sz val="12"/>
        <rFont val="方正仿宋_GBK"/>
        <charset val="134"/>
      </rPr>
      <t>前白村</t>
    </r>
  </si>
  <si>
    <r>
      <rPr>
        <sz val="12"/>
        <rFont val="方正仿宋_GBK"/>
        <charset val="134"/>
      </rPr>
      <t>建设种植蘑菇大棚，占地</t>
    </r>
    <r>
      <rPr>
        <sz val="12"/>
        <rFont val="Times New Roman"/>
        <charset val="134"/>
      </rPr>
      <t>20</t>
    </r>
    <r>
      <rPr>
        <sz val="12"/>
        <rFont val="方正仿宋_GBK"/>
        <charset val="134"/>
      </rPr>
      <t>余亩</t>
    </r>
  </si>
  <si>
    <r>
      <rPr>
        <sz val="12"/>
        <rFont val="方正仿宋_GBK"/>
        <charset val="134"/>
      </rPr>
      <t>增加村集体经济收入</t>
    </r>
  </si>
  <si>
    <r>
      <rPr>
        <sz val="12"/>
        <rFont val="方正仿宋_GBK"/>
        <charset val="134"/>
      </rPr>
      <t>官桥镇粮食烘干塔建设项目</t>
    </r>
  </si>
  <si>
    <r>
      <rPr>
        <sz val="12"/>
        <rFont val="方正仿宋_GBK"/>
        <charset val="134"/>
      </rPr>
      <t>高庄村</t>
    </r>
  </si>
  <si>
    <r>
      <rPr>
        <sz val="12"/>
        <rFont val="方正仿宋_GBK"/>
        <charset val="134"/>
      </rPr>
      <t>建设粮食烘干塔，购买粮食烘干塔等相应设备；配套场地硬化等</t>
    </r>
  </si>
  <si>
    <r>
      <rPr>
        <sz val="12"/>
        <rFont val="方正仿宋_GBK"/>
        <charset val="134"/>
      </rPr>
      <t>建设粮食烘干塔，购买粮食烘干塔与相应设备；配套场地硬化等</t>
    </r>
  </si>
  <si>
    <r>
      <rPr>
        <sz val="12"/>
        <rFont val="方正仿宋_GBK"/>
        <charset val="134"/>
      </rPr>
      <t>脱贫人口加入合作社、村集体经济人数</t>
    </r>
    <r>
      <rPr>
        <sz val="12"/>
        <rFont val="Times New Roman"/>
        <charset val="134"/>
      </rPr>
      <t>25</t>
    </r>
    <r>
      <rPr>
        <sz val="12"/>
        <rFont val="方正仿宋_GBK"/>
        <charset val="134"/>
      </rPr>
      <t>人</t>
    </r>
  </si>
  <si>
    <r>
      <rPr>
        <sz val="12"/>
        <rFont val="方正仿宋_GBK"/>
        <charset val="134"/>
      </rPr>
      <t>官桥镇赵楼村特色产业发展项目</t>
    </r>
  </si>
  <si>
    <r>
      <rPr>
        <sz val="12"/>
        <rFont val="方正仿宋_GBK"/>
        <charset val="134"/>
      </rPr>
      <t>赵楼村</t>
    </r>
  </si>
  <si>
    <r>
      <rPr>
        <sz val="12"/>
        <rFont val="方正仿宋_GBK"/>
        <charset val="134"/>
      </rPr>
      <t>建设全自动蔬菜种植保温大棚</t>
    </r>
    <r>
      <rPr>
        <sz val="12"/>
        <rFont val="Times New Roman"/>
        <charset val="134"/>
      </rPr>
      <t>35</t>
    </r>
    <r>
      <rPr>
        <sz val="12"/>
        <rFont val="方正仿宋_GBK"/>
        <charset val="134"/>
      </rPr>
      <t>亩及滴灌、空吊等相关配套设施</t>
    </r>
  </si>
  <si>
    <r>
      <rPr>
        <sz val="12"/>
        <rFont val="方正仿宋_GBK"/>
        <charset val="134"/>
      </rPr>
      <t>脱贫户加入合作社、村集体经济人数</t>
    </r>
    <r>
      <rPr>
        <sz val="12"/>
        <rFont val="Times New Roman"/>
        <charset val="134"/>
      </rPr>
      <t>20</t>
    </r>
    <r>
      <rPr>
        <sz val="12"/>
        <rFont val="方正仿宋_GBK"/>
        <charset val="134"/>
      </rPr>
      <t>人</t>
    </r>
  </si>
  <si>
    <r>
      <rPr>
        <sz val="12"/>
        <rFont val="方正仿宋_GBK"/>
        <charset val="134"/>
      </rPr>
      <t>官桥镇水稻种植项目</t>
    </r>
  </si>
  <si>
    <r>
      <rPr>
        <sz val="12"/>
        <rFont val="方正仿宋_GBK"/>
        <charset val="134"/>
      </rPr>
      <t>改造农田种植水稻约</t>
    </r>
    <r>
      <rPr>
        <sz val="12"/>
        <rFont val="Times New Roman"/>
        <charset val="134"/>
      </rPr>
      <t>800</t>
    </r>
    <r>
      <rPr>
        <sz val="12"/>
        <rFont val="方正仿宋_GBK"/>
        <charset val="134"/>
      </rPr>
      <t>亩，建设水、电、路、桥等农田水利项目、配套收割机</t>
    </r>
    <r>
      <rPr>
        <sz val="12"/>
        <rFont val="Times New Roman"/>
        <charset val="134"/>
      </rPr>
      <t>2</t>
    </r>
    <r>
      <rPr>
        <sz val="12"/>
        <rFont val="方正仿宋_GBK"/>
        <charset val="134"/>
      </rPr>
      <t>台等农业机械设备</t>
    </r>
  </si>
  <si>
    <r>
      <rPr>
        <sz val="12"/>
        <rFont val="方正仿宋_GBK"/>
        <charset val="134"/>
      </rPr>
      <t>群众加入村集体经济人数</t>
    </r>
    <r>
      <rPr>
        <sz val="12"/>
        <rFont val="Times New Roman"/>
        <charset val="134"/>
      </rPr>
      <t>205</t>
    </r>
    <r>
      <rPr>
        <sz val="12"/>
        <rFont val="方正仿宋_GBK"/>
        <charset val="134"/>
      </rPr>
      <t>人</t>
    </r>
  </si>
  <si>
    <r>
      <rPr>
        <sz val="12"/>
        <rFont val="方正仿宋_GBK"/>
        <charset val="134"/>
      </rPr>
      <t>以提供就业岗位或产业分红的形式，增加群众收入，激发群众内生动力，同时增加村集体收入</t>
    </r>
  </si>
  <si>
    <r>
      <rPr>
        <sz val="12"/>
        <rFont val="方正仿宋_GBK"/>
        <charset val="134"/>
      </rPr>
      <t>黄口镇</t>
    </r>
    <r>
      <rPr>
        <sz val="12"/>
        <rFont val="Times New Roman"/>
        <charset val="134"/>
      </rPr>
      <t xml:space="preserve">
</t>
    </r>
    <r>
      <rPr>
        <sz val="12"/>
        <rFont val="方正仿宋_GBK"/>
        <charset val="134"/>
      </rPr>
      <t>杨梅</t>
    </r>
  </si>
  <si>
    <r>
      <rPr>
        <sz val="12"/>
        <rFont val="方正仿宋_GBK"/>
        <charset val="134"/>
      </rPr>
      <t>黄口镇</t>
    </r>
  </si>
  <si>
    <r>
      <rPr>
        <sz val="12"/>
        <rFont val="方正仿宋_GBK"/>
        <charset val="134"/>
      </rPr>
      <t>邵庄村</t>
    </r>
  </si>
  <si>
    <r>
      <rPr>
        <sz val="12"/>
        <rFont val="方正仿宋_GBK"/>
        <charset val="134"/>
      </rPr>
      <t>新建</t>
    </r>
    <r>
      <rPr>
        <sz val="12"/>
        <rFont val="Times New Roman"/>
        <charset val="134"/>
      </rPr>
      <t>800</t>
    </r>
    <r>
      <rPr>
        <sz val="12"/>
        <rFont val="方正仿宋_GBK"/>
        <charset val="134"/>
      </rPr>
      <t>吨冷库及上下货月台及地坪、相关电力设备、地磅等相关配套设施</t>
    </r>
  </si>
  <si>
    <r>
      <rPr>
        <sz val="12"/>
        <rFont val="方正仿宋_GBK"/>
        <charset val="134"/>
      </rPr>
      <t>脱贫人口加入合作社、村集体经济人数</t>
    </r>
    <r>
      <rPr>
        <sz val="12"/>
        <rFont val="Times New Roman"/>
        <charset val="134"/>
      </rPr>
      <t>15</t>
    </r>
    <r>
      <rPr>
        <sz val="12"/>
        <rFont val="方正仿宋_GBK"/>
        <charset val="134"/>
      </rPr>
      <t>人</t>
    </r>
  </si>
  <si>
    <r>
      <rPr>
        <sz val="12"/>
        <rFont val="方正仿宋_GBK"/>
        <charset val="134"/>
      </rPr>
      <t>参与项目申报、实施过程监督、带动产业发展</t>
    </r>
  </si>
  <si>
    <r>
      <rPr>
        <sz val="12"/>
        <rFont val="方正仿宋_GBK"/>
        <charset val="134"/>
      </rPr>
      <t>村集体建设</t>
    </r>
    <r>
      <rPr>
        <sz val="12"/>
        <rFont val="Times New Roman"/>
        <charset val="134"/>
      </rPr>
      <t>50</t>
    </r>
    <r>
      <rPr>
        <sz val="12"/>
        <rFont val="方正仿宋_GBK"/>
        <charset val="134"/>
      </rPr>
      <t>亩高温大棚及变压器、水肥一体机、砂石路、水井等配套设施</t>
    </r>
  </si>
  <si>
    <r>
      <rPr>
        <sz val="12"/>
        <rFont val="方正仿宋_GBK"/>
        <charset val="134"/>
      </rPr>
      <t>脱贫人口加入合作社、人数</t>
    </r>
    <r>
      <rPr>
        <sz val="12"/>
        <rFont val="Times New Roman"/>
        <charset val="134"/>
      </rPr>
      <t>60</t>
    </r>
    <r>
      <rPr>
        <sz val="12"/>
        <rFont val="方正仿宋_GBK"/>
        <charset val="134"/>
      </rPr>
      <t>人</t>
    </r>
  </si>
  <si>
    <r>
      <rPr>
        <sz val="12"/>
        <rFont val="方正仿宋_GBK"/>
        <charset val="134"/>
      </rPr>
      <t>黄口镇唐元村烘干塔配套设施</t>
    </r>
  </si>
  <si>
    <r>
      <rPr>
        <sz val="12"/>
        <rFont val="方正仿宋_GBK"/>
        <charset val="134"/>
      </rPr>
      <t>唐元村</t>
    </r>
  </si>
  <si>
    <r>
      <rPr>
        <sz val="12"/>
        <rFont val="方正仿宋_GBK"/>
        <charset val="134"/>
      </rPr>
      <t>新建</t>
    </r>
    <r>
      <rPr>
        <sz val="12"/>
        <rFont val="Times New Roman"/>
        <charset val="134"/>
      </rPr>
      <t>2000</t>
    </r>
    <r>
      <rPr>
        <sz val="12"/>
        <rFont val="方正仿宋_GBK"/>
        <charset val="134"/>
      </rPr>
      <t>平方大棚储粮仓，</t>
    </r>
    <r>
      <rPr>
        <sz val="12"/>
        <rFont val="Times New Roman"/>
        <charset val="134"/>
      </rPr>
      <t>200</t>
    </r>
    <r>
      <rPr>
        <sz val="12"/>
        <rFont val="方正仿宋_GBK"/>
        <charset val="134"/>
      </rPr>
      <t>吨烘干设备一套、地坪、铲车、变压器、晾粮场等相关配套设施</t>
    </r>
  </si>
  <si>
    <r>
      <rPr>
        <sz val="12"/>
        <rFont val="方正仿宋_GBK"/>
        <charset val="134"/>
      </rPr>
      <t>脱贫人口加入村集体经济人数</t>
    </r>
    <r>
      <rPr>
        <sz val="12"/>
        <rFont val="Times New Roman"/>
        <charset val="134"/>
      </rPr>
      <t>50</t>
    </r>
    <r>
      <rPr>
        <sz val="12"/>
        <rFont val="方正仿宋_GBK"/>
        <charset val="134"/>
      </rPr>
      <t>人</t>
    </r>
  </si>
  <si>
    <r>
      <rPr>
        <sz val="12"/>
        <rFont val="方正仿宋_GBK"/>
        <charset val="134"/>
      </rPr>
      <t>通过财政资金投入，项目收益分红、务工等带动脱贫户增收，激发脱贫户内生动力，同时增加村集体收入</t>
    </r>
  </si>
  <si>
    <r>
      <rPr>
        <sz val="12"/>
        <rFont val="方正仿宋_GBK"/>
        <charset val="134"/>
      </rPr>
      <t>黄口镇徐洼村冷库</t>
    </r>
  </si>
  <si>
    <r>
      <rPr>
        <sz val="12"/>
        <rFont val="方正仿宋_GBK"/>
        <charset val="134"/>
      </rPr>
      <t>徐洼村</t>
    </r>
  </si>
  <si>
    <r>
      <rPr>
        <sz val="12"/>
        <rFont val="方正仿宋_GBK"/>
        <charset val="134"/>
      </rPr>
      <t>新建</t>
    </r>
    <r>
      <rPr>
        <sz val="12"/>
        <rFont val="Times New Roman"/>
        <charset val="134"/>
      </rPr>
      <t>4000</t>
    </r>
    <r>
      <rPr>
        <sz val="12"/>
        <rFont val="方正仿宋_GBK"/>
        <charset val="134"/>
      </rPr>
      <t>吨冷库及上下货月台及地坪、相关电力设备、地磅等相关配套设施</t>
    </r>
  </si>
  <si>
    <r>
      <rPr>
        <sz val="12"/>
        <rFont val="方正仿宋_GBK"/>
        <charset val="134"/>
      </rPr>
      <t>黄口镇徐洼村烘干塔配套设施</t>
    </r>
  </si>
  <si>
    <r>
      <rPr>
        <sz val="12"/>
        <rFont val="方正仿宋_GBK"/>
        <charset val="134"/>
      </rPr>
      <t>新建</t>
    </r>
    <r>
      <rPr>
        <sz val="12"/>
        <rFont val="Times New Roman"/>
        <charset val="134"/>
      </rPr>
      <t>6000</t>
    </r>
    <r>
      <rPr>
        <sz val="12"/>
        <rFont val="方正仿宋_GBK"/>
        <charset val="134"/>
      </rPr>
      <t>平方大棚储粮仓，烘干设备两套、地坪、铲车、变压器、晾粮场等相关配套设施</t>
    </r>
  </si>
  <si>
    <r>
      <rPr>
        <sz val="12"/>
        <rFont val="方正仿宋_GBK"/>
        <charset val="134"/>
      </rPr>
      <t>参与项目申报、实施过程监督和建成后受益</t>
    </r>
  </si>
  <si>
    <r>
      <rPr>
        <sz val="12"/>
        <rFont val="方正仿宋_GBK"/>
        <charset val="134"/>
      </rPr>
      <t>黄口镇徐洼村产业发展项目</t>
    </r>
  </si>
  <si>
    <r>
      <rPr>
        <sz val="12"/>
        <rFont val="方正仿宋_GBK"/>
        <charset val="134"/>
      </rPr>
      <t>徐洼村</t>
    </r>
    <r>
      <rPr>
        <sz val="12"/>
        <rFont val="Times New Roman"/>
        <charset val="134"/>
      </rPr>
      <t>3000</t>
    </r>
    <r>
      <rPr>
        <sz val="12"/>
        <rFont val="方正仿宋_GBK"/>
        <charset val="134"/>
      </rPr>
      <t>平方储粮仓厂房及相关配套设施建设项目</t>
    </r>
  </si>
  <si>
    <r>
      <rPr>
        <sz val="12"/>
        <rFont val="方正仿宋_GBK"/>
        <charset val="134"/>
      </rPr>
      <t>黄口镇张寨食品加工厂配套项目</t>
    </r>
  </si>
  <si>
    <r>
      <rPr>
        <sz val="12"/>
        <rFont val="方正仿宋_GBK"/>
        <charset val="134"/>
      </rPr>
      <t>张寨村</t>
    </r>
  </si>
  <si>
    <r>
      <rPr>
        <sz val="12"/>
        <rFont val="方正仿宋_GBK"/>
        <charset val="134"/>
      </rPr>
      <t>新建张寨食品加工厂配套项目：地坪约</t>
    </r>
    <r>
      <rPr>
        <sz val="12"/>
        <rFont val="Times New Roman"/>
        <charset val="134"/>
      </rPr>
      <t>1600</t>
    </r>
    <r>
      <rPr>
        <sz val="12"/>
        <rFont val="方正仿宋_GBK"/>
        <charset val="134"/>
      </rPr>
      <t>平方米，厚</t>
    </r>
    <r>
      <rPr>
        <sz val="12"/>
        <rFont val="Times New Roman"/>
        <charset val="134"/>
      </rPr>
      <t>20</t>
    </r>
    <r>
      <rPr>
        <sz val="12"/>
        <rFont val="方正仿宋_GBK"/>
        <charset val="134"/>
      </rPr>
      <t>厘米，水沟</t>
    </r>
    <r>
      <rPr>
        <sz val="12"/>
        <rFont val="Times New Roman"/>
        <charset val="134"/>
      </rPr>
      <t>140</t>
    </r>
    <r>
      <rPr>
        <sz val="12"/>
        <rFont val="方正仿宋_GBK"/>
        <charset val="134"/>
      </rPr>
      <t>米，吊顶约</t>
    </r>
    <r>
      <rPr>
        <sz val="12"/>
        <rFont val="Times New Roman"/>
        <charset val="134"/>
      </rPr>
      <t>3000</t>
    </r>
    <r>
      <rPr>
        <sz val="12"/>
        <rFont val="方正仿宋_GBK"/>
        <charset val="134"/>
      </rPr>
      <t>平方，及相关配套设施</t>
    </r>
  </si>
  <si>
    <r>
      <rPr>
        <sz val="12"/>
        <rFont val="方正仿宋_GBK"/>
        <charset val="134"/>
      </rPr>
      <t>脱贫人口加入合作社、村集体经济人数</t>
    </r>
    <r>
      <rPr>
        <sz val="12"/>
        <rFont val="Times New Roman"/>
        <charset val="134"/>
      </rPr>
      <t>8</t>
    </r>
    <r>
      <rPr>
        <sz val="12"/>
        <rFont val="方正仿宋_GBK"/>
        <charset val="134"/>
      </rPr>
      <t>人</t>
    </r>
  </si>
  <si>
    <r>
      <rPr>
        <sz val="12"/>
        <rFont val="方正仿宋_GBK"/>
        <charset val="134"/>
      </rPr>
      <t>通过财政资金投入，改建农村生产生活设施条件，提升群众满意度</t>
    </r>
  </si>
  <si>
    <r>
      <rPr>
        <sz val="12"/>
        <rFont val="方正仿宋_GBK"/>
        <charset val="134"/>
      </rPr>
      <t>黄口镇杨阁村产业发展项目</t>
    </r>
  </si>
  <si>
    <r>
      <rPr>
        <sz val="12"/>
        <rFont val="方正仿宋_GBK"/>
        <charset val="134"/>
      </rPr>
      <t>杨阁村</t>
    </r>
  </si>
  <si>
    <r>
      <rPr>
        <sz val="12"/>
        <rFont val="方正仿宋_GBK"/>
        <charset val="134"/>
      </rPr>
      <t>建设</t>
    </r>
    <r>
      <rPr>
        <sz val="12"/>
        <rFont val="Times New Roman"/>
        <charset val="134"/>
      </rPr>
      <t>4000</t>
    </r>
    <r>
      <rPr>
        <sz val="12"/>
        <rFont val="方正仿宋_GBK"/>
        <charset val="134"/>
      </rPr>
      <t>㎡仓库，日烘干</t>
    </r>
    <r>
      <rPr>
        <sz val="12"/>
        <rFont val="Times New Roman"/>
        <charset val="134"/>
      </rPr>
      <t>600</t>
    </r>
    <r>
      <rPr>
        <sz val="12"/>
        <rFont val="方正仿宋_GBK"/>
        <charset val="134"/>
      </rPr>
      <t>吨烘干塔及配电等配套设施</t>
    </r>
  </si>
  <si>
    <r>
      <rPr>
        <sz val="12"/>
        <rFont val="方正仿宋_GBK"/>
        <charset val="134"/>
      </rPr>
      <t>建设</t>
    </r>
    <r>
      <rPr>
        <sz val="12"/>
        <rFont val="Times New Roman"/>
        <charset val="134"/>
      </rPr>
      <t>4000</t>
    </r>
    <r>
      <rPr>
        <sz val="12"/>
        <rFont val="方正仿宋_GBK"/>
        <charset val="134"/>
      </rPr>
      <t>㎡仓库日烘干</t>
    </r>
    <r>
      <rPr>
        <sz val="12"/>
        <rFont val="Times New Roman"/>
        <charset val="134"/>
      </rPr>
      <t>600</t>
    </r>
    <r>
      <rPr>
        <sz val="12"/>
        <rFont val="方正仿宋_GBK"/>
        <charset val="134"/>
      </rPr>
      <t>吨烘干塔及配电等配套设施</t>
    </r>
  </si>
  <si>
    <r>
      <rPr>
        <sz val="12"/>
        <rFont val="方正仿宋_GBK"/>
        <charset val="134"/>
      </rPr>
      <t>脱贫人口加入合作社、村集体经济人数</t>
    </r>
    <r>
      <rPr>
        <sz val="12"/>
        <rFont val="Times New Roman"/>
        <charset val="134"/>
      </rPr>
      <t>20</t>
    </r>
    <r>
      <rPr>
        <sz val="12"/>
        <rFont val="方正仿宋_GBK"/>
        <charset val="134"/>
      </rPr>
      <t>人</t>
    </r>
  </si>
  <si>
    <r>
      <rPr>
        <sz val="12"/>
        <rFont val="方正仿宋_GBK"/>
        <charset val="134"/>
      </rPr>
      <t>以产业补助的形式对脱贫户进行补助，鼓励发展特色产业，激发脱贫人口内生动力，增加脱贫户收入</t>
    </r>
  </si>
  <si>
    <r>
      <rPr>
        <sz val="12"/>
        <rFont val="方正仿宋_GBK"/>
        <charset val="134"/>
      </rPr>
      <t>建设</t>
    </r>
    <r>
      <rPr>
        <sz val="12"/>
        <rFont val="Times New Roman"/>
        <charset val="134"/>
      </rPr>
      <t>2000</t>
    </r>
    <r>
      <rPr>
        <sz val="12"/>
        <rFont val="方正仿宋_GBK"/>
        <charset val="134"/>
      </rPr>
      <t>吨冷库及配套设施（新建</t>
    </r>
    <r>
      <rPr>
        <sz val="12"/>
        <rFont val="Times New Roman"/>
        <charset val="134"/>
      </rPr>
      <t>2000</t>
    </r>
    <r>
      <rPr>
        <sz val="12"/>
        <rFont val="方正仿宋_GBK"/>
        <charset val="134"/>
      </rPr>
      <t>吨冷库及上下货月台及地坪、相关电力设备、地磅、食品车间钢构厂房、净化车间等）</t>
    </r>
  </si>
  <si>
    <r>
      <rPr>
        <sz val="12"/>
        <rFont val="方正仿宋_GBK"/>
        <charset val="134"/>
      </rPr>
      <t>建设</t>
    </r>
    <r>
      <rPr>
        <sz val="12"/>
        <rFont val="Times New Roman"/>
        <charset val="134"/>
      </rPr>
      <t>20</t>
    </r>
    <r>
      <rPr>
        <sz val="12"/>
        <rFont val="方正仿宋_GBK"/>
        <charset val="134"/>
      </rPr>
      <t>亩育苗温室大棚</t>
    </r>
    <r>
      <rPr>
        <sz val="12"/>
        <rFont val="Times New Roman"/>
        <charset val="134"/>
      </rPr>
      <t>3</t>
    </r>
    <r>
      <rPr>
        <sz val="12"/>
        <rFont val="方正仿宋_GBK"/>
        <charset val="134"/>
      </rPr>
      <t>个及变压器水肥一体机等配套设施</t>
    </r>
  </si>
  <si>
    <r>
      <rPr>
        <sz val="12"/>
        <rFont val="方正仿宋_GBK"/>
        <charset val="134"/>
      </rPr>
      <t>黄口镇暗楼村特色产业发展项目</t>
    </r>
  </si>
  <si>
    <r>
      <rPr>
        <sz val="12"/>
        <rFont val="方正仿宋_GBK"/>
        <charset val="134"/>
      </rPr>
      <t>暗楼村</t>
    </r>
  </si>
  <si>
    <r>
      <rPr>
        <sz val="12"/>
        <rFont val="方正仿宋_GBK"/>
        <charset val="134"/>
      </rPr>
      <t>建设</t>
    </r>
    <r>
      <rPr>
        <sz val="12"/>
        <rFont val="Times New Roman"/>
        <charset val="134"/>
      </rPr>
      <t>1500</t>
    </r>
    <r>
      <rPr>
        <sz val="12"/>
        <rFont val="方正仿宋_GBK"/>
        <charset val="134"/>
      </rPr>
      <t>㎡仓库，日烘干</t>
    </r>
    <r>
      <rPr>
        <sz val="12"/>
        <rFont val="Times New Roman"/>
        <charset val="134"/>
      </rPr>
      <t>500</t>
    </r>
    <r>
      <rPr>
        <sz val="12"/>
        <rFont val="方正仿宋_GBK"/>
        <charset val="134"/>
      </rPr>
      <t>吨烘干塔及配电等配套设施</t>
    </r>
  </si>
  <si>
    <r>
      <rPr>
        <sz val="12"/>
        <rFont val="方正仿宋_GBK"/>
        <charset val="134"/>
      </rPr>
      <t>脱贫人口加入合作社、村集体经济人数</t>
    </r>
    <r>
      <rPr>
        <sz val="12"/>
        <rFont val="Times New Roman"/>
        <charset val="134"/>
      </rPr>
      <t>23</t>
    </r>
    <r>
      <rPr>
        <sz val="12"/>
        <rFont val="方正仿宋_GBK"/>
        <charset val="134"/>
      </rPr>
      <t>人</t>
    </r>
  </si>
  <si>
    <r>
      <rPr>
        <sz val="12"/>
        <rFont val="方正仿宋_GBK"/>
        <charset val="134"/>
      </rPr>
      <t>建设</t>
    </r>
    <r>
      <rPr>
        <sz val="12"/>
        <rFont val="Times New Roman"/>
        <charset val="134"/>
      </rPr>
      <t>50</t>
    </r>
    <r>
      <rPr>
        <sz val="12"/>
        <rFont val="方正仿宋_GBK"/>
        <charset val="134"/>
      </rPr>
      <t>亩高温大棚及变压器，水肥一体机，砂石路，水井等配套设施</t>
    </r>
  </si>
  <si>
    <r>
      <rPr>
        <sz val="12"/>
        <rFont val="方正仿宋_GBK"/>
        <charset val="134"/>
      </rPr>
      <t>村集体建设</t>
    </r>
    <r>
      <rPr>
        <sz val="12"/>
        <rFont val="Times New Roman"/>
        <charset val="134"/>
      </rPr>
      <t>50</t>
    </r>
    <r>
      <rPr>
        <sz val="12"/>
        <rFont val="方正仿宋_GBK"/>
        <charset val="134"/>
      </rPr>
      <t>亩高温大棚及变压器，水肥一体机，砂石路，水井等配套设施</t>
    </r>
  </si>
  <si>
    <r>
      <rPr>
        <sz val="12"/>
        <rFont val="方正仿宋_GBK"/>
        <charset val="134"/>
      </rPr>
      <t>酒店乡丁庄村特色产业发展项目附属工程</t>
    </r>
  </si>
  <si>
    <r>
      <rPr>
        <sz val="12"/>
        <rFont val="方正仿宋_GBK"/>
        <charset val="134"/>
      </rPr>
      <t>酒店乡</t>
    </r>
    <r>
      <rPr>
        <sz val="12"/>
        <rFont val="Times New Roman"/>
        <charset val="134"/>
      </rPr>
      <t xml:space="preserve">
</t>
    </r>
    <r>
      <rPr>
        <sz val="12"/>
        <rFont val="方正仿宋_GBK"/>
        <charset val="134"/>
      </rPr>
      <t>杜龙升</t>
    </r>
  </si>
  <si>
    <r>
      <rPr>
        <sz val="12"/>
        <rFont val="方正仿宋_GBK"/>
        <charset val="134"/>
      </rPr>
      <t>酒店乡</t>
    </r>
  </si>
  <si>
    <r>
      <rPr>
        <sz val="12"/>
        <rFont val="方正仿宋_GBK"/>
        <charset val="134"/>
      </rPr>
      <t>丁庄村</t>
    </r>
  </si>
  <si>
    <r>
      <rPr>
        <sz val="12"/>
        <rFont val="方正仿宋_GBK"/>
        <charset val="134"/>
      </rPr>
      <t>新建遮阳网、水帘、风机、排水沟、围栏等附属设施及设备</t>
    </r>
  </si>
  <si>
    <r>
      <rPr>
        <sz val="12"/>
        <rFont val="方正仿宋_GBK"/>
        <charset val="134"/>
      </rPr>
      <t>遮阳网、水帘、风机、排水沟、围栏等附属设施及设备</t>
    </r>
  </si>
  <si>
    <r>
      <rPr>
        <sz val="12"/>
        <rFont val="方正仿宋_GBK"/>
        <charset val="134"/>
      </rPr>
      <t>加入合作社、村集体经济人数</t>
    </r>
    <r>
      <rPr>
        <sz val="12"/>
        <rFont val="Times New Roman"/>
        <charset val="134"/>
      </rPr>
      <t>12</t>
    </r>
    <r>
      <rPr>
        <sz val="12"/>
        <rFont val="方正仿宋_GBK"/>
        <charset val="134"/>
      </rPr>
      <t>人</t>
    </r>
  </si>
  <si>
    <t>酒店乡丁庄村樱桃（车厘子）大棚发展项目</t>
  </si>
  <si>
    <r>
      <rPr>
        <sz val="12"/>
        <rFont val="方正仿宋_GBK"/>
        <charset val="134"/>
      </rPr>
      <t>新建樱桃（车厘子）温室大棚</t>
    </r>
    <r>
      <rPr>
        <sz val="12"/>
        <rFont val="Times New Roman"/>
        <charset val="134"/>
      </rPr>
      <t>3</t>
    </r>
    <r>
      <rPr>
        <sz val="12"/>
        <rFont val="方正仿宋_GBK"/>
        <charset val="134"/>
      </rPr>
      <t>座，排水沟等附属设施及设备</t>
    </r>
  </si>
  <si>
    <r>
      <rPr>
        <sz val="12"/>
        <rFont val="方正仿宋_GBK"/>
        <charset val="134"/>
      </rPr>
      <t>新建樱桃（车厘子）温室大棚</t>
    </r>
    <r>
      <rPr>
        <sz val="12"/>
        <rFont val="Times New Roman"/>
        <charset val="134"/>
      </rPr>
      <t>3</t>
    </r>
    <r>
      <rPr>
        <sz val="12"/>
        <rFont val="方正仿宋_GBK"/>
        <charset val="134"/>
      </rPr>
      <t>座</t>
    </r>
  </si>
  <si>
    <r>
      <rPr>
        <sz val="12"/>
        <rFont val="方正仿宋_GBK"/>
        <charset val="134"/>
      </rPr>
      <t>酒店乡东镇村粮食、烘干塔建设项目</t>
    </r>
  </si>
  <si>
    <r>
      <rPr>
        <sz val="12"/>
        <rFont val="方正仿宋_GBK"/>
        <charset val="134"/>
      </rPr>
      <t>东镇村</t>
    </r>
  </si>
  <si>
    <r>
      <rPr>
        <sz val="12"/>
        <rFont val="方正仿宋_GBK"/>
        <charset val="134"/>
      </rPr>
      <t>粮食储存大棚约</t>
    </r>
    <r>
      <rPr>
        <sz val="12"/>
        <rFont val="Times New Roman"/>
        <charset val="134"/>
      </rPr>
      <t>2300</t>
    </r>
    <r>
      <rPr>
        <sz val="12"/>
        <rFont val="方正仿宋_GBK"/>
        <charset val="134"/>
      </rPr>
      <t>平方米，烘干设备，地磅以及地面硬化等附属设施及设备</t>
    </r>
  </si>
  <si>
    <r>
      <rPr>
        <sz val="12"/>
        <rFont val="方正仿宋_GBK"/>
        <charset val="134"/>
      </rPr>
      <t>加入合作社、村集体经济人数</t>
    </r>
    <r>
      <rPr>
        <sz val="12"/>
        <rFont val="Times New Roman"/>
        <charset val="134"/>
      </rPr>
      <t>16</t>
    </r>
    <r>
      <rPr>
        <sz val="12"/>
        <rFont val="方正仿宋_GBK"/>
        <charset val="134"/>
      </rPr>
      <t>人</t>
    </r>
  </si>
  <si>
    <r>
      <rPr>
        <sz val="12"/>
        <rFont val="方正仿宋_GBK"/>
        <charset val="134"/>
      </rPr>
      <t>酒店乡西赵楼村西瓜育苗大棚发展项目</t>
    </r>
  </si>
  <si>
    <r>
      <rPr>
        <sz val="12"/>
        <rFont val="方正仿宋_GBK"/>
        <charset val="134"/>
      </rPr>
      <t>西赵楼村</t>
    </r>
  </si>
  <si>
    <r>
      <rPr>
        <sz val="12"/>
        <rFont val="方正仿宋_GBK"/>
        <charset val="134"/>
      </rPr>
      <t>新建西瓜育苗大棚</t>
    </r>
    <r>
      <rPr>
        <sz val="12"/>
        <rFont val="Times New Roman"/>
        <charset val="134"/>
      </rPr>
      <t>13x100</t>
    </r>
    <r>
      <rPr>
        <sz val="12"/>
        <rFont val="方正仿宋_GBK"/>
        <charset val="134"/>
      </rPr>
      <t>米两座，移动育苗床等附属设施</t>
    </r>
  </si>
  <si>
    <r>
      <rPr>
        <sz val="12"/>
        <rFont val="方正仿宋_GBK"/>
        <charset val="134"/>
      </rPr>
      <t>加入合作社、村集体经济人数</t>
    </r>
    <r>
      <rPr>
        <sz val="12"/>
        <rFont val="Times New Roman"/>
        <charset val="134"/>
      </rPr>
      <t>15</t>
    </r>
    <r>
      <rPr>
        <sz val="12"/>
        <rFont val="方正仿宋_GBK"/>
        <charset val="134"/>
      </rPr>
      <t>人</t>
    </r>
  </si>
  <si>
    <r>
      <rPr>
        <sz val="12"/>
        <rFont val="方正仿宋_GBK"/>
        <charset val="134"/>
      </rPr>
      <t>酒店乡旗杆村玉米芯深加工厂项目</t>
    </r>
  </si>
  <si>
    <r>
      <rPr>
        <sz val="12"/>
        <rFont val="方正仿宋_GBK"/>
        <charset val="134"/>
      </rPr>
      <t>旗杆村</t>
    </r>
  </si>
  <si>
    <r>
      <rPr>
        <sz val="12"/>
        <rFont val="方正仿宋_GBK"/>
        <charset val="134"/>
      </rPr>
      <t>建设玉米芯深加工厂房约</t>
    </r>
    <r>
      <rPr>
        <sz val="12"/>
        <rFont val="Times New Roman"/>
        <charset val="134"/>
      </rPr>
      <t>1500</t>
    </r>
    <r>
      <rPr>
        <sz val="12"/>
        <rFont val="方正仿宋_GBK"/>
        <charset val="134"/>
      </rPr>
      <t>平方米及附属设施</t>
    </r>
  </si>
  <si>
    <r>
      <rPr>
        <sz val="12"/>
        <rFont val="方正仿宋_GBK"/>
        <charset val="134"/>
      </rPr>
      <t>建设玉米芯深加工厂房约</t>
    </r>
    <r>
      <rPr>
        <sz val="12"/>
        <rFont val="Times New Roman"/>
        <charset val="134"/>
      </rPr>
      <t>1500</t>
    </r>
    <r>
      <rPr>
        <sz val="12"/>
        <rFont val="方正仿宋_GBK"/>
        <charset val="134"/>
      </rPr>
      <t>平方及附属设施</t>
    </r>
  </si>
  <si>
    <r>
      <rPr>
        <sz val="12"/>
        <rFont val="方正仿宋_GBK"/>
        <charset val="134"/>
      </rPr>
      <t>酒店乡赵圈村农作物秸秆综合利用项目</t>
    </r>
  </si>
  <si>
    <r>
      <rPr>
        <sz val="12"/>
        <rFont val="方正仿宋_GBK"/>
        <charset val="134"/>
      </rPr>
      <t>赵圈村</t>
    </r>
  </si>
  <si>
    <r>
      <rPr>
        <sz val="12"/>
        <rFont val="方正仿宋_GBK"/>
        <charset val="134"/>
      </rPr>
      <t>项目占地</t>
    </r>
    <r>
      <rPr>
        <sz val="12"/>
        <rFont val="Times New Roman"/>
        <charset val="134"/>
      </rPr>
      <t>2</t>
    </r>
    <r>
      <rPr>
        <sz val="12"/>
        <rFont val="方正仿宋_GBK"/>
        <charset val="134"/>
      </rPr>
      <t>亩左右，主要购置拖拉机、打捆机、搂草机、抓草机、运输车辆等，建设标准化收储中心，配套实施肥料化利用、饲料化利用等项目</t>
    </r>
  </si>
  <si>
    <r>
      <rPr>
        <sz val="12"/>
        <rFont val="方正仿宋_GBK"/>
        <charset val="134"/>
      </rPr>
      <t>项目占地</t>
    </r>
    <r>
      <rPr>
        <sz val="12"/>
        <rFont val="Times New Roman"/>
        <charset val="134"/>
      </rPr>
      <t>2</t>
    </r>
    <r>
      <rPr>
        <sz val="12"/>
        <rFont val="方正仿宋_GBK"/>
        <charset val="134"/>
      </rPr>
      <t>亩左右，主要购置拖拉机、打捆机、搂草机、抓草机、运输车辆等，建设标准化收储中心，配套实施肥料化利用、饲料化利用等项目。</t>
    </r>
  </si>
  <si>
    <r>
      <rPr>
        <sz val="12"/>
        <rFont val="方正仿宋_GBK"/>
        <charset val="134"/>
      </rPr>
      <t>以提供就业岗位的形式，增加农户收入，激发农内生动力，同时增加村集体收入</t>
    </r>
  </si>
  <si>
    <r>
      <rPr>
        <sz val="12"/>
        <rFont val="方正仿宋_GBK"/>
        <charset val="134"/>
      </rPr>
      <t>酒店乡申河村中药材加工厂发展项目附属工程</t>
    </r>
  </si>
  <si>
    <r>
      <rPr>
        <sz val="12"/>
        <rFont val="方正仿宋_GBK"/>
        <charset val="134"/>
      </rPr>
      <t>申河村</t>
    </r>
  </si>
  <si>
    <r>
      <rPr>
        <sz val="12"/>
        <rFont val="方正仿宋_GBK"/>
        <charset val="134"/>
      </rPr>
      <t>制冷风机设施及配套设备附属</t>
    </r>
  </si>
  <si>
    <r>
      <rPr>
        <sz val="12"/>
        <rFont val="方正仿宋_GBK"/>
        <charset val="134"/>
      </rPr>
      <t>加入合作社、村集体经济人数</t>
    </r>
    <r>
      <rPr>
        <sz val="12"/>
        <rFont val="Times New Roman"/>
        <charset val="134"/>
      </rPr>
      <t>10</t>
    </r>
    <r>
      <rPr>
        <sz val="12"/>
        <rFont val="方正仿宋_GBK"/>
        <charset val="134"/>
      </rPr>
      <t>人</t>
    </r>
  </si>
  <si>
    <r>
      <rPr>
        <sz val="12"/>
        <rFont val="方正仿宋_GBK"/>
        <charset val="134"/>
      </rPr>
      <t>酒店乡丁庄村葡萄避雨栽培项目</t>
    </r>
  </si>
  <si>
    <r>
      <rPr>
        <sz val="12"/>
        <rFont val="方正仿宋_GBK"/>
        <charset val="134"/>
      </rPr>
      <t>建设</t>
    </r>
    <r>
      <rPr>
        <sz val="12"/>
        <rFont val="Times New Roman"/>
        <charset val="134"/>
      </rPr>
      <t>1000</t>
    </r>
    <r>
      <rPr>
        <sz val="12"/>
        <rFont val="方正仿宋_GBK"/>
        <charset val="134"/>
      </rPr>
      <t>平方米葡萄栽培展示厅一座，新建</t>
    </r>
    <r>
      <rPr>
        <sz val="12"/>
        <rFont val="Times New Roman"/>
        <charset val="134"/>
      </rPr>
      <t>10</t>
    </r>
    <r>
      <rPr>
        <sz val="12"/>
        <rFont val="方正仿宋_GBK"/>
        <charset val="134"/>
      </rPr>
      <t>亩避雨葡萄栽培，滴灌、排水等配套设施</t>
    </r>
  </si>
  <si>
    <r>
      <rPr>
        <sz val="12"/>
        <rFont val="方正仿宋_GBK"/>
        <charset val="134"/>
      </rPr>
      <t>酒店乡旗杆村粮食仓储规塔及配套设备</t>
    </r>
  </si>
  <si>
    <r>
      <rPr>
        <sz val="12"/>
        <rFont val="方正仿宋_GBK"/>
        <charset val="134"/>
      </rPr>
      <t>建设</t>
    </r>
    <r>
      <rPr>
        <sz val="12"/>
        <rFont val="Times New Roman"/>
        <charset val="134"/>
      </rPr>
      <t>700</t>
    </r>
    <r>
      <rPr>
        <sz val="12"/>
        <rFont val="方正仿宋_GBK"/>
        <charset val="134"/>
      </rPr>
      <t>平米厂房一座；</t>
    </r>
    <r>
      <rPr>
        <sz val="12"/>
        <rFont val="Times New Roman"/>
        <charset val="134"/>
      </rPr>
      <t>2</t>
    </r>
    <r>
      <rPr>
        <sz val="12"/>
        <rFont val="方正仿宋_GBK"/>
        <charset val="134"/>
      </rPr>
      <t>个</t>
    </r>
    <r>
      <rPr>
        <sz val="12"/>
        <rFont val="Times New Roman"/>
        <charset val="134"/>
      </rPr>
      <t>1000</t>
    </r>
    <r>
      <rPr>
        <sz val="12"/>
        <rFont val="方正仿宋_GBK"/>
        <charset val="134"/>
      </rPr>
      <t>吨级粮食储存塔；烘干机一台</t>
    </r>
    <r>
      <rPr>
        <sz val="12"/>
        <rFont val="Times New Roman"/>
        <charset val="134"/>
      </rPr>
      <t>50</t>
    </r>
    <r>
      <rPr>
        <sz val="12"/>
        <rFont val="方正仿宋_GBK"/>
        <charset val="134"/>
      </rPr>
      <t>吨级；色选机一台；比重筛一台</t>
    </r>
  </si>
  <si>
    <r>
      <rPr>
        <sz val="12"/>
        <rFont val="方正仿宋_GBK"/>
        <charset val="134"/>
      </rPr>
      <t>建设</t>
    </r>
    <r>
      <rPr>
        <sz val="12"/>
        <rFont val="Times New Roman"/>
        <charset val="134"/>
      </rPr>
      <t>700</t>
    </r>
    <r>
      <rPr>
        <sz val="12"/>
        <rFont val="方正仿宋_GBK"/>
        <charset val="134"/>
      </rPr>
      <t>平米厂房一座，</t>
    </r>
    <r>
      <rPr>
        <sz val="12"/>
        <rFont val="Times New Roman"/>
        <charset val="134"/>
      </rPr>
      <t>2</t>
    </r>
    <r>
      <rPr>
        <sz val="12"/>
        <rFont val="方正仿宋_GBK"/>
        <charset val="134"/>
      </rPr>
      <t>个</t>
    </r>
    <r>
      <rPr>
        <sz val="12"/>
        <rFont val="Times New Roman"/>
        <charset val="134"/>
      </rPr>
      <t>1000</t>
    </r>
    <r>
      <rPr>
        <sz val="12"/>
        <rFont val="方正仿宋_GBK"/>
        <charset val="134"/>
      </rPr>
      <t>吨级粮食储存塔，及完成采买烘干机一台</t>
    </r>
    <r>
      <rPr>
        <sz val="12"/>
        <rFont val="Times New Roman"/>
        <charset val="134"/>
      </rPr>
      <t>50</t>
    </r>
    <r>
      <rPr>
        <sz val="12"/>
        <rFont val="方正仿宋_GBK"/>
        <charset val="134"/>
      </rPr>
      <t>吨级；色选机一台；比重筛一台</t>
    </r>
  </si>
  <si>
    <r>
      <rPr>
        <sz val="12"/>
        <rFont val="方正仿宋_GBK"/>
        <charset val="134"/>
      </rPr>
      <t>加入合作社、村集体经济人数</t>
    </r>
    <r>
      <rPr>
        <sz val="12"/>
        <rFont val="Times New Roman"/>
        <charset val="134"/>
      </rPr>
      <t>17</t>
    </r>
    <r>
      <rPr>
        <sz val="12"/>
        <rFont val="方正仿宋_GBK"/>
        <charset val="134"/>
      </rPr>
      <t>人</t>
    </r>
  </si>
  <si>
    <r>
      <rPr>
        <sz val="12"/>
        <rFont val="方正仿宋_GBK"/>
        <charset val="134"/>
      </rPr>
      <t>酒店乡旗杆村秸秆存储仓库</t>
    </r>
  </si>
  <si>
    <r>
      <rPr>
        <sz val="12"/>
        <rFont val="方正仿宋_GBK"/>
        <charset val="134"/>
      </rPr>
      <t>建设</t>
    </r>
    <r>
      <rPr>
        <sz val="12"/>
        <rFont val="Times New Roman"/>
        <charset val="134"/>
      </rPr>
      <t>2000</t>
    </r>
    <r>
      <rPr>
        <sz val="12"/>
        <rFont val="方正仿宋_GBK"/>
        <charset val="134"/>
      </rPr>
      <t>平方米的秸秆储存仓库及配套机械</t>
    </r>
  </si>
  <si>
    <r>
      <rPr>
        <sz val="12"/>
        <rFont val="方正仿宋_GBK"/>
        <charset val="134"/>
      </rPr>
      <t>完成建设</t>
    </r>
    <r>
      <rPr>
        <sz val="12"/>
        <rFont val="Times New Roman"/>
        <charset val="134"/>
      </rPr>
      <t>2000</t>
    </r>
    <r>
      <rPr>
        <sz val="12"/>
        <rFont val="方正仿宋_GBK"/>
        <charset val="134"/>
      </rPr>
      <t>平方米的秸秆存放仓库及配套机械</t>
    </r>
  </si>
  <si>
    <r>
      <rPr>
        <sz val="12"/>
        <rFont val="方正仿宋_GBK"/>
        <charset val="134"/>
      </rPr>
      <t>酒店乡大棚修缮项目</t>
    </r>
  </si>
  <si>
    <r>
      <rPr>
        <sz val="12"/>
        <rFont val="方正仿宋_GBK"/>
        <charset val="134"/>
      </rPr>
      <t>酒店村、杨楼村</t>
    </r>
  </si>
  <si>
    <r>
      <rPr>
        <sz val="12"/>
        <rFont val="方正仿宋_GBK"/>
        <charset val="134"/>
      </rPr>
      <t>对酒店村</t>
    </r>
    <r>
      <rPr>
        <sz val="12"/>
        <rFont val="Times New Roman"/>
        <charset val="134"/>
      </rPr>
      <t>3</t>
    </r>
    <r>
      <rPr>
        <sz val="12"/>
        <rFont val="方正仿宋_GBK"/>
        <charset val="134"/>
      </rPr>
      <t>座、杨楼村</t>
    </r>
    <r>
      <rPr>
        <sz val="12"/>
        <rFont val="Times New Roman"/>
        <charset val="134"/>
      </rPr>
      <t>4</t>
    </r>
    <r>
      <rPr>
        <sz val="12"/>
        <rFont val="方正仿宋_GBK"/>
        <charset val="134"/>
      </rPr>
      <t>座大棚进行修缮改造提升</t>
    </r>
  </si>
  <si>
    <r>
      <rPr>
        <sz val="12"/>
        <rFont val="方正仿宋_GBK"/>
        <charset val="134"/>
      </rPr>
      <t>酒店乡酒店村冷库项目</t>
    </r>
  </si>
  <si>
    <r>
      <rPr>
        <sz val="12"/>
        <rFont val="方正仿宋_GBK"/>
        <charset val="134"/>
      </rPr>
      <t>酒店村</t>
    </r>
  </si>
  <si>
    <r>
      <rPr>
        <sz val="12"/>
        <rFont val="方正仿宋_GBK"/>
        <charset val="134"/>
      </rPr>
      <t>建设</t>
    </r>
    <r>
      <rPr>
        <sz val="12"/>
        <rFont val="Times New Roman"/>
        <charset val="134"/>
      </rPr>
      <t>40</t>
    </r>
    <r>
      <rPr>
        <sz val="12"/>
        <rFont val="方正仿宋_GBK"/>
        <charset val="134"/>
      </rPr>
      <t>吨冷库及相关配套设施</t>
    </r>
  </si>
  <si>
    <r>
      <rPr>
        <sz val="12"/>
        <rFont val="方正仿宋_GBK"/>
        <charset val="134"/>
      </rPr>
      <t>增加村集体收入</t>
    </r>
    <r>
      <rPr>
        <sz val="12"/>
        <rFont val="Times New Roman"/>
        <charset val="134"/>
      </rPr>
      <t>10</t>
    </r>
    <r>
      <rPr>
        <sz val="12"/>
        <rFont val="方正仿宋_GBK"/>
        <charset val="134"/>
      </rPr>
      <t>万元</t>
    </r>
  </si>
  <si>
    <r>
      <rPr>
        <sz val="12"/>
        <rFont val="方正仿宋_GBK"/>
        <charset val="134"/>
      </rPr>
      <t>通过租赁的方式，收取租金，增加村集体经济收入</t>
    </r>
  </si>
  <si>
    <r>
      <rPr>
        <sz val="12"/>
        <rFont val="方正仿宋_GBK"/>
        <charset val="134"/>
      </rPr>
      <t>酒店乡酒店村仓储及烘干设备</t>
    </r>
  </si>
  <si>
    <r>
      <rPr>
        <sz val="12"/>
        <rFont val="方正仿宋_GBK"/>
        <charset val="134"/>
      </rPr>
      <t>建设</t>
    </r>
    <r>
      <rPr>
        <sz val="12"/>
        <rFont val="Times New Roman"/>
        <charset val="134"/>
      </rPr>
      <t>2000</t>
    </r>
    <r>
      <rPr>
        <sz val="12"/>
        <rFont val="方正仿宋_GBK"/>
        <charset val="134"/>
      </rPr>
      <t>平方米仓储用房，及烘干配套设施</t>
    </r>
  </si>
  <si>
    <r>
      <rPr>
        <sz val="12"/>
        <rFont val="方正仿宋_GBK"/>
        <charset val="134"/>
      </rPr>
      <t>增加村集体收入</t>
    </r>
    <r>
      <rPr>
        <sz val="12"/>
        <rFont val="Times New Roman"/>
        <charset val="134"/>
      </rPr>
      <t>21</t>
    </r>
    <r>
      <rPr>
        <sz val="12"/>
        <rFont val="方正仿宋_GBK"/>
        <charset val="134"/>
      </rPr>
      <t>万</t>
    </r>
  </si>
  <si>
    <r>
      <rPr>
        <sz val="12"/>
        <rFont val="方正仿宋_GBK"/>
        <charset val="134"/>
      </rPr>
      <t>通过租赁、提供就业岗位的形式，增加脱贫户收入，激发脱贫户内生动力，同时增加村集体收入</t>
    </r>
  </si>
  <si>
    <r>
      <rPr>
        <sz val="12"/>
        <rFont val="方正仿宋_GBK"/>
        <charset val="134"/>
      </rPr>
      <t>何寨村标准化仓储建设项目</t>
    </r>
  </si>
  <si>
    <r>
      <rPr>
        <sz val="12"/>
        <rFont val="方正仿宋_GBK"/>
        <charset val="134"/>
      </rPr>
      <t>何寨村</t>
    </r>
  </si>
  <si>
    <r>
      <rPr>
        <sz val="12"/>
        <rFont val="方正仿宋_GBK"/>
        <charset val="134"/>
      </rPr>
      <t>新建标准化仓储</t>
    </r>
    <r>
      <rPr>
        <sz val="12"/>
        <rFont val="Times New Roman"/>
        <charset val="134"/>
      </rPr>
      <t>2</t>
    </r>
    <r>
      <rPr>
        <sz val="12"/>
        <rFont val="方正仿宋_GBK"/>
        <charset val="134"/>
      </rPr>
      <t>座及相关配套设施，占地</t>
    </r>
    <r>
      <rPr>
        <sz val="12"/>
        <rFont val="Times New Roman"/>
        <charset val="134"/>
      </rPr>
      <t>3.15</t>
    </r>
    <r>
      <rPr>
        <sz val="12"/>
        <rFont val="方正仿宋_GBK"/>
        <charset val="134"/>
      </rPr>
      <t>亩</t>
    </r>
  </si>
  <si>
    <r>
      <rPr>
        <sz val="12"/>
        <rFont val="方正仿宋_GBK"/>
        <charset val="134"/>
      </rPr>
      <t>新建标准化仓储两座，及相关配套设施</t>
    </r>
  </si>
  <si>
    <r>
      <rPr>
        <sz val="12"/>
        <rFont val="方正仿宋_GBK"/>
        <charset val="134"/>
      </rPr>
      <t>以务工的形式带动</t>
    </r>
    <r>
      <rPr>
        <sz val="12"/>
        <rFont val="Times New Roman"/>
        <charset val="134"/>
      </rPr>
      <t>15</t>
    </r>
    <r>
      <rPr>
        <sz val="12"/>
        <rFont val="方正仿宋_GBK"/>
        <charset val="134"/>
      </rPr>
      <t>人务工，增加农户收入</t>
    </r>
  </si>
  <si>
    <r>
      <rPr>
        <sz val="12"/>
        <rFont val="方正仿宋_GBK"/>
        <charset val="134"/>
      </rPr>
      <t>何寨村果蔬钢管棚项目</t>
    </r>
  </si>
  <si>
    <r>
      <rPr>
        <sz val="12"/>
        <rFont val="方正仿宋_GBK"/>
        <charset val="134"/>
      </rPr>
      <t>新建果蔬钢管棚及相关配套设施，占地</t>
    </r>
    <r>
      <rPr>
        <sz val="12"/>
        <rFont val="Times New Roman"/>
        <charset val="134"/>
      </rPr>
      <t>50</t>
    </r>
    <r>
      <rPr>
        <sz val="12"/>
        <rFont val="方正仿宋_GBK"/>
        <charset val="134"/>
      </rPr>
      <t>亩</t>
    </r>
  </si>
  <si>
    <r>
      <rPr>
        <sz val="12"/>
        <rFont val="方正仿宋_GBK"/>
        <charset val="134"/>
      </rPr>
      <t>新建果蔬钢管棚</t>
    </r>
    <r>
      <rPr>
        <sz val="12"/>
        <rFont val="Times New Roman"/>
        <charset val="134"/>
      </rPr>
      <t>50</t>
    </r>
    <r>
      <rPr>
        <sz val="12"/>
        <rFont val="方正仿宋_GBK"/>
        <charset val="134"/>
      </rPr>
      <t>亩</t>
    </r>
  </si>
  <si>
    <r>
      <rPr>
        <sz val="12"/>
        <rFont val="方正仿宋_GBK"/>
        <charset val="134"/>
      </rPr>
      <t>以务工的形式带动</t>
    </r>
    <r>
      <rPr>
        <sz val="12"/>
        <rFont val="Times New Roman"/>
        <charset val="134"/>
      </rPr>
      <t>10</t>
    </r>
    <r>
      <rPr>
        <sz val="12"/>
        <rFont val="方正仿宋_GBK"/>
        <charset val="134"/>
      </rPr>
      <t>人务工，增加农户收入</t>
    </r>
  </si>
  <si>
    <r>
      <rPr>
        <sz val="12"/>
        <rFont val="方正仿宋_GBK"/>
        <charset val="134"/>
      </rPr>
      <t>杨楼村温室蔬菜大棚建设项目</t>
    </r>
  </si>
  <si>
    <r>
      <rPr>
        <sz val="12"/>
        <rFont val="方正仿宋_GBK"/>
        <charset val="134"/>
      </rPr>
      <t>杨楼村</t>
    </r>
  </si>
  <si>
    <r>
      <rPr>
        <sz val="12"/>
        <rFont val="方正仿宋_GBK"/>
        <charset val="134"/>
      </rPr>
      <t>温室大棚</t>
    </r>
    <r>
      <rPr>
        <sz val="12"/>
        <rFont val="Times New Roman"/>
        <charset val="134"/>
      </rPr>
      <t>15</t>
    </r>
    <r>
      <rPr>
        <sz val="12"/>
        <rFont val="方正仿宋_GBK"/>
        <charset val="134"/>
      </rPr>
      <t>个及相关配套设施</t>
    </r>
  </si>
  <si>
    <r>
      <rPr>
        <sz val="12"/>
        <rFont val="方正仿宋_GBK"/>
        <charset val="134"/>
      </rPr>
      <t>高温棚</t>
    </r>
    <r>
      <rPr>
        <sz val="12"/>
        <rFont val="Times New Roman"/>
        <charset val="134"/>
      </rPr>
      <t>15</t>
    </r>
    <r>
      <rPr>
        <sz val="12"/>
        <rFont val="方正仿宋_GBK"/>
        <charset val="134"/>
      </rPr>
      <t>个</t>
    </r>
  </si>
  <si>
    <r>
      <rPr>
        <sz val="12"/>
        <rFont val="方正仿宋_GBK"/>
        <charset val="134"/>
      </rPr>
      <t>李庄村蔬菜大棚建设项目</t>
    </r>
  </si>
  <si>
    <r>
      <rPr>
        <sz val="12"/>
        <rFont val="方正仿宋_GBK"/>
        <charset val="134"/>
      </rPr>
      <t>李庄村</t>
    </r>
  </si>
  <si>
    <r>
      <rPr>
        <sz val="12"/>
        <rFont val="方正仿宋_GBK"/>
        <charset val="134"/>
      </rPr>
      <t>新建蔬菜大棚</t>
    </r>
    <r>
      <rPr>
        <sz val="12"/>
        <rFont val="Times New Roman"/>
        <charset val="134"/>
      </rPr>
      <t>50</t>
    </r>
    <r>
      <rPr>
        <sz val="12"/>
        <rFont val="方正仿宋_GBK"/>
        <charset val="134"/>
      </rPr>
      <t>亩及配套设施</t>
    </r>
  </si>
  <si>
    <r>
      <rPr>
        <sz val="12"/>
        <rFont val="Times New Roman"/>
        <charset val="134"/>
      </rPr>
      <t>50</t>
    </r>
    <r>
      <rPr>
        <sz val="12"/>
        <rFont val="方正仿宋_GBK"/>
        <charset val="134"/>
      </rPr>
      <t>亩</t>
    </r>
    <r>
      <rPr>
        <sz val="12"/>
        <rFont val="Times New Roman"/>
        <charset val="134"/>
      </rPr>
      <t>6</t>
    </r>
    <r>
      <rPr>
        <sz val="12"/>
        <rFont val="方正仿宋_GBK"/>
        <charset val="134"/>
      </rPr>
      <t>米宽大棚</t>
    </r>
  </si>
  <si>
    <r>
      <rPr>
        <sz val="12"/>
        <rFont val="方正仿宋_GBK"/>
        <charset val="134"/>
      </rPr>
      <t>加入合作社、村集体经济人数</t>
    </r>
    <r>
      <rPr>
        <sz val="12"/>
        <rFont val="Times New Roman"/>
        <charset val="134"/>
      </rPr>
      <t>14</t>
    </r>
    <r>
      <rPr>
        <sz val="12"/>
        <rFont val="方正仿宋_GBK"/>
        <charset val="134"/>
      </rPr>
      <t>人</t>
    </r>
  </si>
  <si>
    <r>
      <rPr>
        <sz val="12"/>
        <rFont val="方正仿宋_GBK"/>
        <charset val="134"/>
      </rPr>
      <t>李庄村大棚升级改造项目</t>
    </r>
  </si>
  <si>
    <r>
      <rPr>
        <sz val="12"/>
        <rFont val="方正仿宋_GBK"/>
        <charset val="134"/>
      </rPr>
      <t>大棚升级改造（钢管、薄膜）</t>
    </r>
  </si>
  <si>
    <r>
      <rPr>
        <sz val="12"/>
        <rFont val="方正仿宋_GBK"/>
        <charset val="134"/>
      </rPr>
      <t>大棚钢管、薄膜升级改造</t>
    </r>
  </si>
  <si>
    <r>
      <rPr>
        <sz val="12"/>
        <rFont val="Times New Roman"/>
        <charset val="134"/>
      </rPr>
      <t>2022</t>
    </r>
    <r>
      <rPr>
        <sz val="12"/>
        <rFont val="方正仿宋_GBK"/>
        <charset val="134"/>
      </rPr>
      <t>年刘套镇张庄村产业到村项目</t>
    </r>
  </si>
  <si>
    <r>
      <rPr>
        <sz val="12"/>
        <rFont val="方正仿宋_GBK"/>
        <charset val="134"/>
      </rPr>
      <t>刘套镇</t>
    </r>
    <r>
      <rPr>
        <sz val="12"/>
        <rFont val="Times New Roman"/>
        <charset val="134"/>
      </rPr>
      <t xml:space="preserve">
</t>
    </r>
    <r>
      <rPr>
        <sz val="12"/>
        <rFont val="方正仿宋_GBK"/>
        <charset val="134"/>
      </rPr>
      <t>李磊</t>
    </r>
  </si>
  <si>
    <r>
      <rPr>
        <sz val="12"/>
        <rFont val="方正仿宋_GBK"/>
        <charset val="134"/>
      </rPr>
      <t>刘套镇</t>
    </r>
  </si>
  <si>
    <r>
      <rPr>
        <sz val="12"/>
        <rFont val="方正仿宋_GBK"/>
        <charset val="134"/>
      </rPr>
      <t>张庄村</t>
    </r>
  </si>
  <si>
    <r>
      <rPr>
        <sz val="12"/>
        <rFont val="方正仿宋_GBK"/>
        <charset val="134"/>
      </rPr>
      <t>建设张庄村土地托管仓储基地，总用地</t>
    </r>
    <r>
      <rPr>
        <sz val="12"/>
        <rFont val="Times New Roman"/>
        <charset val="134"/>
      </rPr>
      <t>10</t>
    </r>
    <r>
      <rPr>
        <sz val="12"/>
        <rFont val="方正仿宋_GBK"/>
        <charset val="134"/>
      </rPr>
      <t>亩（</t>
    </r>
    <r>
      <rPr>
        <sz val="12"/>
        <rFont val="Times New Roman"/>
        <charset val="134"/>
      </rPr>
      <t>8</t>
    </r>
    <r>
      <rPr>
        <sz val="12"/>
        <rFont val="方正仿宋_GBK"/>
        <charset val="134"/>
      </rPr>
      <t>亩晒场，</t>
    </r>
    <r>
      <rPr>
        <sz val="12"/>
        <rFont val="Times New Roman"/>
        <charset val="134"/>
      </rPr>
      <t>2</t>
    </r>
    <r>
      <rPr>
        <sz val="12"/>
        <rFont val="方正仿宋_GBK"/>
        <charset val="134"/>
      </rPr>
      <t>亩厂棚），购买拖拉机</t>
    </r>
    <r>
      <rPr>
        <sz val="12"/>
        <rFont val="Times New Roman"/>
        <charset val="134"/>
      </rPr>
      <t>2</t>
    </r>
    <r>
      <rPr>
        <sz val="12"/>
        <rFont val="方正仿宋_GBK"/>
        <charset val="134"/>
      </rPr>
      <t>辆、整平机</t>
    </r>
    <r>
      <rPr>
        <sz val="12"/>
        <rFont val="Times New Roman"/>
        <charset val="134"/>
      </rPr>
      <t>2</t>
    </r>
    <r>
      <rPr>
        <sz val="12"/>
        <rFont val="方正仿宋_GBK"/>
        <charset val="134"/>
      </rPr>
      <t>辆、农机具</t>
    </r>
    <r>
      <rPr>
        <sz val="12"/>
        <rFont val="Times New Roman"/>
        <charset val="134"/>
      </rPr>
      <t>2</t>
    </r>
    <r>
      <rPr>
        <sz val="12"/>
        <rFont val="方正仿宋_GBK"/>
        <charset val="134"/>
      </rPr>
      <t>套</t>
    </r>
  </si>
  <si>
    <r>
      <rPr>
        <sz val="12"/>
        <rFont val="方正仿宋_GBK"/>
        <charset val="134"/>
      </rPr>
      <t>新建设张庄村土地托管仓储基地，总用地</t>
    </r>
    <r>
      <rPr>
        <sz val="12"/>
        <rFont val="Times New Roman"/>
        <charset val="134"/>
      </rPr>
      <t>10</t>
    </r>
    <r>
      <rPr>
        <sz val="12"/>
        <rFont val="方正仿宋_GBK"/>
        <charset val="134"/>
      </rPr>
      <t>亩（</t>
    </r>
    <r>
      <rPr>
        <sz val="12"/>
        <rFont val="Times New Roman"/>
        <charset val="134"/>
      </rPr>
      <t>8</t>
    </r>
    <r>
      <rPr>
        <sz val="12"/>
        <rFont val="方正仿宋_GBK"/>
        <charset val="134"/>
      </rPr>
      <t>亩晒场，</t>
    </r>
    <r>
      <rPr>
        <sz val="12"/>
        <rFont val="Times New Roman"/>
        <charset val="134"/>
      </rPr>
      <t>2</t>
    </r>
    <r>
      <rPr>
        <sz val="12"/>
        <rFont val="方正仿宋_GBK"/>
        <charset val="134"/>
      </rPr>
      <t>亩厂棚），购买拖拉机</t>
    </r>
    <r>
      <rPr>
        <sz val="12"/>
        <rFont val="Times New Roman"/>
        <charset val="134"/>
      </rPr>
      <t>2</t>
    </r>
    <r>
      <rPr>
        <sz val="12"/>
        <rFont val="方正仿宋_GBK"/>
        <charset val="134"/>
      </rPr>
      <t>辆、整平机</t>
    </r>
    <r>
      <rPr>
        <sz val="12"/>
        <rFont val="Times New Roman"/>
        <charset val="134"/>
      </rPr>
      <t>2</t>
    </r>
    <r>
      <rPr>
        <sz val="12"/>
        <rFont val="方正仿宋_GBK"/>
        <charset val="134"/>
      </rPr>
      <t>辆、农机具</t>
    </r>
    <r>
      <rPr>
        <sz val="12"/>
        <rFont val="Times New Roman"/>
        <charset val="134"/>
      </rPr>
      <t>2</t>
    </r>
    <r>
      <rPr>
        <sz val="12"/>
        <rFont val="方正仿宋_GBK"/>
        <charset val="134"/>
      </rPr>
      <t>套</t>
    </r>
  </si>
  <si>
    <r>
      <rPr>
        <sz val="12"/>
        <rFont val="方正仿宋_GBK"/>
        <charset val="134"/>
      </rPr>
      <t>群众加入合作社、村集体经济人数</t>
    </r>
    <r>
      <rPr>
        <sz val="12"/>
        <rFont val="Times New Roman"/>
        <charset val="134"/>
      </rPr>
      <t>50</t>
    </r>
    <r>
      <rPr>
        <sz val="12"/>
        <rFont val="方正仿宋_GBK"/>
        <charset val="134"/>
      </rPr>
      <t>人</t>
    </r>
  </si>
  <si>
    <r>
      <rPr>
        <sz val="12"/>
        <rFont val="方正仿宋_GBK"/>
        <charset val="134"/>
      </rPr>
      <t>以土地托管分红的形式，增加脱贫户收入，激发群众内生动力，同时增加村集体收入</t>
    </r>
  </si>
  <si>
    <r>
      <rPr>
        <sz val="12"/>
        <rFont val="Times New Roman"/>
        <charset val="134"/>
      </rPr>
      <t>2022</t>
    </r>
    <r>
      <rPr>
        <sz val="12"/>
        <rFont val="方正仿宋_GBK"/>
        <charset val="134"/>
      </rPr>
      <t>年刘套镇芈集村特色产业发展项目</t>
    </r>
  </si>
  <si>
    <r>
      <rPr>
        <sz val="12"/>
        <rFont val="方正仿宋_GBK"/>
        <charset val="134"/>
      </rPr>
      <t>芈集村</t>
    </r>
  </si>
  <si>
    <r>
      <rPr>
        <sz val="12"/>
        <rFont val="方正仿宋_GBK"/>
        <charset val="134"/>
      </rPr>
      <t>新建蔬菜温室大棚，占地约</t>
    </r>
    <r>
      <rPr>
        <sz val="12"/>
        <rFont val="Times New Roman"/>
        <charset val="134"/>
      </rPr>
      <t>15</t>
    </r>
    <r>
      <rPr>
        <sz val="12"/>
        <rFont val="方正仿宋_GBK"/>
        <charset val="134"/>
      </rPr>
      <t>亩，及配套设施</t>
    </r>
  </si>
  <si>
    <r>
      <rPr>
        <sz val="12"/>
        <rFont val="方正仿宋_GBK"/>
        <charset val="134"/>
      </rPr>
      <t>新建蔬菜大棚，占地约</t>
    </r>
    <r>
      <rPr>
        <sz val="12"/>
        <rFont val="Times New Roman"/>
        <charset val="134"/>
      </rPr>
      <t>15</t>
    </r>
    <r>
      <rPr>
        <sz val="12"/>
        <rFont val="方正仿宋_GBK"/>
        <charset val="134"/>
      </rPr>
      <t>亩，及配套设施。</t>
    </r>
  </si>
  <si>
    <r>
      <rPr>
        <sz val="12"/>
        <rFont val="方正仿宋_GBK"/>
        <charset val="134"/>
      </rPr>
      <t>预计增加村集体收入</t>
    </r>
    <r>
      <rPr>
        <sz val="12"/>
        <rFont val="Times New Roman"/>
        <charset val="134"/>
      </rPr>
      <t>8</t>
    </r>
    <r>
      <rPr>
        <sz val="12"/>
        <rFont val="方正仿宋_GBK"/>
        <charset val="134"/>
      </rPr>
      <t>万元，增加</t>
    </r>
    <r>
      <rPr>
        <sz val="12"/>
        <rFont val="Times New Roman"/>
        <charset val="134"/>
      </rPr>
      <t>15</t>
    </r>
    <r>
      <rPr>
        <sz val="12"/>
        <rFont val="方正仿宋_GBK"/>
        <charset val="134"/>
      </rPr>
      <t>户脱贫户家庭收入。</t>
    </r>
  </si>
  <si>
    <r>
      <rPr>
        <sz val="12"/>
        <rFont val="Times New Roman"/>
        <charset val="134"/>
      </rPr>
      <t>2022</t>
    </r>
    <r>
      <rPr>
        <sz val="12"/>
        <rFont val="方正仿宋_GBK"/>
        <charset val="134"/>
      </rPr>
      <t>年刘套镇李圩村特色产业发展项目</t>
    </r>
  </si>
  <si>
    <r>
      <rPr>
        <sz val="12"/>
        <rFont val="方正仿宋_GBK"/>
        <charset val="134"/>
      </rPr>
      <t>李圩村</t>
    </r>
  </si>
  <si>
    <r>
      <rPr>
        <sz val="12"/>
        <rFont val="方正仿宋_GBK"/>
        <charset val="134"/>
      </rPr>
      <t>新建水果收购标准化钢结构厂房</t>
    </r>
    <r>
      <rPr>
        <sz val="12"/>
        <rFont val="Times New Roman"/>
        <charset val="134"/>
      </rPr>
      <t>2000</t>
    </r>
    <r>
      <rPr>
        <sz val="12"/>
        <rFont val="方正仿宋_GBK"/>
        <charset val="134"/>
      </rPr>
      <t>平方及地坪相关配套设施</t>
    </r>
  </si>
  <si>
    <r>
      <rPr>
        <sz val="12"/>
        <rFont val="方正仿宋_GBK"/>
        <charset val="134"/>
      </rPr>
      <t>预计增加村集体收入</t>
    </r>
    <r>
      <rPr>
        <sz val="12"/>
        <rFont val="Times New Roman"/>
        <charset val="134"/>
      </rPr>
      <t>8</t>
    </r>
    <r>
      <rPr>
        <sz val="12"/>
        <rFont val="方正仿宋_GBK"/>
        <charset val="134"/>
      </rPr>
      <t>万元，增加</t>
    </r>
    <r>
      <rPr>
        <sz val="12"/>
        <rFont val="Times New Roman"/>
        <charset val="134"/>
      </rPr>
      <t>60</t>
    </r>
    <r>
      <rPr>
        <sz val="12"/>
        <rFont val="方正仿宋_GBK"/>
        <charset val="134"/>
      </rPr>
      <t>户脱贫户家庭收入。</t>
    </r>
  </si>
  <si>
    <r>
      <rPr>
        <sz val="12"/>
        <rFont val="方正仿宋_GBK"/>
        <charset val="134"/>
      </rPr>
      <t>以提供就业岗位的形式，增加脱贫户收入，带动产业发展，同时增加村集体收入</t>
    </r>
  </si>
  <si>
    <r>
      <rPr>
        <sz val="12"/>
        <rFont val="Times New Roman"/>
        <charset val="134"/>
      </rPr>
      <t>2022</t>
    </r>
    <r>
      <rPr>
        <sz val="12"/>
        <rFont val="方正仿宋_GBK"/>
        <charset val="134"/>
      </rPr>
      <t>年刘套镇三大家村特色产业发展项目</t>
    </r>
  </si>
  <si>
    <r>
      <rPr>
        <sz val="12"/>
        <rFont val="方正仿宋_GBK"/>
        <charset val="134"/>
      </rPr>
      <t>三大家村</t>
    </r>
  </si>
  <si>
    <r>
      <rPr>
        <sz val="12"/>
        <rFont val="方正仿宋_GBK"/>
        <charset val="134"/>
      </rPr>
      <t>新建温室蔬菜大棚及配套设施，占地约</t>
    </r>
    <r>
      <rPr>
        <sz val="12"/>
        <rFont val="Times New Roman"/>
        <charset val="134"/>
      </rPr>
      <t>20</t>
    </r>
    <r>
      <rPr>
        <sz val="12"/>
        <rFont val="方正仿宋_GBK"/>
        <charset val="134"/>
      </rPr>
      <t>亩</t>
    </r>
  </si>
  <si>
    <r>
      <rPr>
        <sz val="12"/>
        <rFont val="方正仿宋_GBK"/>
        <charset val="134"/>
      </rPr>
      <t>新建蔬菜大棚，占地约</t>
    </r>
    <r>
      <rPr>
        <sz val="12"/>
        <rFont val="Times New Roman"/>
        <charset val="134"/>
      </rPr>
      <t>20</t>
    </r>
    <r>
      <rPr>
        <sz val="12"/>
        <rFont val="方正仿宋_GBK"/>
        <charset val="134"/>
      </rPr>
      <t>亩，及配套设施。</t>
    </r>
  </si>
  <si>
    <r>
      <rPr>
        <sz val="12"/>
        <rFont val="方正仿宋_GBK"/>
        <charset val="134"/>
      </rPr>
      <t>预计增加村集体收入</t>
    </r>
    <r>
      <rPr>
        <sz val="12"/>
        <rFont val="Times New Roman"/>
        <charset val="134"/>
      </rPr>
      <t>4</t>
    </r>
    <r>
      <rPr>
        <sz val="12"/>
        <rFont val="方正仿宋_GBK"/>
        <charset val="134"/>
      </rPr>
      <t>万元，增加</t>
    </r>
    <r>
      <rPr>
        <sz val="12"/>
        <rFont val="Times New Roman"/>
        <charset val="134"/>
      </rPr>
      <t>15</t>
    </r>
    <r>
      <rPr>
        <sz val="12"/>
        <rFont val="方正仿宋_GBK"/>
        <charset val="134"/>
      </rPr>
      <t>人脱贫户家庭收入。</t>
    </r>
  </si>
  <si>
    <r>
      <rPr>
        <sz val="12"/>
        <rFont val="Times New Roman"/>
        <charset val="134"/>
      </rPr>
      <t>2022</t>
    </r>
    <r>
      <rPr>
        <sz val="12"/>
        <rFont val="方正仿宋_GBK"/>
        <charset val="134"/>
      </rPr>
      <t>年刘套镇管粥集村特色产业发展项目</t>
    </r>
    <r>
      <rPr>
        <sz val="12"/>
        <rFont val="Times New Roman"/>
        <charset val="134"/>
      </rPr>
      <t>1</t>
    </r>
  </si>
  <si>
    <r>
      <rPr>
        <sz val="12"/>
        <rFont val="方正仿宋_GBK"/>
        <charset val="134"/>
      </rPr>
      <t>管粥集村</t>
    </r>
  </si>
  <si>
    <r>
      <rPr>
        <sz val="12"/>
        <rFont val="方正仿宋_GBK"/>
        <charset val="134"/>
      </rPr>
      <t>新建仓储</t>
    </r>
    <r>
      <rPr>
        <sz val="12"/>
        <rFont val="Times New Roman"/>
        <charset val="134"/>
      </rPr>
      <t>1000</t>
    </r>
    <r>
      <rPr>
        <sz val="12"/>
        <rFont val="方正仿宋_GBK"/>
        <charset val="134"/>
      </rPr>
      <t>平方米，烘干塔、地坪、铲车、配电、消防等配套设施</t>
    </r>
  </si>
  <si>
    <r>
      <rPr>
        <sz val="12"/>
        <rFont val="方正仿宋_GBK"/>
        <charset val="134"/>
      </rPr>
      <t>群众加入合作社、村集体经济人数</t>
    </r>
    <r>
      <rPr>
        <sz val="12"/>
        <rFont val="Times New Roman"/>
        <charset val="134"/>
      </rPr>
      <t>30</t>
    </r>
    <r>
      <rPr>
        <sz val="12"/>
        <rFont val="方正仿宋_GBK"/>
        <charset val="134"/>
      </rPr>
      <t>人</t>
    </r>
  </si>
  <si>
    <r>
      <rPr>
        <sz val="12"/>
        <rFont val="Times New Roman"/>
        <charset val="134"/>
      </rPr>
      <t>2022</t>
    </r>
    <r>
      <rPr>
        <sz val="12"/>
        <rFont val="方正仿宋_GBK"/>
        <charset val="134"/>
      </rPr>
      <t>年刘套镇管粥集村特色产业发展项目</t>
    </r>
    <r>
      <rPr>
        <sz val="12"/>
        <rFont val="Times New Roman"/>
        <charset val="134"/>
      </rPr>
      <t>2</t>
    </r>
  </si>
  <si>
    <r>
      <rPr>
        <sz val="12"/>
        <rFont val="方正仿宋_GBK"/>
        <charset val="134"/>
      </rPr>
      <t>新建小麦面粉加工厂一座及相关配套厂房</t>
    </r>
    <r>
      <rPr>
        <sz val="12"/>
        <rFont val="Times New Roman"/>
        <charset val="134"/>
      </rPr>
      <t>1000</t>
    </r>
    <r>
      <rPr>
        <sz val="12"/>
        <rFont val="方正仿宋_GBK"/>
        <charset val="134"/>
      </rPr>
      <t>平方</t>
    </r>
  </si>
  <si>
    <r>
      <rPr>
        <sz val="12"/>
        <rFont val="方正仿宋_GBK"/>
        <charset val="134"/>
      </rPr>
      <t>新建小麦面粉加工厂一座及相关配套厂房</t>
    </r>
    <r>
      <rPr>
        <sz val="12"/>
        <rFont val="Times New Roman"/>
        <charset val="134"/>
      </rPr>
      <t>1000</t>
    </r>
    <r>
      <rPr>
        <sz val="12"/>
        <rFont val="方正仿宋_GBK"/>
        <charset val="134"/>
      </rPr>
      <t>平方。</t>
    </r>
  </si>
  <si>
    <r>
      <rPr>
        <sz val="12"/>
        <rFont val="方正仿宋_GBK"/>
        <charset val="134"/>
      </rPr>
      <t>群众加入合作社、村集体经济人数</t>
    </r>
    <r>
      <rPr>
        <sz val="12"/>
        <rFont val="Times New Roman"/>
        <charset val="134"/>
      </rPr>
      <t>20</t>
    </r>
    <r>
      <rPr>
        <sz val="12"/>
        <rFont val="方正仿宋_GBK"/>
        <charset val="134"/>
      </rPr>
      <t>人</t>
    </r>
  </si>
  <si>
    <r>
      <rPr>
        <sz val="12"/>
        <rFont val="Times New Roman"/>
        <charset val="134"/>
      </rPr>
      <t>2022</t>
    </r>
    <r>
      <rPr>
        <sz val="12"/>
        <rFont val="方正仿宋_GBK"/>
        <charset val="134"/>
      </rPr>
      <t>年刘套镇管粥集村特色产业发展项目</t>
    </r>
    <r>
      <rPr>
        <sz val="12"/>
        <rFont val="Times New Roman"/>
        <charset val="134"/>
      </rPr>
      <t>3</t>
    </r>
  </si>
  <si>
    <r>
      <rPr>
        <sz val="12"/>
        <rFont val="方正仿宋_GBK"/>
        <charset val="134"/>
      </rPr>
      <t>新建葡萄种植基地</t>
    </r>
    <r>
      <rPr>
        <sz val="12"/>
        <rFont val="Times New Roman"/>
        <charset val="134"/>
      </rPr>
      <t>300</t>
    </r>
    <r>
      <rPr>
        <sz val="12"/>
        <rFont val="方正仿宋_GBK"/>
        <charset val="134"/>
      </rPr>
      <t>亩及生产路、灌溉等相关配套设施</t>
    </r>
  </si>
  <si>
    <r>
      <rPr>
        <sz val="12"/>
        <rFont val="方正仿宋_GBK"/>
        <charset val="134"/>
      </rPr>
      <t>新建葡萄种植基地</t>
    </r>
    <r>
      <rPr>
        <sz val="12"/>
        <rFont val="Times New Roman"/>
        <charset val="134"/>
      </rPr>
      <t>100</t>
    </r>
    <r>
      <rPr>
        <sz val="12"/>
        <rFont val="方正仿宋_GBK"/>
        <charset val="134"/>
      </rPr>
      <t>亩及生产路、灌溉等相关配套设施</t>
    </r>
  </si>
  <si>
    <r>
      <rPr>
        <sz val="12"/>
        <rFont val="Times New Roman"/>
        <charset val="134"/>
      </rPr>
      <t>2022</t>
    </r>
    <r>
      <rPr>
        <sz val="12"/>
        <rFont val="方正仿宋_GBK"/>
        <charset val="134"/>
      </rPr>
      <t>刘套镇陈屯村仓储建设项目</t>
    </r>
  </si>
  <si>
    <r>
      <rPr>
        <sz val="12"/>
        <rFont val="方正仿宋_GBK"/>
        <charset val="134"/>
      </rPr>
      <t>陈屯村</t>
    </r>
  </si>
  <si>
    <r>
      <rPr>
        <sz val="12"/>
        <rFont val="方正仿宋_GBK"/>
        <charset val="134"/>
      </rPr>
      <t>刘行村粮食收储站</t>
    </r>
  </si>
  <si>
    <r>
      <rPr>
        <sz val="12"/>
        <rFont val="方正仿宋_GBK"/>
        <charset val="134"/>
      </rPr>
      <t>龙城镇</t>
    </r>
    <r>
      <rPr>
        <sz val="12"/>
        <rFont val="Times New Roman"/>
        <charset val="134"/>
      </rPr>
      <t xml:space="preserve">
</t>
    </r>
    <r>
      <rPr>
        <sz val="12"/>
        <rFont val="方正仿宋_GBK"/>
        <charset val="134"/>
      </rPr>
      <t>张跃</t>
    </r>
  </si>
  <si>
    <r>
      <rPr>
        <sz val="12"/>
        <rFont val="方正仿宋_GBK"/>
        <charset val="134"/>
      </rPr>
      <t>龙城镇</t>
    </r>
  </si>
  <si>
    <r>
      <rPr>
        <sz val="12"/>
        <rFont val="方正仿宋_GBK"/>
        <charset val="134"/>
      </rPr>
      <t>刘行村</t>
    </r>
  </si>
  <si>
    <r>
      <rPr>
        <sz val="12"/>
        <rFont val="方正仿宋_GBK"/>
        <charset val="134"/>
      </rPr>
      <t>粮食烘干设备</t>
    </r>
    <r>
      <rPr>
        <sz val="12"/>
        <rFont val="Times New Roman"/>
        <charset val="134"/>
      </rPr>
      <t>2</t>
    </r>
    <r>
      <rPr>
        <sz val="12"/>
        <rFont val="方正仿宋_GBK"/>
        <charset val="134"/>
      </rPr>
      <t>组</t>
    </r>
  </si>
  <si>
    <r>
      <rPr>
        <sz val="12"/>
        <rFont val="方正仿宋_GBK"/>
        <charset val="134"/>
      </rPr>
      <t>脱贫人口</t>
    </r>
    <r>
      <rPr>
        <sz val="12"/>
        <rFont val="Times New Roman"/>
        <charset val="134"/>
      </rPr>
      <t>5</t>
    </r>
    <r>
      <rPr>
        <sz val="12"/>
        <rFont val="方正仿宋_GBK"/>
        <charset val="134"/>
      </rPr>
      <t>人加入合作社村集体经济增加收入</t>
    </r>
  </si>
  <si>
    <r>
      <rPr>
        <sz val="12"/>
        <rFont val="方正仿宋_GBK"/>
        <charset val="134"/>
      </rPr>
      <t>以粮食收储形式，带动群众增收</t>
    </r>
  </si>
  <si>
    <r>
      <rPr>
        <sz val="12"/>
        <rFont val="方正仿宋_GBK"/>
        <charset val="134"/>
      </rPr>
      <t>刘行村冷库</t>
    </r>
  </si>
  <si>
    <r>
      <rPr>
        <sz val="12"/>
        <rFont val="方正仿宋_GBK"/>
        <charset val="134"/>
      </rPr>
      <t>新建冷库面积</t>
    </r>
    <r>
      <rPr>
        <sz val="12"/>
        <rFont val="Times New Roman"/>
        <charset val="134"/>
      </rPr>
      <t>200</t>
    </r>
    <r>
      <rPr>
        <sz val="12"/>
        <rFont val="方正仿宋_GBK"/>
        <charset val="134"/>
      </rPr>
      <t>平方等配套设施</t>
    </r>
  </si>
  <si>
    <r>
      <rPr>
        <sz val="12"/>
        <rFont val="方正仿宋_GBK"/>
        <charset val="134"/>
      </rPr>
      <t>脱贫人口</t>
    </r>
    <r>
      <rPr>
        <sz val="12"/>
        <rFont val="Times New Roman"/>
        <charset val="134"/>
      </rPr>
      <t>10</t>
    </r>
    <r>
      <rPr>
        <sz val="12"/>
        <rFont val="方正仿宋_GBK"/>
        <charset val="134"/>
      </rPr>
      <t>人加入合作社村集体经济增加收入</t>
    </r>
  </si>
  <si>
    <r>
      <rPr>
        <sz val="12"/>
        <rFont val="方正仿宋_GBK"/>
        <charset val="134"/>
      </rPr>
      <t>以提供就业岗位的形式，增加农户户收入</t>
    </r>
  </si>
  <si>
    <r>
      <rPr>
        <sz val="12"/>
        <rFont val="方正仿宋_GBK"/>
        <charset val="134"/>
      </rPr>
      <t>王大庄村温室大棚建设</t>
    </r>
  </si>
  <si>
    <r>
      <rPr>
        <sz val="12"/>
        <rFont val="方正仿宋_GBK"/>
        <charset val="134"/>
      </rPr>
      <t>王大庄村</t>
    </r>
  </si>
  <si>
    <r>
      <rPr>
        <sz val="12"/>
        <rFont val="方正仿宋_GBK"/>
        <charset val="134"/>
      </rPr>
      <t>建设</t>
    </r>
    <r>
      <rPr>
        <sz val="12"/>
        <rFont val="Times New Roman"/>
        <charset val="134"/>
      </rPr>
      <t>12000</t>
    </r>
    <r>
      <rPr>
        <sz val="12"/>
        <rFont val="方正仿宋_GBK"/>
        <charset val="134"/>
      </rPr>
      <t>平方米种植大棚，水电一体化等配套设施。</t>
    </r>
  </si>
  <si>
    <r>
      <rPr>
        <sz val="12"/>
        <rFont val="方正仿宋_GBK"/>
        <charset val="134"/>
      </rPr>
      <t>建设</t>
    </r>
    <r>
      <rPr>
        <sz val="12"/>
        <rFont val="Times New Roman"/>
        <charset val="134"/>
      </rPr>
      <t>12000</t>
    </r>
    <r>
      <rPr>
        <sz val="12"/>
        <rFont val="方正仿宋_GBK"/>
        <charset val="134"/>
      </rPr>
      <t>平方米种植大棚，水电一体化等配套设施。增加村集体收入，带动脱贫户就业。</t>
    </r>
  </si>
  <si>
    <r>
      <rPr>
        <sz val="12"/>
        <rFont val="方正仿宋_GBK"/>
        <charset val="134"/>
      </rPr>
      <t>脱贫人口</t>
    </r>
    <r>
      <rPr>
        <sz val="12"/>
        <rFont val="Times New Roman"/>
        <charset val="134"/>
      </rPr>
      <t>35</t>
    </r>
    <r>
      <rPr>
        <sz val="12"/>
        <rFont val="方正仿宋_GBK"/>
        <charset val="134"/>
      </rPr>
      <t>人加入合作社村集体经济增加收入</t>
    </r>
  </si>
  <si>
    <r>
      <rPr>
        <sz val="12"/>
        <rFont val="方正仿宋_GBK"/>
        <charset val="134"/>
      </rPr>
      <t>以增加村集体收入，提供就业岗位的形式，增加农户收入</t>
    </r>
  </si>
  <si>
    <r>
      <rPr>
        <sz val="12"/>
        <rFont val="Times New Roman"/>
        <charset val="134"/>
      </rPr>
      <t>2022</t>
    </r>
    <r>
      <rPr>
        <sz val="12"/>
        <rFont val="方正仿宋_GBK"/>
        <charset val="134"/>
      </rPr>
      <t>年龙城镇房庄社区冷库配套项目</t>
    </r>
  </si>
  <si>
    <r>
      <rPr>
        <sz val="12"/>
        <rFont val="方正仿宋_GBK"/>
        <charset val="134"/>
      </rPr>
      <t>房庄社区</t>
    </r>
  </si>
  <si>
    <r>
      <rPr>
        <sz val="12"/>
        <rFont val="方正仿宋_GBK"/>
        <charset val="134"/>
      </rPr>
      <t>冷库配套设施变压器、地坪等配套设施</t>
    </r>
  </si>
  <si>
    <r>
      <rPr>
        <sz val="12"/>
        <rFont val="方正仿宋_GBK"/>
        <charset val="134"/>
      </rPr>
      <t>预计增加村集体经济收入</t>
    </r>
    <r>
      <rPr>
        <sz val="12"/>
        <rFont val="Times New Roman"/>
        <charset val="134"/>
      </rPr>
      <t>1.8</t>
    </r>
    <r>
      <rPr>
        <sz val="12"/>
        <rFont val="方正仿宋_GBK"/>
        <charset val="134"/>
      </rPr>
      <t>万元</t>
    </r>
  </si>
  <si>
    <r>
      <rPr>
        <sz val="12"/>
        <rFont val="方正仿宋_GBK"/>
        <charset val="134"/>
      </rPr>
      <t>脱贫人口</t>
    </r>
    <r>
      <rPr>
        <sz val="12"/>
        <rFont val="Times New Roman"/>
        <charset val="134"/>
      </rPr>
      <t>86</t>
    </r>
    <r>
      <rPr>
        <sz val="12"/>
        <rFont val="方正仿宋_GBK"/>
        <charset val="134"/>
      </rPr>
      <t>人加入合作社村集体经济增加收入</t>
    </r>
  </si>
  <si>
    <r>
      <rPr>
        <sz val="12"/>
        <rFont val="方正仿宋_GBK"/>
        <charset val="134"/>
      </rPr>
      <t>以入股分红和带动务工就业的形式增加农户家庭收入</t>
    </r>
  </si>
  <si>
    <r>
      <rPr>
        <sz val="12"/>
        <rFont val="方正仿宋_GBK"/>
        <charset val="134"/>
      </rPr>
      <t>王典社区粮食收储站</t>
    </r>
  </si>
  <si>
    <r>
      <rPr>
        <sz val="12"/>
        <rFont val="方正仿宋_GBK"/>
        <charset val="134"/>
      </rPr>
      <t>王典社区</t>
    </r>
  </si>
  <si>
    <r>
      <rPr>
        <sz val="12"/>
        <rFont val="方正仿宋_GBK"/>
        <charset val="134"/>
      </rPr>
      <t>建设钢构仓库</t>
    </r>
    <r>
      <rPr>
        <sz val="12"/>
        <rFont val="Times New Roman"/>
        <charset val="134"/>
      </rPr>
      <t>1000</t>
    </r>
    <r>
      <rPr>
        <sz val="12"/>
        <rFont val="方正仿宋_GBK"/>
        <charset val="134"/>
      </rPr>
      <t>平方，仓储站地坪</t>
    </r>
    <r>
      <rPr>
        <sz val="12"/>
        <rFont val="Times New Roman"/>
        <charset val="134"/>
      </rPr>
      <t>2500</t>
    </r>
    <r>
      <rPr>
        <sz val="12"/>
        <rFont val="方正仿宋_GBK"/>
        <charset val="134"/>
      </rPr>
      <t>平方，脱粒机械</t>
    </r>
    <r>
      <rPr>
        <sz val="12"/>
        <rFont val="Times New Roman"/>
        <charset val="134"/>
      </rPr>
      <t>1</t>
    </r>
    <r>
      <rPr>
        <sz val="12"/>
        <rFont val="方正仿宋_GBK"/>
        <charset val="134"/>
      </rPr>
      <t>套，地磅</t>
    </r>
    <r>
      <rPr>
        <sz val="12"/>
        <rFont val="Times New Roman"/>
        <charset val="134"/>
      </rPr>
      <t>1</t>
    </r>
    <r>
      <rPr>
        <sz val="12"/>
        <rFont val="方正仿宋_GBK"/>
        <charset val="134"/>
      </rPr>
      <t>套，移动输送带</t>
    </r>
    <r>
      <rPr>
        <sz val="12"/>
        <rFont val="Times New Roman"/>
        <charset val="134"/>
      </rPr>
      <t>30</t>
    </r>
    <r>
      <rPr>
        <sz val="12"/>
        <rFont val="方正仿宋_GBK"/>
        <charset val="134"/>
      </rPr>
      <t>米，粮食烘干机</t>
    </r>
    <r>
      <rPr>
        <sz val="12"/>
        <rFont val="Times New Roman"/>
        <charset val="134"/>
      </rPr>
      <t>1</t>
    </r>
    <r>
      <rPr>
        <sz val="12"/>
        <rFont val="方正仿宋_GBK"/>
        <charset val="134"/>
      </rPr>
      <t>套，</t>
    </r>
    <r>
      <rPr>
        <sz val="12"/>
        <rFont val="Times New Roman"/>
        <charset val="134"/>
      </rPr>
      <t>30</t>
    </r>
    <r>
      <rPr>
        <sz val="12"/>
        <rFont val="方正仿宋_GBK"/>
        <charset val="134"/>
      </rPr>
      <t>铲车</t>
    </r>
    <r>
      <rPr>
        <sz val="12"/>
        <rFont val="Times New Roman"/>
        <charset val="134"/>
      </rPr>
      <t>1</t>
    </r>
    <r>
      <rPr>
        <sz val="12"/>
        <rFont val="方正仿宋_GBK"/>
        <charset val="134"/>
      </rPr>
      <t>台，收割机</t>
    </r>
    <r>
      <rPr>
        <sz val="12"/>
        <rFont val="Times New Roman"/>
        <charset val="134"/>
      </rPr>
      <t>1</t>
    </r>
    <r>
      <rPr>
        <sz val="12"/>
        <rFont val="方正仿宋_GBK"/>
        <charset val="134"/>
      </rPr>
      <t>台，设备库</t>
    </r>
    <r>
      <rPr>
        <sz val="12"/>
        <rFont val="Times New Roman"/>
        <charset val="134"/>
      </rPr>
      <t>300</t>
    </r>
    <r>
      <rPr>
        <sz val="12"/>
        <rFont val="方正仿宋_GBK"/>
        <charset val="134"/>
      </rPr>
      <t>平方</t>
    </r>
  </si>
  <si>
    <r>
      <rPr>
        <sz val="12"/>
        <rFont val="方正仿宋_GBK"/>
        <charset val="134"/>
      </rPr>
      <t>建设钢构粮食仓库及配套设施，共占地</t>
    </r>
    <r>
      <rPr>
        <sz val="12"/>
        <rFont val="Times New Roman"/>
        <charset val="134"/>
      </rPr>
      <t>3500</t>
    </r>
    <r>
      <rPr>
        <sz val="12"/>
        <rFont val="方正仿宋_GBK"/>
        <charset val="134"/>
      </rPr>
      <t>平方</t>
    </r>
  </si>
  <si>
    <r>
      <rPr>
        <sz val="12"/>
        <rFont val="方正仿宋_GBK"/>
        <charset val="134"/>
      </rPr>
      <t>马井镇仓储、粮食烘干塔项目</t>
    </r>
  </si>
  <si>
    <r>
      <rPr>
        <sz val="12"/>
        <rFont val="方正仿宋_GBK"/>
        <charset val="134"/>
      </rPr>
      <t>马井镇</t>
    </r>
    <r>
      <rPr>
        <sz val="12"/>
        <rFont val="Times New Roman"/>
        <charset val="134"/>
      </rPr>
      <t xml:space="preserve">
</t>
    </r>
    <r>
      <rPr>
        <sz val="12"/>
        <rFont val="方正仿宋_GBK"/>
        <charset val="134"/>
      </rPr>
      <t>王伟强</t>
    </r>
  </si>
  <si>
    <r>
      <rPr>
        <sz val="12"/>
        <rFont val="方正仿宋_GBK"/>
        <charset val="134"/>
      </rPr>
      <t>马井镇</t>
    </r>
  </si>
  <si>
    <r>
      <rPr>
        <sz val="12"/>
        <rFont val="方正仿宋_GBK"/>
        <charset val="134"/>
      </rPr>
      <t>马井村</t>
    </r>
  </si>
  <si>
    <r>
      <rPr>
        <sz val="12"/>
        <rFont val="方正仿宋_GBK"/>
        <charset val="134"/>
      </rPr>
      <t>新建仓储</t>
    </r>
    <r>
      <rPr>
        <sz val="12"/>
        <rFont val="Times New Roman"/>
        <charset val="134"/>
      </rPr>
      <t>5000</t>
    </r>
    <r>
      <rPr>
        <sz val="12"/>
        <rFont val="方正仿宋_GBK"/>
        <charset val="134"/>
      </rPr>
      <t>平方米，购买烘干塔设备及配套设施</t>
    </r>
  </si>
  <si>
    <r>
      <rPr>
        <sz val="12"/>
        <rFont val="方正仿宋_GBK"/>
        <charset val="134"/>
      </rPr>
      <t>新建仓储、粮食烘干塔项目，预计增加村集体经济收入</t>
    </r>
    <r>
      <rPr>
        <sz val="12"/>
        <rFont val="Times New Roman"/>
        <charset val="134"/>
      </rPr>
      <t>45</t>
    </r>
    <r>
      <rPr>
        <sz val="12"/>
        <rFont val="方正仿宋_GBK"/>
        <charset val="134"/>
      </rPr>
      <t>万元</t>
    </r>
  </si>
  <si>
    <r>
      <rPr>
        <sz val="12"/>
        <rFont val="方正仿宋_GBK"/>
        <charset val="134"/>
      </rPr>
      <t>群众加入合作社、村集体经济人数</t>
    </r>
    <r>
      <rPr>
        <sz val="12"/>
        <rFont val="Times New Roman"/>
        <charset val="134"/>
      </rPr>
      <t>60</t>
    </r>
    <r>
      <rPr>
        <sz val="12"/>
        <rFont val="方正仿宋_GBK"/>
        <charset val="134"/>
      </rPr>
      <t>人</t>
    </r>
  </si>
  <si>
    <r>
      <rPr>
        <sz val="12"/>
        <rFont val="方正仿宋_GBK"/>
        <charset val="134"/>
      </rPr>
      <t>青龙镇</t>
    </r>
    <r>
      <rPr>
        <sz val="12"/>
        <rFont val="Times New Roman"/>
        <charset val="134"/>
      </rPr>
      <t xml:space="preserve">
</t>
    </r>
    <r>
      <rPr>
        <sz val="12"/>
        <rFont val="方正仿宋_GBK"/>
        <charset val="134"/>
      </rPr>
      <t>况美彩</t>
    </r>
  </si>
  <si>
    <r>
      <rPr>
        <sz val="12"/>
        <rFont val="方正仿宋_GBK"/>
        <charset val="134"/>
      </rPr>
      <t>青龙镇</t>
    </r>
  </si>
  <si>
    <r>
      <rPr>
        <sz val="12"/>
        <rFont val="方正仿宋_GBK"/>
        <charset val="134"/>
      </rPr>
      <t>青龙村</t>
    </r>
  </si>
  <si>
    <r>
      <rPr>
        <sz val="12"/>
        <rFont val="方正仿宋_GBK"/>
        <charset val="134"/>
      </rPr>
      <t>新建总占地约</t>
    </r>
    <r>
      <rPr>
        <sz val="12"/>
        <rFont val="Times New Roman"/>
        <charset val="134"/>
      </rPr>
      <t>150</t>
    </r>
    <r>
      <rPr>
        <sz val="12"/>
        <rFont val="方正仿宋_GBK"/>
        <charset val="134"/>
      </rPr>
      <t>亩的高标准大棚及相关配套设施</t>
    </r>
  </si>
  <si>
    <r>
      <rPr>
        <sz val="12"/>
        <rFont val="方正仿宋_GBK"/>
        <charset val="134"/>
      </rPr>
      <t>以务工的形式，带动</t>
    </r>
    <r>
      <rPr>
        <sz val="12"/>
        <rFont val="Times New Roman"/>
        <charset val="134"/>
      </rPr>
      <t>10</t>
    </r>
    <r>
      <rPr>
        <sz val="12"/>
        <rFont val="方正仿宋_GBK"/>
        <charset val="134"/>
      </rPr>
      <t>户脱贫户增收；以分红带动的形式，带动</t>
    </r>
    <r>
      <rPr>
        <sz val="12"/>
        <rFont val="Times New Roman"/>
        <charset val="134"/>
      </rPr>
      <t>50</t>
    </r>
    <r>
      <rPr>
        <sz val="12"/>
        <rFont val="方正仿宋_GBK"/>
        <charset val="134"/>
      </rPr>
      <t>户脱贫户增收</t>
    </r>
  </si>
  <si>
    <r>
      <rPr>
        <sz val="12"/>
        <rFont val="方正仿宋_GBK"/>
        <charset val="134"/>
      </rPr>
      <t>水泥道路、生产机械、化验设备等有机肥料加工厂的配套设施</t>
    </r>
  </si>
  <si>
    <r>
      <rPr>
        <sz val="12"/>
        <rFont val="方正仿宋_GBK"/>
        <charset val="134"/>
      </rPr>
      <t>脱贫人口加入合作社、村集体经济人数</t>
    </r>
    <r>
      <rPr>
        <sz val="12"/>
        <rFont val="Times New Roman"/>
        <charset val="134"/>
      </rPr>
      <t>3</t>
    </r>
    <r>
      <rPr>
        <sz val="12"/>
        <rFont val="方正仿宋_GBK"/>
        <charset val="134"/>
      </rPr>
      <t>人</t>
    </r>
  </si>
  <si>
    <r>
      <rPr>
        <sz val="12"/>
        <rFont val="方正仿宋_GBK"/>
        <charset val="134"/>
      </rPr>
      <t>路口村</t>
    </r>
  </si>
  <si>
    <r>
      <rPr>
        <sz val="12"/>
        <rFont val="方正仿宋_GBK"/>
        <charset val="134"/>
      </rPr>
      <t>建设冷库面积</t>
    </r>
    <r>
      <rPr>
        <sz val="12"/>
        <rFont val="Times New Roman"/>
        <charset val="134"/>
      </rPr>
      <t>875</t>
    </r>
    <r>
      <rPr>
        <sz val="12"/>
        <rFont val="方正仿宋_GBK"/>
        <charset val="134"/>
      </rPr>
      <t>平方米及电力设施、装载机械、场地、储存器具等配套</t>
    </r>
  </si>
  <si>
    <r>
      <rPr>
        <sz val="12"/>
        <rFont val="方正仿宋_GBK"/>
        <charset val="134"/>
      </rPr>
      <t>园区大棚配套设施</t>
    </r>
  </si>
  <si>
    <r>
      <rPr>
        <sz val="12"/>
        <rFont val="方正仿宋_GBK"/>
        <charset val="134"/>
      </rPr>
      <t>建设大棚附属机井、围栏、道路等相关配套设施</t>
    </r>
  </si>
  <si>
    <r>
      <rPr>
        <sz val="12"/>
        <rFont val="方正仿宋_GBK"/>
        <charset val="134"/>
      </rPr>
      <t>依托村产业园区，新增园区配套设施，提供就业岗位的形式，增加脱贫户收入，激发脱贫户内生动力，同时增加村集体收入</t>
    </r>
  </si>
  <si>
    <r>
      <rPr>
        <sz val="12"/>
        <rFont val="方正仿宋_GBK"/>
        <charset val="134"/>
      </rPr>
      <t>新建简易大棚</t>
    </r>
    <r>
      <rPr>
        <sz val="12"/>
        <rFont val="Times New Roman"/>
        <charset val="134"/>
      </rPr>
      <t>85</t>
    </r>
    <r>
      <rPr>
        <sz val="12"/>
        <rFont val="方正仿宋_GBK"/>
        <charset val="134"/>
      </rPr>
      <t>个及相关机井、水电等配套设施，总占地约</t>
    </r>
    <r>
      <rPr>
        <sz val="12"/>
        <rFont val="Times New Roman"/>
        <charset val="134"/>
      </rPr>
      <t>100</t>
    </r>
    <r>
      <rPr>
        <sz val="12"/>
        <rFont val="方正仿宋_GBK"/>
        <charset val="134"/>
      </rPr>
      <t>亩</t>
    </r>
  </si>
  <si>
    <r>
      <rPr>
        <sz val="12"/>
        <rFont val="方正仿宋_GBK"/>
        <charset val="134"/>
      </rPr>
      <t>带动脱贫人口务工就业增加收入、</t>
    </r>
    <r>
      <rPr>
        <sz val="12"/>
        <rFont val="Times New Roman"/>
        <charset val="134"/>
      </rPr>
      <t xml:space="preserve">
</t>
    </r>
    <r>
      <rPr>
        <sz val="12"/>
        <rFont val="方正仿宋_GBK"/>
        <charset val="134"/>
      </rPr>
      <t>增加村集体经济收入</t>
    </r>
  </si>
  <si>
    <t>以提供就业岗位的形式，增加脱贫户收入，激发脱贫户内生动力，同时增加村集体收入</t>
  </si>
  <si>
    <t>圣泉镇北城集社区特色产业发展项目（农机维修中心建设项目）</t>
  </si>
  <si>
    <t>圣泉镇
田野</t>
  </si>
  <si>
    <t>圣泉镇</t>
  </si>
  <si>
    <t>北城集社区</t>
  </si>
  <si>
    <r>
      <rPr>
        <sz val="12"/>
        <color rgb="FF000000"/>
        <rFont val="方正仿宋_GBK"/>
        <charset val="134"/>
      </rPr>
      <t>购置农业机械维修设备</t>
    </r>
    <r>
      <rPr>
        <sz val="12"/>
        <color rgb="FF000000"/>
        <rFont val="Times New Roman"/>
        <charset val="134"/>
      </rPr>
      <t>1</t>
    </r>
    <r>
      <rPr>
        <sz val="12"/>
        <color rgb="FF000000"/>
        <rFont val="方正仿宋_GBK"/>
        <charset val="134"/>
      </rPr>
      <t>台，建设厂房</t>
    </r>
    <r>
      <rPr>
        <sz val="12"/>
        <color rgb="FF000000"/>
        <rFont val="Times New Roman"/>
        <charset val="134"/>
      </rPr>
      <t>1200</t>
    </r>
    <r>
      <rPr>
        <sz val="12"/>
        <color rgb="FF000000"/>
        <rFont val="方正仿宋_GBK"/>
        <charset val="134"/>
      </rPr>
      <t>平方米及相关配套设施。</t>
    </r>
  </si>
  <si>
    <r>
      <rPr>
        <sz val="12"/>
        <rFont val="方正仿宋_GBK"/>
        <charset val="134"/>
      </rPr>
      <t>购置农业机械维修设备</t>
    </r>
    <r>
      <rPr>
        <sz val="12"/>
        <rFont val="Times New Roman"/>
        <charset val="134"/>
      </rPr>
      <t>1</t>
    </r>
    <r>
      <rPr>
        <sz val="12"/>
        <rFont val="方正仿宋_GBK"/>
        <charset val="134"/>
      </rPr>
      <t>台，建设厂房</t>
    </r>
    <r>
      <rPr>
        <sz val="12"/>
        <rFont val="Times New Roman"/>
        <charset val="134"/>
      </rPr>
      <t>1200</t>
    </r>
    <r>
      <rPr>
        <sz val="12"/>
        <rFont val="方正仿宋_GBK"/>
        <charset val="134"/>
      </rPr>
      <t>平方米</t>
    </r>
  </si>
  <si>
    <t>项目申报、实施过程监督、带动产业发展</t>
  </si>
  <si>
    <t>以提供就业岗位、收益分配等形式，增加农户家庭收入</t>
  </si>
  <si>
    <r>
      <rPr>
        <sz val="12"/>
        <rFont val="方正仿宋_GBK"/>
        <charset val="134"/>
      </rPr>
      <t>石林乡石林村农产品仓储产业项目</t>
    </r>
  </si>
  <si>
    <r>
      <rPr>
        <sz val="12"/>
        <rFont val="方正仿宋_GBK"/>
        <charset val="134"/>
      </rPr>
      <t>石林乡</t>
    </r>
    <r>
      <rPr>
        <sz val="12"/>
        <rFont val="Times New Roman"/>
        <charset val="134"/>
      </rPr>
      <t xml:space="preserve">
</t>
    </r>
    <r>
      <rPr>
        <sz val="12"/>
        <rFont val="方正仿宋_GBK"/>
        <charset val="134"/>
      </rPr>
      <t>杨超峰</t>
    </r>
  </si>
  <si>
    <r>
      <rPr>
        <sz val="12"/>
        <rFont val="方正仿宋_GBK"/>
        <charset val="134"/>
      </rPr>
      <t>石林乡</t>
    </r>
  </si>
  <si>
    <r>
      <rPr>
        <sz val="12"/>
        <rFont val="方正仿宋_GBK"/>
        <charset val="134"/>
      </rPr>
      <t>石林村</t>
    </r>
  </si>
  <si>
    <r>
      <rPr>
        <sz val="12"/>
        <rFont val="方正仿宋_GBK"/>
        <charset val="134"/>
      </rPr>
      <t>建设粮食储存仓库约</t>
    </r>
    <r>
      <rPr>
        <sz val="12"/>
        <rFont val="Times New Roman"/>
        <charset val="134"/>
      </rPr>
      <t>1980</t>
    </r>
    <r>
      <rPr>
        <sz val="12"/>
        <rFont val="方正仿宋_GBK"/>
        <charset val="134"/>
      </rPr>
      <t>平方米及相关地坪、配电、消防等设施</t>
    </r>
  </si>
  <si>
    <r>
      <rPr>
        <sz val="12"/>
        <rFont val="方正仿宋_GBK"/>
        <charset val="134"/>
      </rPr>
      <t>石林乡魏楼村特色产业发展项目</t>
    </r>
  </si>
  <si>
    <r>
      <rPr>
        <sz val="12"/>
        <rFont val="方正仿宋_GBK"/>
        <charset val="134"/>
      </rPr>
      <t>魏楼村</t>
    </r>
  </si>
  <si>
    <r>
      <rPr>
        <sz val="12"/>
        <rFont val="方正仿宋_GBK"/>
        <charset val="134"/>
      </rPr>
      <t>建设钢构大棚及配套设施，养牛，占地面积约</t>
    </r>
    <r>
      <rPr>
        <sz val="12"/>
        <rFont val="Times New Roman"/>
        <charset val="134"/>
      </rPr>
      <t>40</t>
    </r>
    <r>
      <rPr>
        <sz val="12"/>
        <rFont val="方正仿宋_GBK"/>
        <charset val="134"/>
      </rPr>
      <t>亩</t>
    </r>
  </si>
  <si>
    <r>
      <rPr>
        <sz val="12"/>
        <rFont val="方正仿宋_GBK"/>
        <charset val="134"/>
      </rPr>
      <t>石林乡崔阁村特色产业发展项目</t>
    </r>
  </si>
  <si>
    <r>
      <rPr>
        <sz val="12"/>
        <rFont val="方正仿宋_GBK"/>
        <charset val="134"/>
      </rPr>
      <t>崔阁村</t>
    </r>
  </si>
  <si>
    <r>
      <rPr>
        <sz val="12"/>
        <rFont val="方正仿宋_GBK"/>
        <charset val="134"/>
      </rPr>
      <t>构建甜玉米加工厂房及配套设施（清洗设备、包装设备、消毒设备），占地约</t>
    </r>
    <r>
      <rPr>
        <sz val="12"/>
        <rFont val="Times New Roman"/>
        <charset val="134"/>
      </rPr>
      <t>3</t>
    </r>
    <r>
      <rPr>
        <sz val="12"/>
        <rFont val="方正仿宋_GBK"/>
        <charset val="134"/>
      </rPr>
      <t>亩</t>
    </r>
  </si>
  <si>
    <r>
      <rPr>
        <sz val="12"/>
        <rFont val="方正仿宋_GBK"/>
        <charset val="134"/>
      </rPr>
      <t>孙圩子乡程蒋山村胡萝卜产业发展项目</t>
    </r>
  </si>
  <si>
    <r>
      <rPr>
        <sz val="12"/>
        <rFont val="方正仿宋_GBK"/>
        <charset val="134"/>
      </rPr>
      <t>孙圩子乡</t>
    </r>
    <r>
      <rPr>
        <sz val="12"/>
        <rFont val="Times New Roman"/>
        <charset val="134"/>
      </rPr>
      <t xml:space="preserve">
</t>
    </r>
    <r>
      <rPr>
        <sz val="12"/>
        <rFont val="方正仿宋_GBK"/>
        <charset val="134"/>
      </rPr>
      <t>张康</t>
    </r>
  </si>
  <si>
    <r>
      <rPr>
        <sz val="12"/>
        <rFont val="方正仿宋_GBK"/>
        <charset val="134"/>
      </rPr>
      <t>孙圩子乡</t>
    </r>
  </si>
  <si>
    <r>
      <rPr>
        <sz val="12"/>
        <rFont val="方正仿宋_GBK"/>
        <charset val="134"/>
      </rPr>
      <t>程蒋山村</t>
    </r>
  </si>
  <si>
    <r>
      <rPr>
        <sz val="12"/>
        <rFont val="方正仿宋_GBK"/>
        <charset val="134"/>
      </rPr>
      <t>新建果蔬大棚</t>
    </r>
    <r>
      <rPr>
        <sz val="12"/>
        <rFont val="Times New Roman"/>
        <charset val="134"/>
      </rPr>
      <t>200</t>
    </r>
    <r>
      <rPr>
        <sz val="12"/>
        <rFont val="方正仿宋_GBK"/>
        <charset val="134"/>
      </rPr>
      <t>亩，配套相关附属设施等；</t>
    </r>
  </si>
  <si>
    <r>
      <rPr>
        <sz val="12"/>
        <rFont val="方正仿宋_GBK"/>
        <charset val="134"/>
      </rPr>
      <t>建成果蔬大棚</t>
    </r>
    <r>
      <rPr>
        <sz val="12"/>
        <rFont val="Times New Roman"/>
        <charset val="134"/>
      </rPr>
      <t>200</t>
    </r>
    <r>
      <rPr>
        <sz val="12"/>
        <rFont val="方正仿宋_GBK"/>
        <charset val="134"/>
      </rPr>
      <t>亩，配套相关附属设施等；</t>
    </r>
  </si>
  <si>
    <r>
      <rPr>
        <sz val="12"/>
        <rFont val="方正仿宋_GBK"/>
        <charset val="134"/>
      </rPr>
      <t>胡萝卜清洗车间及配套相关附属设施</t>
    </r>
    <r>
      <rPr>
        <sz val="12"/>
        <rFont val="Times New Roman"/>
        <charset val="134"/>
      </rPr>
      <t>6</t>
    </r>
    <r>
      <rPr>
        <sz val="12"/>
        <rFont val="方正仿宋_GBK"/>
        <charset val="134"/>
      </rPr>
      <t>套及其他配套设施等</t>
    </r>
  </si>
  <si>
    <r>
      <rPr>
        <sz val="12"/>
        <rFont val="方正仿宋_GBK"/>
        <charset val="134"/>
      </rPr>
      <t>胡萝卜清洗车间及配套相关附属设施</t>
    </r>
    <r>
      <rPr>
        <sz val="12"/>
        <rFont val="Times New Roman"/>
        <charset val="134"/>
      </rPr>
      <t>6</t>
    </r>
    <r>
      <rPr>
        <sz val="12"/>
        <rFont val="方正仿宋_GBK"/>
        <charset val="134"/>
      </rPr>
      <t>套及其他配套设施等；</t>
    </r>
  </si>
  <si>
    <r>
      <rPr>
        <sz val="12"/>
        <rFont val="方正仿宋_GBK"/>
        <charset val="134"/>
      </rPr>
      <t>新建</t>
    </r>
    <r>
      <rPr>
        <sz val="12"/>
        <rFont val="Times New Roman"/>
        <charset val="134"/>
      </rPr>
      <t>2000</t>
    </r>
    <r>
      <rPr>
        <sz val="12"/>
        <rFont val="方正仿宋_GBK"/>
        <charset val="134"/>
      </rPr>
      <t>吨冷库及配套相关附属设施等</t>
    </r>
  </si>
  <si>
    <r>
      <rPr>
        <sz val="12"/>
        <rFont val="方正仿宋_GBK"/>
        <charset val="134"/>
      </rPr>
      <t>新建</t>
    </r>
    <r>
      <rPr>
        <sz val="12"/>
        <rFont val="Times New Roman"/>
        <charset val="134"/>
      </rPr>
      <t>2000</t>
    </r>
    <r>
      <rPr>
        <sz val="12"/>
        <rFont val="方正仿宋_GBK"/>
        <charset val="134"/>
      </rPr>
      <t>吨冷库及配套相关附属设施等。</t>
    </r>
  </si>
  <si>
    <r>
      <rPr>
        <sz val="12"/>
        <rFont val="方正仿宋_GBK"/>
        <charset val="134"/>
      </rPr>
      <t>侯楼村特色产业发展项目</t>
    </r>
  </si>
  <si>
    <r>
      <rPr>
        <sz val="12"/>
        <rFont val="方正仿宋_GBK"/>
        <charset val="134"/>
      </rPr>
      <t>侯楼村</t>
    </r>
  </si>
  <si>
    <r>
      <rPr>
        <sz val="12"/>
        <rFont val="方正仿宋_GBK"/>
        <charset val="134"/>
      </rPr>
      <t>建设养殖大棚</t>
    </r>
    <r>
      <rPr>
        <sz val="12"/>
        <rFont val="Times New Roman"/>
        <charset val="134"/>
      </rPr>
      <t>2</t>
    </r>
    <r>
      <rPr>
        <sz val="12"/>
        <rFont val="方正仿宋_GBK"/>
        <charset val="134"/>
      </rPr>
      <t>栋，养殖集中区长</t>
    </r>
    <r>
      <rPr>
        <sz val="12"/>
        <rFont val="Times New Roman"/>
        <charset val="134"/>
      </rPr>
      <t>100</t>
    </r>
    <r>
      <rPr>
        <sz val="12"/>
        <rFont val="方正仿宋_GBK"/>
        <charset val="134"/>
      </rPr>
      <t>米</t>
    </r>
    <r>
      <rPr>
        <sz val="12"/>
        <rFont val="Times New Roman"/>
        <charset val="134"/>
      </rPr>
      <t>*</t>
    </r>
    <r>
      <rPr>
        <sz val="12"/>
        <rFont val="方正仿宋_GBK"/>
        <charset val="134"/>
      </rPr>
      <t>宽</t>
    </r>
    <r>
      <rPr>
        <sz val="12"/>
        <rFont val="Times New Roman"/>
        <charset val="134"/>
      </rPr>
      <t>60</t>
    </r>
    <r>
      <rPr>
        <sz val="12"/>
        <rFont val="方正仿宋_GBK"/>
        <charset val="134"/>
      </rPr>
      <t>米（养殖牛）占地面积约</t>
    </r>
    <r>
      <rPr>
        <sz val="12"/>
        <rFont val="Times New Roman"/>
        <charset val="134"/>
      </rPr>
      <t>5</t>
    </r>
    <r>
      <rPr>
        <sz val="12"/>
        <rFont val="方正仿宋_GBK"/>
        <charset val="134"/>
      </rPr>
      <t>亩，钢结构大棚配套设施等</t>
    </r>
  </si>
  <si>
    <r>
      <rPr>
        <sz val="12"/>
        <rFont val="方正仿宋_GBK"/>
        <charset val="134"/>
      </rPr>
      <t>建设养殖大棚</t>
    </r>
    <r>
      <rPr>
        <sz val="12"/>
        <rFont val="Times New Roman"/>
        <charset val="134"/>
      </rPr>
      <t>2</t>
    </r>
    <r>
      <rPr>
        <sz val="12"/>
        <rFont val="方正仿宋_GBK"/>
        <charset val="134"/>
      </rPr>
      <t>栋及棚配套设施等</t>
    </r>
  </si>
  <si>
    <r>
      <rPr>
        <sz val="12"/>
        <rFont val="方正仿宋_GBK"/>
        <charset val="134"/>
      </rPr>
      <t>资源化利用有机肥生产，建设厂房、生产设备和运输车辆等配套设施</t>
    </r>
  </si>
  <si>
    <r>
      <rPr>
        <sz val="12"/>
        <rFont val="方正仿宋_GBK"/>
        <charset val="134"/>
      </rPr>
      <t>脱贫人口加入村集体经济人数</t>
    </r>
    <r>
      <rPr>
        <sz val="12"/>
        <rFont val="Times New Roman"/>
        <charset val="134"/>
      </rPr>
      <t>13</t>
    </r>
    <r>
      <rPr>
        <sz val="12"/>
        <rFont val="方正仿宋_GBK"/>
        <charset val="134"/>
      </rPr>
      <t>人</t>
    </r>
  </si>
  <si>
    <r>
      <rPr>
        <sz val="12"/>
        <rFont val="方正仿宋_GBK"/>
        <charset val="134"/>
      </rPr>
      <t>徐里村特色产业发展项目</t>
    </r>
  </si>
  <si>
    <r>
      <rPr>
        <sz val="12"/>
        <rFont val="方正仿宋_GBK"/>
        <charset val="134"/>
      </rPr>
      <t>徐里村</t>
    </r>
  </si>
  <si>
    <r>
      <rPr>
        <sz val="12"/>
        <rFont val="方正仿宋_GBK"/>
        <charset val="134"/>
      </rPr>
      <t>建设钢架养羊大棚</t>
    </r>
    <r>
      <rPr>
        <sz val="12"/>
        <rFont val="Times New Roman"/>
        <charset val="134"/>
      </rPr>
      <t>5</t>
    </r>
    <r>
      <rPr>
        <sz val="12"/>
        <rFont val="方正仿宋_GBK"/>
        <charset val="134"/>
      </rPr>
      <t>个以及附属设施，总占地面积约</t>
    </r>
    <r>
      <rPr>
        <sz val="12"/>
        <rFont val="Times New Roman"/>
        <charset val="134"/>
      </rPr>
      <t>29</t>
    </r>
    <r>
      <rPr>
        <sz val="12"/>
        <rFont val="方正仿宋_GBK"/>
        <charset val="134"/>
      </rPr>
      <t>亩</t>
    </r>
  </si>
  <si>
    <r>
      <rPr>
        <sz val="12"/>
        <rFont val="方正仿宋_GBK"/>
        <charset val="134"/>
      </rPr>
      <t>发展养羊数量</t>
    </r>
    <r>
      <rPr>
        <sz val="12"/>
        <rFont val="Times New Roman"/>
        <charset val="134"/>
      </rPr>
      <t>3000</t>
    </r>
    <r>
      <rPr>
        <sz val="12"/>
        <rFont val="方正仿宋_GBK"/>
        <charset val="134"/>
      </rPr>
      <t>只左右</t>
    </r>
  </si>
  <si>
    <r>
      <rPr>
        <sz val="12"/>
        <rFont val="方正仿宋_GBK"/>
        <charset val="134"/>
      </rPr>
      <t>王寨村联建养殖厂项目</t>
    </r>
  </si>
  <si>
    <r>
      <rPr>
        <sz val="12"/>
        <rFont val="方正仿宋_GBK"/>
        <charset val="134"/>
      </rPr>
      <t>王寨镇</t>
    </r>
    <r>
      <rPr>
        <sz val="12"/>
        <rFont val="Times New Roman"/>
        <charset val="134"/>
      </rPr>
      <t xml:space="preserve">
</t>
    </r>
    <r>
      <rPr>
        <sz val="12"/>
        <rFont val="方正仿宋_GBK"/>
        <charset val="134"/>
      </rPr>
      <t>王亚华</t>
    </r>
  </si>
  <si>
    <r>
      <rPr>
        <sz val="12"/>
        <rFont val="方正仿宋_GBK"/>
        <charset val="134"/>
      </rPr>
      <t>王寨镇</t>
    </r>
  </si>
  <si>
    <r>
      <rPr>
        <sz val="12"/>
        <rFont val="方正仿宋_GBK"/>
        <charset val="134"/>
      </rPr>
      <t>王寨村</t>
    </r>
  </si>
  <si>
    <r>
      <rPr>
        <sz val="12"/>
        <rFont val="方正仿宋_GBK"/>
        <charset val="134"/>
      </rPr>
      <t>建设标准化养殖厂房及相关配套设施（养殖牛）占地面积约</t>
    </r>
    <r>
      <rPr>
        <sz val="12"/>
        <rFont val="Times New Roman"/>
        <charset val="134"/>
      </rPr>
      <t>15</t>
    </r>
    <r>
      <rPr>
        <sz val="12"/>
        <rFont val="方正仿宋_GBK"/>
        <charset val="134"/>
      </rPr>
      <t>亩</t>
    </r>
  </si>
  <si>
    <r>
      <rPr>
        <sz val="12"/>
        <rFont val="方正仿宋_GBK"/>
        <charset val="134"/>
      </rPr>
      <t>建设标准化养殖厂及相关配套设施</t>
    </r>
  </si>
  <si>
    <r>
      <rPr>
        <sz val="12"/>
        <rFont val="方正仿宋_GBK"/>
        <charset val="134"/>
      </rPr>
      <t>脱贫人口加入合作社、村集体经济人数</t>
    </r>
    <r>
      <rPr>
        <sz val="12"/>
        <rFont val="Times New Roman"/>
        <charset val="134"/>
      </rPr>
      <t>0</t>
    </r>
    <r>
      <rPr>
        <sz val="12"/>
        <rFont val="方正仿宋_GBK"/>
        <charset val="134"/>
      </rPr>
      <t>人</t>
    </r>
  </si>
  <si>
    <r>
      <rPr>
        <sz val="12"/>
        <rFont val="方正仿宋_GBK"/>
        <charset val="134"/>
      </rPr>
      <t>杨集村养殖棚二期项目</t>
    </r>
  </si>
  <si>
    <r>
      <rPr>
        <sz val="12"/>
        <rFont val="方正仿宋_GBK"/>
        <charset val="134"/>
      </rPr>
      <t>杨集村</t>
    </r>
  </si>
  <si>
    <r>
      <rPr>
        <sz val="12"/>
        <rFont val="方正仿宋_GBK"/>
        <charset val="134"/>
      </rPr>
      <t>建设养殖场一座（养殖棚占地约</t>
    </r>
    <r>
      <rPr>
        <sz val="12"/>
        <rFont val="Times New Roman"/>
        <charset val="134"/>
      </rPr>
      <t>3200</t>
    </r>
    <r>
      <rPr>
        <sz val="12"/>
        <rFont val="方正仿宋_GBK"/>
        <charset val="134"/>
      </rPr>
      <t>㎡，存料棚</t>
    </r>
    <r>
      <rPr>
        <sz val="12"/>
        <rFont val="Times New Roman"/>
        <charset val="134"/>
      </rPr>
      <t>1</t>
    </r>
    <r>
      <rPr>
        <sz val="12"/>
        <rFont val="方正仿宋_GBK"/>
        <charset val="134"/>
      </rPr>
      <t>个约占地</t>
    </r>
    <r>
      <rPr>
        <sz val="12"/>
        <rFont val="Times New Roman"/>
        <charset val="134"/>
      </rPr>
      <t>1200</t>
    </r>
    <r>
      <rPr>
        <sz val="12"/>
        <rFont val="方正仿宋_GBK"/>
        <charset val="134"/>
      </rPr>
      <t>㎡，杂物棚约</t>
    </r>
    <r>
      <rPr>
        <sz val="12"/>
        <rFont val="Times New Roman"/>
        <charset val="134"/>
      </rPr>
      <t>300</t>
    </r>
    <r>
      <rPr>
        <sz val="12"/>
        <rFont val="方正仿宋_GBK"/>
        <charset val="134"/>
      </rPr>
      <t>平方米，定位栏、化粪池等配套设施</t>
    </r>
  </si>
  <si>
    <r>
      <rPr>
        <sz val="12"/>
        <rFont val="方正仿宋_GBK"/>
        <charset val="134"/>
      </rPr>
      <t>建设养殖场一座（养殖棚占地约</t>
    </r>
    <r>
      <rPr>
        <sz val="12"/>
        <rFont val="Times New Roman"/>
        <charset val="134"/>
      </rPr>
      <t>3200</t>
    </r>
    <r>
      <rPr>
        <sz val="12"/>
        <rFont val="方正仿宋_GBK"/>
        <charset val="134"/>
      </rPr>
      <t>㎡，存料棚</t>
    </r>
    <r>
      <rPr>
        <sz val="12"/>
        <rFont val="Times New Roman"/>
        <charset val="134"/>
      </rPr>
      <t>1</t>
    </r>
    <r>
      <rPr>
        <sz val="12"/>
        <rFont val="方正仿宋_GBK"/>
        <charset val="134"/>
      </rPr>
      <t>个约占地</t>
    </r>
    <r>
      <rPr>
        <sz val="12"/>
        <rFont val="Times New Roman"/>
        <charset val="134"/>
      </rPr>
      <t>1200</t>
    </r>
    <r>
      <rPr>
        <sz val="12"/>
        <rFont val="方正仿宋_GBK"/>
        <charset val="134"/>
      </rPr>
      <t>㎡，杂物棚约</t>
    </r>
    <r>
      <rPr>
        <sz val="12"/>
        <rFont val="Times New Roman"/>
        <charset val="134"/>
      </rPr>
      <t>300</t>
    </r>
    <r>
      <rPr>
        <sz val="12"/>
        <rFont val="方正仿宋_GBK"/>
        <charset val="134"/>
      </rPr>
      <t>平方米，购买硬化、定位栏、化粪池等配套设施</t>
    </r>
  </si>
  <si>
    <r>
      <rPr>
        <sz val="12"/>
        <rFont val="方正仿宋_GBK"/>
        <charset val="134"/>
      </rPr>
      <t>杨集村乡村振兴产业粮食仓储项目</t>
    </r>
  </si>
  <si>
    <r>
      <rPr>
        <sz val="12"/>
        <rFont val="方正仿宋_GBK"/>
        <charset val="134"/>
      </rPr>
      <t>建设粮食仓储一座及铲车、地磅、烘干设备、脱粒机、筛选机、输送带等配套设施</t>
    </r>
  </si>
  <si>
    <r>
      <rPr>
        <sz val="12"/>
        <rFont val="方正仿宋_GBK"/>
        <charset val="134"/>
      </rPr>
      <t>建设粮食仓储一座以及铲车、地磅、烘干设备、筛选机、输送带等配套设施</t>
    </r>
  </si>
  <si>
    <r>
      <rPr>
        <sz val="12"/>
        <rFont val="方正仿宋_GBK"/>
        <charset val="134"/>
      </rPr>
      <t>张楼村乡村振兴产业粮食仓储项目</t>
    </r>
  </si>
  <si>
    <r>
      <rPr>
        <sz val="12"/>
        <rFont val="方正仿宋_GBK"/>
        <charset val="134"/>
      </rPr>
      <t>张楼村</t>
    </r>
  </si>
  <si>
    <r>
      <rPr>
        <sz val="12"/>
        <rFont val="方正仿宋_GBK"/>
        <charset val="134"/>
      </rPr>
      <t>戴柿元特色狗肉深加工项目</t>
    </r>
  </si>
  <si>
    <r>
      <rPr>
        <sz val="12"/>
        <rFont val="方正仿宋_GBK"/>
        <charset val="134"/>
      </rPr>
      <t>戴柿元村</t>
    </r>
  </si>
  <si>
    <r>
      <rPr>
        <sz val="12"/>
        <rFont val="方正仿宋_GBK"/>
        <charset val="134"/>
      </rPr>
      <t>新建标准化厂房约</t>
    </r>
    <r>
      <rPr>
        <sz val="12"/>
        <rFont val="Times New Roman"/>
        <charset val="134"/>
      </rPr>
      <t>4000</t>
    </r>
    <r>
      <rPr>
        <sz val="12"/>
        <rFont val="方正仿宋_GBK"/>
        <charset val="134"/>
      </rPr>
      <t>平方米，狗肉深加工机械及相关配套设备</t>
    </r>
  </si>
  <si>
    <r>
      <rPr>
        <sz val="12"/>
        <rFont val="方正仿宋_GBK"/>
        <charset val="134"/>
      </rPr>
      <t>齐庄村乡村振兴产业粮食仓储项目</t>
    </r>
  </si>
  <si>
    <r>
      <rPr>
        <sz val="12"/>
        <rFont val="方正仿宋_GBK"/>
        <charset val="134"/>
      </rPr>
      <t>齐庄村</t>
    </r>
  </si>
  <si>
    <r>
      <rPr>
        <sz val="12"/>
        <rFont val="方正仿宋_GBK"/>
        <charset val="134"/>
      </rPr>
      <t>建设粮食仓储一座，占地约</t>
    </r>
    <r>
      <rPr>
        <sz val="12"/>
        <rFont val="Times New Roman"/>
        <charset val="134"/>
      </rPr>
      <t>600</t>
    </r>
    <r>
      <rPr>
        <sz val="12"/>
        <rFont val="方正仿宋_GBK"/>
        <charset val="134"/>
      </rPr>
      <t>㎡</t>
    </r>
  </si>
  <si>
    <r>
      <rPr>
        <sz val="12"/>
        <rFont val="方正仿宋_GBK"/>
        <charset val="134"/>
      </rPr>
      <t>建设粮食仓储一座占地约</t>
    </r>
    <r>
      <rPr>
        <sz val="12"/>
        <rFont val="Times New Roman"/>
        <charset val="134"/>
      </rPr>
      <t>600</t>
    </r>
    <r>
      <rPr>
        <sz val="12"/>
        <rFont val="方正仿宋_GBK"/>
        <charset val="134"/>
      </rPr>
      <t>㎡</t>
    </r>
  </si>
  <si>
    <t>10</t>
  </si>
  <si>
    <r>
      <rPr>
        <sz val="12"/>
        <rFont val="方正仿宋_GBK"/>
        <charset val="134"/>
      </rPr>
      <t>新庄镇李集村</t>
    </r>
    <r>
      <rPr>
        <sz val="12"/>
        <rFont val="Times New Roman"/>
        <charset val="134"/>
      </rPr>
      <t>2022</t>
    </r>
    <r>
      <rPr>
        <sz val="12"/>
        <rFont val="方正仿宋_GBK"/>
        <charset val="134"/>
      </rPr>
      <t>年粮仓建设</t>
    </r>
  </si>
  <si>
    <r>
      <rPr>
        <sz val="12"/>
        <rFont val="方正仿宋_GBK"/>
        <charset val="134"/>
      </rPr>
      <t>新庄镇</t>
    </r>
    <r>
      <rPr>
        <sz val="12"/>
        <rFont val="Times New Roman"/>
        <charset val="134"/>
      </rPr>
      <t xml:space="preserve">
</t>
    </r>
    <r>
      <rPr>
        <sz val="12"/>
        <rFont val="方正仿宋_GBK"/>
        <charset val="134"/>
      </rPr>
      <t>张静</t>
    </r>
  </si>
  <si>
    <r>
      <rPr>
        <sz val="12"/>
        <rFont val="方正仿宋_GBK"/>
        <charset val="134"/>
      </rPr>
      <t>新庄镇</t>
    </r>
  </si>
  <si>
    <r>
      <rPr>
        <sz val="12"/>
        <rFont val="方正仿宋_GBK"/>
        <charset val="134"/>
      </rPr>
      <t>李集村</t>
    </r>
  </si>
  <si>
    <r>
      <rPr>
        <sz val="12"/>
        <rFont val="方正仿宋_GBK"/>
        <charset val="134"/>
      </rPr>
      <t>搭建厂房</t>
    </r>
    <r>
      <rPr>
        <sz val="12"/>
        <rFont val="Times New Roman"/>
        <charset val="134"/>
      </rPr>
      <t>1300</t>
    </r>
    <r>
      <rPr>
        <sz val="12"/>
        <rFont val="方正仿宋_GBK"/>
        <charset val="134"/>
      </rPr>
      <t>平方，烘干机</t>
    </r>
    <r>
      <rPr>
        <sz val="12"/>
        <rFont val="Times New Roman"/>
        <charset val="134"/>
      </rPr>
      <t>2</t>
    </r>
    <r>
      <rPr>
        <sz val="12"/>
        <rFont val="方正仿宋_GBK"/>
        <charset val="134"/>
      </rPr>
      <t>台，每台</t>
    </r>
    <r>
      <rPr>
        <sz val="12"/>
        <rFont val="Times New Roman"/>
        <charset val="134"/>
      </rPr>
      <t>35</t>
    </r>
    <r>
      <rPr>
        <sz val="12"/>
        <rFont val="方正仿宋_GBK"/>
        <charset val="134"/>
      </rPr>
      <t>吨及配套设施</t>
    </r>
  </si>
  <si>
    <r>
      <rPr>
        <sz val="12"/>
        <rFont val="方正仿宋_GBK"/>
        <charset val="134"/>
      </rPr>
      <t>通过财政资金投入，发展村级产业，壮大村集体经济，收益量化、开发村内公益岗位等形式带动脱贫户增收</t>
    </r>
  </si>
  <si>
    <r>
      <rPr>
        <sz val="12"/>
        <rFont val="方正仿宋_GBK"/>
        <charset val="134"/>
      </rPr>
      <t>新庄镇邵套水果制品饮料生产</t>
    </r>
  </si>
  <si>
    <r>
      <rPr>
        <sz val="12"/>
        <rFont val="方正仿宋_GBK"/>
        <charset val="134"/>
      </rPr>
      <t>邵套村</t>
    </r>
  </si>
  <si>
    <r>
      <rPr>
        <sz val="12"/>
        <rFont val="方正仿宋_GBK"/>
        <charset val="134"/>
      </rPr>
      <t>建设水果制品饮料生产厂房，设备及相关配套设施（占地</t>
    </r>
    <r>
      <rPr>
        <sz val="12"/>
        <rFont val="Times New Roman"/>
        <charset val="134"/>
      </rPr>
      <t>8.5</t>
    </r>
    <r>
      <rPr>
        <sz val="12"/>
        <rFont val="方正仿宋_GBK"/>
        <charset val="134"/>
      </rPr>
      <t>亩）</t>
    </r>
  </si>
  <si>
    <r>
      <rPr>
        <sz val="12"/>
        <rFont val="方正仿宋_GBK"/>
        <charset val="134"/>
      </rPr>
      <t>厂房，设备及相关配套设施（占地</t>
    </r>
    <r>
      <rPr>
        <sz val="12"/>
        <rFont val="Times New Roman"/>
        <charset val="134"/>
      </rPr>
      <t>8.5</t>
    </r>
    <r>
      <rPr>
        <sz val="12"/>
        <rFont val="方正仿宋_GBK"/>
        <charset val="134"/>
      </rPr>
      <t>亩）。</t>
    </r>
  </si>
  <si>
    <r>
      <rPr>
        <sz val="12"/>
        <rFont val="方正仿宋_GBK"/>
        <charset val="134"/>
      </rPr>
      <t>新庄镇李集村</t>
    </r>
    <r>
      <rPr>
        <sz val="12"/>
        <rFont val="Times New Roman"/>
        <charset val="134"/>
      </rPr>
      <t>2022</t>
    </r>
    <r>
      <rPr>
        <sz val="12"/>
        <rFont val="方正仿宋_GBK"/>
        <charset val="134"/>
      </rPr>
      <t>年新建大棚蔬菜配套设施项目</t>
    </r>
  </si>
  <si>
    <r>
      <rPr>
        <sz val="12"/>
        <rFont val="方正仿宋_GBK"/>
        <charset val="134"/>
      </rPr>
      <t>占地</t>
    </r>
    <r>
      <rPr>
        <sz val="12"/>
        <rFont val="Times New Roman"/>
        <charset val="134"/>
      </rPr>
      <t>350</t>
    </r>
    <r>
      <rPr>
        <sz val="12"/>
        <rFont val="方正仿宋_GBK"/>
        <charset val="134"/>
      </rPr>
      <t>平方米，建设大棚蔬菜配套设施（钢结构厂房、地面硬化、冷库制冷设备、货架、</t>
    </r>
    <r>
      <rPr>
        <sz val="12"/>
        <rFont val="Times New Roman"/>
        <charset val="134"/>
      </rPr>
      <t>3</t>
    </r>
    <r>
      <rPr>
        <sz val="12"/>
        <rFont val="方正仿宋_GBK"/>
        <charset val="134"/>
      </rPr>
      <t>吨叉车等）</t>
    </r>
  </si>
  <si>
    <r>
      <rPr>
        <sz val="12"/>
        <rFont val="方正仿宋_GBK"/>
        <charset val="134"/>
      </rPr>
      <t>建设冷库</t>
    </r>
    <r>
      <rPr>
        <sz val="12"/>
        <rFont val="Times New Roman"/>
        <charset val="134"/>
      </rPr>
      <t>350</t>
    </r>
    <r>
      <rPr>
        <sz val="12"/>
        <rFont val="方正仿宋_GBK"/>
        <charset val="134"/>
      </rPr>
      <t>平方及配套设施（钢结构厂房，地面硬化，冷库制冷设备，货架，</t>
    </r>
    <r>
      <rPr>
        <sz val="12"/>
        <rFont val="Times New Roman"/>
        <charset val="134"/>
      </rPr>
      <t>3</t>
    </r>
    <r>
      <rPr>
        <sz val="12"/>
        <rFont val="方正仿宋_GBK"/>
        <charset val="134"/>
      </rPr>
      <t>吨叉车等）</t>
    </r>
  </si>
  <si>
    <r>
      <rPr>
        <sz val="12"/>
        <rFont val="方正仿宋_GBK"/>
        <charset val="134"/>
      </rPr>
      <t>新庄镇李集村</t>
    </r>
    <r>
      <rPr>
        <sz val="12"/>
        <rFont val="Times New Roman"/>
        <charset val="134"/>
      </rPr>
      <t>2022</t>
    </r>
    <r>
      <rPr>
        <sz val="12"/>
        <rFont val="方正仿宋_GBK"/>
        <charset val="134"/>
      </rPr>
      <t>年养殖大棚建设项目</t>
    </r>
  </si>
  <si>
    <r>
      <rPr>
        <sz val="12"/>
        <rFont val="方正仿宋_GBK"/>
        <charset val="134"/>
      </rPr>
      <t>建设养殖大棚及配套设施项目</t>
    </r>
  </si>
  <si>
    <r>
      <rPr>
        <sz val="12"/>
        <rFont val="方正仿宋_GBK"/>
        <charset val="134"/>
      </rPr>
      <t>建设地暖式养殖大棚，占地面积</t>
    </r>
    <r>
      <rPr>
        <sz val="12"/>
        <rFont val="Times New Roman"/>
        <charset val="134"/>
      </rPr>
      <t>3.5</t>
    </r>
    <r>
      <rPr>
        <sz val="12"/>
        <rFont val="方正仿宋_GBK"/>
        <charset val="134"/>
      </rPr>
      <t>亩</t>
    </r>
  </si>
  <si>
    <r>
      <rPr>
        <sz val="12"/>
        <rFont val="方正仿宋_GBK"/>
        <charset val="134"/>
      </rPr>
      <t>脱贫人口加入合作社、村集体经济人数</t>
    </r>
    <r>
      <rPr>
        <sz val="12"/>
        <rFont val="Times New Roman"/>
        <charset val="134"/>
      </rPr>
      <t>7</t>
    </r>
    <r>
      <rPr>
        <sz val="12"/>
        <rFont val="方正仿宋_GBK"/>
        <charset val="134"/>
      </rPr>
      <t>人</t>
    </r>
  </si>
  <si>
    <r>
      <rPr>
        <sz val="12"/>
        <rFont val="方正仿宋_GBK"/>
        <charset val="134"/>
      </rPr>
      <t>新庄镇邵套村</t>
    </r>
    <r>
      <rPr>
        <sz val="12"/>
        <rFont val="Times New Roman"/>
        <charset val="134"/>
      </rPr>
      <t>2022</t>
    </r>
    <r>
      <rPr>
        <sz val="12"/>
        <rFont val="方正仿宋_GBK"/>
        <charset val="134"/>
      </rPr>
      <t>年特色产业发展项目</t>
    </r>
  </si>
  <si>
    <r>
      <rPr>
        <sz val="12"/>
        <rFont val="方正仿宋_GBK"/>
        <charset val="134"/>
      </rPr>
      <t>新建温室蔬菜钢结构大棚和展示大棚</t>
    </r>
    <r>
      <rPr>
        <sz val="12"/>
        <rFont val="Times New Roman"/>
        <charset val="134"/>
      </rPr>
      <t>15</t>
    </r>
    <r>
      <rPr>
        <sz val="12"/>
        <rFont val="方正仿宋_GBK"/>
        <charset val="134"/>
      </rPr>
      <t>亩</t>
    </r>
  </si>
  <si>
    <r>
      <rPr>
        <sz val="12"/>
        <rFont val="方正仿宋_GBK"/>
        <charset val="134"/>
      </rPr>
      <t>新庄镇邵套村</t>
    </r>
    <r>
      <rPr>
        <sz val="12"/>
        <rFont val="Times New Roman"/>
        <charset val="134"/>
      </rPr>
      <t>2022</t>
    </r>
    <r>
      <rPr>
        <sz val="12"/>
        <rFont val="方正仿宋_GBK"/>
        <charset val="134"/>
      </rPr>
      <t>年新建养殖钢构大棚</t>
    </r>
  </si>
  <si>
    <r>
      <rPr>
        <sz val="12"/>
        <rFont val="方正仿宋_GBK"/>
        <charset val="134"/>
      </rPr>
      <t>养殖钢构大棚（占地</t>
    </r>
    <r>
      <rPr>
        <sz val="12"/>
        <rFont val="Times New Roman"/>
        <charset val="134"/>
      </rPr>
      <t>30</t>
    </r>
    <r>
      <rPr>
        <sz val="12"/>
        <rFont val="方正仿宋_GBK"/>
        <charset val="134"/>
      </rPr>
      <t>亩）、设备及相关配套设施</t>
    </r>
  </si>
  <si>
    <r>
      <rPr>
        <sz val="12"/>
        <rFont val="方正仿宋_GBK"/>
        <charset val="134"/>
      </rPr>
      <t>脱贫人口村集体经济人数</t>
    </r>
    <r>
      <rPr>
        <sz val="12"/>
        <rFont val="Times New Roman"/>
        <charset val="134"/>
      </rPr>
      <t>30</t>
    </r>
    <r>
      <rPr>
        <sz val="12"/>
        <rFont val="方正仿宋_GBK"/>
        <charset val="134"/>
      </rPr>
      <t>人</t>
    </r>
  </si>
  <si>
    <r>
      <rPr>
        <sz val="12"/>
        <rFont val="方正仿宋_GBK"/>
        <charset val="134"/>
      </rPr>
      <t>新庄镇常庄村</t>
    </r>
    <r>
      <rPr>
        <sz val="12"/>
        <rFont val="Times New Roman"/>
        <charset val="134"/>
      </rPr>
      <t>2022</t>
    </r>
    <r>
      <rPr>
        <sz val="12"/>
        <rFont val="方正仿宋_GBK"/>
        <charset val="134"/>
      </rPr>
      <t>年建设羊厂项目</t>
    </r>
  </si>
  <si>
    <r>
      <rPr>
        <sz val="12"/>
        <rFont val="方正仿宋_GBK"/>
        <charset val="134"/>
      </rPr>
      <t>常庄村</t>
    </r>
  </si>
  <si>
    <r>
      <rPr>
        <sz val="12"/>
        <rFont val="方正仿宋_GBK"/>
        <charset val="134"/>
      </rPr>
      <t>建设养殖钢构大棚，占地面积</t>
    </r>
    <r>
      <rPr>
        <sz val="12"/>
        <rFont val="Times New Roman"/>
        <charset val="134"/>
      </rPr>
      <t>15</t>
    </r>
    <r>
      <rPr>
        <sz val="12"/>
        <rFont val="方正仿宋_GBK"/>
        <charset val="134"/>
      </rPr>
      <t>亩及相关配套设施</t>
    </r>
  </si>
  <si>
    <r>
      <rPr>
        <sz val="12"/>
        <rFont val="方正仿宋_GBK"/>
        <charset val="134"/>
      </rPr>
      <t>贫困人口加入合作社、村集体经济人数</t>
    </r>
    <r>
      <rPr>
        <sz val="12"/>
        <rFont val="Times New Roman"/>
        <charset val="134"/>
      </rPr>
      <t>4</t>
    </r>
    <r>
      <rPr>
        <sz val="12"/>
        <rFont val="方正仿宋_GBK"/>
        <charset val="134"/>
      </rPr>
      <t>人</t>
    </r>
  </si>
  <si>
    <r>
      <rPr>
        <sz val="12"/>
        <rFont val="方正仿宋_GBK"/>
        <charset val="134"/>
      </rPr>
      <t>通过财政资金投入，发展村级产业，壮大村集体经济</t>
    </r>
    <r>
      <rPr>
        <sz val="12"/>
        <rFont val="Times New Roman"/>
        <charset val="134"/>
      </rPr>
      <t>.</t>
    </r>
  </si>
  <si>
    <r>
      <rPr>
        <sz val="12"/>
        <rFont val="方正仿宋_GBK"/>
        <charset val="134"/>
      </rPr>
      <t>闫集镇闫集村特色产业发展项目</t>
    </r>
  </si>
  <si>
    <r>
      <rPr>
        <sz val="12"/>
        <rFont val="方正仿宋_GBK"/>
        <charset val="134"/>
      </rPr>
      <t>闫集镇</t>
    </r>
    <r>
      <rPr>
        <sz val="12"/>
        <rFont val="Times New Roman"/>
        <charset val="134"/>
      </rPr>
      <t xml:space="preserve">
</t>
    </r>
    <r>
      <rPr>
        <sz val="12"/>
        <rFont val="方正仿宋_GBK"/>
        <charset val="134"/>
      </rPr>
      <t>赵世成</t>
    </r>
  </si>
  <si>
    <r>
      <rPr>
        <sz val="12"/>
        <rFont val="方正仿宋_GBK"/>
        <charset val="134"/>
      </rPr>
      <t>闫集镇</t>
    </r>
  </si>
  <si>
    <r>
      <rPr>
        <sz val="12"/>
        <rFont val="方正仿宋_GBK"/>
        <charset val="134"/>
      </rPr>
      <t>闫集村</t>
    </r>
  </si>
  <si>
    <r>
      <rPr>
        <sz val="12"/>
        <rFont val="方正仿宋_GBK"/>
        <charset val="134"/>
      </rPr>
      <t>建设</t>
    </r>
    <r>
      <rPr>
        <sz val="12"/>
        <rFont val="Times New Roman"/>
        <charset val="134"/>
      </rPr>
      <t>1500</t>
    </r>
    <r>
      <rPr>
        <sz val="12"/>
        <rFont val="方正仿宋_GBK"/>
        <charset val="134"/>
      </rPr>
      <t>平方粮食临时储放点、日烘干</t>
    </r>
    <r>
      <rPr>
        <sz val="12"/>
        <rFont val="Times New Roman"/>
        <charset val="134"/>
      </rPr>
      <t>300</t>
    </r>
    <r>
      <rPr>
        <sz val="12"/>
        <rFont val="方正仿宋_GBK"/>
        <charset val="134"/>
      </rPr>
      <t>吨粮食烘干设备，及配套设施（铲车、大型拖拉机、地磅等）</t>
    </r>
  </si>
  <si>
    <r>
      <rPr>
        <sz val="12"/>
        <rFont val="Times New Roman"/>
        <charset val="134"/>
      </rPr>
      <t>1500</t>
    </r>
    <r>
      <rPr>
        <sz val="12"/>
        <rFont val="方正仿宋_GBK"/>
        <charset val="134"/>
      </rPr>
      <t>平方粮食临时储放点、日烘干</t>
    </r>
    <r>
      <rPr>
        <sz val="12"/>
        <rFont val="Times New Roman"/>
        <charset val="134"/>
      </rPr>
      <t>300</t>
    </r>
    <r>
      <rPr>
        <sz val="12"/>
        <rFont val="方正仿宋_GBK"/>
        <charset val="134"/>
      </rPr>
      <t>吨粮食烘干设备，及配套设施</t>
    </r>
  </si>
  <si>
    <r>
      <rPr>
        <sz val="12"/>
        <rFont val="方正仿宋_GBK"/>
        <charset val="134"/>
      </rPr>
      <t>闫集镇孟楼村特色产业发展项目</t>
    </r>
  </si>
  <si>
    <r>
      <rPr>
        <sz val="12"/>
        <rFont val="方正仿宋_GBK"/>
        <charset val="134"/>
      </rPr>
      <t>孟楼村</t>
    </r>
  </si>
  <si>
    <r>
      <rPr>
        <sz val="12"/>
        <rFont val="方正仿宋_GBK"/>
        <charset val="134"/>
      </rPr>
      <t>建设规模为</t>
    </r>
    <r>
      <rPr>
        <sz val="12"/>
        <rFont val="Times New Roman"/>
        <charset val="134"/>
      </rPr>
      <t>200</t>
    </r>
    <r>
      <rPr>
        <sz val="12"/>
        <rFont val="方正仿宋_GBK"/>
        <charset val="134"/>
      </rPr>
      <t>吨</t>
    </r>
    <r>
      <rPr>
        <sz val="12"/>
        <rFont val="Times New Roman"/>
        <charset val="134"/>
      </rPr>
      <t>*2</t>
    </r>
    <r>
      <rPr>
        <sz val="12"/>
        <rFont val="方正仿宋_GBK"/>
        <charset val="134"/>
      </rPr>
      <t>组烘干塔设备一套</t>
    </r>
  </si>
  <si>
    <r>
      <rPr>
        <sz val="12"/>
        <rFont val="方正仿宋_GBK"/>
        <charset val="134"/>
      </rPr>
      <t>预计盈利</t>
    </r>
    <r>
      <rPr>
        <sz val="12"/>
        <rFont val="Times New Roman"/>
        <charset val="134"/>
      </rPr>
      <t>10</t>
    </r>
    <r>
      <rPr>
        <sz val="12"/>
        <rFont val="方正仿宋_GBK"/>
        <charset val="134"/>
      </rPr>
      <t>万元，分配至村集体收入</t>
    </r>
    <r>
      <rPr>
        <sz val="12"/>
        <rFont val="Times New Roman"/>
        <charset val="134"/>
      </rPr>
      <t>6</t>
    </r>
    <r>
      <rPr>
        <sz val="12"/>
        <rFont val="方正仿宋_GBK"/>
        <charset val="134"/>
      </rPr>
      <t>万元</t>
    </r>
  </si>
  <si>
    <r>
      <rPr>
        <sz val="12"/>
        <rFont val="方正仿宋_GBK"/>
        <charset val="134"/>
      </rPr>
      <t>脱贫人口参与务工人数</t>
    </r>
    <r>
      <rPr>
        <sz val="12"/>
        <rFont val="Times New Roman"/>
        <charset val="134"/>
      </rPr>
      <t>10</t>
    </r>
    <r>
      <rPr>
        <sz val="12"/>
        <rFont val="方正仿宋_GBK"/>
        <charset val="134"/>
      </rPr>
      <t>人</t>
    </r>
  </si>
  <si>
    <r>
      <rPr>
        <sz val="12"/>
        <rFont val="方正仿宋_GBK"/>
        <charset val="134"/>
      </rPr>
      <t>闫集镇高楼村特色产业发展项目</t>
    </r>
  </si>
  <si>
    <r>
      <rPr>
        <sz val="12"/>
        <rFont val="方正仿宋_GBK"/>
        <charset val="134"/>
      </rPr>
      <t>建设容量</t>
    </r>
    <r>
      <rPr>
        <sz val="12"/>
        <rFont val="Times New Roman"/>
        <charset val="134"/>
      </rPr>
      <t>60</t>
    </r>
    <r>
      <rPr>
        <sz val="12"/>
        <rFont val="方正仿宋_GBK"/>
        <charset val="134"/>
      </rPr>
      <t>吨的冷库及电力设施、装载机械、储存器具等配套设施</t>
    </r>
  </si>
  <si>
    <r>
      <rPr>
        <sz val="12"/>
        <rFont val="方正仿宋_GBK"/>
        <charset val="134"/>
      </rPr>
      <t>脱贫人口加入合作社、村集体经济务工人数</t>
    </r>
    <r>
      <rPr>
        <sz val="12"/>
        <rFont val="Times New Roman"/>
        <charset val="134"/>
      </rPr>
      <t>5</t>
    </r>
    <r>
      <rPr>
        <sz val="12"/>
        <rFont val="方正仿宋_GBK"/>
        <charset val="134"/>
      </rPr>
      <t>人</t>
    </r>
  </si>
  <si>
    <r>
      <rPr>
        <sz val="12"/>
        <rFont val="方正仿宋_GBK"/>
        <charset val="134"/>
      </rPr>
      <t>新建蔬菜种植大棚</t>
    </r>
    <r>
      <rPr>
        <sz val="12"/>
        <rFont val="Times New Roman"/>
        <charset val="134"/>
      </rPr>
      <t>20</t>
    </r>
    <r>
      <rPr>
        <sz val="12"/>
        <rFont val="方正仿宋_GBK"/>
        <charset val="134"/>
      </rPr>
      <t>亩，包括大棚钢骨架、保暖设施、喷淋设施、排水设施等</t>
    </r>
  </si>
  <si>
    <r>
      <rPr>
        <sz val="12"/>
        <rFont val="方正仿宋_GBK"/>
        <charset val="134"/>
      </rPr>
      <t>新建蔬菜种植大棚</t>
    </r>
    <r>
      <rPr>
        <sz val="12"/>
        <rFont val="Times New Roman"/>
        <charset val="134"/>
      </rPr>
      <t>20</t>
    </r>
    <r>
      <rPr>
        <sz val="12"/>
        <rFont val="方正仿宋_GBK"/>
        <charset val="134"/>
      </rPr>
      <t>亩，大棚钢骨架、土地平整、保暖设施、喷淋设施、排水设施等</t>
    </r>
  </si>
  <si>
    <r>
      <rPr>
        <sz val="12"/>
        <rFont val="方正仿宋_GBK"/>
        <charset val="134"/>
      </rPr>
      <t>闫集镇刘店村特色产业发展项目</t>
    </r>
  </si>
  <si>
    <r>
      <rPr>
        <sz val="12"/>
        <rFont val="方正仿宋_GBK"/>
        <charset val="134"/>
      </rPr>
      <t>刘店村</t>
    </r>
  </si>
  <si>
    <r>
      <rPr>
        <sz val="12"/>
        <rFont val="方正仿宋_GBK"/>
        <charset val="134"/>
      </rPr>
      <t>新建标准化蔬菜大棚</t>
    </r>
    <r>
      <rPr>
        <sz val="12"/>
        <rFont val="Times New Roman"/>
        <charset val="134"/>
      </rPr>
      <t>100</t>
    </r>
    <r>
      <rPr>
        <sz val="12"/>
        <rFont val="方正仿宋_GBK"/>
        <charset val="134"/>
      </rPr>
      <t>亩（食用菌），及配套设施</t>
    </r>
  </si>
  <si>
    <r>
      <rPr>
        <sz val="12"/>
        <rFont val="方正仿宋_GBK"/>
        <charset val="134"/>
      </rPr>
      <t>新建标准化蔬菜大棚</t>
    </r>
    <r>
      <rPr>
        <sz val="12"/>
        <rFont val="Times New Roman"/>
        <charset val="134"/>
      </rPr>
      <t>60</t>
    </r>
    <r>
      <rPr>
        <sz val="12"/>
        <rFont val="方正仿宋_GBK"/>
        <charset val="134"/>
      </rPr>
      <t>亩，及配套设施</t>
    </r>
  </si>
  <si>
    <r>
      <rPr>
        <sz val="12"/>
        <rFont val="方正仿宋_GBK"/>
        <charset val="134"/>
      </rPr>
      <t>脱贫人口参与务工人、村集体经济人数</t>
    </r>
    <r>
      <rPr>
        <sz val="12"/>
        <rFont val="Times New Roman"/>
        <charset val="134"/>
      </rPr>
      <t>18</t>
    </r>
    <r>
      <rPr>
        <sz val="12"/>
        <rFont val="方正仿宋_GBK"/>
        <charset val="134"/>
      </rPr>
      <t>人</t>
    </r>
  </si>
  <si>
    <r>
      <rPr>
        <sz val="12"/>
        <rFont val="方正仿宋_GBK"/>
        <charset val="134"/>
      </rPr>
      <t>闫集镇汪楼村特色产业发展项目</t>
    </r>
  </si>
  <si>
    <r>
      <rPr>
        <sz val="12"/>
        <rFont val="方正仿宋_GBK"/>
        <charset val="134"/>
      </rPr>
      <t>汪楼村</t>
    </r>
  </si>
  <si>
    <r>
      <rPr>
        <sz val="12"/>
        <rFont val="方正仿宋_GBK"/>
        <charset val="134"/>
      </rPr>
      <t>新建</t>
    </r>
    <r>
      <rPr>
        <sz val="12"/>
        <rFont val="Times New Roman"/>
        <charset val="134"/>
      </rPr>
      <t>1500</t>
    </r>
    <r>
      <rPr>
        <sz val="12"/>
        <rFont val="方正仿宋_GBK"/>
        <charset val="134"/>
      </rPr>
      <t>平方粮食临时储放点、日烘干</t>
    </r>
    <r>
      <rPr>
        <sz val="12"/>
        <rFont val="Times New Roman"/>
        <charset val="134"/>
      </rPr>
      <t>300</t>
    </r>
    <r>
      <rPr>
        <sz val="12"/>
        <rFont val="方正仿宋_GBK"/>
        <charset val="134"/>
      </rPr>
      <t>吨粮食烘干设备等配套设施</t>
    </r>
  </si>
  <si>
    <r>
      <rPr>
        <sz val="12"/>
        <rFont val="方正仿宋_GBK"/>
        <charset val="134"/>
      </rPr>
      <t>建成</t>
    </r>
    <r>
      <rPr>
        <sz val="12"/>
        <rFont val="Times New Roman"/>
        <charset val="134"/>
      </rPr>
      <t>1500</t>
    </r>
    <r>
      <rPr>
        <sz val="12"/>
        <rFont val="方正仿宋_GBK"/>
        <charset val="134"/>
      </rPr>
      <t>平方粮食临时储放点、日烘干</t>
    </r>
    <r>
      <rPr>
        <sz val="12"/>
        <rFont val="Times New Roman"/>
        <charset val="134"/>
      </rPr>
      <t>300</t>
    </r>
    <r>
      <rPr>
        <sz val="12"/>
        <rFont val="方正仿宋_GBK"/>
        <charset val="134"/>
      </rPr>
      <t>吨粮食烘干设备</t>
    </r>
  </si>
  <si>
    <r>
      <rPr>
        <sz val="12"/>
        <rFont val="方正仿宋_GBK"/>
        <charset val="134"/>
      </rPr>
      <t>新建蔬菜种植大棚</t>
    </r>
    <r>
      <rPr>
        <sz val="12"/>
        <rFont val="Times New Roman"/>
        <charset val="134"/>
      </rPr>
      <t>50</t>
    </r>
    <r>
      <rPr>
        <sz val="12"/>
        <rFont val="方正仿宋_GBK"/>
        <charset val="134"/>
      </rPr>
      <t>亩，包括大棚钢骨架、保暖设施、喷淋设施、排水设施等</t>
    </r>
  </si>
  <si>
    <r>
      <rPr>
        <sz val="12"/>
        <rFont val="方正仿宋_GBK"/>
        <charset val="134"/>
      </rPr>
      <t>新建蔬菜种植大棚</t>
    </r>
    <r>
      <rPr>
        <sz val="12"/>
        <rFont val="Times New Roman"/>
        <charset val="134"/>
      </rPr>
      <t>50</t>
    </r>
    <r>
      <rPr>
        <sz val="12"/>
        <rFont val="方正仿宋_GBK"/>
        <charset val="134"/>
      </rPr>
      <t>亩，及配套设施</t>
    </r>
  </si>
  <si>
    <r>
      <rPr>
        <sz val="12"/>
        <rFont val="方正仿宋_GBK"/>
        <charset val="134"/>
      </rPr>
      <t>建设养殖大棚</t>
    </r>
    <r>
      <rPr>
        <sz val="12"/>
        <rFont val="Times New Roman"/>
        <charset val="134"/>
      </rPr>
      <t>4</t>
    </r>
    <r>
      <rPr>
        <sz val="12"/>
        <rFont val="方正仿宋_GBK"/>
        <charset val="134"/>
      </rPr>
      <t>座，长</t>
    </r>
    <r>
      <rPr>
        <sz val="12"/>
        <rFont val="Times New Roman"/>
        <charset val="134"/>
      </rPr>
      <t>70</t>
    </r>
    <r>
      <rPr>
        <sz val="12"/>
        <rFont val="方正仿宋_GBK"/>
        <charset val="134"/>
      </rPr>
      <t>米</t>
    </r>
    <r>
      <rPr>
        <sz val="12"/>
        <rFont val="Times New Roman"/>
        <charset val="134"/>
      </rPr>
      <t>*</t>
    </r>
    <r>
      <rPr>
        <sz val="12"/>
        <rFont val="方正仿宋_GBK"/>
        <charset val="134"/>
      </rPr>
      <t>宽</t>
    </r>
    <r>
      <rPr>
        <sz val="12"/>
        <rFont val="Times New Roman"/>
        <charset val="134"/>
      </rPr>
      <t>30</t>
    </r>
    <r>
      <rPr>
        <sz val="12"/>
        <rFont val="方正仿宋_GBK"/>
        <charset val="134"/>
      </rPr>
      <t>米</t>
    </r>
    <r>
      <rPr>
        <sz val="12"/>
        <rFont val="Times New Roman"/>
        <charset val="134"/>
      </rPr>
      <t>*</t>
    </r>
    <r>
      <rPr>
        <sz val="12"/>
        <rFont val="方正仿宋_GBK"/>
        <charset val="134"/>
      </rPr>
      <t>高</t>
    </r>
    <r>
      <rPr>
        <sz val="12"/>
        <rFont val="Times New Roman"/>
        <charset val="134"/>
      </rPr>
      <t>2.6</t>
    </r>
    <r>
      <rPr>
        <sz val="12"/>
        <rFont val="方正仿宋_GBK"/>
        <charset val="134"/>
      </rPr>
      <t>米，以及配套设施</t>
    </r>
  </si>
  <si>
    <r>
      <rPr>
        <sz val="12"/>
        <rFont val="方正仿宋_GBK"/>
        <charset val="134"/>
      </rPr>
      <t>建设钢架大棚</t>
    </r>
    <r>
      <rPr>
        <sz val="12"/>
        <rFont val="Times New Roman"/>
        <charset val="134"/>
      </rPr>
      <t>4</t>
    </r>
    <r>
      <rPr>
        <sz val="12"/>
        <rFont val="方正仿宋_GBK"/>
        <charset val="134"/>
      </rPr>
      <t>个，建筑面积，以及配套设施</t>
    </r>
  </si>
  <si>
    <r>
      <rPr>
        <sz val="12"/>
        <rFont val="方正仿宋_GBK"/>
        <charset val="134"/>
      </rPr>
      <t>闫集镇孙老家特色产业发展项目</t>
    </r>
  </si>
  <si>
    <r>
      <rPr>
        <sz val="12"/>
        <rFont val="方正仿宋_GBK"/>
        <charset val="134"/>
      </rPr>
      <t>孙老家村</t>
    </r>
  </si>
  <si>
    <r>
      <rPr>
        <sz val="12"/>
        <rFont val="方正仿宋_GBK"/>
        <charset val="134"/>
      </rPr>
      <t>新建蔬菜种植大棚</t>
    </r>
    <r>
      <rPr>
        <sz val="12"/>
        <rFont val="Times New Roman"/>
        <charset val="134"/>
      </rPr>
      <t>50</t>
    </r>
    <r>
      <rPr>
        <sz val="12"/>
        <rFont val="方正仿宋_GBK"/>
        <charset val="134"/>
      </rPr>
      <t>亩，大棚钢骨架、土地平整、保暖设施、喷淋设施、排水设施等</t>
    </r>
  </si>
  <si>
    <r>
      <rPr>
        <sz val="12"/>
        <rFont val="方正仿宋_GBK"/>
        <charset val="134"/>
      </rPr>
      <t>脱贫人参与务工人、村集体经济人数</t>
    </r>
    <r>
      <rPr>
        <sz val="12"/>
        <rFont val="Times New Roman"/>
        <charset val="134"/>
      </rPr>
      <t>25</t>
    </r>
    <r>
      <rPr>
        <sz val="12"/>
        <rFont val="方正仿宋_GBK"/>
        <charset val="134"/>
      </rPr>
      <t>人</t>
    </r>
  </si>
  <si>
    <r>
      <rPr>
        <sz val="12"/>
        <rFont val="方正仿宋_GBK"/>
        <charset val="134"/>
      </rPr>
      <t>闫集镇赵堂村特色产业发展项目</t>
    </r>
  </si>
  <si>
    <r>
      <rPr>
        <sz val="12"/>
        <rFont val="方正仿宋_GBK"/>
        <charset val="134"/>
      </rPr>
      <t>赵堂村</t>
    </r>
  </si>
  <si>
    <r>
      <rPr>
        <sz val="12"/>
        <rFont val="方正仿宋_GBK"/>
        <charset val="134"/>
      </rPr>
      <t>建造羊肚菌种植大棚</t>
    </r>
    <r>
      <rPr>
        <sz val="12"/>
        <rFont val="Times New Roman"/>
        <charset val="134"/>
      </rPr>
      <t>100</t>
    </r>
    <r>
      <rPr>
        <sz val="12"/>
        <rFont val="方正仿宋_GBK"/>
        <charset val="134"/>
      </rPr>
      <t>亩、羊肚菌配套烘干设备一套、羊肚菌分拣车间</t>
    </r>
  </si>
  <si>
    <r>
      <rPr>
        <sz val="12"/>
        <rFont val="方正仿宋_GBK"/>
        <charset val="134"/>
      </rPr>
      <t>脱贫人口加入合作社、村集体经济务工人数</t>
    </r>
    <r>
      <rPr>
        <sz val="12"/>
        <rFont val="Times New Roman"/>
        <charset val="134"/>
      </rPr>
      <t>30</t>
    </r>
    <r>
      <rPr>
        <sz val="12"/>
        <rFont val="方正仿宋_GBK"/>
        <charset val="134"/>
      </rPr>
      <t>人</t>
    </r>
  </si>
  <si>
    <r>
      <rPr>
        <sz val="12"/>
        <rFont val="方正仿宋_GBK"/>
        <charset val="134"/>
      </rPr>
      <t>闫集镇孙老家村特色产业发展项目</t>
    </r>
  </si>
  <si>
    <r>
      <rPr>
        <sz val="12"/>
        <rFont val="方正仿宋_GBK"/>
        <charset val="134"/>
      </rPr>
      <t>新建烘干塔设备一套</t>
    </r>
  </si>
  <si>
    <r>
      <rPr>
        <sz val="12"/>
        <rFont val="方正仿宋_GBK"/>
        <charset val="134"/>
      </rPr>
      <t>脱贫人口参务工</t>
    </r>
    <r>
      <rPr>
        <sz val="12"/>
        <rFont val="Times New Roman"/>
        <charset val="134"/>
      </rPr>
      <t>30</t>
    </r>
    <r>
      <rPr>
        <sz val="12"/>
        <rFont val="方正仿宋_GBK"/>
        <charset val="134"/>
      </rPr>
      <t>人、村集体经济</t>
    </r>
    <r>
      <rPr>
        <sz val="12"/>
        <rFont val="Times New Roman"/>
        <charset val="134"/>
      </rPr>
      <t>5</t>
    </r>
    <r>
      <rPr>
        <sz val="12"/>
        <rFont val="方正仿宋_GBK"/>
        <charset val="134"/>
      </rPr>
      <t>万元</t>
    </r>
  </si>
  <si>
    <r>
      <rPr>
        <sz val="12"/>
        <rFont val="方正仿宋_GBK"/>
        <charset val="134"/>
      </rPr>
      <t>闫集镇杨庄村特色产业发展项目</t>
    </r>
  </si>
  <si>
    <r>
      <rPr>
        <sz val="12"/>
        <rFont val="方正仿宋_GBK"/>
        <charset val="134"/>
      </rPr>
      <t>杨庄村</t>
    </r>
  </si>
  <si>
    <r>
      <rPr>
        <sz val="12"/>
        <rFont val="方正仿宋_GBK"/>
        <charset val="134"/>
      </rPr>
      <t>建设标准化蔬菜大棚</t>
    </r>
    <r>
      <rPr>
        <sz val="12"/>
        <rFont val="Times New Roman"/>
        <charset val="134"/>
      </rPr>
      <t>20</t>
    </r>
    <r>
      <rPr>
        <sz val="12"/>
        <rFont val="方正仿宋_GBK"/>
        <charset val="134"/>
      </rPr>
      <t>亩，及配套设施</t>
    </r>
  </si>
  <si>
    <r>
      <rPr>
        <sz val="12"/>
        <rFont val="方正仿宋_GBK"/>
        <charset val="134"/>
      </rPr>
      <t>脱贫人口参务工</t>
    </r>
    <r>
      <rPr>
        <sz val="12"/>
        <rFont val="Times New Roman"/>
        <charset val="134"/>
      </rPr>
      <t>30</t>
    </r>
    <r>
      <rPr>
        <sz val="12"/>
        <rFont val="方正仿宋_GBK"/>
        <charset val="134"/>
      </rPr>
      <t>人、村集体经济</t>
    </r>
    <r>
      <rPr>
        <sz val="12"/>
        <rFont val="Times New Roman"/>
        <charset val="134"/>
      </rPr>
      <t>2.4</t>
    </r>
    <r>
      <rPr>
        <sz val="12"/>
        <rFont val="方正仿宋_GBK"/>
        <charset val="134"/>
      </rPr>
      <t>万元</t>
    </r>
  </si>
  <si>
    <r>
      <rPr>
        <sz val="12"/>
        <rFont val="方正仿宋_GBK"/>
        <charset val="134"/>
      </rPr>
      <t>新建烘干塔设备一套（地磅、脱粒机、铲车、输送带）</t>
    </r>
  </si>
  <si>
    <r>
      <rPr>
        <sz val="12"/>
        <rFont val="方正仿宋_GBK"/>
        <charset val="134"/>
      </rPr>
      <t>闫集镇塘沃涯村特色产业发展项目</t>
    </r>
  </si>
  <si>
    <r>
      <rPr>
        <sz val="12"/>
        <rFont val="方正仿宋_GBK"/>
        <charset val="134"/>
      </rPr>
      <t>塘沃涯村</t>
    </r>
  </si>
  <si>
    <r>
      <rPr>
        <sz val="12"/>
        <rFont val="方正仿宋_GBK"/>
        <charset val="134"/>
      </rPr>
      <t>新建</t>
    </r>
    <r>
      <rPr>
        <sz val="12"/>
        <rFont val="Times New Roman"/>
        <charset val="134"/>
      </rPr>
      <t>800</t>
    </r>
    <r>
      <rPr>
        <sz val="12"/>
        <rFont val="方正仿宋_GBK"/>
        <charset val="134"/>
      </rPr>
      <t>平方粮食临时储放点、日烘干</t>
    </r>
    <r>
      <rPr>
        <sz val="12"/>
        <rFont val="Times New Roman"/>
        <charset val="134"/>
      </rPr>
      <t>100</t>
    </r>
    <r>
      <rPr>
        <sz val="12"/>
        <rFont val="方正仿宋_GBK"/>
        <charset val="134"/>
      </rPr>
      <t>吨粮食烘干设备</t>
    </r>
  </si>
  <si>
    <r>
      <rPr>
        <sz val="12"/>
        <rFont val="方正仿宋_GBK"/>
        <charset val="134"/>
      </rPr>
      <t>建设蔬菜大棚</t>
    </r>
    <r>
      <rPr>
        <sz val="12"/>
        <rFont val="Times New Roman"/>
        <charset val="134"/>
      </rPr>
      <t>30</t>
    </r>
    <r>
      <rPr>
        <sz val="12"/>
        <rFont val="方正仿宋_GBK"/>
        <charset val="134"/>
      </rPr>
      <t>亩，及配套设施</t>
    </r>
  </si>
  <si>
    <r>
      <rPr>
        <sz val="12"/>
        <rFont val="方正仿宋_GBK"/>
        <charset val="134"/>
      </rPr>
      <t>建设蔬菜大棚</t>
    </r>
    <r>
      <rPr>
        <sz val="12"/>
        <rFont val="Times New Roman"/>
        <charset val="134"/>
      </rPr>
      <t>30</t>
    </r>
    <r>
      <rPr>
        <sz val="12"/>
        <rFont val="方正仿宋_GBK"/>
        <charset val="134"/>
      </rPr>
      <t>亩</t>
    </r>
  </si>
  <si>
    <r>
      <rPr>
        <sz val="12"/>
        <rFont val="方正仿宋_GBK"/>
        <charset val="134"/>
      </rPr>
      <t>闫集镇柳园村特色产业发展项目</t>
    </r>
  </si>
  <si>
    <r>
      <rPr>
        <sz val="12"/>
        <rFont val="方正仿宋_GBK"/>
        <charset val="134"/>
      </rPr>
      <t>柳园村</t>
    </r>
  </si>
  <si>
    <r>
      <rPr>
        <sz val="12"/>
        <rFont val="方正仿宋_GBK"/>
        <charset val="134"/>
      </rPr>
      <t>建设容量</t>
    </r>
    <r>
      <rPr>
        <sz val="12"/>
        <rFont val="Times New Roman"/>
        <charset val="134"/>
      </rPr>
      <t>80</t>
    </r>
    <r>
      <rPr>
        <sz val="12"/>
        <rFont val="方正仿宋_GBK"/>
        <charset val="134"/>
      </rPr>
      <t>吨的冷库及电力设施、装载机械、储存器具等配套设施</t>
    </r>
  </si>
  <si>
    <r>
      <rPr>
        <sz val="12"/>
        <rFont val="方正仿宋_GBK"/>
        <charset val="134"/>
      </rPr>
      <t>建设容量</t>
    </r>
    <r>
      <rPr>
        <sz val="12"/>
        <rFont val="Times New Roman"/>
        <charset val="134"/>
      </rPr>
      <t>80</t>
    </r>
    <r>
      <rPr>
        <sz val="12"/>
        <rFont val="方正仿宋_GBK"/>
        <charset val="134"/>
      </rPr>
      <t>吨的冷库及配套设施</t>
    </r>
  </si>
  <si>
    <r>
      <rPr>
        <sz val="12"/>
        <rFont val="方正仿宋_GBK"/>
        <charset val="134"/>
      </rPr>
      <t>新建水果种植大棚</t>
    </r>
    <r>
      <rPr>
        <sz val="12"/>
        <rFont val="Times New Roman"/>
        <charset val="134"/>
      </rPr>
      <t>50</t>
    </r>
    <r>
      <rPr>
        <sz val="12"/>
        <rFont val="方正仿宋_GBK"/>
        <charset val="134"/>
      </rPr>
      <t>亩，大棚钢骨架、土地平整、保暖设施、喷淋设施、排水设施等</t>
    </r>
  </si>
  <si>
    <r>
      <rPr>
        <sz val="12"/>
        <rFont val="方正仿宋_GBK"/>
        <charset val="134"/>
      </rPr>
      <t>新建水果种植大棚</t>
    </r>
    <r>
      <rPr>
        <sz val="12"/>
        <rFont val="Times New Roman"/>
        <charset val="134"/>
      </rPr>
      <t>50</t>
    </r>
    <r>
      <rPr>
        <sz val="12"/>
        <rFont val="方正仿宋_GBK"/>
        <charset val="134"/>
      </rPr>
      <t>亩及相关配套等</t>
    </r>
  </si>
  <si>
    <r>
      <rPr>
        <sz val="12"/>
        <rFont val="方正仿宋_GBK"/>
        <charset val="134"/>
      </rPr>
      <t>购买打药机器人</t>
    </r>
    <r>
      <rPr>
        <sz val="12"/>
        <rFont val="Times New Roman"/>
        <charset val="134"/>
      </rPr>
      <t>10</t>
    </r>
    <r>
      <rPr>
        <sz val="12"/>
        <rFont val="方正仿宋_GBK"/>
        <charset val="134"/>
      </rPr>
      <t>台，用于村党组织领办集体经济承包土地使用及出租</t>
    </r>
  </si>
  <si>
    <r>
      <rPr>
        <sz val="12"/>
        <rFont val="方正仿宋_GBK"/>
        <charset val="134"/>
      </rPr>
      <t>购买打药机器人</t>
    </r>
    <r>
      <rPr>
        <sz val="12"/>
        <rFont val="Times New Roman"/>
        <charset val="134"/>
      </rPr>
      <t>10</t>
    </r>
    <r>
      <rPr>
        <sz val="12"/>
        <rFont val="方正仿宋_GBK"/>
        <charset val="134"/>
      </rPr>
      <t>台，用于村党组织领办集体经济承包土地使用，及出租</t>
    </r>
  </si>
  <si>
    <r>
      <rPr>
        <sz val="12"/>
        <rFont val="方正仿宋_GBK"/>
        <charset val="134"/>
      </rPr>
      <t>以资产出租或自营的方式，增加村集体收入</t>
    </r>
  </si>
  <si>
    <r>
      <rPr>
        <sz val="12"/>
        <rFont val="方正仿宋_GBK"/>
        <charset val="134"/>
      </rPr>
      <t>杨楼镇新廷社区仓储建设项目</t>
    </r>
  </si>
  <si>
    <r>
      <rPr>
        <sz val="12"/>
        <rFont val="方正仿宋_GBK"/>
        <charset val="134"/>
      </rPr>
      <t>杨楼镇</t>
    </r>
    <r>
      <rPr>
        <sz val="12"/>
        <rFont val="Times New Roman"/>
        <charset val="134"/>
      </rPr>
      <t xml:space="preserve">
</t>
    </r>
    <r>
      <rPr>
        <sz val="12"/>
        <rFont val="方正仿宋_GBK"/>
        <charset val="134"/>
      </rPr>
      <t>黄蓓蓓</t>
    </r>
  </si>
  <si>
    <r>
      <rPr>
        <sz val="12"/>
        <rFont val="方正仿宋_GBK"/>
        <charset val="134"/>
      </rPr>
      <t>杨楼镇</t>
    </r>
  </si>
  <si>
    <r>
      <rPr>
        <sz val="12"/>
        <rFont val="方正仿宋_GBK"/>
        <charset val="134"/>
      </rPr>
      <t>新廷社区</t>
    </r>
  </si>
  <si>
    <r>
      <rPr>
        <sz val="12"/>
        <rFont val="方正仿宋_GBK"/>
        <charset val="134"/>
      </rPr>
      <t>建设</t>
    </r>
    <r>
      <rPr>
        <sz val="12"/>
        <rFont val="Times New Roman"/>
        <charset val="134"/>
      </rPr>
      <t>1000</t>
    </r>
    <r>
      <rPr>
        <sz val="12"/>
        <rFont val="方正仿宋_GBK"/>
        <charset val="134"/>
      </rPr>
      <t>平方米仓储，及相关地坪等配套设施</t>
    </r>
  </si>
  <si>
    <r>
      <rPr>
        <sz val="12"/>
        <rFont val="方正仿宋_GBK"/>
        <charset val="134"/>
      </rPr>
      <t>群众加入村集体经济人数</t>
    </r>
    <r>
      <rPr>
        <sz val="12"/>
        <rFont val="Times New Roman"/>
        <charset val="134"/>
      </rPr>
      <t>30</t>
    </r>
    <r>
      <rPr>
        <sz val="12"/>
        <rFont val="方正仿宋_GBK"/>
        <charset val="134"/>
      </rPr>
      <t>人</t>
    </r>
  </si>
  <si>
    <r>
      <rPr>
        <sz val="12"/>
        <rFont val="方正仿宋_GBK"/>
        <charset val="134"/>
      </rPr>
      <t>杨楼镇冯场村特色产业发展项目</t>
    </r>
  </si>
  <si>
    <r>
      <rPr>
        <sz val="12"/>
        <rFont val="方正仿宋_GBK"/>
        <charset val="134"/>
      </rPr>
      <t>冯场村</t>
    </r>
  </si>
  <si>
    <r>
      <rPr>
        <sz val="12"/>
        <rFont val="方正仿宋_GBK"/>
        <charset val="134"/>
      </rPr>
      <t>建设蔬菜钢结构大棚</t>
    </r>
    <r>
      <rPr>
        <sz val="12"/>
        <rFont val="Times New Roman"/>
        <charset val="134"/>
      </rPr>
      <t>70</t>
    </r>
    <r>
      <rPr>
        <sz val="12"/>
        <rFont val="方正仿宋_GBK"/>
        <charset val="134"/>
      </rPr>
      <t>个，占地</t>
    </r>
    <r>
      <rPr>
        <sz val="12"/>
        <rFont val="Times New Roman"/>
        <charset val="134"/>
      </rPr>
      <t>80</t>
    </r>
    <r>
      <rPr>
        <sz val="12"/>
        <rFont val="方正仿宋_GBK"/>
        <charset val="134"/>
      </rPr>
      <t>亩，</t>
    </r>
    <r>
      <rPr>
        <sz val="12"/>
        <rFont val="Times New Roman"/>
        <charset val="134"/>
      </rPr>
      <t>3.5</t>
    </r>
    <r>
      <rPr>
        <sz val="12"/>
        <rFont val="方正仿宋_GBK"/>
        <charset val="134"/>
      </rPr>
      <t>米高，</t>
    </r>
    <r>
      <rPr>
        <sz val="12"/>
        <rFont val="Times New Roman"/>
        <charset val="134"/>
      </rPr>
      <t>6</t>
    </r>
    <r>
      <rPr>
        <sz val="12"/>
        <rFont val="方正仿宋_GBK"/>
        <charset val="134"/>
      </rPr>
      <t>米宽，</t>
    </r>
    <r>
      <rPr>
        <sz val="12"/>
        <rFont val="Times New Roman"/>
        <charset val="134"/>
      </rPr>
      <t>100</t>
    </r>
    <r>
      <rPr>
        <sz val="12"/>
        <rFont val="方正仿宋_GBK"/>
        <charset val="134"/>
      </rPr>
      <t>米长，边高</t>
    </r>
    <r>
      <rPr>
        <sz val="12"/>
        <rFont val="Times New Roman"/>
        <charset val="134"/>
      </rPr>
      <t>2</t>
    </r>
    <r>
      <rPr>
        <sz val="12"/>
        <rFont val="方正仿宋_GBK"/>
        <charset val="134"/>
      </rPr>
      <t>米，卷膜机，滴灌，机井配套，监控，道路硬化宽</t>
    </r>
    <r>
      <rPr>
        <sz val="12"/>
        <rFont val="Times New Roman"/>
        <charset val="134"/>
      </rPr>
      <t>3</t>
    </r>
    <r>
      <rPr>
        <sz val="12"/>
        <rFont val="方正仿宋_GBK"/>
        <charset val="134"/>
      </rPr>
      <t>米，长</t>
    </r>
    <r>
      <rPr>
        <sz val="12"/>
        <rFont val="Times New Roman"/>
        <charset val="134"/>
      </rPr>
      <t>500</t>
    </r>
    <r>
      <rPr>
        <sz val="12"/>
        <rFont val="方正仿宋_GBK"/>
        <charset val="134"/>
      </rPr>
      <t>米及相关保温覆盖膜配套等</t>
    </r>
  </si>
  <si>
    <r>
      <rPr>
        <sz val="12"/>
        <rFont val="方正仿宋_GBK"/>
        <charset val="134"/>
      </rPr>
      <t>建设蔬菜钢结构大棚</t>
    </r>
    <r>
      <rPr>
        <sz val="12"/>
        <rFont val="Times New Roman"/>
        <charset val="134"/>
      </rPr>
      <t>70</t>
    </r>
    <r>
      <rPr>
        <sz val="12"/>
        <rFont val="方正仿宋_GBK"/>
        <charset val="134"/>
      </rPr>
      <t>个，占地</t>
    </r>
    <r>
      <rPr>
        <sz val="12"/>
        <rFont val="Times New Roman"/>
        <charset val="134"/>
      </rPr>
      <t>80</t>
    </r>
    <r>
      <rPr>
        <sz val="12"/>
        <rFont val="方正仿宋_GBK"/>
        <charset val="134"/>
      </rPr>
      <t>亩及相关配套等</t>
    </r>
  </si>
  <si>
    <r>
      <rPr>
        <sz val="12"/>
        <rFont val="方正仿宋_GBK"/>
        <charset val="134"/>
      </rPr>
      <t>群众加入村集体经济人数</t>
    </r>
    <r>
      <rPr>
        <sz val="12"/>
        <rFont val="Times New Roman"/>
        <charset val="134"/>
      </rPr>
      <t>35</t>
    </r>
    <r>
      <rPr>
        <sz val="12"/>
        <rFont val="方正仿宋_GBK"/>
        <charset val="134"/>
      </rPr>
      <t>人</t>
    </r>
  </si>
  <si>
    <r>
      <rPr>
        <sz val="12"/>
        <rFont val="方正仿宋_GBK"/>
        <charset val="134"/>
      </rPr>
      <t>杨楼镇冯场村仓储建设项目</t>
    </r>
  </si>
  <si>
    <r>
      <rPr>
        <sz val="12"/>
        <rFont val="方正仿宋_GBK"/>
        <charset val="134"/>
      </rPr>
      <t>新建农产品仓储约</t>
    </r>
    <r>
      <rPr>
        <sz val="12"/>
        <rFont val="Times New Roman"/>
        <charset val="134"/>
      </rPr>
      <t>1000</t>
    </r>
    <r>
      <rPr>
        <sz val="12"/>
        <rFont val="方正仿宋_GBK"/>
        <charset val="134"/>
      </rPr>
      <t>平方米，及铲车、烘干塔、传送带、地坪、地磅、配电等配套设施</t>
    </r>
    <r>
      <rPr>
        <sz val="12"/>
        <rFont val="Times New Roman"/>
        <charset val="134"/>
      </rPr>
      <t>.</t>
    </r>
  </si>
  <si>
    <r>
      <rPr>
        <sz val="12"/>
        <rFont val="方正仿宋_GBK"/>
        <charset val="134"/>
      </rPr>
      <t>新建农产品仓储约</t>
    </r>
    <r>
      <rPr>
        <sz val="12"/>
        <rFont val="Times New Roman"/>
        <charset val="134"/>
      </rPr>
      <t>1000</t>
    </r>
    <r>
      <rPr>
        <sz val="12"/>
        <rFont val="方正仿宋_GBK"/>
        <charset val="134"/>
      </rPr>
      <t>平方米及相关配套设施</t>
    </r>
  </si>
  <si>
    <r>
      <rPr>
        <sz val="12"/>
        <rFont val="方正仿宋_GBK"/>
        <charset val="134"/>
      </rPr>
      <t>新建农产品仓储约</t>
    </r>
    <r>
      <rPr>
        <sz val="12"/>
        <rFont val="Times New Roman"/>
        <charset val="134"/>
      </rPr>
      <t>1000</t>
    </r>
    <r>
      <rPr>
        <sz val="12"/>
        <rFont val="方正仿宋_GBK"/>
        <charset val="134"/>
      </rPr>
      <t>平方米</t>
    </r>
  </si>
  <si>
    <r>
      <rPr>
        <sz val="12"/>
        <rFont val="方正仿宋_GBK"/>
        <charset val="134"/>
      </rPr>
      <t>杨楼镇郝集社区建设白莲藕（</t>
    </r>
    <r>
      <rPr>
        <sz val="12"/>
        <rFont val="Times New Roman"/>
        <charset val="134"/>
      </rPr>
      <t>150</t>
    </r>
    <r>
      <rPr>
        <sz val="12"/>
        <rFont val="方正仿宋_GBK"/>
        <charset val="134"/>
      </rPr>
      <t>亩）</t>
    </r>
  </si>
  <si>
    <r>
      <rPr>
        <sz val="12"/>
        <rFont val="方正仿宋_GBK"/>
        <charset val="134"/>
      </rPr>
      <t>郝集社区</t>
    </r>
  </si>
  <si>
    <r>
      <rPr>
        <sz val="12"/>
        <rFont val="方正仿宋_GBK"/>
        <charset val="134"/>
      </rPr>
      <t>建设白莲藕（</t>
    </r>
    <r>
      <rPr>
        <sz val="12"/>
        <rFont val="Times New Roman"/>
        <charset val="134"/>
      </rPr>
      <t>150</t>
    </r>
    <r>
      <rPr>
        <sz val="12"/>
        <rFont val="方正仿宋_GBK"/>
        <charset val="134"/>
      </rPr>
      <t>亩）观光旅游项目及相关配套设施（机井</t>
    </r>
    <r>
      <rPr>
        <sz val="12"/>
        <rFont val="Times New Roman"/>
        <charset val="134"/>
      </rPr>
      <t>4</t>
    </r>
    <r>
      <rPr>
        <sz val="12"/>
        <rFont val="方正仿宋_GBK"/>
        <charset val="134"/>
      </rPr>
      <t>眼</t>
    </r>
    <r>
      <rPr>
        <sz val="12"/>
        <rFont val="Times New Roman"/>
        <charset val="134"/>
      </rPr>
      <t>24</t>
    </r>
    <r>
      <rPr>
        <sz val="12"/>
        <rFont val="方正仿宋_GBK"/>
        <charset val="134"/>
      </rPr>
      <t>万，藕池围挡高</t>
    </r>
    <r>
      <rPr>
        <sz val="12"/>
        <rFont val="Times New Roman"/>
        <charset val="134"/>
      </rPr>
      <t>1.5</t>
    </r>
    <r>
      <rPr>
        <sz val="12"/>
        <rFont val="方正仿宋_GBK"/>
        <charset val="134"/>
      </rPr>
      <t>米，</t>
    </r>
    <r>
      <rPr>
        <sz val="12"/>
        <rFont val="Times New Roman"/>
        <charset val="134"/>
      </rPr>
      <t>572</t>
    </r>
    <r>
      <rPr>
        <sz val="12"/>
        <rFont val="方正仿宋_GBK"/>
        <charset val="134"/>
      </rPr>
      <t>米</t>
    </r>
    <r>
      <rPr>
        <sz val="12"/>
        <rFont val="Times New Roman"/>
        <charset val="134"/>
      </rPr>
      <t>11.5</t>
    </r>
    <r>
      <rPr>
        <sz val="12"/>
        <rFont val="方正仿宋_GBK"/>
        <charset val="134"/>
      </rPr>
      <t>万，藕池观光路长</t>
    </r>
    <r>
      <rPr>
        <sz val="12"/>
        <rFont val="Times New Roman"/>
        <charset val="134"/>
      </rPr>
      <t>672</t>
    </r>
    <r>
      <rPr>
        <sz val="12"/>
        <rFont val="方正仿宋_GBK"/>
        <charset val="134"/>
      </rPr>
      <t>米，宽</t>
    </r>
    <r>
      <rPr>
        <sz val="12"/>
        <rFont val="Times New Roman"/>
        <charset val="134"/>
      </rPr>
      <t>3</t>
    </r>
    <r>
      <rPr>
        <sz val="12"/>
        <rFont val="方正仿宋_GBK"/>
        <charset val="134"/>
      </rPr>
      <t>米</t>
    </r>
    <r>
      <rPr>
        <sz val="12"/>
        <rFont val="Times New Roman"/>
        <charset val="134"/>
      </rPr>
      <t>22</t>
    </r>
    <r>
      <rPr>
        <sz val="12"/>
        <rFont val="方正仿宋_GBK"/>
        <charset val="134"/>
      </rPr>
      <t>万，藕池观光亭</t>
    </r>
    <r>
      <rPr>
        <sz val="12"/>
        <rFont val="Times New Roman"/>
        <charset val="134"/>
      </rPr>
      <t>2</t>
    </r>
    <r>
      <rPr>
        <sz val="12"/>
        <rFont val="方正仿宋_GBK"/>
        <charset val="134"/>
      </rPr>
      <t>个</t>
    </r>
    <r>
      <rPr>
        <sz val="12"/>
        <rFont val="Times New Roman"/>
        <charset val="134"/>
      </rPr>
      <t>10</t>
    </r>
    <r>
      <rPr>
        <sz val="12"/>
        <rFont val="方正仿宋_GBK"/>
        <charset val="134"/>
      </rPr>
      <t>万等，对藕塘进行翻新开挖）</t>
    </r>
  </si>
  <si>
    <r>
      <rPr>
        <sz val="12"/>
        <rFont val="方正仿宋_GBK"/>
        <charset val="134"/>
      </rPr>
      <t>建设白莲藕（</t>
    </r>
    <r>
      <rPr>
        <sz val="12"/>
        <rFont val="Times New Roman"/>
        <charset val="134"/>
      </rPr>
      <t>150</t>
    </r>
    <r>
      <rPr>
        <sz val="12"/>
        <rFont val="方正仿宋_GBK"/>
        <charset val="134"/>
      </rPr>
      <t>亩）及相关配套设施</t>
    </r>
  </si>
  <si>
    <r>
      <rPr>
        <sz val="12"/>
        <rFont val="方正仿宋_GBK"/>
        <charset val="134"/>
      </rPr>
      <t>群众加入村集体经济人数</t>
    </r>
    <r>
      <rPr>
        <sz val="12"/>
        <rFont val="Times New Roman"/>
        <charset val="134"/>
      </rPr>
      <t>20</t>
    </r>
    <r>
      <rPr>
        <sz val="12"/>
        <rFont val="方正仿宋_GBK"/>
        <charset val="134"/>
      </rPr>
      <t>人</t>
    </r>
  </si>
  <si>
    <r>
      <rPr>
        <sz val="12"/>
        <rFont val="方正仿宋_GBK"/>
        <charset val="134"/>
      </rPr>
      <t>杨楼镇黄庙村仓储建设项目</t>
    </r>
  </si>
  <si>
    <r>
      <rPr>
        <sz val="12"/>
        <rFont val="方正仿宋_GBK"/>
        <charset val="134"/>
      </rPr>
      <t>黄庙村</t>
    </r>
  </si>
  <si>
    <r>
      <rPr>
        <sz val="12"/>
        <rFont val="方正仿宋_GBK"/>
        <charset val="134"/>
      </rPr>
      <t>群众加入村集体经济人数</t>
    </r>
    <r>
      <rPr>
        <sz val="12"/>
        <rFont val="Times New Roman"/>
        <charset val="134"/>
      </rPr>
      <t>25</t>
    </r>
    <r>
      <rPr>
        <sz val="12"/>
        <rFont val="方正仿宋_GBK"/>
        <charset val="134"/>
      </rPr>
      <t>人</t>
    </r>
  </si>
  <si>
    <r>
      <rPr>
        <sz val="12"/>
        <rFont val="方正仿宋_GBK"/>
        <charset val="134"/>
      </rPr>
      <t>杨楼镇路套村特色产业发展项目</t>
    </r>
  </si>
  <si>
    <r>
      <rPr>
        <sz val="12"/>
        <rFont val="方正仿宋_GBK"/>
        <charset val="134"/>
      </rPr>
      <t>路套村</t>
    </r>
  </si>
  <si>
    <r>
      <rPr>
        <sz val="12"/>
        <rFont val="方正仿宋_GBK"/>
        <charset val="134"/>
      </rPr>
      <t>建设蔬菜钢结构大棚</t>
    </r>
    <r>
      <rPr>
        <sz val="12"/>
        <rFont val="Times New Roman"/>
        <charset val="134"/>
      </rPr>
      <t>20</t>
    </r>
    <r>
      <rPr>
        <sz val="12"/>
        <rFont val="方正仿宋_GBK"/>
        <charset val="134"/>
      </rPr>
      <t>个，占地</t>
    </r>
    <r>
      <rPr>
        <sz val="12"/>
        <rFont val="Times New Roman"/>
        <charset val="134"/>
      </rPr>
      <t>20</t>
    </r>
    <r>
      <rPr>
        <sz val="12"/>
        <rFont val="方正仿宋_GBK"/>
        <charset val="134"/>
      </rPr>
      <t>亩，</t>
    </r>
    <r>
      <rPr>
        <sz val="12"/>
        <rFont val="Times New Roman"/>
        <charset val="134"/>
      </rPr>
      <t>3.5</t>
    </r>
    <r>
      <rPr>
        <sz val="12"/>
        <rFont val="方正仿宋_GBK"/>
        <charset val="134"/>
      </rPr>
      <t>米高，</t>
    </r>
    <r>
      <rPr>
        <sz val="12"/>
        <rFont val="Times New Roman"/>
        <charset val="134"/>
      </rPr>
      <t>6</t>
    </r>
    <r>
      <rPr>
        <sz val="12"/>
        <rFont val="方正仿宋_GBK"/>
        <charset val="134"/>
      </rPr>
      <t>米宽，</t>
    </r>
    <r>
      <rPr>
        <sz val="12"/>
        <rFont val="Times New Roman"/>
        <charset val="134"/>
      </rPr>
      <t>100</t>
    </r>
    <r>
      <rPr>
        <sz val="12"/>
        <rFont val="方正仿宋_GBK"/>
        <charset val="134"/>
      </rPr>
      <t>米长，边高</t>
    </r>
    <r>
      <rPr>
        <sz val="12"/>
        <rFont val="Times New Roman"/>
        <charset val="134"/>
      </rPr>
      <t>2</t>
    </r>
    <r>
      <rPr>
        <sz val="12"/>
        <rFont val="方正仿宋_GBK"/>
        <charset val="134"/>
      </rPr>
      <t>米，卷膜机，滴灌，机井配套，监控，道路硬化宽</t>
    </r>
    <r>
      <rPr>
        <sz val="12"/>
        <rFont val="Times New Roman"/>
        <charset val="134"/>
      </rPr>
      <t>3</t>
    </r>
    <r>
      <rPr>
        <sz val="12"/>
        <rFont val="方正仿宋_GBK"/>
        <charset val="134"/>
      </rPr>
      <t>米，长</t>
    </r>
    <r>
      <rPr>
        <sz val="12"/>
        <rFont val="Times New Roman"/>
        <charset val="134"/>
      </rPr>
      <t>500</t>
    </r>
    <r>
      <rPr>
        <sz val="12"/>
        <rFont val="方正仿宋_GBK"/>
        <charset val="134"/>
      </rPr>
      <t>米及相关保温覆盖膜配套等</t>
    </r>
  </si>
  <si>
    <r>
      <rPr>
        <sz val="12"/>
        <rFont val="方正仿宋_GBK"/>
        <charset val="134"/>
      </rPr>
      <t>建成蔬菜钢结构大棚</t>
    </r>
    <r>
      <rPr>
        <sz val="12"/>
        <rFont val="Times New Roman"/>
        <charset val="134"/>
      </rPr>
      <t>20</t>
    </r>
    <r>
      <rPr>
        <sz val="12"/>
        <rFont val="方正仿宋_GBK"/>
        <charset val="134"/>
      </rPr>
      <t>个，占地</t>
    </r>
    <r>
      <rPr>
        <sz val="12"/>
        <rFont val="Times New Roman"/>
        <charset val="134"/>
      </rPr>
      <t>20</t>
    </r>
    <r>
      <rPr>
        <sz val="12"/>
        <rFont val="方正仿宋_GBK"/>
        <charset val="134"/>
      </rPr>
      <t>亩及相关配套</t>
    </r>
  </si>
  <si>
    <r>
      <rPr>
        <sz val="12"/>
        <rFont val="方正仿宋_GBK"/>
        <charset val="134"/>
      </rPr>
      <t>建成蔬菜钢结构大棚</t>
    </r>
    <r>
      <rPr>
        <sz val="12"/>
        <rFont val="Times New Roman"/>
        <charset val="134"/>
      </rPr>
      <t>20</t>
    </r>
    <r>
      <rPr>
        <sz val="12"/>
        <rFont val="方正仿宋_GBK"/>
        <charset val="134"/>
      </rPr>
      <t>个</t>
    </r>
  </si>
  <si>
    <r>
      <rPr>
        <sz val="12"/>
        <rFont val="方正仿宋_GBK"/>
        <charset val="134"/>
      </rPr>
      <t>杨楼镇孟庄村仓储建设项目</t>
    </r>
  </si>
  <si>
    <r>
      <rPr>
        <sz val="12"/>
        <rFont val="方正仿宋_GBK"/>
        <charset val="134"/>
      </rPr>
      <t>孟庄村</t>
    </r>
  </si>
  <si>
    <r>
      <rPr>
        <sz val="12"/>
        <rFont val="方正仿宋_GBK"/>
        <charset val="134"/>
      </rPr>
      <t>新建钢结构仓储约</t>
    </r>
    <r>
      <rPr>
        <sz val="12"/>
        <rFont val="Times New Roman"/>
        <charset val="134"/>
      </rPr>
      <t>1500</t>
    </r>
    <r>
      <rPr>
        <sz val="12"/>
        <rFont val="方正仿宋_GBK"/>
        <charset val="134"/>
      </rPr>
      <t>平方米，及配电、下水道、地坪、航吊等配套设施</t>
    </r>
    <r>
      <rPr>
        <sz val="12"/>
        <rFont val="Times New Roman"/>
        <charset val="134"/>
      </rPr>
      <t>.</t>
    </r>
  </si>
  <si>
    <r>
      <rPr>
        <sz val="12"/>
        <rFont val="方正仿宋_GBK"/>
        <charset val="134"/>
      </rPr>
      <t>新建钢结构仓储约</t>
    </r>
    <r>
      <rPr>
        <sz val="12"/>
        <rFont val="Times New Roman"/>
        <charset val="134"/>
      </rPr>
      <t>1500</t>
    </r>
    <r>
      <rPr>
        <sz val="12"/>
        <rFont val="方正仿宋_GBK"/>
        <charset val="134"/>
      </rPr>
      <t>平方米</t>
    </r>
  </si>
  <si>
    <r>
      <rPr>
        <sz val="12"/>
        <rFont val="方正仿宋_GBK"/>
        <charset val="134"/>
      </rPr>
      <t>杨楼镇孙庄村仓储建设项目</t>
    </r>
  </si>
  <si>
    <r>
      <rPr>
        <sz val="12"/>
        <rFont val="方正仿宋_GBK"/>
        <charset val="134"/>
      </rPr>
      <t>孙庄村</t>
    </r>
  </si>
  <si>
    <r>
      <rPr>
        <sz val="12"/>
        <rFont val="方正仿宋_GBK"/>
        <charset val="134"/>
      </rPr>
      <t>新建约</t>
    </r>
    <r>
      <rPr>
        <sz val="12"/>
        <rFont val="Times New Roman"/>
        <charset val="134"/>
      </rPr>
      <t>800</t>
    </r>
    <r>
      <rPr>
        <sz val="12"/>
        <rFont val="方正仿宋_GBK"/>
        <charset val="134"/>
      </rPr>
      <t>平方米仓储及相关铲车、地坪、配电、消防等设施</t>
    </r>
  </si>
  <si>
    <r>
      <rPr>
        <sz val="12"/>
        <rFont val="方正仿宋_GBK"/>
        <charset val="134"/>
      </rPr>
      <t>新建约</t>
    </r>
    <r>
      <rPr>
        <sz val="12"/>
        <rFont val="Times New Roman"/>
        <charset val="134"/>
      </rPr>
      <t>800</t>
    </r>
    <r>
      <rPr>
        <sz val="12"/>
        <rFont val="方正仿宋_GBK"/>
        <charset val="134"/>
      </rPr>
      <t>平方米仓储及相关配套</t>
    </r>
  </si>
  <si>
    <r>
      <rPr>
        <sz val="12"/>
        <rFont val="方正仿宋_GBK"/>
        <charset val="134"/>
      </rPr>
      <t>群众加入村集体经济人数</t>
    </r>
    <r>
      <rPr>
        <sz val="12"/>
        <rFont val="Times New Roman"/>
        <charset val="134"/>
      </rPr>
      <t>22</t>
    </r>
    <r>
      <rPr>
        <sz val="12"/>
        <rFont val="方正仿宋_GBK"/>
        <charset val="134"/>
      </rPr>
      <t>人</t>
    </r>
  </si>
  <si>
    <r>
      <rPr>
        <sz val="12"/>
        <rFont val="方正仿宋_GBK"/>
        <charset val="134"/>
      </rPr>
      <t>杨楼镇余洼行政村仓储大棚建设项目</t>
    </r>
  </si>
  <si>
    <r>
      <rPr>
        <sz val="12"/>
        <rFont val="方正仿宋_GBK"/>
        <charset val="134"/>
      </rPr>
      <t>余洼村</t>
    </r>
  </si>
  <si>
    <r>
      <rPr>
        <sz val="12"/>
        <rFont val="方正仿宋_GBK"/>
        <charset val="134"/>
      </rPr>
      <t>建设</t>
    </r>
    <r>
      <rPr>
        <sz val="12"/>
        <rFont val="Times New Roman"/>
        <charset val="134"/>
      </rPr>
      <t>800</t>
    </r>
    <r>
      <rPr>
        <sz val="12"/>
        <rFont val="方正仿宋_GBK"/>
        <charset val="134"/>
      </rPr>
      <t>平方米仓储大棚及配套设施</t>
    </r>
  </si>
  <si>
    <r>
      <rPr>
        <sz val="12"/>
        <rFont val="方正仿宋_GBK"/>
        <charset val="134"/>
      </rPr>
      <t>增加村集体经济收入</t>
    </r>
    <r>
      <rPr>
        <sz val="12"/>
        <rFont val="Times New Roman"/>
        <charset val="134"/>
      </rPr>
      <t>2.5</t>
    </r>
    <r>
      <rPr>
        <sz val="12"/>
        <rFont val="方正仿宋_GBK"/>
        <charset val="134"/>
      </rPr>
      <t>万元以上</t>
    </r>
  </si>
  <si>
    <r>
      <rPr>
        <sz val="12"/>
        <rFont val="方正仿宋_GBK"/>
        <charset val="134"/>
      </rPr>
      <t>杨楼镇尹庄村仓储建设项目</t>
    </r>
  </si>
  <si>
    <r>
      <rPr>
        <sz val="12"/>
        <rFont val="方正仿宋_GBK"/>
        <charset val="134"/>
      </rPr>
      <t>尹庄村</t>
    </r>
  </si>
  <si>
    <r>
      <rPr>
        <sz val="12"/>
        <rFont val="方正仿宋_GBK"/>
        <charset val="134"/>
      </rPr>
      <t>建设</t>
    </r>
    <r>
      <rPr>
        <sz val="12"/>
        <rFont val="Times New Roman"/>
        <charset val="134"/>
      </rPr>
      <t>1000</t>
    </r>
    <r>
      <rPr>
        <sz val="12"/>
        <rFont val="方正仿宋_GBK"/>
        <charset val="134"/>
      </rPr>
      <t>平方米仓储，及相关地坪、配电等设施</t>
    </r>
  </si>
  <si>
    <r>
      <rPr>
        <sz val="12"/>
        <rFont val="方正仿宋_GBK"/>
        <charset val="134"/>
      </rPr>
      <t>群众加入村集体经济人数</t>
    </r>
    <r>
      <rPr>
        <sz val="12"/>
        <rFont val="Times New Roman"/>
        <charset val="134"/>
      </rPr>
      <t>15</t>
    </r>
    <r>
      <rPr>
        <sz val="12"/>
        <rFont val="方正仿宋_GBK"/>
        <charset val="134"/>
      </rPr>
      <t>人</t>
    </r>
  </si>
  <si>
    <r>
      <rPr>
        <sz val="12"/>
        <rFont val="方正仿宋_GBK"/>
        <charset val="134"/>
      </rPr>
      <t>杨楼镇郝集社区仓储建设项目</t>
    </r>
  </si>
  <si>
    <r>
      <rPr>
        <sz val="12"/>
        <rFont val="方正仿宋_GBK"/>
        <charset val="134"/>
      </rPr>
      <t>新建钢结构标准化仓储</t>
    </r>
    <r>
      <rPr>
        <sz val="12"/>
        <rFont val="Times New Roman"/>
        <charset val="134"/>
      </rPr>
      <t>1000</t>
    </r>
    <r>
      <rPr>
        <sz val="12"/>
        <rFont val="方正仿宋_GBK"/>
        <charset val="134"/>
      </rPr>
      <t>平方米及相关配套设施，水、电、消防、地坪、路</t>
    </r>
  </si>
  <si>
    <r>
      <rPr>
        <sz val="12"/>
        <rFont val="方正仿宋_GBK"/>
        <charset val="134"/>
      </rPr>
      <t>新建钢结构标准化仓储</t>
    </r>
    <r>
      <rPr>
        <sz val="12"/>
        <rFont val="Times New Roman"/>
        <charset val="134"/>
      </rPr>
      <t>1000</t>
    </r>
    <r>
      <rPr>
        <sz val="12"/>
        <rFont val="方正仿宋_GBK"/>
        <charset val="134"/>
      </rPr>
      <t>平方米及相关配套设施</t>
    </r>
  </si>
  <si>
    <r>
      <rPr>
        <sz val="12"/>
        <rFont val="方正仿宋_GBK"/>
        <charset val="134"/>
      </rPr>
      <t>杨楼镇路套村水稻种植项目</t>
    </r>
  </si>
  <si>
    <r>
      <rPr>
        <sz val="12"/>
        <rFont val="方正仿宋_GBK"/>
        <charset val="134"/>
      </rPr>
      <t>种植水稻</t>
    </r>
    <r>
      <rPr>
        <sz val="12"/>
        <rFont val="Times New Roman"/>
        <charset val="134"/>
      </rPr>
      <t>300</t>
    </r>
    <r>
      <rPr>
        <sz val="12"/>
        <rFont val="方正仿宋_GBK"/>
        <charset val="134"/>
      </rPr>
      <t>亩，架三项四线电线</t>
    </r>
    <r>
      <rPr>
        <sz val="12"/>
        <rFont val="Times New Roman"/>
        <charset val="134"/>
      </rPr>
      <t>2</t>
    </r>
    <r>
      <rPr>
        <sz val="12"/>
        <rFont val="方正仿宋_GBK"/>
        <charset val="134"/>
      </rPr>
      <t>千米，</t>
    </r>
    <r>
      <rPr>
        <sz val="12"/>
        <rFont val="Times New Roman"/>
        <charset val="134"/>
      </rPr>
      <t>50</t>
    </r>
    <r>
      <rPr>
        <sz val="12"/>
        <rFont val="方正仿宋_GBK"/>
        <charset val="134"/>
      </rPr>
      <t>米深机井</t>
    </r>
    <r>
      <rPr>
        <sz val="12"/>
        <rFont val="Times New Roman"/>
        <charset val="134"/>
      </rPr>
      <t>6</t>
    </r>
    <r>
      <rPr>
        <sz val="12"/>
        <rFont val="方正仿宋_GBK"/>
        <charset val="134"/>
      </rPr>
      <t>眼，</t>
    </r>
    <r>
      <rPr>
        <sz val="12"/>
        <rFont val="Times New Roman"/>
        <charset val="134"/>
      </rPr>
      <t>4</t>
    </r>
    <r>
      <rPr>
        <sz val="12"/>
        <rFont val="方正仿宋_GBK"/>
        <charset val="134"/>
      </rPr>
      <t>米宽硬化道路</t>
    </r>
    <r>
      <rPr>
        <sz val="12"/>
        <rFont val="Times New Roman"/>
        <charset val="134"/>
      </rPr>
      <t>2</t>
    </r>
    <r>
      <rPr>
        <sz val="12"/>
        <rFont val="方正仿宋_GBK"/>
        <charset val="134"/>
      </rPr>
      <t>公里，</t>
    </r>
    <r>
      <rPr>
        <sz val="12"/>
        <rFont val="Times New Roman"/>
        <charset val="134"/>
      </rPr>
      <t>8</t>
    </r>
    <r>
      <rPr>
        <sz val="12"/>
        <rFont val="方正仿宋_GBK"/>
        <charset val="134"/>
      </rPr>
      <t>寸水泵</t>
    </r>
    <r>
      <rPr>
        <sz val="12"/>
        <rFont val="Times New Roman"/>
        <charset val="134"/>
      </rPr>
      <t>4</t>
    </r>
    <r>
      <rPr>
        <sz val="12"/>
        <rFont val="方正仿宋_GBK"/>
        <charset val="134"/>
      </rPr>
      <t>个，拖拉机</t>
    </r>
    <r>
      <rPr>
        <sz val="12"/>
        <rFont val="Times New Roman"/>
        <charset val="134"/>
      </rPr>
      <t>2</t>
    </r>
    <r>
      <rPr>
        <sz val="12"/>
        <rFont val="方正仿宋_GBK"/>
        <charset val="134"/>
      </rPr>
      <t>台，收割机</t>
    </r>
    <r>
      <rPr>
        <sz val="12"/>
        <rFont val="Times New Roman"/>
        <charset val="134"/>
      </rPr>
      <t>2</t>
    </r>
    <r>
      <rPr>
        <sz val="12"/>
        <rFont val="方正仿宋_GBK"/>
        <charset val="134"/>
      </rPr>
      <t>台，监控设备一套，太阳能杀虫灯</t>
    </r>
    <r>
      <rPr>
        <sz val="12"/>
        <rFont val="Times New Roman"/>
        <charset val="134"/>
      </rPr>
      <t>50</t>
    </r>
    <r>
      <rPr>
        <sz val="12"/>
        <rFont val="方正仿宋_GBK"/>
        <charset val="134"/>
      </rPr>
      <t>个</t>
    </r>
  </si>
  <si>
    <r>
      <rPr>
        <sz val="12"/>
        <rFont val="方正仿宋_GBK"/>
        <charset val="134"/>
      </rPr>
      <t>种植水稻</t>
    </r>
    <r>
      <rPr>
        <sz val="12"/>
        <rFont val="Times New Roman"/>
        <charset val="134"/>
      </rPr>
      <t>300</t>
    </r>
    <r>
      <rPr>
        <sz val="12"/>
        <rFont val="方正仿宋_GBK"/>
        <charset val="134"/>
      </rPr>
      <t>亩及相关配套设施</t>
    </r>
  </si>
  <si>
    <r>
      <rPr>
        <sz val="12"/>
        <rFont val="方正仿宋_GBK"/>
        <charset val="134"/>
      </rPr>
      <t>种植水稻</t>
    </r>
    <r>
      <rPr>
        <sz val="12"/>
        <rFont val="Times New Roman"/>
        <charset val="134"/>
      </rPr>
      <t>300</t>
    </r>
    <r>
      <rPr>
        <sz val="12"/>
        <rFont val="方正仿宋_GBK"/>
        <charset val="134"/>
      </rPr>
      <t>亩</t>
    </r>
  </si>
  <si>
    <r>
      <rPr>
        <sz val="12"/>
        <rFont val="方正仿宋_GBK"/>
        <charset val="134"/>
      </rPr>
      <t>杨楼镇路套行政村标准化厂房建设</t>
    </r>
  </si>
  <si>
    <r>
      <rPr>
        <sz val="11"/>
        <rFont val="方正仿宋_GBK"/>
        <charset val="134"/>
      </rPr>
      <t>新建钢结构厂房约</t>
    </r>
    <r>
      <rPr>
        <sz val="11"/>
        <rFont val="Times New Roman"/>
        <charset val="134"/>
      </rPr>
      <t>1000</t>
    </r>
    <r>
      <rPr>
        <sz val="11"/>
        <rFont val="方正仿宋_GBK"/>
        <charset val="134"/>
      </rPr>
      <t>平方米，上下两层，及铲车、室内外地坪、下水管道、货运电梯、地磅、配电、烘干塔等相关配套设施。</t>
    </r>
  </si>
  <si>
    <r>
      <rPr>
        <sz val="12"/>
        <rFont val="方正仿宋_GBK"/>
        <charset val="134"/>
      </rPr>
      <t>新建标准结构厂房约</t>
    </r>
    <r>
      <rPr>
        <sz val="12"/>
        <rFont val="Times New Roman"/>
        <charset val="134"/>
      </rPr>
      <t>1000</t>
    </r>
    <r>
      <rPr>
        <sz val="12"/>
        <rFont val="方正仿宋_GBK"/>
        <charset val="134"/>
      </rPr>
      <t>平方米及相关配套设施</t>
    </r>
  </si>
  <si>
    <r>
      <rPr>
        <sz val="12"/>
        <rFont val="方正仿宋_GBK"/>
        <charset val="134"/>
      </rPr>
      <t>新建标准结构厂房约</t>
    </r>
    <r>
      <rPr>
        <sz val="12"/>
        <rFont val="Times New Roman"/>
        <charset val="134"/>
      </rPr>
      <t>1000</t>
    </r>
    <r>
      <rPr>
        <sz val="12"/>
        <rFont val="方正仿宋_GBK"/>
        <charset val="134"/>
      </rPr>
      <t>平方米</t>
    </r>
  </si>
  <si>
    <r>
      <rPr>
        <sz val="12"/>
        <rFont val="方正仿宋_GBK"/>
        <charset val="134"/>
      </rPr>
      <t>杨楼镇裴庄村仓储配套设施项目</t>
    </r>
  </si>
  <si>
    <r>
      <rPr>
        <sz val="12"/>
        <rFont val="方正仿宋_GBK"/>
        <charset val="134"/>
      </rPr>
      <t>裴庄村</t>
    </r>
  </si>
  <si>
    <r>
      <rPr>
        <sz val="12"/>
        <rFont val="方正仿宋_GBK"/>
        <charset val="134"/>
      </rPr>
      <t>建设</t>
    </r>
    <r>
      <rPr>
        <sz val="12"/>
        <rFont val="Times New Roman"/>
        <charset val="134"/>
      </rPr>
      <t>1500</t>
    </r>
    <r>
      <rPr>
        <sz val="12"/>
        <rFont val="方正仿宋_GBK"/>
        <charset val="134"/>
      </rPr>
      <t>平方米仓储室外晾晒地坪、运输车、运输带等配套设施</t>
    </r>
  </si>
  <si>
    <r>
      <rPr>
        <sz val="12"/>
        <rFont val="方正仿宋_GBK"/>
        <charset val="134"/>
      </rPr>
      <t>建设</t>
    </r>
    <r>
      <rPr>
        <sz val="12"/>
        <rFont val="Times New Roman"/>
        <charset val="134"/>
      </rPr>
      <t>1500</t>
    </r>
    <r>
      <rPr>
        <sz val="12"/>
        <rFont val="方正仿宋_GBK"/>
        <charset val="134"/>
      </rPr>
      <t>平方米仓储，及相关地坪等配套设施</t>
    </r>
  </si>
  <si>
    <r>
      <rPr>
        <sz val="12"/>
        <rFont val="方正仿宋_GBK"/>
        <charset val="134"/>
      </rPr>
      <t>杨楼镇裴庄村特色产业发展项目</t>
    </r>
  </si>
  <si>
    <r>
      <rPr>
        <sz val="12"/>
        <rFont val="方正仿宋_GBK"/>
        <charset val="134"/>
      </rPr>
      <t>建设蔬菜钢结构大棚</t>
    </r>
    <r>
      <rPr>
        <sz val="12"/>
        <rFont val="Times New Roman"/>
        <charset val="134"/>
      </rPr>
      <t>50</t>
    </r>
    <r>
      <rPr>
        <sz val="12"/>
        <rFont val="方正仿宋_GBK"/>
        <charset val="134"/>
      </rPr>
      <t>个，</t>
    </r>
    <r>
      <rPr>
        <sz val="12"/>
        <rFont val="Times New Roman"/>
        <charset val="134"/>
      </rPr>
      <t>3</t>
    </r>
    <r>
      <rPr>
        <sz val="12"/>
        <rFont val="方正仿宋_GBK"/>
        <charset val="134"/>
      </rPr>
      <t>米高，</t>
    </r>
    <r>
      <rPr>
        <sz val="12"/>
        <rFont val="Times New Roman"/>
        <charset val="134"/>
      </rPr>
      <t>6</t>
    </r>
    <r>
      <rPr>
        <sz val="12"/>
        <rFont val="方正仿宋_GBK"/>
        <charset val="134"/>
      </rPr>
      <t>米宽，</t>
    </r>
    <r>
      <rPr>
        <sz val="12"/>
        <rFont val="Times New Roman"/>
        <charset val="134"/>
      </rPr>
      <t>100</t>
    </r>
    <r>
      <rPr>
        <sz val="12"/>
        <rFont val="方正仿宋_GBK"/>
        <charset val="134"/>
      </rPr>
      <t>米长，及相关保温覆盖膜、滴管、机井配套等</t>
    </r>
  </si>
  <si>
    <r>
      <rPr>
        <sz val="12"/>
        <rFont val="方正仿宋_GBK"/>
        <charset val="134"/>
      </rPr>
      <t>建设蔬菜钢结构大棚</t>
    </r>
    <r>
      <rPr>
        <sz val="12"/>
        <rFont val="Times New Roman"/>
        <charset val="134"/>
      </rPr>
      <t>50</t>
    </r>
    <r>
      <rPr>
        <sz val="12"/>
        <rFont val="方正仿宋_GBK"/>
        <charset val="134"/>
      </rPr>
      <t>个及相关配套等</t>
    </r>
  </si>
  <si>
    <r>
      <rPr>
        <sz val="12"/>
        <rFont val="Times New Roman"/>
        <charset val="134"/>
      </rPr>
      <t>2022</t>
    </r>
    <r>
      <rPr>
        <sz val="12"/>
        <rFont val="方正仿宋_GBK"/>
        <charset val="134"/>
      </rPr>
      <t>年永堌镇胜利村特色产业发展项目</t>
    </r>
  </si>
  <si>
    <r>
      <rPr>
        <sz val="12"/>
        <rFont val="方正仿宋_GBK"/>
        <charset val="134"/>
      </rPr>
      <t>永堌镇</t>
    </r>
    <r>
      <rPr>
        <sz val="12"/>
        <rFont val="Times New Roman"/>
        <charset val="134"/>
      </rPr>
      <t xml:space="preserve">
</t>
    </r>
    <r>
      <rPr>
        <sz val="12"/>
        <rFont val="方正仿宋_GBK"/>
        <charset val="134"/>
      </rPr>
      <t>任精芳</t>
    </r>
  </si>
  <si>
    <r>
      <rPr>
        <sz val="12"/>
        <rFont val="方正仿宋_GBK"/>
        <charset val="134"/>
      </rPr>
      <t>永堌镇</t>
    </r>
  </si>
  <si>
    <r>
      <rPr>
        <sz val="12"/>
        <rFont val="方正仿宋_GBK"/>
        <charset val="134"/>
      </rPr>
      <t>胜利村</t>
    </r>
  </si>
  <si>
    <r>
      <rPr>
        <sz val="12"/>
        <rFont val="方正仿宋_GBK"/>
        <charset val="134"/>
      </rPr>
      <t>建设钢结构连体大棚及配套设施，总面积约</t>
    </r>
    <r>
      <rPr>
        <sz val="12"/>
        <rFont val="Times New Roman"/>
        <charset val="134"/>
      </rPr>
      <t>5000</t>
    </r>
    <r>
      <rPr>
        <sz val="12"/>
        <rFont val="方正仿宋_GBK"/>
        <charset val="134"/>
      </rPr>
      <t>平方米</t>
    </r>
  </si>
  <si>
    <r>
      <rPr>
        <sz val="12"/>
        <rFont val="方正仿宋_GBK"/>
        <charset val="134"/>
      </rPr>
      <t>以务工的形式，带动</t>
    </r>
    <r>
      <rPr>
        <sz val="12"/>
        <rFont val="Times New Roman"/>
        <charset val="134"/>
      </rPr>
      <t>3</t>
    </r>
    <r>
      <rPr>
        <sz val="12"/>
        <rFont val="方正仿宋_GBK"/>
        <charset val="134"/>
      </rPr>
      <t>户脱贫户增收；以分红带动的形式，带动</t>
    </r>
    <r>
      <rPr>
        <sz val="12"/>
        <rFont val="Times New Roman"/>
        <charset val="134"/>
      </rPr>
      <t>12</t>
    </r>
    <r>
      <rPr>
        <sz val="12"/>
        <rFont val="方正仿宋_GBK"/>
        <charset val="134"/>
      </rPr>
      <t>户脱贫户增收</t>
    </r>
  </si>
  <si>
    <r>
      <rPr>
        <sz val="12"/>
        <rFont val="Times New Roman"/>
        <charset val="134"/>
      </rPr>
      <t>2022</t>
    </r>
    <r>
      <rPr>
        <sz val="12"/>
        <rFont val="方正仿宋_GBK"/>
        <charset val="134"/>
      </rPr>
      <t>年永堌镇许岗村粮食仓储、烘干项目</t>
    </r>
  </si>
  <si>
    <r>
      <rPr>
        <sz val="12"/>
        <rFont val="方正仿宋_GBK"/>
        <charset val="134"/>
      </rPr>
      <t>许岗村</t>
    </r>
  </si>
  <si>
    <r>
      <rPr>
        <sz val="12"/>
        <rFont val="方正仿宋_GBK"/>
        <charset val="134"/>
      </rPr>
      <t>建设</t>
    </r>
    <r>
      <rPr>
        <sz val="12"/>
        <rFont val="Times New Roman"/>
        <charset val="134"/>
      </rPr>
      <t>2000</t>
    </r>
    <r>
      <rPr>
        <sz val="12"/>
        <rFont val="方正仿宋_GBK"/>
        <charset val="134"/>
      </rPr>
      <t>平方米高标准钢构大棚，占地</t>
    </r>
    <r>
      <rPr>
        <sz val="12"/>
        <rFont val="Times New Roman"/>
        <charset val="134"/>
      </rPr>
      <t>6</t>
    </r>
    <r>
      <rPr>
        <sz val="12"/>
        <rFont val="方正仿宋_GBK"/>
        <charset val="134"/>
      </rPr>
      <t>亩，采购烘干设备一套、日烘干</t>
    </r>
    <r>
      <rPr>
        <sz val="12"/>
        <rFont val="Times New Roman"/>
        <charset val="134"/>
      </rPr>
      <t>100</t>
    </r>
    <r>
      <rPr>
        <sz val="12"/>
        <rFont val="方正仿宋_GBK"/>
        <charset val="134"/>
      </rPr>
      <t>吨，地磅、装载机及其它配套设施</t>
    </r>
  </si>
  <si>
    <r>
      <rPr>
        <sz val="12"/>
        <rFont val="方正仿宋_GBK"/>
        <charset val="134"/>
      </rPr>
      <t>建设</t>
    </r>
    <r>
      <rPr>
        <sz val="12"/>
        <rFont val="Times New Roman"/>
        <charset val="134"/>
      </rPr>
      <t>2000</t>
    </r>
    <r>
      <rPr>
        <sz val="12"/>
        <rFont val="方正仿宋_GBK"/>
        <charset val="134"/>
      </rPr>
      <t>平方米高标准钢构大棚，及其它配套设施</t>
    </r>
  </si>
  <si>
    <r>
      <rPr>
        <sz val="12"/>
        <rFont val="方正仿宋_GBK"/>
        <charset val="134"/>
      </rPr>
      <t>以务工的形式，带动</t>
    </r>
    <r>
      <rPr>
        <sz val="12"/>
        <rFont val="Times New Roman"/>
        <charset val="134"/>
      </rPr>
      <t>10</t>
    </r>
    <r>
      <rPr>
        <sz val="12"/>
        <rFont val="方正仿宋_GBK"/>
        <charset val="134"/>
      </rPr>
      <t>户脱贫户增收；以分红带动的形式，带动</t>
    </r>
    <r>
      <rPr>
        <sz val="12"/>
        <rFont val="Times New Roman"/>
        <charset val="134"/>
      </rPr>
      <t>30</t>
    </r>
    <r>
      <rPr>
        <sz val="12"/>
        <rFont val="方正仿宋_GBK"/>
        <charset val="134"/>
      </rPr>
      <t>户脱贫户增收</t>
    </r>
  </si>
  <si>
    <r>
      <rPr>
        <sz val="12"/>
        <rFont val="方正仿宋_GBK"/>
        <charset val="134"/>
      </rPr>
      <t>张庄寨欧庙村特色产业发展项目</t>
    </r>
  </si>
  <si>
    <r>
      <rPr>
        <sz val="12"/>
        <rFont val="方正仿宋_GBK"/>
        <charset val="134"/>
      </rPr>
      <t>张庄寨镇</t>
    </r>
    <r>
      <rPr>
        <sz val="12"/>
        <rFont val="Times New Roman"/>
        <charset val="134"/>
      </rPr>
      <t xml:space="preserve">
</t>
    </r>
    <r>
      <rPr>
        <sz val="12"/>
        <rFont val="方正仿宋_GBK"/>
        <charset val="134"/>
      </rPr>
      <t>李宁</t>
    </r>
  </si>
  <si>
    <r>
      <rPr>
        <sz val="12"/>
        <rFont val="方正仿宋_GBK"/>
        <charset val="134"/>
      </rPr>
      <t>张庄寨镇</t>
    </r>
  </si>
  <si>
    <r>
      <rPr>
        <sz val="12"/>
        <rFont val="方正仿宋_GBK"/>
        <charset val="134"/>
      </rPr>
      <t>欧庙村</t>
    </r>
  </si>
  <si>
    <r>
      <rPr>
        <sz val="12"/>
        <rFont val="方正仿宋_GBK"/>
        <charset val="134"/>
      </rPr>
      <t>新建粮食烘干塔、粮食晾晒场地约</t>
    </r>
    <r>
      <rPr>
        <sz val="12"/>
        <rFont val="Times New Roman"/>
        <charset val="134"/>
      </rPr>
      <t>2000</t>
    </r>
    <r>
      <rPr>
        <sz val="12"/>
        <rFont val="方正仿宋_GBK"/>
        <charset val="134"/>
      </rPr>
      <t>平米、粮食仓储面积约</t>
    </r>
    <r>
      <rPr>
        <sz val="12"/>
        <rFont val="Times New Roman"/>
        <charset val="134"/>
      </rPr>
      <t>2160</t>
    </r>
    <r>
      <rPr>
        <sz val="12"/>
        <rFont val="方正仿宋_GBK"/>
        <charset val="134"/>
      </rPr>
      <t>平方米，地面硬化及相关附属配套设施、设备一整套。</t>
    </r>
  </si>
  <si>
    <r>
      <rPr>
        <sz val="12"/>
        <rFont val="方正仿宋_GBK"/>
        <charset val="134"/>
      </rPr>
      <t>建成粮食收储厂房约</t>
    </r>
    <r>
      <rPr>
        <sz val="12"/>
        <rFont val="Times New Roman"/>
        <charset val="134"/>
      </rPr>
      <t>2160</t>
    </r>
    <r>
      <rPr>
        <sz val="12"/>
        <rFont val="方正仿宋_GBK"/>
        <charset val="134"/>
      </rPr>
      <t>平方米及相关配套设施，完善村党组织领办合作社项目配套，增加村集体经济收益</t>
    </r>
  </si>
  <si>
    <r>
      <rPr>
        <sz val="12"/>
        <rFont val="方正仿宋_GBK"/>
        <charset val="134"/>
      </rPr>
      <t>建成粮食收储厂房约</t>
    </r>
    <r>
      <rPr>
        <sz val="12"/>
        <rFont val="Times New Roman"/>
        <charset val="134"/>
      </rPr>
      <t>2160</t>
    </r>
    <r>
      <rPr>
        <sz val="12"/>
        <rFont val="方正仿宋_GBK"/>
        <charset val="134"/>
      </rPr>
      <t>平方米</t>
    </r>
  </si>
  <si>
    <r>
      <rPr>
        <sz val="12"/>
        <rFont val="方正仿宋_GBK"/>
        <charset val="134"/>
      </rPr>
      <t>通过土地流转、带动务工、村集体经济收入二次分配等方式，带动脱贫人口及一般农户家庭增收</t>
    </r>
  </si>
  <si>
    <r>
      <rPr>
        <sz val="12"/>
        <rFont val="方正仿宋_GBK"/>
        <charset val="134"/>
      </rPr>
      <t>张庄寨镇王衍庄社区特色产业发展项目</t>
    </r>
  </si>
  <si>
    <r>
      <rPr>
        <sz val="12"/>
        <rFont val="方正仿宋_GBK"/>
        <charset val="134"/>
      </rPr>
      <t>王衍庄村</t>
    </r>
  </si>
  <si>
    <r>
      <rPr>
        <sz val="12"/>
        <rFont val="方正仿宋_GBK"/>
        <charset val="134"/>
      </rPr>
      <t>新建</t>
    </r>
    <r>
      <rPr>
        <sz val="12"/>
        <rFont val="Times New Roman"/>
        <charset val="134"/>
      </rPr>
      <t>1400</t>
    </r>
    <r>
      <rPr>
        <sz val="12"/>
        <rFont val="方正仿宋_GBK"/>
        <charset val="134"/>
      </rPr>
      <t>平方粮仓</t>
    </r>
    <r>
      <rPr>
        <sz val="12"/>
        <rFont val="Times New Roman"/>
        <charset val="134"/>
      </rPr>
      <t>1</t>
    </r>
    <r>
      <rPr>
        <sz val="12"/>
        <rFont val="方正仿宋_GBK"/>
        <charset val="134"/>
      </rPr>
      <t>座、</t>
    </r>
    <r>
      <rPr>
        <sz val="12"/>
        <rFont val="Times New Roman"/>
        <charset val="134"/>
      </rPr>
      <t>1000</t>
    </r>
    <r>
      <rPr>
        <sz val="12"/>
        <rFont val="方正仿宋_GBK"/>
        <charset val="134"/>
      </rPr>
      <t>平方厂房</t>
    </r>
    <r>
      <rPr>
        <sz val="12"/>
        <rFont val="Times New Roman"/>
        <charset val="134"/>
      </rPr>
      <t>4</t>
    </r>
    <r>
      <rPr>
        <sz val="12"/>
        <rFont val="方正仿宋_GBK"/>
        <charset val="134"/>
      </rPr>
      <t>座；玉米深加工设备筛选机、集装箱翻转机及配套设施一整套；玉米深加工车间内外所有道路硬化及相关配套设施；</t>
    </r>
  </si>
  <si>
    <r>
      <rPr>
        <sz val="12"/>
        <rFont val="方正仿宋_GBK"/>
        <charset val="134"/>
      </rPr>
      <t>新建</t>
    </r>
    <r>
      <rPr>
        <sz val="12"/>
        <rFont val="Times New Roman"/>
        <charset val="134"/>
      </rPr>
      <t>1400</t>
    </r>
    <r>
      <rPr>
        <sz val="12"/>
        <rFont val="方正仿宋_GBK"/>
        <charset val="134"/>
      </rPr>
      <t>平方粮仓</t>
    </r>
    <r>
      <rPr>
        <sz val="12"/>
        <rFont val="Times New Roman"/>
        <charset val="134"/>
      </rPr>
      <t>1</t>
    </r>
    <r>
      <rPr>
        <sz val="12"/>
        <rFont val="方正仿宋_GBK"/>
        <charset val="134"/>
      </rPr>
      <t>座、</t>
    </r>
    <r>
      <rPr>
        <sz val="12"/>
        <rFont val="Times New Roman"/>
        <charset val="134"/>
      </rPr>
      <t>1000</t>
    </r>
    <r>
      <rPr>
        <sz val="12"/>
        <rFont val="方正仿宋_GBK"/>
        <charset val="134"/>
      </rPr>
      <t>平方厂房</t>
    </r>
    <r>
      <rPr>
        <sz val="12"/>
        <rFont val="Times New Roman"/>
        <charset val="134"/>
      </rPr>
      <t>4</t>
    </r>
    <r>
      <rPr>
        <sz val="12"/>
        <rFont val="方正仿宋_GBK"/>
        <charset val="134"/>
      </rPr>
      <t>座及相关配套设施；</t>
    </r>
  </si>
  <si>
    <t>8%</t>
  </si>
  <si>
    <t>87</t>
  </si>
  <si>
    <r>
      <rPr>
        <sz val="12"/>
        <rFont val="方正仿宋_GBK"/>
        <charset val="134"/>
      </rPr>
      <t>张庄寨镇袁圩社区特色产业发展项目</t>
    </r>
  </si>
  <si>
    <r>
      <rPr>
        <sz val="12"/>
        <rFont val="方正仿宋_GBK"/>
        <charset val="134"/>
      </rPr>
      <t>袁圩村</t>
    </r>
  </si>
  <si>
    <r>
      <rPr>
        <sz val="12"/>
        <rFont val="方正仿宋_GBK"/>
        <charset val="134"/>
      </rPr>
      <t>新建</t>
    </r>
    <r>
      <rPr>
        <sz val="12"/>
        <rFont val="Times New Roman"/>
        <charset val="134"/>
      </rPr>
      <t>10</t>
    </r>
    <r>
      <rPr>
        <sz val="12"/>
        <rFont val="方正仿宋_GBK"/>
        <charset val="134"/>
      </rPr>
      <t>个温室大棚以及排水灌溉和相关保温覆盖膜配套设施</t>
    </r>
  </si>
  <si>
    <r>
      <rPr>
        <sz val="12"/>
        <rFont val="Times New Roman"/>
        <charset val="134"/>
      </rPr>
      <t>10</t>
    </r>
    <r>
      <rPr>
        <sz val="12"/>
        <rFont val="方正仿宋_GBK"/>
        <charset val="134"/>
      </rPr>
      <t>个温室大棚及相关配套设施</t>
    </r>
  </si>
  <si>
    <r>
      <rPr>
        <sz val="12"/>
        <rFont val="方正仿宋_GBK"/>
        <charset val="134"/>
      </rPr>
      <t>脱贫人口加入村集体经济人数</t>
    </r>
    <r>
      <rPr>
        <sz val="12"/>
        <rFont val="Times New Roman"/>
        <charset val="134"/>
      </rPr>
      <t>19</t>
    </r>
    <r>
      <rPr>
        <sz val="12"/>
        <rFont val="方正仿宋_GBK"/>
        <charset val="134"/>
      </rPr>
      <t>人</t>
    </r>
  </si>
  <si>
    <r>
      <rPr>
        <sz val="12"/>
        <rFont val="方正仿宋_GBK"/>
        <charset val="134"/>
      </rPr>
      <t>张庄寨镇张新集社区特色产业发展项目</t>
    </r>
  </si>
  <si>
    <t>新建</t>
  </si>
  <si>
    <r>
      <rPr>
        <sz val="12"/>
        <rFont val="方正仿宋_GBK"/>
        <charset val="134"/>
      </rPr>
      <t>张新集村</t>
    </r>
  </si>
  <si>
    <r>
      <rPr>
        <sz val="12"/>
        <rFont val="方正仿宋_GBK"/>
        <charset val="134"/>
      </rPr>
      <t>资源化利用有机肥生产，建设厂房、生产设备等配套设施</t>
    </r>
  </si>
  <si>
    <r>
      <rPr>
        <sz val="12"/>
        <rFont val="方正仿宋_GBK"/>
        <charset val="134"/>
      </rPr>
      <t>脱贫人口加入村集体经济人数</t>
    </r>
    <r>
      <rPr>
        <sz val="12"/>
        <rFont val="Times New Roman"/>
        <charset val="134"/>
      </rPr>
      <t>6</t>
    </r>
    <r>
      <rPr>
        <sz val="12"/>
        <rFont val="方正仿宋_GBK"/>
        <charset val="134"/>
      </rPr>
      <t>人</t>
    </r>
  </si>
  <si>
    <r>
      <rPr>
        <sz val="12"/>
        <rFont val="方正仿宋_GBK"/>
        <charset val="134"/>
      </rPr>
      <t>张庄寨镇张庄寨社区特色产业发展项目</t>
    </r>
  </si>
  <si>
    <r>
      <rPr>
        <sz val="12"/>
        <rFont val="方正仿宋_GBK"/>
        <charset val="134"/>
      </rPr>
      <t>张庄寨村</t>
    </r>
  </si>
  <si>
    <r>
      <rPr>
        <sz val="12"/>
        <rFont val="方正仿宋_GBK"/>
        <charset val="134"/>
      </rPr>
      <t>高温蔬菜大棚</t>
    </r>
    <r>
      <rPr>
        <sz val="12"/>
        <rFont val="Times New Roman"/>
        <charset val="134"/>
      </rPr>
      <t>10</t>
    </r>
    <r>
      <rPr>
        <sz val="12"/>
        <rFont val="方正仿宋_GBK"/>
        <charset val="134"/>
      </rPr>
      <t>座</t>
    </r>
  </si>
  <si>
    <r>
      <rPr>
        <sz val="12"/>
        <rFont val="方正仿宋_GBK"/>
        <charset val="134"/>
      </rPr>
      <t>高温蔬菜大棚</t>
    </r>
    <r>
      <rPr>
        <sz val="12"/>
        <rFont val="Times New Roman"/>
        <charset val="134"/>
      </rPr>
      <t>10</t>
    </r>
    <r>
      <rPr>
        <sz val="12"/>
        <rFont val="方正仿宋_GBK"/>
        <charset val="134"/>
      </rPr>
      <t>（</t>
    </r>
    <r>
      <rPr>
        <sz val="12"/>
        <rFont val="Times New Roman"/>
        <charset val="134"/>
      </rPr>
      <t>10</t>
    </r>
    <r>
      <rPr>
        <sz val="12"/>
        <rFont val="方正仿宋_GBK"/>
        <charset val="134"/>
      </rPr>
      <t>亩）</t>
    </r>
  </si>
  <si>
    <r>
      <rPr>
        <sz val="12"/>
        <rFont val="方正仿宋_GBK"/>
        <charset val="134"/>
      </rPr>
      <t>脱贫人口加入村集体经济人数</t>
    </r>
    <r>
      <rPr>
        <sz val="12"/>
        <rFont val="Times New Roman"/>
        <charset val="134"/>
      </rPr>
      <t>8</t>
    </r>
    <r>
      <rPr>
        <sz val="12"/>
        <rFont val="方正仿宋_GBK"/>
        <charset val="134"/>
      </rPr>
      <t>人</t>
    </r>
  </si>
  <si>
    <r>
      <rPr>
        <sz val="12"/>
        <rFont val="方正仿宋_GBK"/>
        <charset val="134"/>
      </rPr>
      <t>张庄寨镇寿楼社区特色产业发展项目</t>
    </r>
  </si>
  <si>
    <r>
      <rPr>
        <sz val="12"/>
        <rFont val="方正仿宋_GBK"/>
        <charset val="134"/>
      </rPr>
      <t>寿楼村</t>
    </r>
  </si>
  <si>
    <r>
      <rPr>
        <sz val="12"/>
        <rFont val="方正仿宋_GBK"/>
        <charset val="134"/>
      </rPr>
      <t>高温蔬菜大棚</t>
    </r>
    <r>
      <rPr>
        <sz val="12"/>
        <rFont val="Times New Roman"/>
        <charset val="134"/>
      </rPr>
      <t>50</t>
    </r>
    <r>
      <rPr>
        <sz val="12"/>
        <rFont val="方正仿宋_GBK"/>
        <charset val="134"/>
      </rPr>
      <t>座</t>
    </r>
  </si>
  <si>
    <r>
      <rPr>
        <sz val="12"/>
        <rFont val="方正仿宋_GBK"/>
        <charset val="134"/>
      </rPr>
      <t>脱贫人口加入村集体经济人数</t>
    </r>
    <r>
      <rPr>
        <sz val="12"/>
        <rFont val="Times New Roman"/>
        <charset val="134"/>
      </rPr>
      <t>10</t>
    </r>
    <r>
      <rPr>
        <sz val="12"/>
        <rFont val="方正仿宋_GBK"/>
        <charset val="134"/>
      </rPr>
      <t>人</t>
    </r>
  </si>
  <si>
    <r>
      <rPr>
        <sz val="12"/>
        <rFont val="Times New Roman"/>
        <charset val="134"/>
      </rPr>
      <t>2020</t>
    </r>
    <r>
      <rPr>
        <sz val="12"/>
        <rFont val="方正仿宋_GBK"/>
        <charset val="134"/>
      </rPr>
      <t>年大棚追加项目</t>
    </r>
    <r>
      <rPr>
        <sz val="12"/>
        <rFont val="Times New Roman"/>
        <charset val="134"/>
      </rPr>
      <t>-</t>
    </r>
    <r>
      <rPr>
        <sz val="12"/>
        <rFont val="方正仿宋_GBK"/>
        <charset val="134"/>
      </rPr>
      <t>赵庄镇张朴楼社区特色产业发展项目</t>
    </r>
  </si>
  <si>
    <r>
      <rPr>
        <sz val="12"/>
        <rFont val="方正仿宋_GBK"/>
        <charset val="134"/>
      </rPr>
      <t>赵庄镇</t>
    </r>
    <r>
      <rPr>
        <sz val="12"/>
        <rFont val="Times New Roman"/>
        <charset val="134"/>
      </rPr>
      <t xml:space="preserve">
</t>
    </r>
    <r>
      <rPr>
        <sz val="12"/>
        <rFont val="方正仿宋_GBK"/>
        <charset val="134"/>
      </rPr>
      <t>姜大郭</t>
    </r>
  </si>
  <si>
    <r>
      <rPr>
        <sz val="12"/>
        <rFont val="方正仿宋_GBK"/>
        <charset val="134"/>
      </rPr>
      <t>赵庄镇</t>
    </r>
  </si>
  <si>
    <r>
      <rPr>
        <sz val="12"/>
        <rFont val="方正仿宋_GBK"/>
        <charset val="134"/>
      </rPr>
      <t>张朴楼社区</t>
    </r>
  </si>
  <si>
    <r>
      <rPr>
        <sz val="12"/>
        <rFont val="方正仿宋_GBK"/>
        <charset val="134"/>
      </rPr>
      <t>对</t>
    </r>
    <r>
      <rPr>
        <sz val="12"/>
        <rFont val="Times New Roman"/>
        <charset val="134"/>
      </rPr>
      <t>9</t>
    </r>
    <r>
      <rPr>
        <sz val="12"/>
        <rFont val="方正仿宋_GBK"/>
        <charset val="134"/>
      </rPr>
      <t>个暖棚进行放风口改造；</t>
    </r>
    <r>
      <rPr>
        <sz val="12"/>
        <rFont val="Times New Roman"/>
        <charset val="134"/>
      </rPr>
      <t>15</t>
    </r>
    <r>
      <rPr>
        <sz val="12"/>
        <rFont val="方正仿宋_GBK"/>
        <charset val="134"/>
      </rPr>
      <t>个低温棚覆盖二层保温膜，增加侧式卷帘机；对</t>
    </r>
    <r>
      <rPr>
        <sz val="12"/>
        <rFont val="Times New Roman"/>
        <charset val="134"/>
      </rPr>
      <t>24</t>
    </r>
    <r>
      <rPr>
        <sz val="12"/>
        <rFont val="方正仿宋_GBK"/>
        <charset val="134"/>
      </rPr>
      <t>个棚增加简易肥水一体化滴灌，水箱</t>
    </r>
    <r>
      <rPr>
        <sz val="12"/>
        <rFont val="Times New Roman"/>
        <charset val="134"/>
      </rPr>
      <t>24</t>
    </r>
    <r>
      <rPr>
        <sz val="12"/>
        <rFont val="方正仿宋_GBK"/>
        <charset val="134"/>
      </rPr>
      <t>个；新打机井一眼，建设护栏</t>
    </r>
    <r>
      <rPr>
        <sz val="12"/>
        <rFont val="Times New Roman"/>
        <charset val="134"/>
      </rPr>
      <t>1100</t>
    </r>
    <r>
      <rPr>
        <sz val="12"/>
        <rFont val="方正仿宋_GBK"/>
        <charset val="134"/>
      </rPr>
      <t>米；对排水沟进行混凝土护坡加固</t>
    </r>
    <r>
      <rPr>
        <sz val="12"/>
        <rFont val="Times New Roman"/>
        <charset val="134"/>
      </rPr>
      <t>400</t>
    </r>
    <r>
      <rPr>
        <sz val="12"/>
        <rFont val="方正仿宋_GBK"/>
        <charset val="134"/>
      </rPr>
      <t>米。</t>
    </r>
  </si>
  <si>
    <r>
      <rPr>
        <sz val="12"/>
        <rFont val="方正仿宋_GBK"/>
        <charset val="134"/>
      </rPr>
      <t>完善已实施的</t>
    </r>
    <r>
      <rPr>
        <sz val="12"/>
        <rFont val="Times New Roman"/>
        <charset val="134"/>
      </rPr>
      <t>2020</t>
    </r>
    <r>
      <rPr>
        <sz val="12"/>
        <rFont val="方正仿宋_GBK"/>
        <charset val="134"/>
      </rPr>
      <t>年张朴楼大棚项目</t>
    </r>
  </si>
  <si>
    <r>
      <rPr>
        <sz val="12"/>
        <rFont val="Times New Roman"/>
        <charset val="134"/>
      </rPr>
      <t>2021</t>
    </r>
    <r>
      <rPr>
        <sz val="12"/>
        <rFont val="方正仿宋_GBK"/>
        <charset val="134"/>
      </rPr>
      <t>年大棚追加项目</t>
    </r>
    <r>
      <rPr>
        <sz val="12"/>
        <rFont val="Times New Roman"/>
        <charset val="134"/>
      </rPr>
      <t>-</t>
    </r>
    <r>
      <rPr>
        <sz val="12"/>
        <rFont val="方正仿宋_GBK"/>
        <charset val="134"/>
      </rPr>
      <t>赵庄镇张朴楼社区特色产业发展项目</t>
    </r>
  </si>
  <si>
    <r>
      <rPr>
        <sz val="12"/>
        <rFont val="方正仿宋_GBK"/>
        <charset val="134"/>
      </rPr>
      <t>建设护栏</t>
    </r>
    <r>
      <rPr>
        <sz val="12"/>
        <rFont val="Times New Roman"/>
        <charset val="134"/>
      </rPr>
      <t>1100</t>
    </r>
    <r>
      <rPr>
        <sz val="12"/>
        <rFont val="方正仿宋_GBK"/>
        <charset val="134"/>
      </rPr>
      <t>米，为</t>
    </r>
    <r>
      <rPr>
        <sz val="12"/>
        <rFont val="Times New Roman"/>
        <charset val="134"/>
      </rPr>
      <t>16</t>
    </r>
    <r>
      <rPr>
        <sz val="12"/>
        <rFont val="方正仿宋_GBK"/>
        <charset val="134"/>
      </rPr>
      <t>个棚配置简易肥水一体化滴灌设施，新打机井</t>
    </r>
    <r>
      <rPr>
        <sz val="12"/>
        <rFont val="Times New Roman"/>
        <charset val="134"/>
      </rPr>
      <t>1</t>
    </r>
    <r>
      <rPr>
        <sz val="12"/>
        <rFont val="方正仿宋_GBK"/>
        <charset val="134"/>
      </rPr>
      <t>眼；对排水沟进行混凝土护坡加固</t>
    </r>
    <r>
      <rPr>
        <sz val="12"/>
        <rFont val="Times New Roman"/>
        <charset val="134"/>
      </rPr>
      <t>500</t>
    </r>
    <r>
      <rPr>
        <sz val="12"/>
        <rFont val="方正仿宋_GBK"/>
        <charset val="134"/>
      </rPr>
      <t>米。</t>
    </r>
  </si>
  <si>
    <r>
      <rPr>
        <sz val="12"/>
        <rFont val="方正仿宋_GBK"/>
        <charset val="134"/>
      </rPr>
      <t>建设护栏</t>
    </r>
    <r>
      <rPr>
        <sz val="12"/>
        <rFont val="Times New Roman"/>
        <charset val="134"/>
      </rPr>
      <t>1100</t>
    </r>
    <r>
      <rPr>
        <sz val="12"/>
        <rFont val="方正仿宋_GBK"/>
        <charset val="134"/>
      </rPr>
      <t>米，为</t>
    </r>
    <r>
      <rPr>
        <sz val="12"/>
        <rFont val="Times New Roman"/>
        <charset val="134"/>
      </rPr>
      <t>16</t>
    </r>
    <r>
      <rPr>
        <sz val="12"/>
        <rFont val="方正仿宋_GBK"/>
        <charset val="134"/>
      </rPr>
      <t>个棚配置简易肥水一体化滴灌设施，新打机井</t>
    </r>
    <r>
      <rPr>
        <sz val="12"/>
        <rFont val="Times New Roman"/>
        <charset val="134"/>
      </rPr>
      <t>1</t>
    </r>
    <r>
      <rPr>
        <sz val="12"/>
        <rFont val="方正仿宋_GBK"/>
        <charset val="134"/>
      </rPr>
      <t>眼；对排水沟加固</t>
    </r>
    <r>
      <rPr>
        <sz val="12"/>
        <rFont val="Times New Roman"/>
        <charset val="134"/>
      </rPr>
      <t>500</t>
    </r>
    <r>
      <rPr>
        <sz val="12"/>
        <rFont val="方正仿宋_GBK"/>
        <charset val="134"/>
      </rPr>
      <t>米。</t>
    </r>
  </si>
  <si>
    <r>
      <rPr>
        <sz val="12"/>
        <rFont val="方正仿宋_GBK"/>
        <charset val="134"/>
      </rPr>
      <t>脱贫人口加入合作社、</t>
    </r>
    <r>
      <rPr>
        <sz val="12"/>
        <rFont val="Times New Roman"/>
        <charset val="134"/>
      </rPr>
      <t xml:space="preserve">
</t>
    </r>
    <r>
      <rPr>
        <sz val="12"/>
        <rFont val="方正仿宋_GBK"/>
        <charset val="134"/>
      </rPr>
      <t>村集体经济人数</t>
    </r>
    <r>
      <rPr>
        <sz val="12"/>
        <rFont val="Times New Roman"/>
        <charset val="134"/>
      </rPr>
      <t>8</t>
    </r>
    <r>
      <rPr>
        <sz val="12"/>
        <rFont val="方正仿宋_GBK"/>
        <charset val="134"/>
      </rPr>
      <t>人</t>
    </r>
  </si>
  <si>
    <r>
      <rPr>
        <sz val="12"/>
        <rFont val="方正仿宋_GBK"/>
        <charset val="134"/>
      </rPr>
      <t>村级特色产业发展项目</t>
    </r>
  </si>
  <si>
    <r>
      <rPr>
        <sz val="12"/>
        <rFont val="方正仿宋_GBK"/>
        <charset val="134"/>
      </rPr>
      <t>建华村</t>
    </r>
  </si>
  <si>
    <r>
      <rPr>
        <sz val="12"/>
        <rFont val="方正仿宋_GBK"/>
        <charset val="134"/>
      </rPr>
      <t>新打机井</t>
    </r>
    <r>
      <rPr>
        <sz val="12"/>
        <rFont val="Times New Roman"/>
        <charset val="134"/>
      </rPr>
      <t>2</t>
    </r>
    <r>
      <rPr>
        <sz val="12"/>
        <rFont val="方正仿宋_GBK"/>
        <charset val="134"/>
      </rPr>
      <t>眼；购置喷灌设施</t>
    </r>
    <r>
      <rPr>
        <sz val="12"/>
        <rFont val="Times New Roman"/>
        <charset val="134"/>
      </rPr>
      <t>2</t>
    </r>
    <r>
      <rPr>
        <sz val="12"/>
        <rFont val="方正仿宋_GBK"/>
        <charset val="134"/>
      </rPr>
      <t>套；实施护栏建设</t>
    </r>
    <r>
      <rPr>
        <sz val="12"/>
        <rFont val="Times New Roman"/>
        <charset val="134"/>
      </rPr>
      <t>2000</t>
    </r>
    <r>
      <rPr>
        <sz val="12"/>
        <rFont val="方正仿宋_GBK"/>
        <charset val="134"/>
      </rPr>
      <t>米；</t>
    </r>
  </si>
  <si>
    <r>
      <rPr>
        <sz val="12"/>
        <rFont val="方正仿宋_GBK"/>
        <charset val="134"/>
      </rPr>
      <t>新打机井</t>
    </r>
    <r>
      <rPr>
        <sz val="12"/>
        <rFont val="Times New Roman"/>
        <charset val="134"/>
      </rPr>
      <t>2</t>
    </r>
    <r>
      <rPr>
        <sz val="12"/>
        <rFont val="方正仿宋_GBK"/>
        <charset val="134"/>
      </rPr>
      <t>眼；购置喷灌设施</t>
    </r>
    <r>
      <rPr>
        <sz val="12"/>
        <rFont val="Times New Roman"/>
        <charset val="134"/>
      </rPr>
      <t>2</t>
    </r>
    <r>
      <rPr>
        <sz val="12"/>
        <rFont val="方正仿宋_GBK"/>
        <charset val="134"/>
      </rPr>
      <t>套；实施护栏建设</t>
    </r>
    <r>
      <rPr>
        <sz val="12"/>
        <rFont val="Times New Roman"/>
        <charset val="134"/>
      </rPr>
      <t>2000</t>
    </r>
    <r>
      <rPr>
        <sz val="12"/>
        <rFont val="方正仿宋_GBK"/>
        <charset val="134"/>
      </rPr>
      <t>米</t>
    </r>
  </si>
  <si>
    <r>
      <rPr>
        <sz val="12"/>
        <rFont val="方正仿宋_GBK"/>
        <charset val="134"/>
      </rPr>
      <t>赵庄镇建华村特色产业发展项目</t>
    </r>
  </si>
  <si>
    <r>
      <rPr>
        <sz val="12"/>
        <rFont val="方正仿宋_GBK"/>
        <charset val="134"/>
      </rPr>
      <t>建设</t>
    </r>
    <r>
      <rPr>
        <sz val="12"/>
        <rFont val="Times New Roman"/>
        <charset val="134"/>
      </rPr>
      <t>1000</t>
    </r>
    <r>
      <rPr>
        <sz val="12"/>
        <rFont val="方正仿宋_GBK"/>
        <charset val="134"/>
      </rPr>
      <t>平方粮食临时储放点、日烘干</t>
    </r>
    <r>
      <rPr>
        <sz val="12"/>
        <rFont val="Times New Roman"/>
        <charset val="134"/>
      </rPr>
      <t>200</t>
    </r>
    <r>
      <rPr>
        <sz val="12"/>
        <rFont val="方正仿宋_GBK"/>
        <charset val="134"/>
      </rPr>
      <t>吨粮食烘干设备等配套设施</t>
    </r>
  </si>
  <si>
    <r>
      <rPr>
        <sz val="12"/>
        <rFont val="Times New Roman"/>
        <charset val="134"/>
      </rPr>
      <t>1000</t>
    </r>
    <r>
      <rPr>
        <sz val="12"/>
        <rFont val="方正仿宋_GBK"/>
        <charset val="134"/>
      </rPr>
      <t>平方粮食临时储放点、日烘干</t>
    </r>
    <r>
      <rPr>
        <sz val="12"/>
        <rFont val="Times New Roman"/>
        <charset val="134"/>
      </rPr>
      <t>200</t>
    </r>
    <r>
      <rPr>
        <sz val="12"/>
        <rFont val="方正仿宋_GBK"/>
        <charset val="134"/>
      </rPr>
      <t>吨粮食烘干设备</t>
    </r>
  </si>
  <si>
    <r>
      <rPr>
        <sz val="12"/>
        <rFont val="方正仿宋_GBK"/>
        <charset val="134"/>
      </rPr>
      <t>庄里镇</t>
    </r>
    <r>
      <rPr>
        <sz val="12"/>
        <rFont val="Times New Roman"/>
        <charset val="134"/>
      </rPr>
      <t>2021</t>
    </r>
    <r>
      <rPr>
        <sz val="12"/>
        <rFont val="方正仿宋_GBK"/>
        <charset val="134"/>
      </rPr>
      <t>年栾庄村、高庄村联建果蔬基地配套设施项目</t>
    </r>
  </si>
  <si>
    <r>
      <rPr>
        <sz val="12"/>
        <rFont val="方正仿宋_GBK"/>
        <charset val="134"/>
      </rPr>
      <t>庄里镇</t>
    </r>
    <r>
      <rPr>
        <sz val="12"/>
        <rFont val="Times New Roman"/>
        <charset val="134"/>
      </rPr>
      <t xml:space="preserve">
</t>
    </r>
    <r>
      <rPr>
        <sz val="12"/>
        <rFont val="方正仿宋_GBK"/>
        <charset val="134"/>
      </rPr>
      <t>孟卫东</t>
    </r>
  </si>
  <si>
    <r>
      <rPr>
        <sz val="12"/>
        <rFont val="方正仿宋_GBK"/>
        <charset val="134"/>
      </rPr>
      <t>庄里镇</t>
    </r>
  </si>
  <si>
    <r>
      <rPr>
        <sz val="12"/>
        <rFont val="方正仿宋_GBK"/>
        <charset val="134"/>
      </rPr>
      <t>果蔬基地配套机井、电线杆、变压器、监控摄像等</t>
    </r>
  </si>
  <si>
    <r>
      <rPr>
        <sz val="12"/>
        <rFont val="方正仿宋_GBK"/>
        <charset val="134"/>
      </rPr>
      <t>建设完成果蔬基地配套机井、电线杆、变压器、监控摄像等</t>
    </r>
  </si>
  <si>
    <r>
      <rPr>
        <sz val="12"/>
        <rFont val="方正仿宋_GBK"/>
        <charset val="134"/>
      </rPr>
      <t>脱贫人口加入村集体经济人数</t>
    </r>
    <r>
      <rPr>
        <sz val="12"/>
        <rFont val="Times New Roman"/>
        <charset val="134"/>
      </rPr>
      <t>5</t>
    </r>
    <r>
      <rPr>
        <sz val="12"/>
        <rFont val="方正仿宋_GBK"/>
        <charset val="134"/>
      </rPr>
      <t>人</t>
    </r>
  </si>
  <si>
    <r>
      <rPr>
        <sz val="12"/>
        <rFont val="方正仿宋_GBK"/>
        <charset val="134"/>
      </rPr>
      <t>以提供就业岗位的形式，增加脱贫收入，激发脱贫户内生动力，同时增加村集体收入</t>
    </r>
  </si>
  <si>
    <r>
      <rPr>
        <sz val="12"/>
        <rFont val="方正仿宋_GBK"/>
        <charset val="134"/>
      </rPr>
      <t>庄里镇城阳村大蔡村</t>
    </r>
    <r>
      <rPr>
        <sz val="12"/>
        <rFont val="Times New Roman"/>
        <charset val="134"/>
      </rPr>
      <t>2022</t>
    </r>
    <r>
      <rPr>
        <sz val="12"/>
        <rFont val="方正仿宋_GBK"/>
        <charset val="134"/>
      </rPr>
      <t>年联建蔬菜基地建设项目</t>
    </r>
  </si>
  <si>
    <r>
      <rPr>
        <sz val="12"/>
        <rFont val="方正仿宋_GBK"/>
        <charset val="134"/>
      </rPr>
      <t>新建高标准蔬菜大棚</t>
    </r>
    <r>
      <rPr>
        <sz val="12"/>
        <rFont val="Times New Roman"/>
        <charset val="134"/>
      </rPr>
      <t>53</t>
    </r>
    <r>
      <rPr>
        <sz val="12"/>
        <rFont val="方正仿宋_GBK"/>
        <charset val="134"/>
      </rPr>
      <t>座，及配套设施等；共占地约</t>
    </r>
    <r>
      <rPr>
        <sz val="12"/>
        <rFont val="Times New Roman"/>
        <charset val="134"/>
      </rPr>
      <t>90</t>
    </r>
    <r>
      <rPr>
        <sz val="12"/>
        <rFont val="方正仿宋_GBK"/>
        <charset val="134"/>
      </rPr>
      <t>亩</t>
    </r>
  </si>
  <si>
    <r>
      <rPr>
        <sz val="12"/>
        <rFont val="方正仿宋_GBK"/>
        <charset val="134"/>
      </rPr>
      <t>脱贫人口加入村集体经济人数</t>
    </r>
    <r>
      <rPr>
        <sz val="12"/>
        <rFont val="Times New Roman"/>
        <charset val="134"/>
      </rPr>
      <t>30</t>
    </r>
    <r>
      <rPr>
        <sz val="12"/>
        <rFont val="方正仿宋_GBK"/>
        <charset val="134"/>
      </rPr>
      <t>人</t>
    </r>
  </si>
  <si>
    <r>
      <rPr>
        <sz val="12"/>
        <rFont val="方正仿宋_GBK"/>
        <charset val="134"/>
      </rPr>
      <t>庄里镇陶墟村尠沟村</t>
    </r>
    <r>
      <rPr>
        <sz val="12"/>
        <rFont val="Times New Roman"/>
        <charset val="134"/>
      </rPr>
      <t>2022</t>
    </r>
    <r>
      <rPr>
        <sz val="12"/>
        <rFont val="方正仿宋_GBK"/>
        <charset val="134"/>
      </rPr>
      <t>年联建蔬菜基地建设项目</t>
    </r>
  </si>
  <si>
    <r>
      <rPr>
        <sz val="12"/>
        <rFont val="方正仿宋_GBK"/>
        <charset val="134"/>
      </rPr>
      <t>新建高标准蔬果大棚</t>
    </r>
    <r>
      <rPr>
        <sz val="12"/>
        <rFont val="Times New Roman"/>
        <charset val="134"/>
      </rPr>
      <t>53</t>
    </r>
    <r>
      <rPr>
        <sz val="12"/>
        <rFont val="方正仿宋_GBK"/>
        <charset val="134"/>
      </rPr>
      <t>座，及配套设施等；共占地约</t>
    </r>
    <r>
      <rPr>
        <sz val="12"/>
        <rFont val="Times New Roman"/>
        <charset val="134"/>
      </rPr>
      <t>90</t>
    </r>
    <r>
      <rPr>
        <sz val="12"/>
        <rFont val="方正仿宋_GBK"/>
        <charset val="134"/>
      </rPr>
      <t>亩</t>
    </r>
  </si>
  <si>
    <r>
      <rPr>
        <sz val="12"/>
        <rFont val="方正仿宋_GBK"/>
        <charset val="134"/>
      </rPr>
      <t>庄里镇城阳村、黄山村</t>
    </r>
    <r>
      <rPr>
        <sz val="12"/>
        <rFont val="Times New Roman"/>
        <charset val="134"/>
      </rPr>
      <t>2022</t>
    </r>
    <r>
      <rPr>
        <sz val="12"/>
        <rFont val="方正仿宋_GBK"/>
        <charset val="134"/>
      </rPr>
      <t>年联建皖北白山羊养殖基地项目</t>
    </r>
  </si>
  <si>
    <r>
      <rPr>
        <sz val="12"/>
        <rFont val="方正仿宋_GBK"/>
        <charset val="134"/>
      </rPr>
      <t>黄山村</t>
    </r>
  </si>
  <si>
    <r>
      <rPr>
        <sz val="12"/>
        <rFont val="方正仿宋_GBK"/>
        <charset val="134"/>
      </rPr>
      <t>标准化羊舍占地约</t>
    </r>
    <r>
      <rPr>
        <sz val="12"/>
        <rFont val="Times New Roman"/>
        <charset val="134"/>
      </rPr>
      <t>18</t>
    </r>
    <r>
      <rPr>
        <sz val="12"/>
        <rFont val="方正仿宋_GBK"/>
        <charset val="134"/>
      </rPr>
      <t>亩，水、电、雨污分流等配套设施</t>
    </r>
  </si>
  <si>
    <r>
      <rPr>
        <sz val="12"/>
        <rFont val="方正仿宋_GBK"/>
        <charset val="134"/>
      </rPr>
      <t>标准化羊舍占地约</t>
    </r>
    <r>
      <rPr>
        <sz val="12"/>
        <rFont val="Times New Roman"/>
        <charset val="134"/>
      </rPr>
      <t>18</t>
    </r>
    <r>
      <rPr>
        <sz val="12"/>
        <rFont val="方正仿宋_GBK"/>
        <charset val="134"/>
      </rPr>
      <t>亩，水、电等配套设施</t>
    </r>
  </si>
  <si>
    <r>
      <rPr>
        <sz val="12"/>
        <rFont val="方正仿宋_GBK"/>
        <charset val="134"/>
      </rPr>
      <t>脱贫人口加入村集体经济组织人数</t>
    </r>
    <r>
      <rPr>
        <sz val="12"/>
        <rFont val="Times New Roman"/>
        <charset val="134"/>
      </rPr>
      <t>40</t>
    </r>
    <r>
      <rPr>
        <sz val="12"/>
        <rFont val="方正仿宋_GBK"/>
        <charset val="134"/>
      </rPr>
      <t>人</t>
    </r>
  </si>
  <si>
    <r>
      <rPr>
        <sz val="12"/>
        <rFont val="方正仿宋_GBK"/>
        <charset val="134"/>
      </rPr>
      <t>庄里镇栾庄村特色产业发展项目</t>
    </r>
  </si>
  <si>
    <r>
      <rPr>
        <sz val="12"/>
        <rFont val="方正仿宋_GBK"/>
        <charset val="134"/>
      </rPr>
      <t>栾庄村</t>
    </r>
  </si>
  <si>
    <r>
      <rPr>
        <sz val="12"/>
        <rFont val="方正仿宋_GBK"/>
        <charset val="134"/>
      </rPr>
      <t>建设连体蔬果大棚</t>
    </r>
    <r>
      <rPr>
        <sz val="12"/>
        <rFont val="Times New Roman"/>
        <charset val="134"/>
      </rPr>
      <t>1</t>
    </r>
    <r>
      <rPr>
        <sz val="12"/>
        <rFont val="方正仿宋_GBK"/>
        <charset val="134"/>
      </rPr>
      <t>个，占地面积约</t>
    </r>
    <r>
      <rPr>
        <sz val="12"/>
        <rFont val="Times New Roman"/>
        <charset val="134"/>
      </rPr>
      <t>20</t>
    </r>
    <r>
      <rPr>
        <sz val="12"/>
        <rFont val="方正仿宋_GBK"/>
        <charset val="134"/>
      </rPr>
      <t>亩，并且建设排水及灌溉，机井、电力等相关配套设施</t>
    </r>
  </si>
  <si>
    <r>
      <rPr>
        <sz val="12"/>
        <rFont val="方正仿宋_GBK"/>
        <charset val="134"/>
      </rPr>
      <t>建设连体蔬果大棚</t>
    </r>
    <r>
      <rPr>
        <sz val="12"/>
        <rFont val="Times New Roman"/>
        <charset val="134"/>
      </rPr>
      <t>1</t>
    </r>
    <r>
      <rPr>
        <sz val="12"/>
        <rFont val="方正仿宋_GBK"/>
        <charset val="134"/>
      </rPr>
      <t>个，占地面积约</t>
    </r>
    <r>
      <rPr>
        <sz val="12"/>
        <rFont val="Times New Roman"/>
        <charset val="134"/>
      </rPr>
      <t>20</t>
    </r>
    <r>
      <rPr>
        <sz val="12"/>
        <rFont val="方正仿宋_GBK"/>
        <charset val="134"/>
      </rPr>
      <t>亩，相关配套设施</t>
    </r>
  </si>
  <si>
    <r>
      <rPr>
        <sz val="12"/>
        <rFont val="方正仿宋_GBK"/>
        <charset val="134"/>
      </rPr>
      <t>脱贫人口加入村集体经济组织人数</t>
    </r>
    <r>
      <rPr>
        <sz val="12"/>
        <rFont val="Times New Roman"/>
        <charset val="134"/>
      </rPr>
      <t>10</t>
    </r>
    <r>
      <rPr>
        <sz val="12"/>
        <rFont val="方正仿宋_GBK"/>
        <charset val="134"/>
      </rPr>
      <t>人</t>
    </r>
  </si>
  <si>
    <r>
      <rPr>
        <sz val="12"/>
        <rFont val="方正仿宋_GBK"/>
        <charset val="134"/>
      </rPr>
      <t>庄里镇陶墟村食用菌产业基地</t>
    </r>
  </si>
  <si>
    <r>
      <rPr>
        <sz val="12"/>
        <rFont val="方正仿宋_GBK"/>
        <charset val="134"/>
      </rPr>
      <t>陶墟村</t>
    </r>
  </si>
  <si>
    <r>
      <rPr>
        <sz val="12"/>
        <rFont val="方正仿宋_GBK"/>
        <charset val="134"/>
      </rPr>
      <t>新建</t>
    </r>
    <r>
      <rPr>
        <sz val="12"/>
        <rFont val="Times New Roman"/>
        <charset val="134"/>
      </rPr>
      <t>1600</t>
    </r>
    <r>
      <rPr>
        <sz val="12"/>
        <rFont val="方正仿宋_GBK"/>
        <charset val="134"/>
      </rPr>
      <t>平方高标准食用菌种研究厂房，及配套设施；新建高标准温室育苗大棚</t>
    </r>
    <r>
      <rPr>
        <sz val="12"/>
        <rFont val="Times New Roman"/>
        <charset val="134"/>
      </rPr>
      <t>660</t>
    </r>
    <r>
      <rPr>
        <sz val="12"/>
        <rFont val="方正仿宋_GBK"/>
        <charset val="134"/>
      </rPr>
      <t>平方及配套实施；新建食用菌种植大棚</t>
    </r>
    <r>
      <rPr>
        <sz val="12"/>
        <rFont val="Times New Roman"/>
        <charset val="134"/>
      </rPr>
      <t>85</t>
    </r>
    <r>
      <rPr>
        <sz val="12"/>
        <rFont val="方正仿宋_GBK"/>
        <charset val="134"/>
      </rPr>
      <t>亩（</t>
    </r>
    <r>
      <rPr>
        <sz val="12"/>
        <rFont val="Times New Roman"/>
        <charset val="134"/>
      </rPr>
      <t>8×80</t>
    </r>
    <r>
      <rPr>
        <sz val="12"/>
        <rFont val="方正仿宋_GBK"/>
        <charset val="134"/>
      </rPr>
      <t>）</t>
    </r>
    <r>
      <rPr>
        <sz val="12"/>
        <rFont val="Times New Roman"/>
        <charset val="134"/>
      </rPr>
      <t>85</t>
    </r>
    <r>
      <rPr>
        <sz val="12"/>
        <rFont val="方正仿宋_GBK"/>
        <charset val="134"/>
      </rPr>
      <t>个，及配套设施</t>
    </r>
  </si>
  <si>
    <r>
      <rPr>
        <sz val="12"/>
        <rFont val="方正仿宋_GBK"/>
        <charset val="134"/>
      </rPr>
      <t>新建</t>
    </r>
    <r>
      <rPr>
        <sz val="12"/>
        <rFont val="Times New Roman"/>
        <charset val="134"/>
      </rPr>
      <t>1600</t>
    </r>
    <r>
      <rPr>
        <sz val="12"/>
        <rFont val="方正仿宋_GBK"/>
        <charset val="134"/>
      </rPr>
      <t>平方高标准食用菌种研究厂房、温室育苗大棚</t>
    </r>
    <r>
      <rPr>
        <sz val="12"/>
        <rFont val="Times New Roman"/>
        <charset val="134"/>
      </rPr>
      <t>660</t>
    </r>
    <r>
      <rPr>
        <sz val="12"/>
        <rFont val="方正仿宋_GBK"/>
        <charset val="134"/>
      </rPr>
      <t>平方、食用菌种植大棚</t>
    </r>
    <r>
      <rPr>
        <sz val="12"/>
        <rFont val="Times New Roman"/>
        <charset val="134"/>
      </rPr>
      <t>85</t>
    </r>
    <r>
      <rPr>
        <sz val="12"/>
        <rFont val="方正仿宋_GBK"/>
        <charset val="134"/>
      </rPr>
      <t>亩及配套设施</t>
    </r>
  </si>
  <si>
    <r>
      <rPr>
        <sz val="12"/>
        <rFont val="方正仿宋_GBK"/>
        <charset val="134"/>
      </rPr>
      <t>脱贫人口参与务工、村集体经济组织人数</t>
    </r>
    <r>
      <rPr>
        <sz val="12"/>
        <rFont val="Times New Roman"/>
        <charset val="134"/>
      </rPr>
      <t>30</t>
    </r>
    <r>
      <rPr>
        <sz val="12"/>
        <rFont val="方正仿宋_GBK"/>
        <charset val="134"/>
      </rPr>
      <t>人</t>
    </r>
  </si>
  <si>
    <r>
      <rPr>
        <sz val="12"/>
        <rFont val="方正仿宋_GBK"/>
        <charset val="134"/>
      </rPr>
      <t>以提供就业岗位的形式，增加已脱贫户收入，激发脱贫户内生动力，同时增加村集体收入</t>
    </r>
  </si>
  <si>
    <r>
      <rPr>
        <sz val="12"/>
        <rFont val="方正仿宋_GBK"/>
        <charset val="134"/>
      </rPr>
      <t>庄里镇城阳食品生产加工项目</t>
    </r>
  </si>
  <si>
    <r>
      <rPr>
        <sz val="12"/>
        <rFont val="方正仿宋_GBK"/>
        <charset val="134"/>
      </rPr>
      <t>城阳村</t>
    </r>
  </si>
  <si>
    <r>
      <rPr>
        <sz val="12"/>
        <rFont val="方正仿宋_GBK"/>
        <charset val="134"/>
      </rPr>
      <t>新建</t>
    </r>
    <r>
      <rPr>
        <sz val="12"/>
        <rFont val="Times New Roman"/>
        <charset val="134"/>
      </rPr>
      <t>2000</t>
    </r>
    <r>
      <rPr>
        <sz val="12"/>
        <rFont val="方正仿宋_GBK"/>
        <charset val="134"/>
      </rPr>
      <t>平方米食品加工厂及其附属配套设施（包括钢构厂房</t>
    </r>
    <r>
      <rPr>
        <sz val="12"/>
        <rFont val="Times New Roman"/>
        <charset val="134"/>
      </rPr>
      <t>2000</t>
    </r>
    <r>
      <rPr>
        <sz val="12"/>
        <rFont val="方正仿宋_GBK"/>
        <charset val="134"/>
      </rPr>
      <t>平方米，粉丝生产加工设备，香稻米包装、加工设备，变压器等其他配套设施）</t>
    </r>
  </si>
  <si>
    <r>
      <rPr>
        <sz val="12"/>
        <rFont val="方正仿宋_GBK"/>
        <charset val="134"/>
      </rPr>
      <t>新建</t>
    </r>
    <r>
      <rPr>
        <sz val="12"/>
        <rFont val="Times New Roman"/>
        <charset val="134"/>
      </rPr>
      <t>2000</t>
    </r>
    <r>
      <rPr>
        <sz val="12"/>
        <rFont val="方正仿宋_GBK"/>
        <charset val="134"/>
      </rPr>
      <t>平方米食品加工厂及其附属配套设施</t>
    </r>
  </si>
  <si>
    <r>
      <rPr>
        <sz val="12"/>
        <rFont val="方正仿宋_GBK"/>
        <charset val="134"/>
      </rPr>
      <t>脱贫人口加入村集体经济人数</t>
    </r>
    <r>
      <rPr>
        <sz val="12"/>
        <rFont val="Times New Roman"/>
        <charset val="134"/>
      </rPr>
      <t>20</t>
    </r>
    <r>
      <rPr>
        <sz val="12"/>
        <rFont val="方正仿宋_GBK"/>
        <charset val="134"/>
      </rPr>
      <t>人</t>
    </r>
  </si>
  <si>
    <r>
      <rPr>
        <sz val="12"/>
        <rFont val="方正仿宋_GBK"/>
        <charset val="134"/>
      </rPr>
      <t>庄里镇产业基地基础设施配套项目</t>
    </r>
  </si>
  <si>
    <r>
      <rPr>
        <sz val="12"/>
        <rFont val="方正仿宋_GBK"/>
        <charset val="134"/>
      </rPr>
      <t>大沟两侧石头护坡</t>
    </r>
    <r>
      <rPr>
        <sz val="12"/>
        <rFont val="Times New Roman"/>
        <charset val="134"/>
      </rPr>
      <t>1500</t>
    </r>
    <r>
      <rPr>
        <sz val="12"/>
        <rFont val="方正仿宋_GBK"/>
        <charset val="134"/>
      </rPr>
      <t>米，桥</t>
    </r>
    <r>
      <rPr>
        <sz val="12"/>
        <rFont val="Times New Roman"/>
        <charset val="134"/>
      </rPr>
      <t>3</t>
    </r>
    <r>
      <rPr>
        <sz val="12"/>
        <rFont val="方正仿宋_GBK"/>
        <charset val="134"/>
      </rPr>
      <t>座，滚水坝两道，道路硬化</t>
    </r>
    <r>
      <rPr>
        <sz val="12"/>
        <rFont val="Times New Roman"/>
        <charset val="134"/>
      </rPr>
      <t>6000</t>
    </r>
    <r>
      <rPr>
        <sz val="12"/>
        <rFont val="方正仿宋_GBK"/>
        <charset val="134"/>
      </rPr>
      <t>平方，坑塘整修等设施</t>
    </r>
  </si>
  <si>
    <r>
      <rPr>
        <sz val="12"/>
        <rFont val="方正仿宋_GBK"/>
        <charset val="134"/>
      </rPr>
      <t>护坡</t>
    </r>
    <r>
      <rPr>
        <sz val="12"/>
        <rFont val="Times New Roman"/>
        <charset val="134"/>
      </rPr>
      <t>1500</t>
    </r>
    <r>
      <rPr>
        <sz val="12"/>
        <rFont val="方正仿宋_GBK"/>
        <charset val="134"/>
      </rPr>
      <t>米，桥</t>
    </r>
    <r>
      <rPr>
        <sz val="12"/>
        <rFont val="Times New Roman"/>
        <charset val="134"/>
      </rPr>
      <t>3</t>
    </r>
    <r>
      <rPr>
        <sz val="12"/>
        <rFont val="方正仿宋_GBK"/>
        <charset val="134"/>
      </rPr>
      <t>座，滚水坝</t>
    </r>
    <r>
      <rPr>
        <sz val="12"/>
        <rFont val="Times New Roman"/>
        <charset val="134"/>
      </rPr>
      <t>2</t>
    </r>
    <r>
      <rPr>
        <sz val="12"/>
        <rFont val="方正仿宋_GBK"/>
        <charset val="134"/>
      </rPr>
      <t>道，道路硬化</t>
    </r>
    <r>
      <rPr>
        <sz val="12"/>
        <rFont val="Times New Roman"/>
        <charset val="134"/>
      </rPr>
      <t>5000</t>
    </r>
    <r>
      <rPr>
        <sz val="12"/>
        <rFont val="方正仿宋_GBK"/>
        <charset val="134"/>
      </rPr>
      <t>平方，坑塘整修等设施</t>
    </r>
  </si>
  <si>
    <r>
      <rPr>
        <sz val="12"/>
        <rFont val="方正仿宋_GBK"/>
        <charset val="134"/>
      </rPr>
      <t>祖楼镇刘其村蔬菜大棚建设项目</t>
    </r>
  </si>
  <si>
    <r>
      <rPr>
        <sz val="12"/>
        <rFont val="方正仿宋_GBK"/>
        <charset val="134"/>
      </rPr>
      <t>祖楼镇</t>
    </r>
    <r>
      <rPr>
        <sz val="12"/>
        <rFont val="Times New Roman"/>
        <charset val="134"/>
      </rPr>
      <t xml:space="preserve">
</t>
    </r>
    <r>
      <rPr>
        <sz val="12"/>
        <rFont val="方正仿宋_GBK"/>
        <charset val="134"/>
      </rPr>
      <t>吴英</t>
    </r>
  </si>
  <si>
    <r>
      <rPr>
        <sz val="12"/>
        <rFont val="方正仿宋_GBK"/>
        <charset val="134"/>
      </rPr>
      <t>祖楼镇</t>
    </r>
  </si>
  <si>
    <r>
      <rPr>
        <sz val="12"/>
        <rFont val="方正仿宋_GBK"/>
        <charset val="134"/>
      </rPr>
      <t>刘其村</t>
    </r>
  </si>
  <si>
    <r>
      <rPr>
        <sz val="12"/>
        <rFont val="方正仿宋_GBK"/>
        <charset val="134"/>
      </rPr>
      <t>新建无柱镀锌管骨架辣椒制种生产大棚</t>
    </r>
    <r>
      <rPr>
        <sz val="12"/>
        <rFont val="Times New Roman"/>
        <charset val="134"/>
      </rPr>
      <t>20</t>
    </r>
    <r>
      <rPr>
        <sz val="12"/>
        <rFont val="方正仿宋_GBK"/>
        <charset val="134"/>
      </rPr>
      <t>栋，占地</t>
    </r>
    <r>
      <rPr>
        <sz val="12"/>
        <rFont val="Times New Roman"/>
        <charset val="134"/>
      </rPr>
      <t>20</t>
    </r>
    <r>
      <rPr>
        <sz val="12"/>
        <rFont val="方正仿宋_GBK"/>
        <charset val="134"/>
      </rPr>
      <t>亩</t>
    </r>
  </si>
  <si>
    <r>
      <rPr>
        <sz val="12"/>
        <rFont val="方正仿宋_GBK"/>
        <charset val="134"/>
      </rPr>
      <t>脱贫人口加入合作社、村集体经济人数</t>
    </r>
    <r>
      <rPr>
        <sz val="12"/>
        <rFont val="Times New Roman"/>
        <charset val="134"/>
      </rPr>
      <t>11</t>
    </r>
    <r>
      <rPr>
        <sz val="12"/>
        <rFont val="方正仿宋_GBK"/>
        <charset val="134"/>
      </rPr>
      <t>人</t>
    </r>
  </si>
  <si>
    <r>
      <rPr>
        <sz val="12"/>
        <rFont val="方正仿宋_GBK"/>
        <charset val="134"/>
      </rPr>
      <t>祖楼镇刘其行村冷库建设项目</t>
    </r>
  </si>
  <si>
    <r>
      <rPr>
        <sz val="12"/>
        <rFont val="方正仿宋_GBK"/>
        <charset val="134"/>
      </rPr>
      <t>建设冷库（建设现代化钢结构冷库，冷库规模</t>
    </r>
    <r>
      <rPr>
        <sz val="12"/>
        <rFont val="Times New Roman"/>
        <charset val="134"/>
      </rPr>
      <t>600</t>
    </r>
    <r>
      <rPr>
        <sz val="12"/>
        <rFont val="方正仿宋_GBK"/>
        <charset val="134"/>
      </rPr>
      <t>平方米，总占地</t>
    </r>
    <r>
      <rPr>
        <sz val="12"/>
        <rFont val="Times New Roman"/>
        <charset val="134"/>
      </rPr>
      <t>2.5</t>
    </r>
    <r>
      <rPr>
        <sz val="12"/>
        <rFont val="方正仿宋_GBK"/>
        <charset val="134"/>
      </rPr>
      <t>亩，容量</t>
    </r>
    <r>
      <rPr>
        <sz val="12"/>
        <rFont val="Times New Roman"/>
        <charset val="134"/>
      </rPr>
      <t>2000</t>
    </r>
    <r>
      <rPr>
        <sz val="12"/>
        <rFont val="方正仿宋_GBK"/>
        <charset val="134"/>
      </rPr>
      <t>吨，用于农副产品储藏加工，配套设施钢结构厂房，冷库库房，冷冻机，叉车，变压器，托盘等）</t>
    </r>
  </si>
  <si>
    <r>
      <rPr>
        <sz val="12"/>
        <rFont val="方正仿宋_GBK"/>
        <charset val="134"/>
      </rPr>
      <t>建设冷库规模</t>
    </r>
    <r>
      <rPr>
        <sz val="12"/>
        <rFont val="Times New Roman"/>
        <charset val="134"/>
      </rPr>
      <t>600</t>
    </r>
    <r>
      <rPr>
        <sz val="12"/>
        <rFont val="方正仿宋_GBK"/>
        <charset val="134"/>
      </rPr>
      <t>平方米，总占地</t>
    </r>
    <r>
      <rPr>
        <sz val="12"/>
        <rFont val="Times New Roman"/>
        <charset val="134"/>
      </rPr>
      <t>2.5</t>
    </r>
    <r>
      <rPr>
        <sz val="12"/>
        <rFont val="方正仿宋_GBK"/>
        <charset val="134"/>
      </rPr>
      <t>亩，容量</t>
    </r>
    <r>
      <rPr>
        <sz val="12"/>
        <rFont val="Times New Roman"/>
        <charset val="134"/>
      </rPr>
      <t>2000</t>
    </r>
    <r>
      <rPr>
        <sz val="12"/>
        <rFont val="方正仿宋_GBK"/>
        <charset val="134"/>
      </rPr>
      <t>吨，配套设施等</t>
    </r>
  </si>
  <si>
    <r>
      <rPr>
        <sz val="12"/>
        <rFont val="方正仿宋_GBK"/>
        <charset val="134"/>
      </rPr>
      <t>脱贫人口加入合作社、村集体经济人数</t>
    </r>
    <r>
      <rPr>
        <sz val="12"/>
        <rFont val="Times New Roman"/>
        <charset val="134"/>
      </rPr>
      <t>13</t>
    </r>
    <r>
      <rPr>
        <sz val="12"/>
        <rFont val="方正仿宋_GBK"/>
        <charset val="134"/>
      </rPr>
      <t>人</t>
    </r>
  </si>
  <si>
    <r>
      <rPr>
        <sz val="12"/>
        <rFont val="方正仿宋_GBK"/>
        <charset val="134"/>
      </rPr>
      <t>王楼村粮食烘干厂建设项目</t>
    </r>
  </si>
  <si>
    <r>
      <rPr>
        <sz val="12"/>
        <rFont val="方正仿宋_GBK"/>
        <charset val="134"/>
      </rPr>
      <t>王楼村</t>
    </r>
  </si>
  <si>
    <r>
      <rPr>
        <sz val="12"/>
        <rFont val="方正仿宋_GBK"/>
        <charset val="134"/>
      </rPr>
      <t>建设粮食烘干厂房</t>
    </r>
    <r>
      <rPr>
        <sz val="12"/>
        <rFont val="Times New Roman"/>
        <charset val="134"/>
      </rPr>
      <t>5300</t>
    </r>
    <r>
      <rPr>
        <sz val="12"/>
        <rFont val="方正仿宋_GBK"/>
        <charset val="134"/>
      </rPr>
      <t>平方米及配套设施建设烘干加工成套设备一套，其中包含：</t>
    </r>
    <r>
      <rPr>
        <sz val="12"/>
        <rFont val="Times New Roman"/>
        <charset val="134"/>
      </rPr>
      <t>1.</t>
    </r>
    <r>
      <rPr>
        <sz val="12"/>
        <rFont val="方正仿宋_GBK"/>
        <charset val="134"/>
      </rPr>
      <t>混流连续式烘干机</t>
    </r>
    <r>
      <rPr>
        <sz val="12"/>
        <rFont val="Times New Roman"/>
        <charset val="134"/>
      </rPr>
      <t>5H-15A</t>
    </r>
    <r>
      <rPr>
        <sz val="12"/>
        <rFont val="方正仿宋_GBK"/>
        <charset val="134"/>
      </rPr>
      <t>型</t>
    </r>
    <r>
      <rPr>
        <sz val="12"/>
        <rFont val="Times New Roman"/>
        <charset val="134"/>
      </rPr>
      <t>1</t>
    </r>
    <r>
      <rPr>
        <sz val="12"/>
        <rFont val="方正仿宋_GBK"/>
        <charset val="134"/>
      </rPr>
      <t>套、锅炉</t>
    </r>
    <r>
      <rPr>
        <sz val="12"/>
        <rFont val="Times New Roman"/>
        <charset val="134"/>
      </rPr>
      <t>JRL-240</t>
    </r>
    <r>
      <rPr>
        <sz val="12"/>
        <rFont val="方正仿宋_GBK"/>
        <charset val="134"/>
      </rPr>
      <t>型</t>
    </r>
    <r>
      <rPr>
        <sz val="12"/>
        <rFont val="Times New Roman"/>
        <charset val="134"/>
      </rPr>
      <t>1</t>
    </r>
    <r>
      <rPr>
        <sz val="12"/>
        <rFont val="方正仿宋_GBK"/>
        <charset val="134"/>
      </rPr>
      <t>套、储仓（湿仓</t>
    </r>
    <r>
      <rPr>
        <sz val="12"/>
        <rFont val="Times New Roman"/>
        <charset val="134"/>
      </rPr>
      <t>1</t>
    </r>
    <r>
      <rPr>
        <sz val="12"/>
        <rFont val="方正仿宋_GBK"/>
        <charset val="134"/>
      </rPr>
      <t>座，干仓</t>
    </r>
    <r>
      <rPr>
        <sz val="12"/>
        <rFont val="Times New Roman"/>
        <charset val="134"/>
      </rPr>
      <t>3</t>
    </r>
    <r>
      <rPr>
        <sz val="12"/>
        <rFont val="方正仿宋_GBK"/>
        <charset val="134"/>
      </rPr>
      <t>座）</t>
    </r>
    <r>
      <rPr>
        <sz val="12"/>
        <rFont val="Times New Roman"/>
        <charset val="134"/>
      </rPr>
      <t>4</t>
    </r>
    <r>
      <rPr>
        <sz val="12"/>
        <rFont val="方正仿宋_GBK"/>
        <charset val="134"/>
      </rPr>
      <t>座</t>
    </r>
    <r>
      <rPr>
        <sz val="12"/>
        <rFont val="Times New Roman"/>
        <charset val="134"/>
      </rPr>
      <t>Φ6.4×11C</t>
    </r>
    <r>
      <rPr>
        <sz val="12"/>
        <rFont val="方正仿宋_GBK"/>
        <charset val="134"/>
      </rPr>
      <t>、提升机</t>
    </r>
    <r>
      <rPr>
        <sz val="12"/>
        <rFont val="Times New Roman"/>
        <charset val="134"/>
      </rPr>
      <t>5TH-30</t>
    </r>
    <r>
      <rPr>
        <sz val="12"/>
        <rFont val="方正仿宋_GBK"/>
        <charset val="134"/>
      </rPr>
      <t>，</t>
    </r>
    <r>
      <rPr>
        <sz val="12"/>
        <rFont val="Times New Roman"/>
        <charset val="134"/>
      </rPr>
      <t>2</t>
    </r>
    <r>
      <rPr>
        <sz val="12"/>
        <rFont val="方正仿宋_GBK"/>
        <charset val="134"/>
      </rPr>
      <t>台铲车，皮带输送机</t>
    </r>
    <r>
      <rPr>
        <sz val="12"/>
        <rFont val="Times New Roman"/>
        <charset val="134"/>
      </rPr>
      <t xml:space="preserve"> 7PS-610</t>
    </r>
    <r>
      <rPr>
        <sz val="12"/>
        <rFont val="方正仿宋_GBK"/>
        <charset val="134"/>
      </rPr>
      <t>等若干附属配套设备（变压器、</t>
    </r>
    <r>
      <rPr>
        <sz val="12"/>
        <rFont val="Times New Roman"/>
        <charset val="134"/>
      </rPr>
      <t>20</t>
    </r>
    <r>
      <rPr>
        <sz val="12"/>
        <rFont val="方正仿宋_GBK"/>
        <charset val="134"/>
      </rPr>
      <t>米地磅）</t>
    </r>
    <r>
      <rPr>
        <sz val="12"/>
        <rFont val="Times New Roman"/>
        <charset val="134"/>
      </rPr>
      <t>2.</t>
    </r>
    <r>
      <rPr>
        <sz val="12"/>
        <rFont val="方正仿宋_GBK"/>
        <charset val="134"/>
      </rPr>
      <t>烘干加工成套设备（粮食四选筛，净粮筛，双比动筛，卷扬机，测温计，风道，粮食入库伸缩运输机，小麦振动筛，玉米自动打包机，粮食迁样机）</t>
    </r>
    <r>
      <rPr>
        <sz val="12"/>
        <rFont val="Times New Roman"/>
        <charset val="134"/>
      </rPr>
      <t>3.2600</t>
    </r>
    <r>
      <rPr>
        <sz val="12"/>
        <rFont val="方正仿宋_GBK"/>
        <charset val="134"/>
      </rPr>
      <t>平方的地面硬化</t>
    </r>
  </si>
  <si>
    <r>
      <rPr>
        <sz val="12"/>
        <rFont val="方正仿宋_GBK"/>
        <charset val="134"/>
      </rPr>
      <t>建设粮食烘干厂房</t>
    </r>
    <r>
      <rPr>
        <sz val="12"/>
        <rFont val="Times New Roman"/>
        <charset val="134"/>
      </rPr>
      <t>5300</t>
    </r>
    <r>
      <rPr>
        <sz val="12"/>
        <rFont val="方正仿宋_GBK"/>
        <charset val="134"/>
      </rPr>
      <t>平方米及配套设施</t>
    </r>
  </si>
  <si>
    <r>
      <rPr>
        <sz val="12"/>
        <rFont val="方正仿宋_GBK"/>
        <charset val="134"/>
      </rPr>
      <t>脱贫人口加入合作社、村集体经济人数</t>
    </r>
    <r>
      <rPr>
        <sz val="12"/>
        <rFont val="Times New Roman"/>
        <charset val="134"/>
      </rPr>
      <t>22</t>
    </r>
    <r>
      <rPr>
        <sz val="12"/>
        <rFont val="方正仿宋_GBK"/>
        <charset val="134"/>
      </rPr>
      <t>人</t>
    </r>
  </si>
  <si>
    <r>
      <rPr>
        <sz val="12"/>
        <rFont val="方正仿宋_GBK"/>
        <charset val="134"/>
      </rPr>
      <t>祖楼镇辣椒产业园一期项目</t>
    </r>
  </si>
  <si>
    <r>
      <rPr>
        <sz val="12"/>
        <rFont val="方正仿宋_GBK"/>
        <charset val="134"/>
      </rPr>
      <t>建设辣椒制种产业园以及相关配套设施建设项目（新建</t>
    </r>
    <r>
      <rPr>
        <sz val="12"/>
        <rFont val="Times New Roman"/>
        <charset val="134"/>
      </rPr>
      <t>50</t>
    </r>
    <r>
      <rPr>
        <sz val="12"/>
        <rFont val="方正仿宋_GBK"/>
        <charset val="134"/>
      </rPr>
      <t>亩大棚及机井</t>
    </r>
    <r>
      <rPr>
        <sz val="12"/>
        <rFont val="Times New Roman"/>
        <charset val="134"/>
      </rPr>
      <t>10</t>
    </r>
    <r>
      <rPr>
        <sz val="12"/>
        <rFont val="方正仿宋_GBK"/>
        <charset val="134"/>
      </rPr>
      <t>眼、电力配套</t>
    </r>
    <r>
      <rPr>
        <sz val="12"/>
        <rFont val="Times New Roman"/>
        <charset val="134"/>
      </rPr>
      <t>10</t>
    </r>
    <r>
      <rPr>
        <sz val="12"/>
        <rFont val="方正仿宋_GBK"/>
        <charset val="134"/>
      </rPr>
      <t>套等相关配套措施）</t>
    </r>
  </si>
  <si>
    <r>
      <rPr>
        <sz val="12"/>
        <rFont val="方正仿宋_GBK"/>
        <charset val="134"/>
      </rPr>
      <t>完成辣椒产业园一期工程</t>
    </r>
  </si>
  <si>
    <r>
      <rPr>
        <sz val="12"/>
        <rFont val="方正仿宋_GBK"/>
        <charset val="134"/>
      </rPr>
      <t>建设辣椒制种产业园</t>
    </r>
    <r>
      <rPr>
        <sz val="12"/>
        <rFont val="Times New Roman"/>
        <charset val="134"/>
      </rPr>
      <t>1</t>
    </r>
    <r>
      <rPr>
        <sz val="12"/>
        <rFont val="方正仿宋_GBK"/>
        <charset val="134"/>
      </rPr>
      <t>处</t>
    </r>
  </si>
  <si>
    <r>
      <rPr>
        <sz val="12"/>
        <rFont val="方正仿宋_GBK"/>
        <charset val="134"/>
      </rPr>
      <t>祖楼镇蒋庄村蔬菜大棚建设项目</t>
    </r>
  </si>
  <si>
    <r>
      <rPr>
        <sz val="12"/>
        <rFont val="方正仿宋_GBK"/>
        <charset val="134"/>
      </rPr>
      <t>蒋庄村</t>
    </r>
  </si>
  <si>
    <r>
      <rPr>
        <sz val="12"/>
        <rFont val="方正仿宋_GBK"/>
        <charset val="134"/>
      </rPr>
      <t>新建单体钢管塑料温室大棚，占地</t>
    </r>
    <r>
      <rPr>
        <sz val="12"/>
        <rFont val="Times New Roman"/>
        <charset val="134"/>
      </rPr>
      <t>75</t>
    </r>
    <r>
      <rPr>
        <sz val="12"/>
        <rFont val="方正仿宋_GBK"/>
        <charset val="134"/>
      </rPr>
      <t>亩</t>
    </r>
  </si>
  <si>
    <r>
      <rPr>
        <sz val="12"/>
        <rFont val="方正仿宋_GBK"/>
        <charset val="134"/>
      </rPr>
      <t>脱贫人口加入合作社、村集体经济人数</t>
    </r>
    <r>
      <rPr>
        <sz val="12"/>
        <rFont val="Times New Roman"/>
        <charset val="134"/>
      </rPr>
      <t>12</t>
    </r>
    <r>
      <rPr>
        <sz val="12"/>
        <rFont val="方正仿宋_GBK"/>
        <charset val="134"/>
      </rPr>
      <t>人</t>
    </r>
  </si>
  <si>
    <t>萧县曲仙河农村产业融合发展示范园一期项目</t>
  </si>
  <si>
    <t>县农业农村局</t>
  </si>
  <si>
    <t>安徽省曲仙河现代农业发展有限责任公司
陈正行</t>
  </si>
  <si>
    <t>马井镇</t>
  </si>
  <si>
    <r>
      <rPr>
        <sz val="12"/>
        <rFont val="方正仿宋_GBK"/>
        <charset val="134"/>
      </rPr>
      <t>项目计划总投资约</t>
    </r>
    <r>
      <rPr>
        <sz val="12"/>
        <rFont val="Times New Roman"/>
        <charset val="134"/>
      </rPr>
      <t>3.4</t>
    </r>
    <r>
      <rPr>
        <sz val="12"/>
        <rFont val="方正仿宋_GBK"/>
        <charset val="134"/>
      </rPr>
      <t>亿元，建设曲仙河农村产业融合发展示范园，占地面积约</t>
    </r>
    <r>
      <rPr>
        <sz val="12"/>
        <rFont val="Times New Roman"/>
        <charset val="134"/>
      </rPr>
      <t>6963</t>
    </r>
    <r>
      <rPr>
        <sz val="12"/>
        <rFont val="方正仿宋_GBK"/>
        <charset val="134"/>
      </rPr>
      <t>亩。其中使用财政衔接资金</t>
    </r>
    <r>
      <rPr>
        <sz val="12"/>
        <rFont val="Times New Roman"/>
        <charset val="134"/>
      </rPr>
      <t>6000</t>
    </r>
    <r>
      <rPr>
        <sz val="12"/>
        <rFont val="方正仿宋_GBK"/>
        <charset val="134"/>
      </rPr>
      <t>万元用于建设智慧仓储中心、农产品加工中心等相关设施。</t>
    </r>
  </si>
  <si>
    <r>
      <rPr>
        <sz val="12"/>
        <rFont val="Times New Roman"/>
        <charset val="134"/>
      </rPr>
      <t>2023</t>
    </r>
    <r>
      <rPr>
        <sz val="12"/>
        <rFont val="方正仿宋_GBK"/>
        <charset val="134"/>
      </rPr>
      <t>年</t>
    </r>
    <r>
      <rPr>
        <sz val="12"/>
        <rFont val="Times New Roman"/>
        <charset val="134"/>
      </rPr>
      <t>6</t>
    </r>
    <r>
      <rPr>
        <sz val="12"/>
        <rFont val="方正仿宋_GBK"/>
        <charset val="134"/>
      </rPr>
      <t>月底前</t>
    </r>
  </si>
  <si>
    <r>
      <rPr>
        <sz val="12"/>
        <color theme="1"/>
        <rFont val="方正仿宋_GBK"/>
        <charset val="134"/>
      </rPr>
      <t>建成智慧仓储中心及农产品加工中心，项目建成投产后通过收益量化增加村集体经济收入。村均年收入不低于村集体投入资金的</t>
    </r>
    <r>
      <rPr>
        <sz val="12"/>
        <color theme="1"/>
        <rFont val="Times New Roman"/>
        <charset val="134"/>
      </rPr>
      <t>6%</t>
    </r>
    <r>
      <rPr>
        <sz val="12"/>
        <color theme="1"/>
        <rFont val="方正仿宋_GBK"/>
        <charset val="134"/>
      </rPr>
      <t>。</t>
    </r>
  </si>
  <si>
    <t>≥6%</t>
  </si>
  <si>
    <t>参与项目申报、实施过程监督、建成后受益</t>
  </si>
  <si>
    <t>项目通过盘活现有资产资源，带动村集体经济发展，增加集体经济收入，以流转土地、辐射带动周边居民参与务工的形式增加收入，带动经营主体发展产业，提升产业发展质量</t>
  </si>
  <si>
    <r>
      <rPr>
        <sz val="12"/>
        <rFont val="方正仿宋_GBK"/>
        <charset val="134"/>
      </rPr>
      <t>萧县绿色低碳数字农业示范园项目</t>
    </r>
  </si>
  <si>
    <r>
      <rPr>
        <sz val="12"/>
        <color rgb="FF000000"/>
        <rFont val="方正仿宋_GBK"/>
        <charset val="134"/>
      </rPr>
      <t>萧县乡村振兴集团有限公司</t>
    </r>
    <r>
      <rPr>
        <sz val="12"/>
        <color rgb="FF000000"/>
        <rFont val="Times New Roman"/>
        <charset val="134"/>
      </rPr>
      <t xml:space="preserve">
</t>
    </r>
    <r>
      <rPr>
        <sz val="12"/>
        <color rgb="FF000000"/>
        <rFont val="方正仿宋_GBK"/>
        <charset val="134"/>
      </rPr>
      <t>杜文海</t>
    </r>
  </si>
  <si>
    <r>
      <rPr>
        <sz val="12"/>
        <rFont val="方正仿宋_GBK"/>
        <charset val="134"/>
      </rPr>
      <t>项目占地约</t>
    </r>
    <r>
      <rPr>
        <sz val="12"/>
        <rFont val="Times New Roman"/>
        <charset val="134"/>
      </rPr>
      <t>362</t>
    </r>
    <r>
      <rPr>
        <sz val="12"/>
        <rFont val="方正仿宋_GBK"/>
        <charset val="134"/>
      </rPr>
      <t>亩，用于建设智能化玻璃温室、种植智能化玻璃温室、种植日光温室和种植配套设施等。</t>
    </r>
  </si>
  <si>
    <r>
      <rPr>
        <sz val="12"/>
        <rFont val="方正仿宋_GBK"/>
        <charset val="134"/>
      </rPr>
      <t>建设智能化玻璃温室、种植智能化玻璃温室、种植日光温室和种植配套设施等。</t>
    </r>
  </si>
  <si>
    <t>≥7.7%</t>
  </si>
  <si>
    <r>
      <rPr>
        <sz val="12"/>
        <rFont val="方正仿宋_GBK"/>
        <charset val="134"/>
      </rPr>
      <t>通过财政资金的投入，发展县级主导产业，土地流转、务工带动、收益分配、技术指导等增加收入，壮大村集体经济</t>
    </r>
    <r>
      <rPr>
        <sz val="12"/>
        <rFont val="Times New Roman"/>
        <charset val="134"/>
      </rPr>
      <t>.</t>
    </r>
  </si>
  <si>
    <r>
      <rPr>
        <sz val="12"/>
        <rFont val="方正仿宋_GBK"/>
        <charset val="134"/>
      </rPr>
      <t>杨楼镇新廷社区易地搬迁后续帮扶项目</t>
    </r>
  </si>
  <si>
    <r>
      <rPr>
        <sz val="12"/>
        <rFont val="方正仿宋_GBK"/>
        <charset val="134"/>
      </rPr>
      <t>县发改委</t>
    </r>
  </si>
  <si>
    <r>
      <rPr>
        <sz val="12"/>
        <rFont val="方正仿宋_GBK"/>
        <charset val="134"/>
      </rPr>
      <t>占地</t>
    </r>
    <r>
      <rPr>
        <sz val="12"/>
        <rFont val="Times New Roman"/>
        <charset val="134"/>
      </rPr>
      <t>30</t>
    </r>
    <r>
      <rPr>
        <sz val="12"/>
        <rFont val="方正仿宋_GBK"/>
        <charset val="134"/>
      </rPr>
      <t>亩，建设葡萄大棚观光、采摘一体示范园及配套设施</t>
    </r>
  </si>
  <si>
    <r>
      <rPr>
        <sz val="12"/>
        <rFont val="方正仿宋_GBK"/>
        <charset val="134"/>
      </rPr>
      <t>建成葡萄大棚观光、采摘一体示范园</t>
    </r>
    <r>
      <rPr>
        <sz val="12"/>
        <rFont val="Times New Roman"/>
        <charset val="134"/>
      </rPr>
      <t>30</t>
    </r>
    <r>
      <rPr>
        <sz val="12"/>
        <rFont val="方正仿宋_GBK"/>
        <charset val="134"/>
      </rPr>
      <t>亩及配套设施。</t>
    </r>
  </si>
  <si>
    <r>
      <rPr>
        <sz val="12"/>
        <rFont val="方正仿宋_GBK"/>
        <charset val="134"/>
      </rPr>
      <t>建成葡萄大棚示范园</t>
    </r>
    <r>
      <rPr>
        <sz val="12"/>
        <rFont val="Times New Roman"/>
        <charset val="134"/>
      </rPr>
      <t>30</t>
    </r>
    <r>
      <rPr>
        <sz val="12"/>
        <rFont val="方正仿宋_GBK"/>
        <charset val="134"/>
      </rPr>
      <t>亩</t>
    </r>
  </si>
  <si>
    <r>
      <rPr>
        <sz val="12"/>
        <rFont val="方正仿宋_GBK"/>
        <charset val="134"/>
      </rPr>
      <t>以提供就业岗位或产业分红的形式，增加群众收入，同时增加村集体收入</t>
    </r>
  </si>
  <si>
    <r>
      <rPr>
        <sz val="12"/>
        <rFont val="方正仿宋_GBK"/>
        <charset val="134"/>
      </rPr>
      <t>萧县酒店乡</t>
    </r>
    <r>
      <rPr>
        <sz val="12"/>
        <rFont val="Times New Roman"/>
        <charset val="134"/>
      </rPr>
      <t>2022</t>
    </r>
    <r>
      <rPr>
        <sz val="12"/>
        <rFont val="方正仿宋_GBK"/>
        <charset val="134"/>
      </rPr>
      <t>年中央财政以工代赈项目</t>
    </r>
  </si>
  <si>
    <r>
      <rPr>
        <sz val="12"/>
        <rFont val="方正仿宋_GBK"/>
        <charset val="134"/>
      </rPr>
      <t>和谐村</t>
    </r>
  </si>
  <si>
    <r>
      <rPr>
        <sz val="12"/>
        <rFont val="方正仿宋_GBK"/>
        <charset val="134"/>
      </rPr>
      <t>新建标准化厂房约</t>
    </r>
    <r>
      <rPr>
        <sz val="12"/>
        <rFont val="Times New Roman"/>
        <charset val="134"/>
      </rPr>
      <t>2000</t>
    </r>
    <r>
      <rPr>
        <sz val="12"/>
        <rFont val="方正仿宋_GBK"/>
        <charset val="134"/>
      </rPr>
      <t>平方米，仓库约</t>
    </r>
    <r>
      <rPr>
        <sz val="12"/>
        <rFont val="Times New Roman"/>
        <charset val="134"/>
      </rPr>
      <t>800</t>
    </r>
    <r>
      <rPr>
        <sz val="12"/>
        <rFont val="方正仿宋_GBK"/>
        <charset val="134"/>
      </rPr>
      <t>平方米，排水，电力以及道路桥梁等附属设施</t>
    </r>
  </si>
  <si>
    <r>
      <rPr>
        <sz val="12"/>
        <rFont val="方正仿宋_GBK"/>
        <charset val="134"/>
      </rPr>
      <t>新建标准化厂房约</t>
    </r>
    <r>
      <rPr>
        <sz val="12"/>
        <rFont val="Times New Roman"/>
        <charset val="134"/>
      </rPr>
      <t>2000</t>
    </r>
    <r>
      <rPr>
        <sz val="12"/>
        <rFont val="方正仿宋_GBK"/>
        <charset val="134"/>
      </rPr>
      <t>平方米，仓库约</t>
    </r>
    <r>
      <rPr>
        <sz val="12"/>
        <rFont val="Times New Roman"/>
        <charset val="134"/>
      </rPr>
      <t>800</t>
    </r>
    <r>
      <rPr>
        <sz val="12"/>
        <rFont val="方正仿宋_GBK"/>
        <charset val="134"/>
      </rPr>
      <t>平方米，及相关附属设施。</t>
    </r>
  </si>
  <si>
    <r>
      <rPr>
        <sz val="12"/>
        <rFont val="方正仿宋_GBK"/>
        <charset val="134"/>
      </rPr>
      <t>建成厂房及仓库合计约</t>
    </r>
    <r>
      <rPr>
        <sz val="12"/>
        <rFont val="Times New Roman"/>
        <charset val="134"/>
      </rPr>
      <t>2800</t>
    </r>
    <r>
      <rPr>
        <sz val="12"/>
        <rFont val="方正仿宋_GBK"/>
        <charset val="134"/>
      </rPr>
      <t>平方米</t>
    </r>
  </si>
  <si>
    <r>
      <rPr>
        <sz val="12"/>
        <rFont val="方正黑体_GBK"/>
        <charset val="134"/>
      </rPr>
      <t>（二）乡村旅游</t>
    </r>
  </si>
  <si>
    <r>
      <rPr>
        <sz val="12"/>
        <rFont val="方正仿宋_GBK"/>
        <charset val="134"/>
      </rPr>
      <t>官桥镇彭林村桃时代乐园建设项目</t>
    </r>
  </si>
  <si>
    <r>
      <rPr>
        <sz val="11"/>
        <rFont val="方正仿宋_GBK"/>
        <charset val="134"/>
      </rPr>
      <t>新建</t>
    </r>
  </si>
  <si>
    <r>
      <rPr>
        <sz val="11"/>
        <rFont val="方正仿宋_GBK"/>
        <charset val="134"/>
      </rPr>
      <t>县文化和旅游局</t>
    </r>
  </si>
  <si>
    <r>
      <rPr>
        <sz val="11"/>
        <rFont val="方正仿宋_GBK"/>
        <charset val="134"/>
      </rPr>
      <t>官桥镇</t>
    </r>
    <r>
      <rPr>
        <sz val="11"/>
        <rFont val="Times New Roman"/>
        <charset val="134"/>
      </rPr>
      <t xml:space="preserve">
</t>
    </r>
    <r>
      <rPr>
        <sz val="11"/>
        <rFont val="方正仿宋_GBK"/>
        <charset val="134"/>
      </rPr>
      <t>张伟建</t>
    </r>
  </si>
  <si>
    <r>
      <rPr>
        <sz val="11"/>
        <rFont val="方正仿宋_GBK"/>
        <charset val="134"/>
      </rPr>
      <t>官桥镇</t>
    </r>
  </si>
  <si>
    <r>
      <rPr>
        <sz val="11"/>
        <rFont val="方正仿宋_GBK"/>
        <charset val="134"/>
      </rPr>
      <t>彭林村</t>
    </r>
  </si>
  <si>
    <r>
      <rPr>
        <sz val="11"/>
        <rFont val="方正仿宋_GBK"/>
        <charset val="134"/>
      </rPr>
      <t>是</t>
    </r>
  </si>
  <si>
    <r>
      <rPr>
        <sz val="14"/>
        <rFont val="方正仿宋_GBK"/>
        <charset val="134"/>
      </rPr>
      <t>依托千亩桃园、皇藏峪景区，与安徽省桃时代现代农业有限公司合作，打造桃时代乐园。建设桃主题诗词长廊</t>
    </r>
    <r>
      <rPr>
        <sz val="14"/>
        <rFont val="Times New Roman"/>
        <charset val="134"/>
      </rPr>
      <t>7</t>
    </r>
    <r>
      <rPr>
        <sz val="14"/>
        <rFont val="方正仿宋_GBK"/>
        <charset val="134"/>
      </rPr>
      <t>公里；修建园区主干道</t>
    </r>
    <r>
      <rPr>
        <sz val="14"/>
        <rFont val="Times New Roman"/>
        <charset val="134"/>
      </rPr>
      <t>1.8</t>
    </r>
    <r>
      <rPr>
        <sz val="14"/>
        <rFont val="方正仿宋_GBK"/>
        <charset val="134"/>
      </rPr>
      <t>公里、新建桥</t>
    </r>
    <r>
      <rPr>
        <sz val="14"/>
        <rFont val="Times New Roman"/>
        <charset val="134"/>
      </rPr>
      <t>5</t>
    </r>
    <r>
      <rPr>
        <sz val="14"/>
        <rFont val="方正仿宋_GBK"/>
        <charset val="134"/>
      </rPr>
      <t>座，及相关配套设施等</t>
    </r>
  </si>
  <si>
    <r>
      <rPr>
        <sz val="11"/>
        <rFont val="方正仿宋_GBK"/>
        <charset val="134"/>
      </rPr>
      <t>发展乡村旅游产业，带动脱贫户及周边农户发展</t>
    </r>
  </si>
  <si>
    <r>
      <rPr>
        <sz val="11"/>
        <rFont val="方正仿宋_GBK"/>
        <charset val="134"/>
      </rPr>
      <t>建设桃主题诗词长廊</t>
    </r>
    <r>
      <rPr>
        <sz val="11"/>
        <rFont val="Times New Roman"/>
        <charset val="134"/>
      </rPr>
      <t>7</t>
    </r>
    <r>
      <rPr>
        <sz val="11"/>
        <rFont val="方正仿宋_GBK"/>
        <charset val="134"/>
      </rPr>
      <t>公里；修建园区主干道</t>
    </r>
    <r>
      <rPr>
        <sz val="11"/>
        <rFont val="Times New Roman"/>
        <charset val="134"/>
      </rPr>
      <t>1.8</t>
    </r>
    <r>
      <rPr>
        <sz val="11"/>
        <rFont val="方正仿宋_GBK"/>
        <charset val="134"/>
      </rPr>
      <t>公里、新建桥</t>
    </r>
    <r>
      <rPr>
        <sz val="11"/>
        <rFont val="Times New Roman"/>
        <charset val="134"/>
      </rPr>
      <t>5</t>
    </r>
    <r>
      <rPr>
        <sz val="11"/>
        <rFont val="方正仿宋_GBK"/>
        <charset val="134"/>
      </rPr>
      <t>座</t>
    </r>
  </si>
  <si>
    <r>
      <rPr>
        <sz val="11"/>
        <rFont val="方正仿宋_GBK"/>
        <charset val="134"/>
      </rPr>
      <t>带动脱贫户等参与园区内务工、流转土地等增加家庭收入，同时辐射带动周边旅游产业发展</t>
    </r>
  </si>
  <si>
    <r>
      <rPr>
        <sz val="12"/>
        <rFont val="方正仿宋_GBK"/>
        <charset val="134"/>
      </rPr>
      <t>官桥镇高庄村沈峪乡村旅游项目</t>
    </r>
  </si>
  <si>
    <r>
      <rPr>
        <sz val="11"/>
        <rFont val="方正仿宋_GBK"/>
        <charset val="134"/>
      </rPr>
      <t>高庄村</t>
    </r>
  </si>
  <si>
    <r>
      <rPr>
        <sz val="11"/>
        <rFont val="方正仿宋_GBK"/>
        <charset val="134"/>
      </rPr>
      <t>否</t>
    </r>
  </si>
  <si>
    <r>
      <rPr>
        <sz val="14"/>
        <rFont val="方正仿宋_GBK"/>
        <charset val="134"/>
      </rPr>
      <t>桃花谷桃园提升改造；建设美食驿站</t>
    </r>
    <r>
      <rPr>
        <sz val="14"/>
        <rFont val="Times New Roman"/>
        <charset val="134"/>
      </rPr>
      <t>8</t>
    </r>
    <r>
      <rPr>
        <sz val="14"/>
        <rFont val="方正仿宋_GBK"/>
        <charset val="134"/>
      </rPr>
      <t>间及配套设施；建设葛花长廊</t>
    </r>
    <r>
      <rPr>
        <sz val="14"/>
        <rFont val="Times New Roman"/>
        <charset val="134"/>
      </rPr>
      <t>300</t>
    </r>
    <r>
      <rPr>
        <sz val="14"/>
        <rFont val="方正仿宋_GBK"/>
        <charset val="134"/>
      </rPr>
      <t>米；新建乡村小菜园</t>
    </r>
    <r>
      <rPr>
        <sz val="14"/>
        <rFont val="Times New Roman"/>
        <charset val="134"/>
      </rPr>
      <t>15</t>
    </r>
    <r>
      <rPr>
        <sz val="14"/>
        <rFont val="方正仿宋_GBK"/>
        <charset val="134"/>
      </rPr>
      <t>亩；建设联通桥</t>
    </r>
    <r>
      <rPr>
        <sz val="14"/>
        <rFont val="Times New Roman"/>
        <charset val="134"/>
      </rPr>
      <t>1</t>
    </r>
    <r>
      <rPr>
        <sz val="14"/>
        <rFont val="方正仿宋_GBK"/>
        <charset val="134"/>
      </rPr>
      <t>座、新修道路</t>
    </r>
    <r>
      <rPr>
        <sz val="14"/>
        <rFont val="Times New Roman"/>
        <charset val="134"/>
      </rPr>
      <t>1</t>
    </r>
    <r>
      <rPr>
        <sz val="14"/>
        <rFont val="方正仿宋_GBK"/>
        <charset val="134"/>
      </rPr>
      <t>公里，及相关配套设施等。</t>
    </r>
  </si>
  <si>
    <r>
      <rPr>
        <sz val="11"/>
        <rFont val="方正仿宋_GBK"/>
        <charset val="134"/>
      </rPr>
      <t>提升沈峪桃花坞景区基础水平，进一步发展乡村旅游产业</t>
    </r>
  </si>
  <si>
    <r>
      <rPr>
        <sz val="11"/>
        <rFont val="方正仿宋_GBK"/>
        <charset val="134"/>
      </rPr>
      <t>建设美食驿站</t>
    </r>
    <r>
      <rPr>
        <sz val="11"/>
        <rFont val="Times New Roman"/>
        <charset val="134"/>
      </rPr>
      <t>8</t>
    </r>
    <r>
      <rPr>
        <sz val="11"/>
        <rFont val="方正仿宋_GBK"/>
        <charset val="134"/>
      </rPr>
      <t>间及配套设施；建设葛花长廊</t>
    </r>
    <r>
      <rPr>
        <sz val="11"/>
        <rFont val="Times New Roman"/>
        <charset val="134"/>
      </rPr>
      <t>300</t>
    </r>
    <r>
      <rPr>
        <sz val="11"/>
        <rFont val="方正仿宋_GBK"/>
        <charset val="134"/>
      </rPr>
      <t>米；新建乡村小菜园</t>
    </r>
    <r>
      <rPr>
        <sz val="11"/>
        <rFont val="Times New Roman"/>
        <charset val="134"/>
      </rPr>
      <t>15</t>
    </r>
    <r>
      <rPr>
        <sz val="11"/>
        <rFont val="方正仿宋_GBK"/>
        <charset val="134"/>
      </rPr>
      <t>亩；建设联通桥</t>
    </r>
    <r>
      <rPr>
        <sz val="11"/>
        <rFont val="Times New Roman"/>
        <charset val="134"/>
      </rPr>
      <t>1</t>
    </r>
    <r>
      <rPr>
        <sz val="11"/>
        <rFont val="方正仿宋_GBK"/>
        <charset val="134"/>
      </rPr>
      <t>座、新修道路</t>
    </r>
    <r>
      <rPr>
        <sz val="11"/>
        <rFont val="Times New Roman"/>
        <charset val="134"/>
      </rPr>
      <t>1</t>
    </r>
    <r>
      <rPr>
        <sz val="11"/>
        <rFont val="方正仿宋_GBK"/>
        <charset val="134"/>
      </rPr>
      <t>公里</t>
    </r>
  </si>
  <si>
    <r>
      <rPr>
        <sz val="11"/>
        <rFont val="方正仿宋_GBK"/>
        <charset val="134"/>
      </rPr>
      <t>以提供就业岗位的形式，增加脱贫户收入，拓宽增收渠道，激发脱贫户内生动力，同时增加村集体收入</t>
    </r>
  </si>
  <si>
    <r>
      <rPr>
        <sz val="11"/>
        <rFont val="方正仿宋_GBK"/>
        <charset val="134"/>
      </rPr>
      <t>庄里镇尠沟千年古村落文旅项目</t>
    </r>
  </si>
  <si>
    <r>
      <rPr>
        <sz val="11"/>
        <rFont val="方正仿宋_GBK"/>
        <charset val="134"/>
      </rPr>
      <t>庄里镇</t>
    </r>
    <r>
      <rPr>
        <sz val="11"/>
        <rFont val="Times New Roman"/>
        <charset val="134"/>
      </rPr>
      <t xml:space="preserve">
</t>
    </r>
    <r>
      <rPr>
        <sz val="11"/>
        <rFont val="方正仿宋_GBK"/>
        <charset val="134"/>
      </rPr>
      <t>孟卫东</t>
    </r>
  </si>
  <si>
    <r>
      <rPr>
        <sz val="11"/>
        <rFont val="方正仿宋_GBK"/>
        <charset val="134"/>
      </rPr>
      <t>庄里镇</t>
    </r>
  </si>
  <si>
    <r>
      <rPr>
        <sz val="11"/>
        <rFont val="方正仿宋_GBK"/>
        <charset val="134"/>
      </rPr>
      <t>尠沟村</t>
    </r>
  </si>
  <si>
    <r>
      <rPr>
        <sz val="11"/>
        <rFont val="方正仿宋_GBK"/>
        <charset val="134"/>
      </rPr>
      <t>建设自流渠（宽</t>
    </r>
    <r>
      <rPr>
        <sz val="11"/>
        <rFont val="Times New Roman"/>
        <charset val="134"/>
      </rPr>
      <t>50</t>
    </r>
    <r>
      <rPr>
        <sz val="11"/>
        <rFont val="方正仿宋_GBK"/>
        <charset val="134"/>
      </rPr>
      <t>厘米、高</t>
    </r>
    <r>
      <rPr>
        <sz val="11"/>
        <rFont val="Times New Roman"/>
        <charset val="134"/>
      </rPr>
      <t>25</t>
    </r>
    <r>
      <rPr>
        <sz val="11"/>
        <rFont val="方正仿宋_GBK"/>
        <charset val="134"/>
      </rPr>
      <t>厘米）约</t>
    </r>
    <r>
      <rPr>
        <sz val="11"/>
        <rFont val="Times New Roman"/>
        <charset val="134"/>
      </rPr>
      <t>5000</t>
    </r>
    <r>
      <rPr>
        <sz val="11"/>
        <rFont val="方正仿宋_GBK"/>
        <charset val="134"/>
      </rPr>
      <t>米；古街古巷古民居古井古银杏树等保护性改造</t>
    </r>
  </si>
  <si>
    <r>
      <rPr>
        <sz val="11"/>
        <rFont val="方正仿宋_GBK"/>
        <charset val="134"/>
      </rPr>
      <t>提升古村旅游基础设施条件，发展旅游产业</t>
    </r>
  </si>
  <si>
    <r>
      <rPr>
        <sz val="11"/>
        <rFont val="方正仿宋_GBK"/>
        <charset val="134"/>
      </rPr>
      <t>建设自流渠</t>
    </r>
    <r>
      <rPr>
        <sz val="11"/>
        <rFont val="Times New Roman"/>
        <charset val="134"/>
      </rPr>
      <t>5000</t>
    </r>
    <r>
      <rPr>
        <sz val="11"/>
        <rFont val="方正仿宋_GBK"/>
        <charset val="134"/>
      </rPr>
      <t>米</t>
    </r>
  </si>
  <si>
    <r>
      <rPr>
        <sz val="11"/>
        <rFont val="方正仿宋_GBK"/>
        <charset val="134"/>
      </rPr>
      <t>以提供就业岗位或分红的形式，增加脱贫户收入，激发脱贫户内生动力，同时增加村集体收入</t>
    </r>
  </si>
  <si>
    <r>
      <rPr>
        <sz val="12"/>
        <rFont val="方正黑体_GBK"/>
        <charset val="134"/>
      </rPr>
      <t>（三）少数民族发展资金项目</t>
    </r>
  </si>
  <si>
    <r>
      <rPr>
        <sz val="12"/>
        <rFont val="Times New Roman"/>
        <charset val="134"/>
      </rPr>
      <t>2022</t>
    </r>
    <r>
      <rPr>
        <sz val="12"/>
        <rFont val="方正仿宋_GBK"/>
        <charset val="134"/>
      </rPr>
      <t>年王寨镇王集村产业发展项目</t>
    </r>
  </si>
  <si>
    <r>
      <rPr>
        <sz val="12"/>
        <rFont val="方正仿宋_GBK"/>
        <charset val="134"/>
      </rPr>
      <t>县委统战部</t>
    </r>
  </si>
  <si>
    <r>
      <rPr>
        <sz val="12"/>
        <rFont val="方正仿宋_GBK"/>
        <charset val="134"/>
      </rPr>
      <t>王集村</t>
    </r>
  </si>
  <si>
    <r>
      <rPr>
        <sz val="12"/>
        <rFont val="方正仿宋_GBK"/>
        <charset val="134"/>
      </rPr>
      <t>建设</t>
    </r>
    <r>
      <rPr>
        <sz val="12"/>
        <rFont val="Times New Roman"/>
        <charset val="134"/>
      </rPr>
      <t>4</t>
    </r>
    <r>
      <rPr>
        <sz val="12"/>
        <rFont val="方正仿宋_GBK"/>
        <charset val="134"/>
      </rPr>
      <t>栋标准化经济作物种植大棚，含滴管配套设施等</t>
    </r>
  </si>
  <si>
    <r>
      <rPr>
        <sz val="12"/>
        <rFont val="方正仿宋_GBK"/>
        <charset val="134"/>
      </rPr>
      <t>增加村集体经济收益</t>
    </r>
    <r>
      <rPr>
        <sz val="12"/>
        <rFont val="Times New Roman"/>
        <charset val="134"/>
      </rPr>
      <t>,</t>
    </r>
    <r>
      <rPr>
        <sz val="12"/>
        <rFont val="方正仿宋_GBK"/>
        <charset val="134"/>
      </rPr>
      <t>带动脱贫人口及群众务工增加收入</t>
    </r>
  </si>
  <si>
    <r>
      <rPr>
        <sz val="12"/>
        <rFont val="方正仿宋_GBK"/>
        <charset val="134"/>
      </rPr>
      <t>增加村集体经济收入并通过带动当地居民务工的形式提高居民生活水平</t>
    </r>
  </si>
  <si>
    <r>
      <rPr>
        <sz val="12"/>
        <rFont val="Times New Roman"/>
        <charset val="134"/>
      </rPr>
      <t>2022</t>
    </r>
    <r>
      <rPr>
        <sz val="12"/>
        <rFont val="方正仿宋_GBK"/>
        <charset val="134"/>
      </rPr>
      <t>年杜楼镇彭村行政村大棚反季节蔬菜（无公害）项目</t>
    </r>
  </si>
  <si>
    <r>
      <rPr>
        <sz val="12"/>
        <rFont val="方正仿宋_GBK"/>
        <charset val="134"/>
      </rPr>
      <t>彭村</t>
    </r>
  </si>
  <si>
    <r>
      <rPr>
        <sz val="12"/>
        <rFont val="方正仿宋_GBK"/>
        <charset val="134"/>
      </rPr>
      <t>新建高标准高温大棚</t>
    </r>
    <r>
      <rPr>
        <sz val="12"/>
        <rFont val="Times New Roman"/>
        <charset val="134"/>
      </rPr>
      <t>10</t>
    </r>
    <r>
      <rPr>
        <sz val="12"/>
        <rFont val="方正仿宋_GBK"/>
        <charset val="134"/>
      </rPr>
      <t>个及大棚配套设施</t>
    </r>
  </si>
  <si>
    <r>
      <rPr>
        <sz val="12"/>
        <rFont val="方正仿宋_GBK"/>
        <charset val="134"/>
      </rPr>
      <t>预计增加村集体经济收入</t>
    </r>
    <r>
      <rPr>
        <sz val="12"/>
        <rFont val="Times New Roman"/>
        <charset val="134"/>
      </rPr>
      <t>9</t>
    </r>
    <r>
      <rPr>
        <sz val="12"/>
        <rFont val="方正仿宋_GBK"/>
        <charset val="134"/>
      </rPr>
      <t>万元</t>
    </r>
  </si>
  <si>
    <r>
      <rPr>
        <sz val="12"/>
        <rFont val="方正仿宋_GBK"/>
        <charset val="134"/>
      </rPr>
      <t>带动脱贫人口及群众务工增加收入</t>
    </r>
  </si>
  <si>
    <r>
      <rPr>
        <sz val="12"/>
        <rFont val="Times New Roman"/>
        <charset val="134"/>
      </rPr>
      <t>9</t>
    </r>
    <r>
      <rPr>
        <sz val="12"/>
        <rFont val="方正仿宋_GBK"/>
        <charset val="134"/>
      </rPr>
      <t>万</t>
    </r>
  </si>
  <si>
    <r>
      <rPr>
        <sz val="12"/>
        <rFont val="Times New Roman"/>
        <charset val="134"/>
      </rPr>
      <t>2022</t>
    </r>
    <r>
      <rPr>
        <sz val="12"/>
        <rFont val="方正仿宋_GBK"/>
        <charset val="134"/>
      </rPr>
      <t>年龙城镇房庄社区食品车间建设项目</t>
    </r>
  </si>
  <si>
    <r>
      <rPr>
        <sz val="12"/>
        <rFont val="方正仿宋_GBK"/>
        <charset val="134"/>
      </rPr>
      <t>建设食品（生产方便粥）车间</t>
    </r>
    <r>
      <rPr>
        <sz val="12"/>
        <rFont val="Times New Roman"/>
        <charset val="134"/>
      </rPr>
      <t>3000</t>
    </r>
    <r>
      <rPr>
        <sz val="12"/>
        <rFont val="方正仿宋_GBK"/>
        <charset val="134"/>
      </rPr>
      <t>平方</t>
    </r>
  </si>
  <si>
    <r>
      <rPr>
        <sz val="12"/>
        <rFont val="方正仿宋_GBK"/>
        <charset val="134"/>
      </rPr>
      <t>预计增加村集体经济收入</t>
    </r>
    <r>
      <rPr>
        <sz val="12"/>
        <rFont val="Times New Roman"/>
        <charset val="134"/>
      </rPr>
      <t>13.2</t>
    </r>
    <r>
      <rPr>
        <sz val="12"/>
        <rFont val="方正仿宋_GBK"/>
        <charset val="134"/>
      </rPr>
      <t>万元</t>
    </r>
  </si>
  <si>
    <r>
      <rPr>
        <sz val="12"/>
        <rFont val="Times New Roman"/>
        <charset val="134"/>
      </rPr>
      <t>2022</t>
    </r>
    <r>
      <rPr>
        <sz val="12"/>
        <rFont val="方正仿宋_GBK"/>
        <charset val="134"/>
      </rPr>
      <t>年龙城镇房庄社区特色食品产业发展项目</t>
    </r>
  </si>
  <si>
    <r>
      <rPr>
        <sz val="12"/>
        <rFont val="方正仿宋_GBK"/>
        <charset val="134"/>
      </rPr>
      <t>购置食品生产设备及设施配套</t>
    </r>
  </si>
  <si>
    <r>
      <rPr>
        <sz val="12"/>
        <rFont val="方正仿宋_GBK"/>
        <charset val="134"/>
      </rPr>
      <t>预计增加村集体经济收入</t>
    </r>
    <r>
      <rPr>
        <sz val="12"/>
        <rFont val="Times New Roman"/>
        <charset val="134"/>
      </rPr>
      <t>9.6</t>
    </r>
    <r>
      <rPr>
        <sz val="12"/>
        <rFont val="方正仿宋_GBK"/>
        <charset val="134"/>
      </rPr>
      <t>万元</t>
    </r>
  </si>
  <si>
    <r>
      <rPr>
        <sz val="12"/>
        <rFont val="Times New Roman"/>
        <charset val="134"/>
      </rPr>
      <t>2022</t>
    </r>
    <r>
      <rPr>
        <sz val="12"/>
        <rFont val="方正仿宋_GBK"/>
        <charset val="134"/>
      </rPr>
      <t>年圣泉镇黄安子社区服装纺织科技产业园建设项目</t>
    </r>
  </si>
  <si>
    <r>
      <rPr>
        <sz val="12"/>
        <rFont val="方正仿宋_GBK"/>
        <charset val="134"/>
      </rPr>
      <t>圣泉镇</t>
    </r>
    <r>
      <rPr>
        <sz val="12"/>
        <rFont val="Times New Roman"/>
        <charset val="134"/>
      </rPr>
      <t xml:space="preserve">
</t>
    </r>
    <r>
      <rPr>
        <sz val="12"/>
        <rFont val="方正仿宋_GBK"/>
        <charset val="134"/>
      </rPr>
      <t>田野</t>
    </r>
  </si>
  <si>
    <r>
      <rPr>
        <sz val="12"/>
        <rFont val="方正仿宋_GBK"/>
        <charset val="134"/>
      </rPr>
      <t>圣泉镇</t>
    </r>
  </si>
  <si>
    <r>
      <rPr>
        <sz val="12"/>
        <rFont val="方正仿宋_GBK"/>
        <charset val="134"/>
      </rPr>
      <t>黄安子社区</t>
    </r>
  </si>
  <si>
    <r>
      <rPr>
        <sz val="12"/>
        <rFont val="方正仿宋_GBK"/>
        <charset val="134"/>
      </rPr>
      <t>建设高标准厂房</t>
    </r>
    <r>
      <rPr>
        <sz val="12"/>
        <rFont val="Times New Roman"/>
        <charset val="134"/>
      </rPr>
      <t>5000</t>
    </r>
    <r>
      <rPr>
        <sz val="12"/>
        <rFont val="方正仿宋_GBK"/>
        <charset val="134"/>
      </rPr>
      <t>平方</t>
    </r>
  </si>
  <si>
    <r>
      <rPr>
        <sz val="12"/>
        <rFont val="方正仿宋_GBK"/>
        <charset val="134"/>
      </rPr>
      <t>预计增加村集体经济收入</t>
    </r>
    <r>
      <rPr>
        <sz val="12"/>
        <rFont val="Times New Roman"/>
        <charset val="134"/>
      </rPr>
      <t>18</t>
    </r>
    <r>
      <rPr>
        <sz val="12"/>
        <rFont val="方正仿宋_GBK"/>
        <charset val="134"/>
      </rPr>
      <t>万元</t>
    </r>
  </si>
  <si>
    <r>
      <rPr>
        <sz val="12"/>
        <rFont val="Times New Roman"/>
        <charset val="134"/>
      </rPr>
      <t>18</t>
    </r>
    <r>
      <rPr>
        <sz val="12"/>
        <rFont val="方正仿宋_GBK"/>
        <charset val="134"/>
      </rPr>
      <t>万</t>
    </r>
  </si>
  <si>
    <r>
      <rPr>
        <sz val="12"/>
        <rFont val="Times New Roman"/>
        <charset val="134"/>
      </rPr>
      <t>2022</t>
    </r>
    <r>
      <rPr>
        <sz val="12"/>
        <rFont val="方正仿宋_GBK"/>
        <charset val="134"/>
      </rPr>
      <t>年圣泉镇黄安子社区服装纺织产业发展项目</t>
    </r>
  </si>
  <si>
    <r>
      <rPr>
        <sz val="12"/>
        <rFont val="方正仿宋_GBK"/>
        <charset val="134"/>
      </rPr>
      <t>购置全自动电脑缝纫设备</t>
    </r>
    <r>
      <rPr>
        <sz val="12"/>
        <rFont val="Times New Roman"/>
        <charset val="134"/>
      </rPr>
      <t>120</t>
    </r>
    <r>
      <rPr>
        <sz val="12"/>
        <rFont val="方正仿宋_GBK"/>
        <charset val="134"/>
      </rPr>
      <t>台</t>
    </r>
  </si>
  <si>
    <r>
      <rPr>
        <sz val="12"/>
        <rFont val="方正仿宋_GBK"/>
        <charset val="134"/>
      </rPr>
      <t>预计增加村集体经济收入</t>
    </r>
    <r>
      <rPr>
        <sz val="12"/>
        <rFont val="Times New Roman"/>
        <charset val="134"/>
      </rPr>
      <t>3</t>
    </r>
    <r>
      <rPr>
        <sz val="12"/>
        <rFont val="方正仿宋_GBK"/>
        <charset val="134"/>
      </rPr>
      <t>万元</t>
    </r>
  </si>
  <si>
    <r>
      <rPr>
        <sz val="12"/>
        <rFont val="Times New Roman"/>
        <charset val="134"/>
      </rPr>
      <t>3</t>
    </r>
    <r>
      <rPr>
        <sz val="12"/>
        <rFont val="方正仿宋_GBK"/>
        <charset val="134"/>
      </rPr>
      <t>万</t>
    </r>
  </si>
  <si>
    <r>
      <rPr>
        <sz val="12"/>
        <rFont val="方正仿宋_GBK"/>
        <charset val="134"/>
      </rPr>
      <t>萧县王二嫂子茶（中草药）种植基地扩种项目</t>
    </r>
  </si>
  <si>
    <r>
      <rPr>
        <sz val="12"/>
        <rFont val="方正仿宋_GBK"/>
        <charset val="134"/>
      </rPr>
      <t>与萧县王二嫂子中草药种植农民专业合作社合作，扩建王二嫂子（中草药）种植园</t>
    </r>
    <r>
      <rPr>
        <sz val="12"/>
        <rFont val="Times New Roman"/>
        <charset val="134"/>
      </rPr>
      <t>1000</t>
    </r>
    <r>
      <rPr>
        <sz val="12"/>
        <rFont val="方正仿宋_GBK"/>
        <charset val="134"/>
      </rPr>
      <t>亩</t>
    </r>
  </si>
  <si>
    <r>
      <rPr>
        <sz val="12"/>
        <rFont val="方正仿宋_GBK"/>
        <charset val="134"/>
      </rPr>
      <t>预计增加村集体经济收入</t>
    </r>
    <r>
      <rPr>
        <sz val="12"/>
        <rFont val="Times New Roman"/>
        <charset val="134"/>
      </rPr>
      <t>6</t>
    </r>
    <r>
      <rPr>
        <sz val="12"/>
        <rFont val="方正仿宋_GBK"/>
        <charset val="134"/>
      </rPr>
      <t>万元</t>
    </r>
  </si>
  <si>
    <r>
      <rPr>
        <sz val="11"/>
        <rFont val="方正黑体_GBK"/>
        <charset val="134"/>
      </rPr>
      <t>（四）特色种养业奖补到户</t>
    </r>
  </si>
  <si>
    <t>白土镇白土村特色种养殖补贴到户项目</t>
  </si>
  <si>
    <t>白土村</t>
  </si>
  <si>
    <r>
      <rPr>
        <sz val="12"/>
        <color rgb="FF000000"/>
        <rFont val="方正仿宋_GBK"/>
        <charset val="134"/>
      </rPr>
      <t>扶持</t>
    </r>
    <r>
      <rPr>
        <sz val="12"/>
        <color rgb="FF000000"/>
        <rFont val="Times New Roman"/>
        <charset val="134"/>
      </rPr>
      <t>5</t>
    </r>
    <r>
      <rPr>
        <sz val="12"/>
        <color rgb="FF000000"/>
        <rFont val="方正仿宋_GBK"/>
        <charset val="134"/>
      </rPr>
      <t>户发展特色种养业</t>
    </r>
  </si>
  <si>
    <r>
      <rPr>
        <sz val="11"/>
        <rFont val="方正仿宋_GBK"/>
        <charset val="134"/>
      </rPr>
      <t>羊养殖数量</t>
    </r>
    <r>
      <rPr>
        <sz val="11"/>
        <rFont val="Times New Roman"/>
        <charset val="134"/>
      </rPr>
      <t>82</t>
    </r>
    <r>
      <rPr>
        <sz val="11"/>
        <rFont val="方正仿宋_GBK"/>
        <charset val="134"/>
      </rPr>
      <t>只，木耳种植数量</t>
    </r>
    <r>
      <rPr>
        <sz val="11"/>
        <rFont val="Times New Roman"/>
        <charset val="134"/>
      </rPr>
      <t>13</t>
    </r>
    <r>
      <rPr>
        <sz val="11"/>
        <rFont val="方正仿宋_GBK"/>
        <charset val="134"/>
      </rPr>
      <t>亩</t>
    </r>
  </si>
  <si>
    <r>
      <rPr>
        <sz val="11"/>
        <rFont val="方正仿宋_GBK"/>
        <charset val="134"/>
      </rPr>
      <t>以产业补助的形式对脱贫户进行补助，鼓励发展特色产业，激发脱贫人口内生动力，增加脱贫户收入</t>
    </r>
  </si>
  <si>
    <t>白土镇董店村特色种养殖补贴到户项目</t>
  </si>
  <si>
    <t>董店村</t>
  </si>
  <si>
    <r>
      <rPr>
        <sz val="12"/>
        <color rgb="FF000000"/>
        <rFont val="方正仿宋_GBK"/>
        <charset val="134"/>
      </rPr>
      <t>扶持</t>
    </r>
    <r>
      <rPr>
        <sz val="12"/>
        <color rgb="FF000000"/>
        <rFont val="Times New Roman"/>
        <charset val="134"/>
      </rPr>
      <t>12</t>
    </r>
    <r>
      <rPr>
        <sz val="12"/>
        <color rgb="FF000000"/>
        <rFont val="方正仿宋_GBK"/>
        <charset val="134"/>
      </rPr>
      <t>户发展特色种养业</t>
    </r>
  </si>
  <si>
    <r>
      <rPr>
        <sz val="11"/>
        <rFont val="方正仿宋_GBK"/>
        <charset val="134"/>
      </rPr>
      <t>羊养殖数量</t>
    </r>
    <r>
      <rPr>
        <sz val="11"/>
        <rFont val="Times New Roman"/>
        <charset val="134"/>
      </rPr>
      <t>39</t>
    </r>
    <r>
      <rPr>
        <sz val="11"/>
        <rFont val="方正仿宋_GBK"/>
        <charset val="134"/>
      </rPr>
      <t>只，杏树种植数量18.8亩</t>
    </r>
  </si>
  <si>
    <t>白土镇花甲寺村特色种养殖补贴到户项目</t>
  </si>
  <si>
    <t>花甲寺村</t>
  </si>
  <si>
    <r>
      <rPr>
        <sz val="11"/>
        <rFont val="方正仿宋_GBK"/>
        <charset val="134"/>
      </rPr>
      <t>羊养殖数量</t>
    </r>
    <r>
      <rPr>
        <sz val="11"/>
        <rFont val="Times New Roman"/>
        <charset val="134"/>
      </rPr>
      <t>8</t>
    </r>
    <r>
      <rPr>
        <sz val="11"/>
        <rFont val="方正仿宋_GBK"/>
        <charset val="134"/>
      </rPr>
      <t>只，瓜果蔬菜种植面积</t>
    </r>
    <r>
      <rPr>
        <sz val="11"/>
        <rFont val="Times New Roman"/>
        <charset val="134"/>
      </rPr>
      <t>5</t>
    </r>
    <r>
      <rPr>
        <sz val="11"/>
        <rFont val="方正仿宋_GBK"/>
        <charset val="134"/>
      </rPr>
      <t>亩，中草药种植面积</t>
    </r>
    <r>
      <rPr>
        <sz val="11"/>
        <rFont val="Times New Roman"/>
        <charset val="134"/>
      </rPr>
      <t>4</t>
    </r>
    <r>
      <rPr>
        <sz val="11"/>
        <rFont val="方正仿宋_GBK"/>
        <charset val="134"/>
      </rPr>
      <t>亩</t>
    </r>
  </si>
  <si>
    <t>白土镇欧盘村特色种养殖补贴到户项目</t>
  </si>
  <si>
    <t>欧盘村</t>
  </si>
  <si>
    <r>
      <rPr>
        <sz val="12"/>
        <color rgb="FF000000"/>
        <rFont val="方正仿宋_GBK"/>
        <charset val="134"/>
      </rPr>
      <t>扶持</t>
    </r>
    <r>
      <rPr>
        <sz val="12"/>
        <color rgb="FF000000"/>
        <rFont val="Times New Roman"/>
        <charset val="134"/>
      </rPr>
      <t>25</t>
    </r>
    <r>
      <rPr>
        <sz val="12"/>
        <color rgb="FF000000"/>
        <rFont val="方正仿宋_GBK"/>
        <charset val="134"/>
      </rPr>
      <t>户发展特色种养业</t>
    </r>
  </si>
  <si>
    <r>
      <rPr>
        <sz val="11"/>
        <rFont val="方正仿宋_GBK"/>
        <charset val="134"/>
      </rPr>
      <t>瓜果蔬菜种植面积</t>
    </r>
    <r>
      <rPr>
        <sz val="11"/>
        <rFont val="Times New Roman"/>
        <charset val="134"/>
      </rPr>
      <t>46.</t>
    </r>
    <r>
      <rPr>
        <sz val="11"/>
        <rFont val="方正仿宋_GBK"/>
        <charset val="134"/>
      </rPr>
      <t>6亩，羊养殖数量39只，鱼塘占地面积3.1亩</t>
    </r>
  </si>
  <si>
    <t>白土镇孤山村特色种养殖补贴到户项目</t>
  </si>
  <si>
    <r>
      <rPr>
        <sz val="11"/>
        <rFont val="方正仿宋_GBK"/>
        <charset val="134"/>
      </rPr>
      <t>县农业农村局</t>
    </r>
  </si>
  <si>
    <r>
      <rPr>
        <sz val="11"/>
        <rFont val="方正仿宋_GBK"/>
        <charset val="134"/>
      </rPr>
      <t>白土镇</t>
    </r>
    <r>
      <rPr>
        <sz val="11"/>
        <rFont val="Times New Roman"/>
        <charset val="134"/>
      </rPr>
      <t xml:space="preserve">
</t>
    </r>
    <r>
      <rPr>
        <sz val="11"/>
        <rFont val="方正仿宋_GBK"/>
        <charset val="134"/>
      </rPr>
      <t>魏东</t>
    </r>
  </si>
  <si>
    <r>
      <rPr>
        <sz val="11"/>
        <rFont val="方正仿宋_GBK"/>
        <charset val="134"/>
      </rPr>
      <t>白土镇</t>
    </r>
  </si>
  <si>
    <r>
      <rPr>
        <sz val="11"/>
        <rFont val="方正仿宋_GBK"/>
        <charset val="134"/>
      </rPr>
      <t>孤山村</t>
    </r>
  </si>
  <si>
    <r>
      <rPr>
        <sz val="11"/>
        <rFont val="方正仿宋_GBK"/>
        <charset val="134"/>
      </rPr>
      <t>扶持</t>
    </r>
    <r>
      <rPr>
        <sz val="11"/>
        <rFont val="Times New Roman"/>
        <charset val="134"/>
      </rPr>
      <t>23</t>
    </r>
    <r>
      <rPr>
        <sz val="11"/>
        <rFont val="方正仿宋_GBK"/>
        <charset val="134"/>
      </rPr>
      <t>户脱贫户发展特色种养业</t>
    </r>
  </si>
  <si>
    <r>
      <rPr>
        <sz val="11"/>
        <rFont val="Times New Roman"/>
        <charset val="134"/>
      </rPr>
      <t>2022</t>
    </r>
    <r>
      <rPr>
        <sz val="11"/>
        <rFont val="方正仿宋_GBK"/>
        <charset val="134"/>
      </rPr>
      <t>年</t>
    </r>
    <r>
      <rPr>
        <sz val="11"/>
        <rFont val="Times New Roman"/>
        <charset val="134"/>
      </rPr>
      <t>12</t>
    </r>
    <r>
      <rPr>
        <sz val="11"/>
        <rFont val="方正仿宋_GBK"/>
        <charset val="134"/>
      </rPr>
      <t>月底前</t>
    </r>
  </si>
  <si>
    <r>
      <rPr>
        <sz val="11"/>
        <rFont val="方正仿宋_GBK"/>
        <charset val="134"/>
      </rPr>
      <t>种植面积约</t>
    </r>
    <r>
      <rPr>
        <sz val="11"/>
        <rFont val="Times New Roman"/>
        <charset val="134"/>
      </rPr>
      <t>25</t>
    </r>
    <r>
      <rPr>
        <sz val="11"/>
        <rFont val="方正仿宋_GBK"/>
        <charset val="134"/>
      </rPr>
      <t>亩，养殖羊数量</t>
    </r>
    <r>
      <rPr>
        <sz val="11"/>
        <rFont val="Times New Roman"/>
        <charset val="134"/>
      </rPr>
      <t>96</t>
    </r>
    <r>
      <rPr>
        <sz val="11"/>
        <rFont val="方正仿宋_GBK"/>
        <charset val="134"/>
      </rPr>
      <t>只，蜜蜂</t>
    </r>
    <r>
      <rPr>
        <sz val="11"/>
        <rFont val="Times New Roman"/>
        <charset val="134"/>
      </rPr>
      <t>20</t>
    </r>
    <r>
      <rPr>
        <sz val="11"/>
        <rFont val="方正仿宋_GBK"/>
        <charset val="134"/>
      </rPr>
      <t>箱。</t>
    </r>
  </si>
  <si>
    <r>
      <rPr>
        <sz val="11"/>
        <rFont val="方正仿宋_GBK"/>
        <charset val="134"/>
      </rPr>
      <t>种植成活率</t>
    </r>
    <r>
      <rPr>
        <sz val="11"/>
        <rFont val="Times New Roman"/>
        <charset val="134"/>
      </rPr>
      <t>100%</t>
    </r>
    <r>
      <rPr>
        <sz val="11"/>
        <rFont val="方正仿宋_GBK"/>
        <charset val="134"/>
      </rPr>
      <t>，养殖成活率</t>
    </r>
    <r>
      <rPr>
        <sz val="11"/>
        <rFont val="Times New Roman"/>
        <charset val="134"/>
      </rPr>
      <t>80%</t>
    </r>
    <r>
      <rPr>
        <sz val="11"/>
        <rFont val="方正仿宋_GBK"/>
        <charset val="134"/>
      </rPr>
      <t>。</t>
    </r>
  </si>
  <si>
    <r>
      <rPr>
        <sz val="11"/>
        <rFont val="方正仿宋_GBK"/>
        <charset val="134"/>
      </rPr>
      <t>参与项目申报、实施过程监督、完成后受益</t>
    </r>
  </si>
  <si>
    <r>
      <rPr>
        <sz val="11"/>
        <rFont val="方正仿宋_GBK"/>
        <charset val="134"/>
      </rPr>
      <t>白土镇张村自种自养项目</t>
    </r>
  </si>
  <si>
    <r>
      <rPr>
        <sz val="11"/>
        <rFont val="方正仿宋_GBK"/>
        <charset val="134"/>
      </rPr>
      <t>张村</t>
    </r>
  </si>
  <si>
    <r>
      <rPr>
        <sz val="11"/>
        <rFont val="方正仿宋_GBK"/>
        <charset val="134"/>
      </rPr>
      <t>扶持</t>
    </r>
    <r>
      <rPr>
        <sz val="11"/>
        <rFont val="Times New Roman"/>
        <charset val="134"/>
      </rPr>
      <t>54</t>
    </r>
    <r>
      <rPr>
        <sz val="11"/>
        <rFont val="方正仿宋_GBK"/>
        <charset val="134"/>
      </rPr>
      <t>户脱贫发展特色种养业</t>
    </r>
  </si>
  <si>
    <r>
      <rPr>
        <sz val="11"/>
        <rFont val="方正仿宋_GBK"/>
        <charset val="134"/>
      </rPr>
      <t>扶持</t>
    </r>
    <r>
      <rPr>
        <sz val="11"/>
        <rFont val="Times New Roman"/>
        <charset val="134"/>
      </rPr>
      <t>54</t>
    </r>
    <r>
      <rPr>
        <sz val="11"/>
        <rFont val="方正仿宋_GBK"/>
        <charset val="134"/>
      </rPr>
      <t>户脱贫户发展特色种养业</t>
    </r>
  </si>
  <si>
    <r>
      <rPr>
        <sz val="11"/>
        <rFont val="方正仿宋_GBK"/>
        <charset val="134"/>
      </rPr>
      <t>经济作物种植面积</t>
    </r>
    <r>
      <rPr>
        <sz val="11"/>
        <rFont val="Times New Roman"/>
        <charset val="134"/>
      </rPr>
      <t>62.9</t>
    </r>
    <r>
      <rPr>
        <sz val="11"/>
        <rFont val="方正仿宋_GBK"/>
        <charset val="134"/>
      </rPr>
      <t>亩，瓜果蔬菜种植面积</t>
    </r>
    <r>
      <rPr>
        <sz val="11"/>
        <rFont val="Times New Roman"/>
        <charset val="134"/>
      </rPr>
      <t>15</t>
    </r>
    <r>
      <rPr>
        <sz val="11"/>
        <rFont val="方正仿宋_GBK"/>
        <charset val="134"/>
      </rPr>
      <t>亩，羊养殖数量</t>
    </r>
    <r>
      <rPr>
        <sz val="11"/>
        <rFont val="Times New Roman"/>
        <charset val="134"/>
      </rPr>
      <t>382</t>
    </r>
    <r>
      <rPr>
        <sz val="11"/>
        <rFont val="方正仿宋_GBK"/>
        <charset val="134"/>
      </rPr>
      <t>只。</t>
    </r>
  </si>
  <si>
    <r>
      <rPr>
        <sz val="11"/>
        <rFont val="Times New Roman"/>
        <charset val="134"/>
      </rPr>
      <t>2022</t>
    </r>
    <r>
      <rPr>
        <sz val="11"/>
        <rFont val="方正仿宋_GBK"/>
        <charset val="134"/>
      </rPr>
      <t>年大屯镇郭阁村自种自养项目</t>
    </r>
  </si>
  <si>
    <r>
      <rPr>
        <sz val="11"/>
        <rFont val="方正仿宋_GBK"/>
        <charset val="134"/>
      </rPr>
      <t>大屯镇</t>
    </r>
    <r>
      <rPr>
        <sz val="11"/>
        <rFont val="Times New Roman"/>
        <charset val="134"/>
      </rPr>
      <t xml:space="preserve">
</t>
    </r>
    <r>
      <rPr>
        <sz val="11"/>
        <rFont val="方正仿宋_GBK"/>
        <charset val="134"/>
      </rPr>
      <t>刘文芝</t>
    </r>
  </si>
  <si>
    <r>
      <rPr>
        <sz val="11"/>
        <rFont val="方正仿宋_GBK"/>
        <charset val="134"/>
      </rPr>
      <t>大屯镇</t>
    </r>
  </si>
  <si>
    <r>
      <rPr>
        <sz val="11"/>
        <rFont val="方正仿宋_GBK"/>
        <charset val="134"/>
      </rPr>
      <t>郭阁村</t>
    </r>
  </si>
  <si>
    <r>
      <rPr>
        <sz val="11"/>
        <rFont val="方正仿宋_GBK"/>
        <charset val="134"/>
      </rPr>
      <t>扶持</t>
    </r>
    <r>
      <rPr>
        <sz val="11"/>
        <rFont val="Times New Roman"/>
        <charset val="134"/>
      </rPr>
      <t>130</t>
    </r>
    <r>
      <rPr>
        <sz val="11"/>
        <rFont val="方正仿宋_GBK"/>
        <charset val="134"/>
      </rPr>
      <t>户脱贫户发展特色种养业</t>
    </r>
  </si>
  <si>
    <r>
      <rPr>
        <sz val="11"/>
        <rFont val="方正仿宋_GBK"/>
        <charset val="134"/>
      </rPr>
      <t>瓜果蔬菜种植面积</t>
    </r>
    <r>
      <rPr>
        <sz val="11"/>
        <rFont val="Times New Roman"/>
        <charset val="134"/>
      </rPr>
      <t>106</t>
    </r>
    <r>
      <rPr>
        <sz val="11"/>
        <rFont val="方正仿宋_GBK"/>
        <charset val="134"/>
      </rPr>
      <t>亩，粮食作物种植面积</t>
    </r>
    <r>
      <rPr>
        <sz val="11"/>
        <rFont val="Times New Roman"/>
        <charset val="134"/>
      </rPr>
      <t>200</t>
    </r>
    <r>
      <rPr>
        <sz val="11"/>
        <rFont val="方正仿宋_GBK"/>
        <charset val="134"/>
      </rPr>
      <t>亩，鸡养殖数量</t>
    </r>
    <r>
      <rPr>
        <sz val="11"/>
        <rFont val="Times New Roman"/>
        <charset val="134"/>
      </rPr>
      <t>600</t>
    </r>
    <r>
      <rPr>
        <sz val="11"/>
        <rFont val="方正仿宋_GBK"/>
        <charset val="134"/>
      </rPr>
      <t>只，羊养殖数量</t>
    </r>
    <r>
      <rPr>
        <sz val="11"/>
        <rFont val="Times New Roman"/>
        <charset val="134"/>
      </rPr>
      <t>1000</t>
    </r>
    <r>
      <rPr>
        <sz val="11"/>
        <rFont val="方正仿宋_GBK"/>
        <charset val="134"/>
      </rPr>
      <t>只</t>
    </r>
    <r>
      <rPr>
        <sz val="11"/>
        <rFont val="Times New Roman"/>
        <charset val="134"/>
      </rPr>
      <t>,</t>
    </r>
    <r>
      <rPr>
        <sz val="11"/>
        <rFont val="方正仿宋_GBK"/>
        <charset val="134"/>
      </rPr>
      <t>猪</t>
    </r>
    <r>
      <rPr>
        <sz val="11"/>
        <rFont val="Times New Roman"/>
        <charset val="134"/>
      </rPr>
      <t>400</t>
    </r>
    <r>
      <rPr>
        <sz val="11"/>
        <rFont val="方正仿宋_GBK"/>
        <charset val="134"/>
      </rPr>
      <t>头。</t>
    </r>
  </si>
  <si>
    <r>
      <rPr>
        <sz val="11"/>
        <rFont val="方正仿宋_GBK"/>
        <charset val="134"/>
      </rPr>
      <t>种植成活率</t>
    </r>
    <r>
      <rPr>
        <sz val="11"/>
        <rFont val="Times New Roman"/>
        <charset val="134"/>
      </rPr>
      <t>90%</t>
    </r>
    <r>
      <rPr>
        <sz val="11"/>
        <rFont val="方正仿宋_GBK"/>
        <charset val="134"/>
      </rPr>
      <t>，养殖成活率</t>
    </r>
    <r>
      <rPr>
        <sz val="11"/>
        <rFont val="Times New Roman"/>
        <charset val="134"/>
      </rPr>
      <t>80%</t>
    </r>
    <r>
      <rPr>
        <sz val="11"/>
        <rFont val="方正仿宋_GBK"/>
        <charset val="134"/>
      </rPr>
      <t>。</t>
    </r>
  </si>
  <si>
    <r>
      <rPr>
        <sz val="11"/>
        <rFont val="Times New Roman"/>
        <charset val="134"/>
      </rPr>
      <t>2022</t>
    </r>
    <r>
      <rPr>
        <sz val="11"/>
        <rFont val="方正仿宋_GBK"/>
        <charset val="134"/>
      </rPr>
      <t>年大屯镇高楼村自种自养项目</t>
    </r>
  </si>
  <si>
    <r>
      <rPr>
        <sz val="11"/>
        <rFont val="方正仿宋_GBK"/>
        <charset val="134"/>
      </rPr>
      <t>高楼村</t>
    </r>
  </si>
  <si>
    <r>
      <rPr>
        <sz val="11"/>
        <rFont val="方正仿宋_GBK"/>
        <charset val="134"/>
      </rPr>
      <t>扶持</t>
    </r>
    <r>
      <rPr>
        <sz val="11"/>
        <rFont val="Times New Roman"/>
        <charset val="134"/>
      </rPr>
      <t>80</t>
    </r>
    <r>
      <rPr>
        <sz val="11"/>
        <rFont val="方正仿宋_GBK"/>
        <charset val="134"/>
      </rPr>
      <t>户脱贫户发展特色种养业</t>
    </r>
  </si>
  <si>
    <r>
      <rPr>
        <sz val="11"/>
        <rFont val="方正仿宋_GBK"/>
        <charset val="134"/>
      </rPr>
      <t>瓜果蔬菜种植面积</t>
    </r>
    <r>
      <rPr>
        <sz val="11"/>
        <rFont val="Times New Roman"/>
        <charset val="134"/>
      </rPr>
      <t>200</t>
    </r>
    <r>
      <rPr>
        <sz val="11"/>
        <rFont val="方正仿宋_GBK"/>
        <charset val="134"/>
      </rPr>
      <t>亩，鸡养殖数量</t>
    </r>
    <r>
      <rPr>
        <sz val="11"/>
        <rFont val="Times New Roman"/>
        <charset val="134"/>
      </rPr>
      <t>800</t>
    </r>
    <r>
      <rPr>
        <sz val="11"/>
        <rFont val="方正仿宋_GBK"/>
        <charset val="134"/>
      </rPr>
      <t>只，羊养殖数量</t>
    </r>
    <r>
      <rPr>
        <sz val="11"/>
        <rFont val="Times New Roman"/>
        <charset val="134"/>
      </rPr>
      <t>600</t>
    </r>
    <r>
      <rPr>
        <sz val="11"/>
        <rFont val="方正仿宋_GBK"/>
        <charset val="134"/>
      </rPr>
      <t>只</t>
    </r>
    <r>
      <rPr>
        <sz val="11"/>
        <rFont val="Times New Roman"/>
        <charset val="134"/>
      </rPr>
      <t>,</t>
    </r>
    <r>
      <rPr>
        <sz val="11"/>
        <rFont val="方正仿宋_GBK"/>
        <charset val="134"/>
      </rPr>
      <t>猪</t>
    </r>
    <r>
      <rPr>
        <sz val="11"/>
        <rFont val="Times New Roman"/>
        <charset val="134"/>
      </rPr>
      <t>400</t>
    </r>
    <r>
      <rPr>
        <sz val="11"/>
        <rFont val="方正仿宋_GBK"/>
        <charset val="134"/>
      </rPr>
      <t>头。</t>
    </r>
  </si>
  <si>
    <r>
      <rPr>
        <sz val="11"/>
        <rFont val="Times New Roman"/>
        <charset val="134"/>
      </rPr>
      <t>2022</t>
    </r>
    <r>
      <rPr>
        <sz val="11"/>
        <rFont val="方正仿宋_GBK"/>
        <charset val="134"/>
      </rPr>
      <t>年大屯镇南海村自种自养项目</t>
    </r>
  </si>
  <si>
    <r>
      <rPr>
        <sz val="11"/>
        <rFont val="方正仿宋_GBK"/>
        <charset val="134"/>
      </rPr>
      <t>南海村</t>
    </r>
  </si>
  <si>
    <r>
      <rPr>
        <sz val="11"/>
        <rFont val="方正仿宋_GBK"/>
        <charset val="134"/>
      </rPr>
      <t>扶持</t>
    </r>
    <r>
      <rPr>
        <sz val="11"/>
        <rFont val="Times New Roman"/>
        <charset val="134"/>
      </rPr>
      <t>65</t>
    </r>
    <r>
      <rPr>
        <sz val="11"/>
        <rFont val="方正仿宋_GBK"/>
        <charset val="134"/>
      </rPr>
      <t>户脱贫户发展特色种养业</t>
    </r>
  </si>
  <si>
    <r>
      <rPr>
        <sz val="11"/>
        <rFont val="方正仿宋_GBK"/>
        <charset val="134"/>
      </rPr>
      <t>瓜果蔬菜种植面积</t>
    </r>
    <r>
      <rPr>
        <sz val="11"/>
        <rFont val="Times New Roman"/>
        <charset val="134"/>
      </rPr>
      <t>108.6</t>
    </r>
    <r>
      <rPr>
        <sz val="11"/>
        <rFont val="方正仿宋_GBK"/>
        <charset val="134"/>
      </rPr>
      <t>亩，粮食作物种植面积</t>
    </r>
    <r>
      <rPr>
        <sz val="11"/>
        <rFont val="Times New Roman"/>
        <charset val="134"/>
      </rPr>
      <t>52.5</t>
    </r>
    <r>
      <rPr>
        <sz val="11"/>
        <rFont val="方正仿宋_GBK"/>
        <charset val="134"/>
      </rPr>
      <t>亩，鸡养殖数量</t>
    </r>
    <r>
      <rPr>
        <sz val="11"/>
        <rFont val="Times New Roman"/>
        <charset val="134"/>
      </rPr>
      <t>1000</t>
    </r>
    <r>
      <rPr>
        <sz val="11"/>
        <rFont val="方正仿宋_GBK"/>
        <charset val="134"/>
      </rPr>
      <t>只，羊养殖数量</t>
    </r>
    <r>
      <rPr>
        <sz val="11"/>
        <rFont val="Times New Roman"/>
        <charset val="134"/>
      </rPr>
      <t>485</t>
    </r>
    <r>
      <rPr>
        <sz val="11"/>
        <rFont val="方正仿宋_GBK"/>
        <charset val="134"/>
      </rPr>
      <t>只、猪</t>
    </r>
    <r>
      <rPr>
        <sz val="11"/>
        <rFont val="Times New Roman"/>
        <charset val="134"/>
      </rPr>
      <t>300</t>
    </r>
    <r>
      <rPr>
        <sz val="11"/>
        <rFont val="方正仿宋_GBK"/>
        <charset val="134"/>
      </rPr>
      <t>头</t>
    </r>
  </si>
  <si>
    <r>
      <rPr>
        <sz val="11"/>
        <rFont val="Times New Roman"/>
        <charset val="134"/>
      </rPr>
      <t>2022</t>
    </r>
    <r>
      <rPr>
        <sz val="11"/>
        <rFont val="方正仿宋_GBK"/>
        <charset val="134"/>
      </rPr>
      <t>年大屯镇瓦房村自种自养项目</t>
    </r>
  </si>
  <si>
    <t>瓦房村</t>
  </si>
  <si>
    <r>
      <rPr>
        <sz val="11"/>
        <rFont val="方正仿宋_GBK"/>
        <charset val="134"/>
      </rPr>
      <t>扶持</t>
    </r>
    <r>
      <rPr>
        <sz val="11"/>
        <rFont val="Times New Roman"/>
        <charset val="134"/>
      </rPr>
      <t>96</t>
    </r>
    <r>
      <rPr>
        <sz val="11"/>
        <rFont val="方正仿宋_GBK"/>
        <charset val="134"/>
      </rPr>
      <t>户脱贫户发展特色种养业</t>
    </r>
  </si>
  <si>
    <r>
      <rPr>
        <sz val="11"/>
        <rFont val="方正仿宋_GBK"/>
        <charset val="134"/>
      </rPr>
      <t>瓜果蔬菜种植面积</t>
    </r>
    <r>
      <rPr>
        <sz val="11"/>
        <rFont val="Times New Roman"/>
        <charset val="134"/>
      </rPr>
      <t>22.5</t>
    </r>
    <r>
      <rPr>
        <sz val="11"/>
        <rFont val="方正仿宋_GBK"/>
        <charset val="134"/>
      </rPr>
      <t>亩，羊养殖数量</t>
    </r>
    <r>
      <rPr>
        <sz val="11"/>
        <rFont val="Times New Roman"/>
        <charset val="134"/>
      </rPr>
      <t>485</t>
    </r>
    <r>
      <rPr>
        <sz val="11"/>
        <rFont val="方正仿宋_GBK"/>
        <charset val="134"/>
      </rPr>
      <t>只，牛养殖数量</t>
    </r>
    <r>
      <rPr>
        <sz val="11"/>
        <rFont val="Times New Roman"/>
        <charset val="134"/>
      </rPr>
      <t>6</t>
    </r>
    <r>
      <rPr>
        <sz val="11"/>
        <rFont val="方正仿宋_GBK"/>
        <charset val="134"/>
      </rPr>
      <t>头，猪养殖数量</t>
    </r>
    <r>
      <rPr>
        <sz val="11"/>
        <rFont val="Times New Roman"/>
        <charset val="134"/>
      </rPr>
      <t>29</t>
    </r>
    <r>
      <rPr>
        <sz val="11"/>
        <rFont val="方正仿宋_GBK"/>
        <charset val="134"/>
      </rPr>
      <t>头，鹅</t>
    </r>
    <r>
      <rPr>
        <sz val="11"/>
        <rFont val="Times New Roman"/>
        <charset val="134"/>
      </rPr>
      <t>3000</t>
    </r>
    <r>
      <rPr>
        <sz val="11"/>
        <rFont val="方正仿宋_GBK"/>
        <charset val="134"/>
      </rPr>
      <t>只，鹌鹑养殖数量</t>
    </r>
    <r>
      <rPr>
        <sz val="11"/>
        <rFont val="Times New Roman"/>
        <charset val="134"/>
      </rPr>
      <t>3000</t>
    </r>
    <r>
      <rPr>
        <sz val="11"/>
        <rFont val="方正仿宋_GBK"/>
        <charset val="134"/>
      </rPr>
      <t>只，红薯种植面积</t>
    </r>
    <r>
      <rPr>
        <sz val="11"/>
        <rFont val="Times New Roman"/>
        <charset val="134"/>
      </rPr>
      <t>27</t>
    </r>
    <r>
      <rPr>
        <sz val="11"/>
        <rFont val="方正仿宋_GBK"/>
        <charset val="134"/>
      </rPr>
      <t>亩。</t>
    </r>
  </si>
  <si>
    <r>
      <rPr>
        <sz val="11"/>
        <rFont val="Times New Roman"/>
        <charset val="134"/>
      </rPr>
      <t>2022</t>
    </r>
    <r>
      <rPr>
        <sz val="11"/>
        <rFont val="方正仿宋_GBK"/>
        <charset val="134"/>
      </rPr>
      <t>年大屯镇关庄村自种自养项目</t>
    </r>
  </si>
  <si>
    <r>
      <rPr>
        <sz val="11"/>
        <rFont val="方正仿宋_GBK"/>
        <charset val="134"/>
      </rPr>
      <t>关庄村</t>
    </r>
  </si>
  <si>
    <r>
      <rPr>
        <sz val="11"/>
        <rFont val="方正仿宋_GBK"/>
        <charset val="134"/>
      </rPr>
      <t>扶持</t>
    </r>
    <r>
      <rPr>
        <sz val="11"/>
        <rFont val="Times New Roman"/>
        <charset val="134"/>
      </rPr>
      <t>50</t>
    </r>
    <r>
      <rPr>
        <sz val="11"/>
        <rFont val="方正仿宋_GBK"/>
        <charset val="134"/>
      </rPr>
      <t>户脱贫户发展特色种养业</t>
    </r>
  </si>
  <si>
    <r>
      <rPr>
        <sz val="11"/>
        <rFont val="方正仿宋_GBK"/>
        <charset val="134"/>
      </rPr>
      <t>粮食作物种植面积</t>
    </r>
    <r>
      <rPr>
        <sz val="11"/>
        <rFont val="Times New Roman"/>
        <charset val="134"/>
      </rPr>
      <t>6</t>
    </r>
    <r>
      <rPr>
        <sz val="11"/>
        <rFont val="方正仿宋_GBK"/>
        <charset val="134"/>
      </rPr>
      <t>亩，瓜果蔬菜种植面积</t>
    </r>
    <r>
      <rPr>
        <sz val="11"/>
        <rFont val="Times New Roman"/>
        <charset val="134"/>
      </rPr>
      <t>6.5</t>
    </r>
    <r>
      <rPr>
        <sz val="11"/>
        <rFont val="方正仿宋_GBK"/>
        <charset val="134"/>
      </rPr>
      <t>亩，猪养殖数量</t>
    </r>
    <r>
      <rPr>
        <sz val="11"/>
        <rFont val="Times New Roman"/>
        <charset val="134"/>
      </rPr>
      <t>9</t>
    </r>
    <r>
      <rPr>
        <sz val="11"/>
        <rFont val="方正仿宋_GBK"/>
        <charset val="134"/>
      </rPr>
      <t>头，羊养殖数量</t>
    </r>
    <r>
      <rPr>
        <sz val="11"/>
        <rFont val="Times New Roman"/>
        <charset val="134"/>
      </rPr>
      <t>290</t>
    </r>
    <r>
      <rPr>
        <sz val="11"/>
        <rFont val="方正仿宋_GBK"/>
        <charset val="134"/>
      </rPr>
      <t>只</t>
    </r>
  </si>
  <si>
    <r>
      <rPr>
        <sz val="11"/>
        <rFont val="Times New Roman"/>
        <charset val="134"/>
      </rPr>
      <t>2022</t>
    </r>
    <r>
      <rPr>
        <sz val="11"/>
        <rFont val="方正仿宋_GBK"/>
        <charset val="134"/>
      </rPr>
      <t>大屯镇大屯村自种自养项目</t>
    </r>
  </si>
  <si>
    <r>
      <rPr>
        <sz val="11"/>
        <rFont val="方正仿宋_GBK"/>
        <charset val="134"/>
      </rPr>
      <t>大屯村</t>
    </r>
  </si>
  <si>
    <r>
      <rPr>
        <sz val="11"/>
        <rFont val="方正仿宋_GBK"/>
        <charset val="134"/>
      </rPr>
      <t>扶持</t>
    </r>
    <r>
      <rPr>
        <sz val="11"/>
        <rFont val="Times New Roman"/>
        <charset val="134"/>
      </rPr>
      <t>185</t>
    </r>
    <r>
      <rPr>
        <sz val="11"/>
        <rFont val="方正仿宋_GBK"/>
        <charset val="134"/>
      </rPr>
      <t>户脱贫户发展特色种养业</t>
    </r>
  </si>
  <si>
    <r>
      <rPr>
        <sz val="11"/>
        <rFont val="方正仿宋_GBK"/>
        <charset val="134"/>
      </rPr>
      <t>瓜果蔬菜种植面积</t>
    </r>
    <r>
      <rPr>
        <sz val="11"/>
        <rFont val="Times New Roman"/>
        <charset val="134"/>
      </rPr>
      <t>35</t>
    </r>
    <r>
      <rPr>
        <sz val="11"/>
        <rFont val="方正仿宋_GBK"/>
        <charset val="134"/>
      </rPr>
      <t>亩，粮食作物种植面积</t>
    </r>
    <r>
      <rPr>
        <sz val="11"/>
        <rFont val="Times New Roman"/>
        <charset val="134"/>
      </rPr>
      <t>60</t>
    </r>
    <r>
      <rPr>
        <sz val="11"/>
        <rFont val="方正仿宋_GBK"/>
        <charset val="134"/>
      </rPr>
      <t>亩，猪养殖数量</t>
    </r>
    <r>
      <rPr>
        <sz val="11"/>
        <rFont val="Times New Roman"/>
        <charset val="134"/>
      </rPr>
      <t>300</t>
    </r>
    <r>
      <rPr>
        <sz val="11"/>
        <rFont val="方正仿宋_GBK"/>
        <charset val="134"/>
      </rPr>
      <t>只，羊养殖数量</t>
    </r>
    <r>
      <rPr>
        <sz val="11"/>
        <rFont val="Times New Roman"/>
        <charset val="134"/>
      </rPr>
      <t>985</t>
    </r>
    <r>
      <rPr>
        <sz val="11"/>
        <rFont val="方正仿宋_GBK"/>
        <charset val="134"/>
      </rPr>
      <t>只。</t>
    </r>
  </si>
  <si>
    <r>
      <rPr>
        <sz val="11"/>
        <rFont val="Times New Roman"/>
        <charset val="134"/>
      </rPr>
      <t>2022</t>
    </r>
    <r>
      <rPr>
        <sz val="11"/>
        <rFont val="方正仿宋_GBK"/>
        <charset val="134"/>
      </rPr>
      <t>年大屯镇胡集村自种自养项目</t>
    </r>
  </si>
  <si>
    <r>
      <rPr>
        <sz val="11"/>
        <rFont val="方正仿宋_GBK"/>
        <charset val="134"/>
      </rPr>
      <t>胡集村</t>
    </r>
  </si>
  <si>
    <r>
      <rPr>
        <sz val="11"/>
        <rFont val="方正仿宋_GBK"/>
        <charset val="134"/>
      </rPr>
      <t>扶持</t>
    </r>
    <r>
      <rPr>
        <sz val="11"/>
        <rFont val="Times New Roman"/>
        <charset val="134"/>
      </rPr>
      <t>75</t>
    </r>
    <r>
      <rPr>
        <sz val="11"/>
        <rFont val="方正仿宋_GBK"/>
        <charset val="134"/>
      </rPr>
      <t>户脱贫户发展特色种养业</t>
    </r>
  </si>
  <si>
    <r>
      <rPr>
        <sz val="11"/>
        <rFont val="方正仿宋_GBK"/>
        <charset val="134"/>
      </rPr>
      <t>瓜果蔬菜种植面积</t>
    </r>
    <r>
      <rPr>
        <sz val="11"/>
        <rFont val="Times New Roman"/>
        <charset val="134"/>
      </rPr>
      <t>6</t>
    </r>
    <r>
      <rPr>
        <sz val="11"/>
        <rFont val="方正仿宋_GBK"/>
        <charset val="134"/>
      </rPr>
      <t>亩，粮，鸡养殖数量</t>
    </r>
    <r>
      <rPr>
        <sz val="11"/>
        <rFont val="Times New Roman"/>
        <charset val="134"/>
      </rPr>
      <t>600</t>
    </r>
    <r>
      <rPr>
        <sz val="11"/>
        <rFont val="方正仿宋_GBK"/>
        <charset val="134"/>
      </rPr>
      <t>只，羊养殖数量</t>
    </r>
    <r>
      <rPr>
        <sz val="11"/>
        <rFont val="Times New Roman"/>
        <charset val="134"/>
      </rPr>
      <t>890</t>
    </r>
    <r>
      <rPr>
        <sz val="11"/>
        <rFont val="方正仿宋_GBK"/>
        <charset val="134"/>
      </rPr>
      <t>只</t>
    </r>
    <r>
      <rPr>
        <sz val="11"/>
        <rFont val="Times New Roman"/>
        <charset val="134"/>
      </rPr>
      <t>,</t>
    </r>
    <r>
      <rPr>
        <sz val="11"/>
        <rFont val="方正仿宋_GBK"/>
        <charset val="134"/>
      </rPr>
      <t>猪</t>
    </r>
    <r>
      <rPr>
        <sz val="11"/>
        <rFont val="Times New Roman"/>
        <charset val="134"/>
      </rPr>
      <t>80</t>
    </r>
    <r>
      <rPr>
        <sz val="11"/>
        <rFont val="方正仿宋_GBK"/>
        <charset val="134"/>
      </rPr>
      <t>头。</t>
    </r>
  </si>
  <si>
    <r>
      <rPr>
        <sz val="11"/>
        <rFont val="Times New Roman"/>
        <charset val="134"/>
      </rPr>
      <t>2022</t>
    </r>
    <r>
      <rPr>
        <sz val="11"/>
        <rFont val="方正仿宋_GBK"/>
        <charset val="134"/>
      </rPr>
      <t>年大屯镇张楼村自种自养项目</t>
    </r>
  </si>
  <si>
    <r>
      <rPr>
        <sz val="11"/>
        <rFont val="方正仿宋_GBK"/>
        <charset val="134"/>
      </rPr>
      <t>张楼村</t>
    </r>
  </si>
  <si>
    <t>否</t>
  </si>
  <si>
    <r>
      <rPr>
        <sz val="11"/>
        <rFont val="方正仿宋_GBK"/>
        <charset val="134"/>
      </rPr>
      <t>扶持</t>
    </r>
    <r>
      <rPr>
        <sz val="11"/>
        <rFont val="Times New Roman"/>
        <charset val="134"/>
      </rPr>
      <t>120</t>
    </r>
    <r>
      <rPr>
        <sz val="11"/>
        <rFont val="方正仿宋_GBK"/>
        <charset val="134"/>
      </rPr>
      <t>户脱贫户发展特色种养业</t>
    </r>
  </si>
  <si>
    <r>
      <rPr>
        <sz val="11"/>
        <rFont val="方正仿宋_GBK"/>
        <charset val="134"/>
      </rPr>
      <t>瓜果蔬菜种植面积</t>
    </r>
    <r>
      <rPr>
        <sz val="11"/>
        <rFont val="Times New Roman"/>
        <charset val="134"/>
      </rPr>
      <t>71.5</t>
    </r>
    <r>
      <rPr>
        <sz val="11"/>
        <rFont val="方正仿宋_GBK"/>
        <charset val="134"/>
      </rPr>
      <t>亩，粮食作物种植面积</t>
    </r>
    <r>
      <rPr>
        <sz val="11"/>
        <rFont val="Times New Roman"/>
        <charset val="134"/>
      </rPr>
      <t>58.5</t>
    </r>
    <r>
      <rPr>
        <sz val="11"/>
        <rFont val="方正仿宋_GBK"/>
        <charset val="134"/>
      </rPr>
      <t>亩，鸡养殖数量</t>
    </r>
    <r>
      <rPr>
        <sz val="11"/>
        <rFont val="Times New Roman"/>
        <charset val="134"/>
      </rPr>
      <t>195</t>
    </r>
    <r>
      <rPr>
        <sz val="11"/>
        <rFont val="方正仿宋_GBK"/>
        <charset val="134"/>
      </rPr>
      <t>只，羊养殖数量</t>
    </r>
    <r>
      <rPr>
        <sz val="11"/>
        <rFont val="Times New Roman"/>
        <charset val="134"/>
      </rPr>
      <t>416</t>
    </r>
    <r>
      <rPr>
        <sz val="11"/>
        <rFont val="方正仿宋_GBK"/>
        <charset val="134"/>
      </rPr>
      <t>只。</t>
    </r>
  </si>
  <si>
    <r>
      <rPr>
        <sz val="11"/>
        <rFont val="Times New Roman"/>
        <charset val="134"/>
      </rPr>
      <t>2022</t>
    </r>
    <r>
      <rPr>
        <sz val="11"/>
        <rFont val="方正仿宋_GBK"/>
        <charset val="134"/>
      </rPr>
      <t>年大屯镇付庄村自种自养项目</t>
    </r>
  </si>
  <si>
    <r>
      <rPr>
        <sz val="11"/>
        <rFont val="方正仿宋_GBK"/>
        <charset val="134"/>
      </rPr>
      <t>付庄村</t>
    </r>
  </si>
  <si>
    <r>
      <rPr>
        <sz val="11"/>
        <rFont val="方正仿宋_GBK"/>
        <charset val="134"/>
      </rPr>
      <t>扶持</t>
    </r>
    <r>
      <rPr>
        <sz val="11"/>
        <rFont val="Times New Roman"/>
        <charset val="134"/>
      </rPr>
      <t>150</t>
    </r>
    <r>
      <rPr>
        <sz val="11"/>
        <rFont val="方正仿宋_GBK"/>
        <charset val="134"/>
      </rPr>
      <t>户脱贫户发展特色种养业</t>
    </r>
  </si>
  <si>
    <r>
      <rPr>
        <sz val="11"/>
        <rFont val="方正仿宋_GBK"/>
        <charset val="134"/>
      </rPr>
      <t>瓜果蔬菜种植面积</t>
    </r>
    <r>
      <rPr>
        <sz val="11"/>
        <rFont val="Times New Roman"/>
        <charset val="134"/>
      </rPr>
      <t>88.5</t>
    </r>
    <r>
      <rPr>
        <sz val="11"/>
        <rFont val="方正仿宋_GBK"/>
        <charset val="134"/>
      </rPr>
      <t>亩，粮食作物种植面积</t>
    </r>
    <r>
      <rPr>
        <sz val="11"/>
        <rFont val="Times New Roman"/>
        <charset val="134"/>
      </rPr>
      <t>72.5</t>
    </r>
    <r>
      <rPr>
        <sz val="11"/>
        <rFont val="方正仿宋_GBK"/>
        <charset val="134"/>
      </rPr>
      <t>亩，鸡养殖数量</t>
    </r>
    <r>
      <rPr>
        <sz val="11"/>
        <rFont val="Times New Roman"/>
        <charset val="134"/>
      </rPr>
      <t>244</t>
    </r>
    <r>
      <rPr>
        <sz val="11"/>
        <rFont val="方正仿宋_GBK"/>
        <charset val="134"/>
      </rPr>
      <t>只，羊养殖数量</t>
    </r>
    <r>
      <rPr>
        <sz val="11"/>
        <rFont val="Times New Roman"/>
        <charset val="134"/>
      </rPr>
      <t>520</t>
    </r>
    <r>
      <rPr>
        <sz val="11"/>
        <rFont val="方正仿宋_GBK"/>
        <charset val="134"/>
      </rPr>
      <t>只。</t>
    </r>
  </si>
  <si>
    <r>
      <rPr>
        <sz val="11"/>
        <rFont val="Times New Roman"/>
        <charset val="134"/>
      </rPr>
      <t>2022</t>
    </r>
    <r>
      <rPr>
        <sz val="11"/>
        <rFont val="方正仿宋_GBK"/>
        <charset val="134"/>
      </rPr>
      <t>年大屯镇林楼村自种自养项目</t>
    </r>
  </si>
  <si>
    <r>
      <rPr>
        <sz val="11"/>
        <rFont val="方正仿宋_GBK"/>
        <charset val="134"/>
      </rPr>
      <t>林楼村</t>
    </r>
  </si>
  <si>
    <r>
      <rPr>
        <sz val="11"/>
        <rFont val="方正仿宋_GBK"/>
        <charset val="134"/>
      </rPr>
      <t>水产养殖面积</t>
    </r>
    <r>
      <rPr>
        <sz val="11"/>
        <rFont val="Times New Roman"/>
        <charset val="134"/>
      </rPr>
      <t>60</t>
    </r>
    <r>
      <rPr>
        <sz val="11"/>
        <rFont val="方正仿宋_GBK"/>
        <charset val="134"/>
      </rPr>
      <t>亩，粮食作物种植面积</t>
    </r>
    <r>
      <rPr>
        <sz val="11"/>
        <rFont val="Times New Roman"/>
        <charset val="134"/>
      </rPr>
      <t>40</t>
    </r>
    <r>
      <rPr>
        <sz val="11"/>
        <rFont val="方正仿宋_GBK"/>
        <charset val="134"/>
      </rPr>
      <t>亩，鸡养殖数量</t>
    </r>
    <r>
      <rPr>
        <sz val="11"/>
        <rFont val="Times New Roman"/>
        <charset val="134"/>
      </rPr>
      <t>600</t>
    </r>
    <r>
      <rPr>
        <sz val="11"/>
        <rFont val="方正仿宋_GBK"/>
        <charset val="134"/>
      </rPr>
      <t>只，猪养殖数量</t>
    </r>
    <r>
      <rPr>
        <sz val="11"/>
        <rFont val="Times New Roman"/>
        <charset val="134"/>
      </rPr>
      <t>60</t>
    </r>
    <r>
      <rPr>
        <sz val="11"/>
        <rFont val="方正仿宋_GBK"/>
        <charset val="134"/>
      </rPr>
      <t>头，羊养殖数量</t>
    </r>
    <r>
      <rPr>
        <sz val="11"/>
        <rFont val="Times New Roman"/>
        <charset val="134"/>
      </rPr>
      <t>1029</t>
    </r>
    <r>
      <rPr>
        <sz val="11"/>
        <rFont val="方正仿宋_GBK"/>
        <charset val="134"/>
      </rPr>
      <t>只。</t>
    </r>
  </si>
  <si>
    <r>
      <rPr>
        <sz val="11"/>
        <rFont val="Times New Roman"/>
        <charset val="134"/>
      </rPr>
      <t>2022</t>
    </r>
    <r>
      <rPr>
        <sz val="11"/>
        <rFont val="方正仿宋_GBK"/>
        <charset val="134"/>
      </rPr>
      <t>年大屯镇土山村自种自养项目</t>
    </r>
  </si>
  <si>
    <r>
      <rPr>
        <sz val="11"/>
        <rFont val="方正仿宋_GBK"/>
        <charset val="134"/>
      </rPr>
      <t>土山村</t>
    </r>
  </si>
  <si>
    <r>
      <rPr>
        <sz val="11"/>
        <rFont val="方正仿宋_GBK"/>
        <charset val="134"/>
      </rPr>
      <t>红薯种植面积</t>
    </r>
    <r>
      <rPr>
        <sz val="11"/>
        <rFont val="Times New Roman"/>
        <charset val="134"/>
      </rPr>
      <t>20</t>
    </r>
    <r>
      <rPr>
        <sz val="11"/>
        <rFont val="方正仿宋_GBK"/>
        <charset val="134"/>
      </rPr>
      <t>亩，粮食作物种植面积</t>
    </r>
    <r>
      <rPr>
        <sz val="11"/>
        <rFont val="Times New Roman"/>
        <charset val="134"/>
      </rPr>
      <t>200</t>
    </r>
    <r>
      <rPr>
        <sz val="11"/>
        <rFont val="方正仿宋_GBK"/>
        <charset val="134"/>
      </rPr>
      <t>亩，羊养殖数量</t>
    </r>
    <r>
      <rPr>
        <sz val="11"/>
        <rFont val="Times New Roman"/>
        <charset val="134"/>
      </rPr>
      <t>286</t>
    </r>
    <r>
      <rPr>
        <sz val="11"/>
        <rFont val="方正仿宋_GBK"/>
        <charset val="134"/>
      </rPr>
      <t>只、猪</t>
    </r>
    <r>
      <rPr>
        <sz val="11"/>
        <rFont val="Times New Roman"/>
        <charset val="134"/>
      </rPr>
      <t>120</t>
    </r>
    <r>
      <rPr>
        <sz val="11"/>
        <rFont val="方正仿宋_GBK"/>
        <charset val="134"/>
      </rPr>
      <t>头。</t>
    </r>
  </si>
  <si>
    <r>
      <rPr>
        <sz val="11"/>
        <rFont val="Times New Roman"/>
        <charset val="134"/>
      </rPr>
      <t>2022</t>
    </r>
    <r>
      <rPr>
        <sz val="11"/>
        <rFont val="方正仿宋_GBK"/>
        <charset val="134"/>
      </rPr>
      <t>年大屯镇许楼村自种自养项目</t>
    </r>
  </si>
  <si>
    <r>
      <rPr>
        <sz val="11"/>
        <rFont val="方正仿宋_GBK"/>
        <charset val="134"/>
      </rPr>
      <t>许楼村</t>
    </r>
  </si>
  <si>
    <r>
      <rPr>
        <sz val="11"/>
        <rFont val="方正仿宋_GBK"/>
        <charset val="134"/>
      </rPr>
      <t>粮食作物种植面积</t>
    </r>
    <r>
      <rPr>
        <sz val="11"/>
        <rFont val="Times New Roman"/>
        <charset val="134"/>
      </rPr>
      <t>10</t>
    </r>
    <r>
      <rPr>
        <sz val="11"/>
        <rFont val="方正仿宋_GBK"/>
        <charset val="134"/>
      </rPr>
      <t>亩，瓜果蔬菜种植面积</t>
    </r>
    <r>
      <rPr>
        <sz val="11"/>
        <rFont val="Times New Roman"/>
        <charset val="134"/>
      </rPr>
      <t>30</t>
    </r>
    <r>
      <rPr>
        <sz val="11"/>
        <rFont val="方正仿宋_GBK"/>
        <charset val="134"/>
      </rPr>
      <t>亩，猪养殖数量</t>
    </r>
    <r>
      <rPr>
        <sz val="11"/>
        <rFont val="Times New Roman"/>
        <charset val="134"/>
      </rPr>
      <t>200</t>
    </r>
    <r>
      <rPr>
        <sz val="11"/>
        <rFont val="方正仿宋_GBK"/>
        <charset val="134"/>
      </rPr>
      <t>头，羊养殖数量</t>
    </r>
    <r>
      <rPr>
        <sz val="11"/>
        <rFont val="Times New Roman"/>
        <charset val="134"/>
      </rPr>
      <t>390</t>
    </r>
    <r>
      <rPr>
        <sz val="11"/>
        <rFont val="方正仿宋_GBK"/>
        <charset val="134"/>
      </rPr>
      <t>只。</t>
    </r>
  </si>
  <si>
    <r>
      <rPr>
        <sz val="11"/>
        <rFont val="方正仿宋_GBK"/>
        <charset val="134"/>
      </rPr>
      <t>自种自养项目</t>
    </r>
  </si>
  <si>
    <r>
      <rPr>
        <sz val="11"/>
        <rFont val="方正仿宋_GBK"/>
        <charset val="134"/>
      </rPr>
      <t>丁里镇</t>
    </r>
    <r>
      <rPr>
        <sz val="11"/>
        <rFont val="Times New Roman"/>
        <charset val="134"/>
      </rPr>
      <t xml:space="preserve">
</t>
    </r>
    <r>
      <rPr>
        <sz val="11"/>
        <rFont val="方正仿宋_GBK"/>
        <charset val="134"/>
      </rPr>
      <t>谷海粟</t>
    </r>
  </si>
  <si>
    <r>
      <rPr>
        <sz val="11"/>
        <rFont val="方正仿宋_GBK"/>
        <charset val="134"/>
      </rPr>
      <t>丁里镇</t>
    </r>
  </si>
  <si>
    <r>
      <rPr>
        <sz val="11"/>
        <rFont val="方正仿宋_GBK"/>
        <charset val="134"/>
      </rPr>
      <t>河头村</t>
    </r>
  </si>
  <si>
    <r>
      <rPr>
        <sz val="11"/>
        <rFont val="方正仿宋_GBK"/>
        <charset val="134"/>
      </rPr>
      <t>扶持</t>
    </r>
    <r>
      <rPr>
        <sz val="11"/>
        <rFont val="Times New Roman"/>
        <charset val="134"/>
      </rPr>
      <t>67</t>
    </r>
    <r>
      <rPr>
        <sz val="11"/>
        <rFont val="方正仿宋_GBK"/>
        <charset val="134"/>
      </rPr>
      <t>户脱贫户发展特色种养业</t>
    </r>
  </si>
  <si>
    <r>
      <rPr>
        <sz val="11"/>
        <rFont val="方正仿宋_GBK"/>
        <charset val="134"/>
      </rPr>
      <t>蔬菜种植面</t>
    </r>
    <r>
      <rPr>
        <sz val="11"/>
        <rFont val="Times New Roman"/>
        <charset val="134"/>
      </rPr>
      <t>110.8</t>
    </r>
    <r>
      <rPr>
        <sz val="11"/>
        <rFont val="方正仿宋_GBK"/>
        <charset val="134"/>
      </rPr>
      <t>亩，羊养殖数量</t>
    </r>
    <r>
      <rPr>
        <sz val="11"/>
        <rFont val="Times New Roman"/>
        <charset val="134"/>
      </rPr>
      <t>162</t>
    </r>
    <r>
      <rPr>
        <sz val="11"/>
        <rFont val="方正仿宋_GBK"/>
        <charset val="134"/>
      </rPr>
      <t>只，牛养殖</t>
    </r>
    <r>
      <rPr>
        <sz val="11"/>
        <rFont val="Times New Roman"/>
        <charset val="134"/>
      </rPr>
      <t>1</t>
    </r>
    <r>
      <rPr>
        <sz val="11"/>
        <rFont val="方正仿宋_GBK"/>
        <charset val="134"/>
      </rPr>
      <t>头。</t>
    </r>
  </si>
  <si>
    <r>
      <rPr>
        <sz val="11"/>
        <rFont val="方正仿宋_GBK"/>
        <charset val="134"/>
      </rPr>
      <t>种植成活</t>
    </r>
    <r>
      <rPr>
        <sz val="11"/>
        <rFont val="Times New Roman"/>
        <charset val="134"/>
      </rPr>
      <t>100%</t>
    </r>
    <r>
      <rPr>
        <sz val="11"/>
        <rFont val="方正仿宋_GBK"/>
        <charset val="134"/>
      </rPr>
      <t>，养殖成活率</t>
    </r>
    <r>
      <rPr>
        <sz val="11"/>
        <rFont val="Times New Roman"/>
        <charset val="134"/>
      </rPr>
      <t>80%</t>
    </r>
    <r>
      <rPr>
        <sz val="11"/>
        <rFont val="方正仿宋_GBK"/>
        <charset val="134"/>
      </rPr>
      <t>。</t>
    </r>
  </si>
  <si>
    <t>95%</t>
  </si>
  <si>
    <r>
      <rPr>
        <sz val="11"/>
        <rFont val="方正仿宋_GBK"/>
        <charset val="134"/>
      </rPr>
      <t>梁庄社区</t>
    </r>
  </si>
  <si>
    <r>
      <rPr>
        <sz val="11"/>
        <rFont val="方正仿宋_GBK"/>
        <charset val="134"/>
      </rPr>
      <t>扶持</t>
    </r>
    <r>
      <rPr>
        <sz val="11"/>
        <rFont val="Times New Roman"/>
        <charset val="134"/>
      </rPr>
      <t>15</t>
    </r>
    <r>
      <rPr>
        <sz val="11"/>
        <rFont val="方正仿宋_GBK"/>
        <charset val="134"/>
      </rPr>
      <t>户脱贫户发展特色种养业</t>
    </r>
  </si>
  <si>
    <r>
      <rPr>
        <sz val="11"/>
        <rFont val="方正仿宋_GBK"/>
        <charset val="134"/>
      </rPr>
      <t>带动</t>
    </r>
    <r>
      <rPr>
        <sz val="11"/>
        <rFont val="Times New Roman"/>
        <charset val="134"/>
      </rPr>
      <t>15</t>
    </r>
    <r>
      <rPr>
        <sz val="11"/>
        <rFont val="方正仿宋_GBK"/>
        <charset val="134"/>
      </rPr>
      <t>户脱贫户增加收入，户均增收</t>
    </r>
    <r>
      <rPr>
        <sz val="11"/>
        <rFont val="Times New Roman"/>
        <charset val="134"/>
      </rPr>
      <t>2500</t>
    </r>
    <r>
      <rPr>
        <sz val="11"/>
        <rFont val="方正仿宋_GBK"/>
        <charset val="134"/>
      </rPr>
      <t>元</t>
    </r>
  </si>
  <si>
    <r>
      <rPr>
        <sz val="11"/>
        <rFont val="方正仿宋_GBK"/>
        <charset val="134"/>
      </rPr>
      <t>特色养殖</t>
    </r>
    <r>
      <rPr>
        <sz val="11"/>
        <rFont val="Times New Roman"/>
        <charset val="134"/>
      </rPr>
      <t>12</t>
    </r>
    <r>
      <rPr>
        <sz val="11"/>
        <rFont val="方正仿宋_GBK"/>
        <charset val="134"/>
      </rPr>
      <t>只，种植豌豆</t>
    </r>
    <r>
      <rPr>
        <sz val="11"/>
        <rFont val="Times New Roman"/>
        <charset val="134"/>
      </rPr>
      <t>6.5</t>
    </r>
    <r>
      <rPr>
        <sz val="11"/>
        <rFont val="方正仿宋_GBK"/>
        <charset val="134"/>
      </rPr>
      <t>亩，种植果树</t>
    </r>
    <r>
      <rPr>
        <sz val="11"/>
        <rFont val="Times New Roman"/>
        <charset val="134"/>
      </rPr>
      <t>11.3</t>
    </r>
    <r>
      <rPr>
        <sz val="11"/>
        <rFont val="方正仿宋_GBK"/>
        <charset val="134"/>
      </rPr>
      <t>亩，种植大棚蔬菜</t>
    </r>
    <r>
      <rPr>
        <sz val="11"/>
        <rFont val="Times New Roman"/>
        <charset val="134"/>
      </rPr>
      <t>2.4</t>
    </r>
    <r>
      <rPr>
        <sz val="11"/>
        <rFont val="方正仿宋_GBK"/>
        <charset val="134"/>
      </rPr>
      <t>亩</t>
    </r>
  </si>
  <si>
    <r>
      <rPr>
        <sz val="11"/>
        <rFont val="方正仿宋_GBK"/>
        <charset val="134"/>
      </rPr>
      <t>种植成活率</t>
    </r>
    <r>
      <rPr>
        <sz val="11"/>
        <rFont val="Times New Roman"/>
        <charset val="134"/>
      </rPr>
      <t>100%</t>
    </r>
    <r>
      <rPr>
        <sz val="11"/>
        <rFont val="方正仿宋_GBK"/>
        <charset val="134"/>
      </rPr>
      <t>，养殖成活率</t>
    </r>
    <r>
      <rPr>
        <sz val="11"/>
        <rFont val="Times New Roman"/>
        <charset val="134"/>
      </rPr>
      <t>80%</t>
    </r>
  </si>
  <si>
    <r>
      <rPr>
        <sz val="11"/>
        <rFont val="方正仿宋_GBK"/>
        <charset val="134"/>
      </rPr>
      <t>许堂社区</t>
    </r>
  </si>
  <si>
    <r>
      <rPr>
        <sz val="11"/>
        <rFont val="方正仿宋_GBK"/>
        <charset val="134"/>
      </rPr>
      <t>扶持</t>
    </r>
    <r>
      <rPr>
        <sz val="11"/>
        <rFont val="Times New Roman"/>
        <charset val="134"/>
      </rPr>
      <t>51</t>
    </r>
    <r>
      <rPr>
        <sz val="11"/>
        <rFont val="方正仿宋_GBK"/>
        <charset val="134"/>
      </rPr>
      <t>户脱贫户发展特色种养业</t>
    </r>
  </si>
  <si>
    <r>
      <rPr>
        <sz val="11"/>
        <rFont val="方正仿宋_GBK"/>
        <charset val="134"/>
      </rPr>
      <t>蔬菜种植面积</t>
    </r>
    <r>
      <rPr>
        <sz val="11"/>
        <rFont val="Times New Roman"/>
        <charset val="134"/>
      </rPr>
      <t>50</t>
    </r>
    <r>
      <rPr>
        <sz val="11"/>
        <rFont val="方正仿宋_GBK"/>
        <charset val="134"/>
      </rPr>
      <t>亩，羊养殖数量</t>
    </r>
    <r>
      <rPr>
        <sz val="11"/>
        <rFont val="Times New Roman"/>
        <charset val="134"/>
      </rPr>
      <t>159</t>
    </r>
    <r>
      <rPr>
        <sz val="11"/>
        <rFont val="方正仿宋_GBK"/>
        <charset val="134"/>
      </rPr>
      <t>只，养鸡</t>
    </r>
    <r>
      <rPr>
        <sz val="11"/>
        <rFont val="Times New Roman"/>
        <charset val="134"/>
      </rPr>
      <t>300</t>
    </r>
    <r>
      <rPr>
        <sz val="11"/>
        <rFont val="方正仿宋_GBK"/>
        <charset val="134"/>
      </rPr>
      <t>只，养猪</t>
    </r>
    <r>
      <rPr>
        <sz val="11"/>
        <rFont val="Times New Roman"/>
        <charset val="134"/>
      </rPr>
      <t>9</t>
    </r>
    <r>
      <rPr>
        <sz val="11"/>
        <rFont val="方正仿宋_GBK"/>
        <charset val="134"/>
      </rPr>
      <t>头。</t>
    </r>
  </si>
  <si>
    <r>
      <rPr>
        <sz val="11"/>
        <rFont val="方正仿宋_GBK"/>
        <charset val="134"/>
      </rPr>
      <t>张山头村</t>
    </r>
  </si>
  <si>
    <r>
      <rPr>
        <sz val="11"/>
        <rFont val="方正仿宋_GBK"/>
        <charset val="134"/>
      </rPr>
      <t>扶持</t>
    </r>
    <r>
      <rPr>
        <sz val="11"/>
        <rFont val="Times New Roman"/>
        <charset val="134"/>
      </rPr>
      <t>53</t>
    </r>
    <r>
      <rPr>
        <sz val="11"/>
        <rFont val="方正仿宋_GBK"/>
        <charset val="134"/>
      </rPr>
      <t>户脱贫户发展特色种养业</t>
    </r>
  </si>
  <si>
    <r>
      <rPr>
        <sz val="11"/>
        <rFont val="方正仿宋_GBK"/>
        <charset val="134"/>
      </rPr>
      <t>蔬菜种植面积</t>
    </r>
    <r>
      <rPr>
        <sz val="11"/>
        <rFont val="Times New Roman"/>
        <charset val="134"/>
      </rPr>
      <t>35</t>
    </r>
    <r>
      <rPr>
        <sz val="11"/>
        <rFont val="方正仿宋_GBK"/>
        <charset val="134"/>
      </rPr>
      <t>亩，羊养殖数量</t>
    </r>
    <r>
      <rPr>
        <sz val="11"/>
        <rFont val="Times New Roman"/>
        <charset val="134"/>
      </rPr>
      <t>210</t>
    </r>
    <r>
      <rPr>
        <sz val="11"/>
        <rFont val="方正仿宋_GBK"/>
        <charset val="134"/>
      </rPr>
      <t>只</t>
    </r>
    <r>
      <rPr>
        <sz val="11"/>
        <rFont val="Times New Roman"/>
        <charset val="134"/>
      </rPr>
      <t>.</t>
    </r>
  </si>
  <si>
    <r>
      <rPr>
        <sz val="11"/>
        <rFont val="方正仿宋_GBK"/>
        <charset val="134"/>
      </rPr>
      <t>丁里社区</t>
    </r>
  </si>
  <si>
    <r>
      <rPr>
        <sz val="11"/>
        <rFont val="方正仿宋_GBK"/>
        <charset val="134"/>
      </rPr>
      <t>扶持</t>
    </r>
    <r>
      <rPr>
        <sz val="11"/>
        <rFont val="Times New Roman"/>
        <charset val="134"/>
      </rPr>
      <t>25</t>
    </r>
    <r>
      <rPr>
        <sz val="11"/>
        <rFont val="方正仿宋_GBK"/>
        <charset val="134"/>
      </rPr>
      <t>户脱贫户发展特色种养业</t>
    </r>
  </si>
  <si>
    <r>
      <rPr>
        <sz val="11"/>
        <rFont val="方正仿宋_GBK"/>
        <charset val="134"/>
      </rPr>
      <t>蔬菜种植面积</t>
    </r>
    <r>
      <rPr>
        <sz val="11"/>
        <rFont val="Times New Roman"/>
        <charset val="134"/>
      </rPr>
      <t>16.5</t>
    </r>
    <r>
      <rPr>
        <sz val="11"/>
        <rFont val="方正仿宋_GBK"/>
        <charset val="134"/>
      </rPr>
      <t>亩，羊养殖数量</t>
    </r>
    <r>
      <rPr>
        <sz val="11"/>
        <rFont val="Times New Roman"/>
        <charset val="134"/>
      </rPr>
      <t>95</t>
    </r>
    <r>
      <rPr>
        <sz val="11"/>
        <rFont val="方正仿宋_GBK"/>
        <charset val="134"/>
      </rPr>
      <t>只，水果</t>
    </r>
    <r>
      <rPr>
        <sz val="11"/>
        <rFont val="Times New Roman"/>
        <charset val="134"/>
      </rPr>
      <t>2.2</t>
    </r>
    <r>
      <rPr>
        <sz val="11"/>
        <rFont val="方正仿宋_GBK"/>
        <charset val="134"/>
      </rPr>
      <t>亩</t>
    </r>
  </si>
  <si>
    <r>
      <rPr>
        <sz val="11"/>
        <rFont val="方正仿宋_GBK"/>
        <charset val="134"/>
      </rPr>
      <t>郭庄社区</t>
    </r>
  </si>
  <si>
    <r>
      <rPr>
        <sz val="11"/>
        <rFont val="方正仿宋_GBK"/>
        <charset val="134"/>
      </rPr>
      <t>扶持</t>
    </r>
    <r>
      <rPr>
        <sz val="11"/>
        <rFont val="Times New Roman"/>
        <charset val="134"/>
      </rPr>
      <t>20</t>
    </r>
    <r>
      <rPr>
        <sz val="11"/>
        <rFont val="方正仿宋_GBK"/>
        <charset val="134"/>
      </rPr>
      <t>脱贫户发展特色种养业</t>
    </r>
  </si>
  <si>
    <r>
      <rPr>
        <sz val="11"/>
        <rFont val="方正仿宋_GBK"/>
        <charset val="134"/>
      </rPr>
      <t>果树种植面积</t>
    </r>
    <r>
      <rPr>
        <sz val="11"/>
        <rFont val="Times New Roman"/>
        <charset val="134"/>
      </rPr>
      <t>6</t>
    </r>
    <r>
      <rPr>
        <sz val="11"/>
        <rFont val="方正仿宋_GBK"/>
        <charset val="134"/>
      </rPr>
      <t>亩，羊养殖数量</t>
    </r>
    <r>
      <rPr>
        <sz val="11"/>
        <rFont val="Times New Roman"/>
        <charset val="134"/>
      </rPr>
      <t>105</t>
    </r>
    <r>
      <rPr>
        <sz val="11"/>
        <rFont val="方正仿宋_GBK"/>
        <charset val="134"/>
      </rPr>
      <t>只</t>
    </r>
  </si>
  <si>
    <r>
      <rPr>
        <sz val="11"/>
        <rFont val="方正仿宋_GBK"/>
        <charset val="134"/>
      </rPr>
      <t>胜利社区</t>
    </r>
  </si>
  <si>
    <r>
      <rPr>
        <sz val="11"/>
        <rFont val="方正仿宋_GBK"/>
        <charset val="134"/>
      </rPr>
      <t>扶持</t>
    </r>
    <r>
      <rPr>
        <sz val="11"/>
        <rFont val="Times New Roman"/>
        <charset val="134"/>
      </rPr>
      <t>9</t>
    </r>
    <r>
      <rPr>
        <sz val="11"/>
        <rFont val="方正仿宋_GBK"/>
        <charset val="134"/>
      </rPr>
      <t>户脱贫户发展特色种养业</t>
    </r>
  </si>
  <si>
    <r>
      <rPr>
        <sz val="11"/>
        <rFont val="方正仿宋_GBK"/>
        <charset val="134"/>
      </rPr>
      <t>扶持</t>
    </r>
    <r>
      <rPr>
        <sz val="11"/>
        <rFont val="Times New Roman"/>
        <charset val="134"/>
      </rPr>
      <t>9</t>
    </r>
    <r>
      <rPr>
        <sz val="11"/>
        <rFont val="方正仿宋_GBK"/>
        <charset val="134"/>
      </rPr>
      <t>户脱贫户发展特色种养业户均增收</t>
    </r>
    <r>
      <rPr>
        <sz val="11"/>
        <rFont val="Times New Roman"/>
        <charset val="134"/>
      </rPr>
      <t>3000</t>
    </r>
    <r>
      <rPr>
        <sz val="11"/>
        <rFont val="方正仿宋_GBK"/>
        <charset val="134"/>
      </rPr>
      <t>元</t>
    </r>
  </si>
  <si>
    <r>
      <rPr>
        <sz val="11"/>
        <rFont val="方正仿宋_GBK"/>
        <charset val="134"/>
      </rPr>
      <t>果蔬种植面积</t>
    </r>
    <r>
      <rPr>
        <sz val="11"/>
        <rFont val="Times New Roman"/>
        <charset val="134"/>
      </rPr>
      <t>1.7</t>
    </r>
    <r>
      <rPr>
        <sz val="11"/>
        <rFont val="方正仿宋_GBK"/>
        <charset val="134"/>
      </rPr>
      <t>亩，养殖数量</t>
    </r>
    <r>
      <rPr>
        <sz val="11"/>
        <rFont val="Times New Roman"/>
        <charset val="134"/>
      </rPr>
      <t>51</t>
    </r>
    <r>
      <rPr>
        <sz val="11"/>
        <rFont val="方正仿宋_GBK"/>
        <charset val="134"/>
      </rPr>
      <t>只。</t>
    </r>
  </si>
  <si>
    <r>
      <rPr>
        <sz val="11"/>
        <rFont val="方正仿宋_GBK"/>
        <charset val="134"/>
      </rPr>
      <t>武寺村</t>
    </r>
  </si>
  <si>
    <r>
      <rPr>
        <sz val="11"/>
        <rFont val="方正仿宋_GBK"/>
        <charset val="134"/>
      </rPr>
      <t>扶持</t>
    </r>
    <r>
      <rPr>
        <sz val="11"/>
        <rFont val="Times New Roman"/>
        <charset val="134"/>
      </rPr>
      <t>50</t>
    </r>
    <r>
      <rPr>
        <sz val="11"/>
        <rFont val="方正仿宋_GBK"/>
        <charset val="134"/>
      </rPr>
      <t>脱贫户发展特色种养业</t>
    </r>
  </si>
  <si>
    <r>
      <rPr>
        <sz val="11"/>
        <rFont val="方正仿宋_GBK"/>
        <charset val="134"/>
      </rPr>
      <t>蔬菜种植面积</t>
    </r>
    <r>
      <rPr>
        <sz val="11"/>
        <rFont val="Times New Roman"/>
        <charset val="134"/>
      </rPr>
      <t>70</t>
    </r>
    <r>
      <rPr>
        <sz val="11"/>
        <rFont val="方正仿宋_GBK"/>
        <charset val="134"/>
      </rPr>
      <t>亩，杏树种植数量</t>
    </r>
    <r>
      <rPr>
        <sz val="11"/>
        <rFont val="Times New Roman"/>
        <charset val="134"/>
      </rPr>
      <t>7</t>
    </r>
    <r>
      <rPr>
        <sz val="11"/>
        <rFont val="方正仿宋_GBK"/>
        <charset val="134"/>
      </rPr>
      <t>亩，牛养殖数量</t>
    </r>
    <r>
      <rPr>
        <sz val="11"/>
        <rFont val="Times New Roman"/>
        <charset val="134"/>
      </rPr>
      <t>2</t>
    </r>
    <r>
      <rPr>
        <sz val="11"/>
        <rFont val="方正仿宋_GBK"/>
        <charset val="134"/>
      </rPr>
      <t>头，猪养殖数量</t>
    </r>
    <r>
      <rPr>
        <sz val="11"/>
        <rFont val="Times New Roman"/>
        <charset val="134"/>
      </rPr>
      <t>6</t>
    </r>
    <r>
      <rPr>
        <sz val="11"/>
        <rFont val="方正仿宋_GBK"/>
        <charset val="134"/>
      </rPr>
      <t>头，羊养殖数量</t>
    </r>
    <r>
      <rPr>
        <sz val="11"/>
        <rFont val="Times New Roman"/>
        <charset val="134"/>
      </rPr>
      <t>57</t>
    </r>
    <r>
      <rPr>
        <sz val="11"/>
        <rFont val="方正仿宋_GBK"/>
        <charset val="134"/>
      </rPr>
      <t>只。</t>
    </r>
  </si>
  <si>
    <r>
      <rPr>
        <sz val="11"/>
        <rFont val="方正仿宋_GBK"/>
        <charset val="134"/>
      </rPr>
      <t>瓦子口村</t>
    </r>
  </si>
  <si>
    <r>
      <rPr>
        <sz val="11"/>
        <rFont val="方正仿宋_GBK"/>
        <charset val="134"/>
      </rPr>
      <t>扶持</t>
    </r>
    <r>
      <rPr>
        <sz val="11"/>
        <rFont val="Times New Roman"/>
        <charset val="134"/>
      </rPr>
      <t>33</t>
    </r>
    <r>
      <rPr>
        <sz val="11"/>
        <rFont val="方正仿宋_GBK"/>
        <charset val="134"/>
      </rPr>
      <t>脱贫户发展特色种养业</t>
    </r>
  </si>
  <si>
    <r>
      <rPr>
        <sz val="11"/>
        <rFont val="方正仿宋_GBK"/>
        <charset val="134"/>
      </rPr>
      <t>扶持</t>
    </r>
    <r>
      <rPr>
        <sz val="11"/>
        <rFont val="Times New Roman"/>
        <charset val="134"/>
      </rPr>
      <t>33</t>
    </r>
    <r>
      <rPr>
        <sz val="11"/>
        <rFont val="方正仿宋_GBK"/>
        <charset val="134"/>
      </rPr>
      <t>户脱贫户发展特色种养业</t>
    </r>
  </si>
  <si>
    <r>
      <rPr>
        <sz val="11"/>
        <rFont val="方正仿宋_GBK"/>
        <charset val="134"/>
      </rPr>
      <t>露地蔬菜种植</t>
    </r>
    <r>
      <rPr>
        <sz val="11"/>
        <rFont val="Times New Roman"/>
        <charset val="134"/>
      </rPr>
      <t>14.2</t>
    </r>
    <r>
      <rPr>
        <sz val="11"/>
        <rFont val="方正仿宋_GBK"/>
        <charset val="134"/>
      </rPr>
      <t>亩；果树种植面积</t>
    </r>
    <r>
      <rPr>
        <sz val="11"/>
        <rFont val="Times New Roman"/>
        <charset val="134"/>
      </rPr>
      <t>28.7</t>
    </r>
    <r>
      <rPr>
        <sz val="11"/>
        <rFont val="方正仿宋_GBK"/>
        <charset val="134"/>
      </rPr>
      <t>亩；羊养殖数量</t>
    </r>
    <r>
      <rPr>
        <sz val="11"/>
        <rFont val="Times New Roman"/>
        <charset val="134"/>
      </rPr>
      <t>90</t>
    </r>
    <r>
      <rPr>
        <sz val="11"/>
        <rFont val="方正仿宋_GBK"/>
        <charset val="134"/>
      </rPr>
      <t>只；猪养殖</t>
    </r>
    <r>
      <rPr>
        <sz val="11"/>
        <rFont val="Times New Roman"/>
        <charset val="134"/>
      </rPr>
      <t>3</t>
    </r>
    <r>
      <rPr>
        <sz val="11"/>
        <rFont val="方正仿宋_GBK"/>
        <charset val="134"/>
      </rPr>
      <t>头；牛养殖</t>
    </r>
    <r>
      <rPr>
        <sz val="11"/>
        <rFont val="Times New Roman"/>
        <charset val="134"/>
      </rPr>
      <t>2</t>
    </r>
    <r>
      <rPr>
        <sz val="11"/>
        <rFont val="方正仿宋_GBK"/>
        <charset val="134"/>
      </rPr>
      <t>头</t>
    </r>
  </si>
  <si>
    <r>
      <rPr>
        <sz val="11"/>
        <rFont val="方正仿宋_GBK"/>
        <charset val="134"/>
      </rPr>
      <t>杜楼镇杜庄村自种自养项目</t>
    </r>
  </si>
  <si>
    <r>
      <rPr>
        <sz val="11"/>
        <rFont val="方正仿宋_GBK"/>
        <charset val="134"/>
      </rPr>
      <t>杜楼镇</t>
    </r>
    <r>
      <rPr>
        <sz val="11"/>
        <rFont val="Times New Roman"/>
        <charset val="134"/>
      </rPr>
      <t xml:space="preserve">
</t>
    </r>
    <r>
      <rPr>
        <sz val="11"/>
        <rFont val="方正仿宋_GBK"/>
        <charset val="134"/>
      </rPr>
      <t>许剑</t>
    </r>
  </si>
  <si>
    <r>
      <rPr>
        <sz val="11"/>
        <rFont val="方正仿宋_GBK"/>
        <charset val="134"/>
      </rPr>
      <t>杜楼镇</t>
    </r>
  </si>
  <si>
    <r>
      <rPr>
        <sz val="11"/>
        <rFont val="方正仿宋_GBK"/>
        <charset val="134"/>
      </rPr>
      <t>杜庄村</t>
    </r>
  </si>
  <si>
    <r>
      <rPr>
        <sz val="11"/>
        <rFont val="方正仿宋_GBK"/>
        <charset val="134"/>
      </rPr>
      <t>扶持</t>
    </r>
    <r>
      <rPr>
        <sz val="11"/>
        <rFont val="Times New Roman"/>
        <charset val="134"/>
      </rPr>
      <t>13</t>
    </r>
    <r>
      <rPr>
        <sz val="11"/>
        <rFont val="方正仿宋_GBK"/>
        <charset val="134"/>
      </rPr>
      <t>户脱贫人口发展特色种养业</t>
    </r>
  </si>
  <si>
    <r>
      <rPr>
        <sz val="11"/>
        <rFont val="方正仿宋_GBK"/>
        <charset val="134"/>
      </rPr>
      <t>羊养殖数量</t>
    </r>
    <r>
      <rPr>
        <sz val="11"/>
        <rFont val="Times New Roman"/>
        <charset val="134"/>
      </rPr>
      <t>108</t>
    </r>
    <r>
      <rPr>
        <sz val="11"/>
        <rFont val="方正仿宋_GBK"/>
        <charset val="134"/>
      </rPr>
      <t>只</t>
    </r>
    <r>
      <rPr>
        <sz val="11"/>
        <rFont val="Times New Roman"/>
        <charset val="134"/>
      </rPr>
      <t>.</t>
    </r>
  </si>
  <si>
    <r>
      <rPr>
        <sz val="11"/>
        <rFont val="方正仿宋_GBK"/>
        <charset val="134"/>
      </rPr>
      <t>以产业补助的形式对脱贫人口进行补助，鼓励发展特色产业，激发脱贫人口内生动力，增加脱贫人口收入</t>
    </r>
  </si>
  <si>
    <r>
      <rPr>
        <sz val="11"/>
        <rFont val="方正仿宋_GBK"/>
        <charset val="134"/>
      </rPr>
      <t>杜楼镇杜老楼村自种自养项目</t>
    </r>
  </si>
  <si>
    <r>
      <rPr>
        <sz val="11"/>
        <rFont val="方正仿宋_GBK"/>
        <charset val="134"/>
      </rPr>
      <t>杜老楼村</t>
    </r>
  </si>
  <si>
    <r>
      <rPr>
        <sz val="11"/>
        <rFont val="方正仿宋_GBK"/>
        <charset val="134"/>
      </rPr>
      <t>扶持</t>
    </r>
    <r>
      <rPr>
        <sz val="11"/>
        <rFont val="Times New Roman"/>
        <charset val="134"/>
      </rPr>
      <t>43</t>
    </r>
    <r>
      <rPr>
        <sz val="11"/>
        <rFont val="方正仿宋_GBK"/>
        <charset val="134"/>
      </rPr>
      <t>户脱贫人口发展特色种养业</t>
    </r>
  </si>
  <si>
    <r>
      <rPr>
        <sz val="11"/>
        <rFont val="方正仿宋_GBK"/>
        <charset val="134"/>
      </rPr>
      <t>羊养殖数量</t>
    </r>
    <r>
      <rPr>
        <sz val="11"/>
        <rFont val="Times New Roman"/>
        <charset val="134"/>
      </rPr>
      <t>351</t>
    </r>
    <r>
      <rPr>
        <sz val="11"/>
        <rFont val="方正仿宋_GBK"/>
        <charset val="134"/>
      </rPr>
      <t>只、泥鳅</t>
    </r>
    <r>
      <rPr>
        <sz val="11"/>
        <rFont val="Times New Roman"/>
        <charset val="134"/>
      </rPr>
      <t>3</t>
    </r>
    <r>
      <rPr>
        <sz val="11"/>
        <rFont val="方正仿宋_GBK"/>
        <charset val="134"/>
      </rPr>
      <t>亩、猪养殖数量</t>
    </r>
    <r>
      <rPr>
        <sz val="11"/>
        <rFont val="Times New Roman"/>
        <charset val="134"/>
      </rPr>
      <t>36</t>
    </r>
    <r>
      <rPr>
        <sz val="11"/>
        <rFont val="方正仿宋_GBK"/>
        <charset val="134"/>
      </rPr>
      <t>只</t>
    </r>
  </si>
  <si>
    <r>
      <rPr>
        <sz val="11"/>
        <rFont val="方正仿宋_GBK"/>
        <charset val="134"/>
      </rPr>
      <t>杜楼镇曹庄村自种自养项目</t>
    </r>
  </si>
  <si>
    <r>
      <rPr>
        <sz val="11"/>
        <rFont val="方正仿宋_GBK"/>
        <charset val="134"/>
      </rPr>
      <t>曹庄村</t>
    </r>
  </si>
  <si>
    <r>
      <rPr>
        <sz val="11"/>
        <rFont val="方正仿宋_GBK"/>
        <charset val="134"/>
      </rPr>
      <t>扶持</t>
    </r>
    <r>
      <rPr>
        <sz val="11"/>
        <rFont val="Times New Roman"/>
        <charset val="134"/>
      </rPr>
      <t>60</t>
    </r>
    <r>
      <rPr>
        <sz val="11"/>
        <rFont val="方正仿宋_GBK"/>
        <charset val="134"/>
      </rPr>
      <t>户脱贫人口发展特色种养业</t>
    </r>
  </si>
  <si>
    <r>
      <rPr>
        <sz val="11"/>
        <rFont val="方正仿宋_GBK"/>
        <charset val="134"/>
      </rPr>
      <t>羊养殖数量</t>
    </r>
    <r>
      <rPr>
        <sz val="11"/>
        <rFont val="Times New Roman"/>
        <charset val="134"/>
      </rPr>
      <t>40</t>
    </r>
    <r>
      <rPr>
        <sz val="11"/>
        <rFont val="方正仿宋_GBK"/>
        <charset val="134"/>
      </rPr>
      <t>只、种植果树</t>
    </r>
    <r>
      <rPr>
        <sz val="11"/>
        <rFont val="Times New Roman"/>
        <charset val="134"/>
      </rPr>
      <t>20</t>
    </r>
    <r>
      <rPr>
        <sz val="11"/>
        <rFont val="方正仿宋_GBK"/>
        <charset val="134"/>
      </rPr>
      <t>亩、家禽（鸡）</t>
    </r>
    <r>
      <rPr>
        <sz val="11"/>
        <rFont val="Times New Roman"/>
        <charset val="134"/>
      </rPr>
      <t>100</t>
    </r>
    <r>
      <rPr>
        <sz val="11"/>
        <rFont val="方正仿宋_GBK"/>
        <charset val="134"/>
      </rPr>
      <t>只、红薯</t>
    </r>
    <r>
      <rPr>
        <sz val="11"/>
        <rFont val="Times New Roman"/>
        <charset val="134"/>
      </rPr>
      <t>27</t>
    </r>
    <r>
      <rPr>
        <sz val="11"/>
        <rFont val="方正仿宋_GBK"/>
        <charset val="134"/>
      </rPr>
      <t>亩、猪养殖数量</t>
    </r>
    <r>
      <rPr>
        <sz val="11"/>
        <rFont val="Times New Roman"/>
        <charset val="134"/>
      </rPr>
      <t>20</t>
    </r>
    <r>
      <rPr>
        <sz val="11"/>
        <rFont val="方正仿宋_GBK"/>
        <charset val="134"/>
      </rPr>
      <t>只</t>
    </r>
  </si>
  <si>
    <r>
      <rPr>
        <sz val="11"/>
        <rFont val="方正仿宋_GBK"/>
        <charset val="134"/>
      </rPr>
      <t>杜楼业庄村自种自养项目</t>
    </r>
  </si>
  <si>
    <r>
      <rPr>
        <sz val="11"/>
        <rFont val="方正仿宋_GBK"/>
        <charset val="134"/>
      </rPr>
      <t>业庄村</t>
    </r>
  </si>
  <si>
    <r>
      <rPr>
        <sz val="11"/>
        <rFont val="方正仿宋_GBK"/>
        <charset val="134"/>
      </rPr>
      <t>扶持</t>
    </r>
    <r>
      <rPr>
        <sz val="11"/>
        <rFont val="Times New Roman"/>
        <charset val="134"/>
      </rPr>
      <t>75</t>
    </r>
    <r>
      <rPr>
        <sz val="11"/>
        <rFont val="方正仿宋_GBK"/>
        <charset val="134"/>
      </rPr>
      <t>户脱贫人口发展特色种养业</t>
    </r>
  </si>
  <si>
    <r>
      <rPr>
        <sz val="11"/>
        <rFont val="方正仿宋_GBK"/>
        <charset val="134"/>
      </rPr>
      <t>羊养殖数量</t>
    </r>
    <r>
      <rPr>
        <sz val="11"/>
        <rFont val="Times New Roman"/>
        <charset val="134"/>
      </rPr>
      <t>439</t>
    </r>
    <r>
      <rPr>
        <sz val="11"/>
        <rFont val="方正仿宋_GBK"/>
        <charset val="134"/>
      </rPr>
      <t>只、种植果树</t>
    </r>
    <r>
      <rPr>
        <sz val="11"/>
        <rFont val="Times New Roman"/>
        <charset val="134"/>
      </rPr>
      <t>11.3</t>
    </r>
    <r>
      <rPr>
        <sz val="11"/>
        <rFont val="方正仿宋_GBK"/>
        <charset val="134"/>
      </rPr>
      <t>亩、猪养殖数量</t>
    </r>
    <r>
      <rPr>
        <sz val="11"/>
        <rFont val="Times New Roman"/>
        <charset val="134"/>
      </rPr>
      <t>100</t>
    </r>
    <r>
      <rPr>
        <sz val="11"/>
        <rFont val="方正仿宋_GBK"/>
        <charset val="134"/>
      </rPr>
      <t>头、大棚蔬菜</t>
    </r>
    <r>
      <rPr>
        <sz val="11"/>
        <rFont val="Times New Roman"/>
        <charset val="134"/>
      </rPr>
      <t>27.3</t>
    </r>
    <r>
      <rPr>
        <sz val="11"/>
        <rFont val="方正仿宋_GBK"/>
        <charset val="134"/>
      </rPr>
      <t>亩、露天蔬菜</t>
    </r>
    <r>
      <rPr>
        <sz val="11"/>
        <rFont val="Times New Roman"/>
        <charset val="134"/>
      </rPr>
      <t>3</t>
    </r>
    <r>
      <rPr>
        <sz val="11"/>
        <rFont val="方正仿宋_GBK"/>
        <charset val="134"/>
      </rPr>
      <t>亩</t>
    </r>
  </si>
  <si>
    <r>
      <rPr>
        <sz val="11"/>
        <rFont val="方正仿宋_GBK"/>
        <charset val="134"/>
      </rPr>
      <t>杜楼镇杜集村自种自养项目</t>
    </r>
  </si>
  <si>
    <r>
      <rPr>
        <sz val="11"/>
        <rFont val="方正仿宋_GBK"/>
        <charset val="134"/>
      </rPr>
      <t>杜集村</t>
    </r>
  </si>
  <si>
    <r>
      <rPr>
        <sz val="11"/>
        <rFont val="方正仿宋_GBK"/>
        <charset val="134"/>
      </rPr>
      <t>扶持</t>
    </r>
    <r>
      <rPr>
        <sz val="11"/>
        <rFont val="Times New Roman"/>
        <charset val="134"/>
      </rPr>
      <t>45</t>
    </r>
    <r>
      <rPr>
        <sz val="11"/>
        <rFont val="方正仿宋_GBK"/>
        <charset val="134"/>
      </rPr>
      <t>户脱贫人口发展特色种养业</t>
    </r>
  </si>
  <si>
    <r>
      <rPr>
        <sz val="11"/>
        <rFont val="方正仿宋_GBK"/>
        <charset val="134"/>
      </rPr>
      <t>羊养殖数量</t>
    </r>
    <r>
      <rPr>
        <sz val="11"/>
        <rFont val="Times New Roman"/>
        <charset val="134"/>
      </rPr>
      <t>200</t>
    </r>
    <r>
      <rPr>
        <sz val="11"/>
        <rFont val="方正仿宋_GBK"/>
        <charset val="134"/>
      </rPr>
      <t>只、种植果树</t>
    </r>
    <r>
      <rPr>
        <sz val="11"/>
        <rFont val="Times New Roman"/>
        <charset val="134"/>
      </rPr>
      <t>2</t>
    </r>
    <r>
      <rPr>
        <sz val="11"/>
        <rFont val="方正仿宋_GBK"/>
        <charset val="134"/>
      </rPr>
      <t>亩、猪养殖数量</t>
    </r>
    <r>
      <rPr>
        <sz val="11"/>
        <rFont val="Times New Roman"/>
        <charset val="134"/>
      </rPr>
      <t>35</t>
    </r>
    <r>
      <rPr>
        <sz val="11"/>
        <rFont val="方正仿宋_GBK"/>
        <charset val="134"/>
      </rPr>
      <t>头</t>
    </r>
  </si>
  <si>
    <r>
      <rPr>
        <sz val="11"/>
        <rFont val="方正仿宋_GBK"/>
        <charset val="134"/>
      </rPr>
      <t>杜楼镇郝庄寨村自种自养项目</t>
    </r>
  </si>
  <si>
    <r>
      <rPr>
        <sz val="11"/>
        <rFont val="方正仿宋_GBK"/>
        <charset val="134"/>
      </rPr>
      <t>郝庄寨村</t>
    </r>
  </si>
  <si>
    <r>
      <rPr>
        <sz val="11"/>
        <rFont val="方正仿宋_GBK"/>
        <charset val="134"/>
      </rPr>
      <t>扶持</t>
    </r>
    <r>
      <rPr>
        <sz val="11"/>
        <rFont val="Times New Roman"/>
        <charset val="134"/>
      </rPr>
      <t>15</t>
    </r>
    <r>
      <rPr>
        <sz val="11"/>
        <rFont val="方正仿宋_GBK"/>
        <charset val="134"/>
      </rPr>
      <t>户脱贫人口发展特色种养业</t>
    </r>
  </si>
  <si>
    <r>
      <rPr>
        <sz val="11"/>
        <rFont val="方正仿宋_GBK"/>
        <charset val="134"/>
      </rPr>
      <t>羊养殖数量</t>
    </r>
    <r>
      <rPr>
        <sz val="11"/>
        <rFont val="Times New Roman"/>
        <charset val="134"/>
      </rPr>
      <t>63</t>
    </r>
    <r>
      <rPr>
        <sz val="11"/>
        <rFont val="方正仿宋_GBK"/>
        <charset val="134"/>
      </rPr>
      <t>只、种植果树</t>
    </r>
    <r>
      <rPr>
        <sz val="11"/>
        <rFont val="Times New Roman"/>
        <charset val="134"/>
      </rPr>
      <t>4</t>
    </r>
    <r>
      <rPr>
        <sz val="11"/>
        <rFont val="方正仿宋_GBK"/>
        <charset val="134"/>
      </rPr>
      <t>亩、鱼塘</t>
    </r>
    <r>
      <rPr>
        <sz val="11"/>
        <rFont val="Times New Roman"/>
        <charset val="134"/>
      </rPr>
      <t>20</t>
    </r>
    <r>
      <rPr>
        <sz val="11"/>
        <rFont val="方正仿宋_GBK"/>
        <charset val="134"/>
      </rPr>
      <t>亩</t>
    </r>
  </si>
  <si>
    <r>
      <rPr>
        <sz val="11"/>
        <rFont val="方正仿宋_GBK"/>
        <charset val="134"/>
      </rPr>
      <t>杜楼镇彭村自种自养项目</t>
    </r>
  </si>
  <si>
    <r>
      <rPr>
        <sz val="11"/>
        <rFont val="方正仿宋_GBK"/>
        <charset val="134"/>
      </rPr>
      <t>彭村</t>
    </r>
  </si>
  <si>
    <r>
      <rPr>
        <sz val="11"/>
        <rFont val="方正仿宋_GBK"/>
        <charset val="134"/>
      </rPr>
      <t>扶持</t>
    </r>
    <r>
      <rPr>
        <sz val="11"/>
        <rFont val="Times New Roman"/>
        <charset val="134"/>
      </rPr>
      <t>16</t>
    </r>
    <r>
      <rPr>
        <sz val="11"/>
        <rFont val="方正仿宋_GBK"/>
        <charset val="134"/>
      </rPr>
      <t>户脱贫人口发展特色种养业</t>
    </r>
  </si>
  <si>
    <r>
      <rPr>
        <sz val="11"/>
        <rFont val="方正仿宋_GBK"/>
        <charset val="134"/>
      </rPr>
      <t>瓜果蔬菜种植面积</t>
    </r>
    <r>
      <rPr>
        <sz val="11"/>
        <rFont val="Times New Roman"/>
        <charset val="134"/>
      </rPr>
      <t>3</t>
    </r>
    <r>
      <rPr>
        <sz val="11"/>
        <rFont val="方正仿宋_GBK"/>
        <charset val="134"/>
      </rPr>
      <t>亩，羊养殖数量</t>
    </r>
    <r>
      <rPr>
        <sz val="11"/>
        <rFont val="Times New Roman"/>
        <charset val="134"/>
      </rPr>
      <t>254</t>
    </r>
    <r>
      <rPr>
        <sz val="11"/>
        <rFont val="方正仿宋_GBK"/>
        <charset val="134"/>
      </rPr>
      <t>只</t>
    </r>
  </si>
  <si>
    <r>
      <rPr>
        <sz val="11"/>
        <rFont val="方正仿宋_GBK"/>
        <charset val="134"/>
      </rPr>
      <t>杜楼镇八庄村自种自养项目</t>
    </r>
  </si>
  <si>
    <r>
      <rPr>
        <sz val="11"/>
        <rFont val="方正仿宋_GBK"/>
        <charset val="134"/>
      </rPr>
      <t>八庄村</t>
    </r>
  </si>
  <si>
    <r>
      <rPr>
        <sz val="11"/>
        <rFont val="方正仿宋_GBK"/>
        <charset val="134"/>
      </rPr>
      <t>扶持</t>
    </r>
    <r>
      <rPr>
        <sz val="11"/>
        <rFont val="Times New Roman"/>
        <charset val="134"/>
      </rPr>
      <t>95</t>
    </r>
    <r>
      <rPr>
        <sz val="11"/>
        <rFont val="方正仿宋_GBK"/>
        <charset val="134"/>
      </rPr>
      <t>户脱贫人口发展特色种养业</t>
    </r>
  </si>
  <si>
    <r>
      <rPr>
        <sz val="11"/>
        <rFont val="方正仿宋_GBK"/>
        <charset val="134"/>
      </rPr>
      <t>大棚蔬菜</t>
    </r>
    <r>
      <rPr>
        <sz val="11"/>
        <rFont val="Times New Roman"/>
        <charset val="134"/>
      </rPr>
      <t>15.9</t>
    </r>
    <r>
      <rPr>
        <sz val="11"/>
        <rFont val="方正仿宋_GBK"/>
        <charset val="134"/>
      </rPr>
      <t>亩，果树</t>
    </r>
    <r>
      <rPr>
        <sz val="11"/>
        <rFont val="Times New Roman"/>
        <charset val="134"/>
      </rPr>
      <t>58.4</t>
    </r>
    <r>
      <rPr>
        <sz val="11"/>
        <rFont val="方正仿宋_GBK"/>
        <charset val="134"/>
      </rPr>
      <t>亩，羊</t>
    </r>
    <r>
      <rPr>
        <sz val="11"/>
        <rFont val="Times New Roman"/>
        <charset val="134"/>
      </rPr>
      <t>430</t>
    </r>
    <r>
      <rPr>
        <sz val="11"/>
        <rFont val="方正仿宋_GBK"/>
        <charset val="134"/>
      </rPr>
      <t>只，猪</t>
    </r>
    <r>
      <rPr>
        <sz val="11"/>
        <rFont val="Times New Roman"/>
        <charset val="134"/>
      </rPr>
      <t>40</t>
    </r>
    <r>
      <rPr>
        <sz val="11"/>
        <rFont val="方正仿宋_GBK"/>
        <charset val="134"/>
      </rPr>
      <t>只，</t>
    </r>
  </si>
  <si>
    <r>
      <rPr>
        <sz val="11"/>
        <rFont val="方正仿宋_GBK"/>
        <charset val="134"/>
      </rPr>
      <t>杜楼镇小圩子村自种自养项目</t>
    </r>
  </si>
  <si>
    <r>
      <rPr>
        <sz val="11"/>
        <rFont val="方正仿宋_GBK"/>
        <charset val="134"/>
      </rPr>
      <t>小圩子村</t>
    </r>
  </si>
  <si>
    <r>
      <rPr>
        <sz val="11"/>
        <rFont val="方正仿宋_GBK"/>
        <charset val="134"/>
      </rPr>
      <t>扶持</t>
    </r>
    <r>
      <rPr>
        <sz val="11"/>
        <rFont val="Times New Roman"/>
        <charset val="134"/>
      </rPr>
      <t>30</t>
    </r>
    <r>
      <rPr>
        <sz val="11"/>
        <rFont val="方正仿宋_GBK"/>
        <charset val="134"/>
      </rPr>
      <t>户脱贫人口发展特色种养业</t>
    </r>
  </si>
  <si>
    <r>
      <rPr>
        <sz val="11"/>
        <rFont val="方正仿宋_GBK"/>
        <charset val="134"/>
      </rPr>
      <t>羊养殖数量</t>
    </r>
    <r>
      <rPr>
        <sz val="11"/>
        <rFont val="Times New Roman"/>
        <charset val="134"/>
      </rPr>
      <t>120</t>
    </r>
    <r>
      <rPr>
        <sz val="11"/>
        <rFont val="方正仿宋_GBK"/>
        <charset val="134"/>
      </rPr>
      <t>只、猪养殖数量</t>
    </r>
    <r>
      <rPr>
        <sz val="11"/>
        <rFont val="Times New Roman"/>
        <charset val="134"/>
      </rPr>
      <t>40</t>
    </r>
    <r>
      <rPr>
        <sz val="11"/>
        <rFont val="方正仿宋_GBK"/>
        <charset val="134"/>
      </rPr>
      <t>只</t>
    </r>
  </si>
  <si>
    <r>
      <rPr>
        <sz val="11"/>
        <rFont val="方正仿宋_GBK"/>
        <charset val="134"/>
      </rPr>
      <t>官桥镇赵楼村自种自养项目</t>
    </r>
  </si>
  <si>
    <r>
      <rPr>
        <sz val="11"/>
        <rFont val="方正仿宋_GBK"/>
        <charset val="134"/>
      </rPr>
      <t>赵楼村</t>
    </r>
  </si>
  <si>
    <r>
      <rPr>
        <sz val="11"/>
        <rFont val="方正仿宋_GBK"/>
        <charset val="134"/>
      </rPr>
      <t>扶持</t>
    </r>
    <r>
      <rPr>
        <sz val="11"/>
        <rFont val="Times New Roman"/>
        <charset val="134"/>
      </rPr>
      <t>21</t>
    </r>
    <r>
      <rPr>
        <sz val="11"/>
        <rFont val="方正仿宋_GBK"/>
        <charset val="134"/>
      </rPr>
      <t>户脱贫户发展特色种养业</t>
    </r>
  </si>
  <si>
    <r>
      <rPr>
        <sz val="11"/>
        <rFont val="方正仿宋_GBK"/>
        <charset val="134"/>
      </rPr>
      <t>瓜果蔬菜种植面积</t>
    </r>
    <r>
      <rPr>
        <sz val="11"/>
        <rFont val="Times New Roman"/>
        <charset val="134"/>
      </rPr>
      <t>14.5</t>
    </r>
    <r>
      <rPr>
        <sz val="11"/>
        <rFont val="方正仿宋_GBK"/>
        <charset val="134"/>
      </rPr>
      <t>亩，羊养殖数量</t>
    </r>
    <r>
      <rPr>
        <sz val="11"/>
        <rFont val="Times New Roman"/>
        <charset val="134"/>
      </rPr>
      <t>55</t>
    </r>
    <r>
      <rPr>
        <sz val="11"/>
        <rFont val="方正仿宋_GBK"/>
        <charset val="134"/>
      </rPr>
      <t>只，猪养殖数量</t>
    </r>
    <r>
      <rPr>
        <sz val="11"/>
        <rFont val="Times New Roman"/>
        <charset val="134"/>
      </rPr>
      <t>72</t>
    </r>
    <r>
      <rPr>
        <sz val="11"/>
        <rFont val="方正仿宋_GBK"/>
        <charset val="134"/>
      </rPr>
      <t>只，龙虾</t>
    </r>
    <r>
      <rPr>
        <sz val="11"/>
        <rFont val="Times New Roman"/>
        <charset val="134"/>
      </rPr>
      <t>5</t>
    </r>
    <r>
      <rPr>
        <sz val="11"/>
        <rFont val="方正仿宋_GBK"/>
        <charset val="134"/>
      </rPr>
      <t>亩</t>
    </r>
  </si>
  <si>
    <r>
      <rPr>
        <sz val="11"/>
        <rFont val="方正仿宋_GBK"/>
        <charset val="134"/>
      </rPr>
      <t>官桥镇彭林村自种自养项目</t>
    </r>
  </si>
  <si>
    <r>
      <rPr>
        <sz val="11"/>
        <rFont val="方正仿宋_GBK"/>
        <charset val="134"/>
      </rPr>
      <t>扶持</t>
    </r>
    <r>
      <rPr>
        <sz val="11"/>
        <rFont val="Times New Roman"/>
        <charset val="134"/>
      </rPr>
      <t>56</t>
    </r>
    <r>
      <rPr>
        <sz val="11"/>
        <rFont val="方正仿宋_GBK"/>
        <charset val="134"/>
      </rPr>
      <t>户脱贫户发展特色种养业</t>
    </r>
  </si>
  <si>
    <r>
      <rPr>
        <sz val="11"/>
        <rFont val="方正仿宋_GBK"/>
        <charset val="134"/>
      </rPr>
      <t>瓜果蔬菜种植面积</t>
    </r>
    <r>
      <rPr>
        <sz val="11"/>
        <rFont val="Times New Roman"/>
        <charset val="134"/>
      </rPr>
      <t>74.3</t>
    </r>
    <r>
      <rPr>
        <sz val="11"/>
        <rFont val="方正仿宋_GBK"/>
        <charset val="134"/>
      </rPr>
      <t>亩，蜜蜂养殖数量</t>
    </r>
    <r>
      <rPr>
        <sz val="11"/>
        <rFont val="Times New Roman"/>
        <charset val="134"/>
      </rPr>
      <t>30</t>
    </r>
    <r>
      <rPr>
        <sz val="11"/>
        <rFont val="方正仿宋_GBK"/>
        <charset val="134"/>
      </rPr>
      <t>箱，牛养殖数量</t>
    </r>
    <r>
      <rPr>
        <sz val="11"/>
        <rFont val="Times New Roman"/>
        <charset val="134"/>
      </rPr>
      <t>10</t>
    </r>
    <r>
      <rPr>
        <sz val="11"/>
        <rFont val="方正仿宋_GBK"/>
        <charset val="134"/>
      </rPr>
      <t>头，羊养殖数量</t>
    </r>
    <r>
      <rPr>
        <sz val="11"/>
        <rFont val="Times New Roman"/>
        <charset val="134"/>
      </rPr>
      <t>198</t>
    </r>
    <r>
      <rPr>
        <sz val="11"/>
        <rFont val="方正仿宋_GBK"/>
        <charset val="134"/>
      </rPr>
      <t>只，猪养殖数量</t>
    </r>
    <r>
      <rPr>
        <sz val="11"/>
        <rFont val="Times New Roman"/>
        <charset val="134"/>
      </rPr>
      <t>55</t>
    </r>
    <r>
      <rPr>
        <sz val="11"/>
        <rFont val="方正仿宋_GBK"/>
        <charset val="134"/>
      </rPr>
      <t>只</t>
    </r>
  </si>
  <si>
    <r>
      <rPr>
        <sz val="11"/>
        <rFont val="方正仿宋_GBK"/>
        <charset val="134"/>
      </rPr>
      <t>官桥镇前白村自种自养项目</t>
    </r>
  </si>
  <si>
    <r>
      <rPr>
        <sz val="11"/>
        <rFont val="方正仿宋_GBK"/>
        <charset val="134"/>
      </rPr>
      <t>前白村</t>
    </r>
  </si>
  <si>
    <r>
      <rPr>
        <sz val="11"/>
        <rFont val="方正仿宋_GBK"/>
        <charset val="134"/>
      </rPr>
      <t>果树种植面积</t>
    </r>
    <r>
      <rPr>
        <sz val="11"/>
        <rFont val="Times New Roman"/>
        <charset val="134"/>
      </rPr>
      <t>14</t>
    </r>
    <r>
      <rPr>
        <sz val="11"/>
        <rFont val="方正仿宋_GBK"/>
        <charset val="134"/>
      </rPr>
      <t>亩，羊养殖数量</t>
    </r>
    <r>
      <rPr>
        <sz val="11"/>
        <rFont val="Times New Roman"/>
        <charset val="134"/>
      </rPr>
      <t>42</t>
    </r>
    <r>
      <rPr>
        <sz val="11"/>
        <rFont val="方正仿宋_GBK"/>
        <charset val="134"/>
      </rPr>
      <t>只，</t>
    </r>
  </si>
  <si>
    <r>
      <rPr>
        <sz val="11"/>
        <rFont val="方正仿宋_GBK"/>
        <charset val="134"/>
      </rPr>
      <t>官桥镇吴集村自种自养项目</t>
    </r>
  </si>
  <si>
    <r>
      <rPr>
        <sz val="11"/>
        <rFont val="方正仿宋_GBK"/>
        <charset val="134"/>
      </rPr>
      <t>吴集村</t>
    </r>
  </si>
  <si>
    <r>
      <rPr>
        <sz val="11"/>
        <rFont val="方正仿宋_GBK"/>
        <charset val="134"/>
      </rPr>
      <t>瓜果蔬菜种植面积</t>
    </r>
    <r>
      <rPr>
        <sz val="11"/>
        <rFont val="Times New Roman"/>
        <charset val="134"/>
      </rPr>
      <t>36</t>
    </r>
    <r>
      <rPr>
        <sz val="11"/>
        <rFont val="方正仿宋_GBK"/>
        <charset val="134"/>
      </rPr>
      <t>亩，羊养殖数量</t>
    </r>
    <r>
      <rPr>
        <sz val="11"/>
        <rFont val="Times New Roman"/>
        <charset val="134"/>
      </rPr>
      <t>67</t>
    </r>
    <r>
      <rPr>
        <sz val="11"/>
        <rFont val="方正仿宋_GBK"/>
        <charset val="134"/>
      </rPr>
      <t>只，风景树种植</t>
    </r>
    <r>
      <rPr>
        <sz val="11"/>
        <rFont val="Times New Roman"/>
        <charset val="134"/>
      </rPr>
      <t>2.4</t>
    </r>
    <r>
      <rPr>
        <sz val="11"/>
        <rFont val="方正仿宋_GBK"/>
        <charset val="134"/>
      </rPr>
      <t>亩</t>
    </r>
  </si>
  <si>
    <r>
      <rPr>
        <sz val="11"/>
        <rFont val="方正仿宋_GBK"/>
        <charset val="134"/>
      </rPr>
      <t>官桥镇高庄村自种自养项目</t>
    </r>
  </si>
  <si>
    <r>
      <rPr>
        <sz val="11"/>
        <rFont val="方正仿宋_GBK"/>
        <charset val="134"/>
      </rPr>
      <t>扶持</t>
    </r>
    <r>
      <rPr>
        <sz val="11"/>
        <rFont val="Times New Roman"/>
        <charset val="134"/>
      </rPr>
      <t>20</t>
    </r>
    <r>
      <rPr>
        <sz val="11"/>
        <rFont val="方正仿宋_GBK"/>
        <charset val="134"/>
      </rPr>
      <t>户脱贫户发展特色种养业</t>
    </r>
  </si>
  <si>
    <r>
      <rPr>
        <sz val="11"/>
        <rFont val="方正仿宋_GBK"/>
        <charset val="134"/>
      </rPr>
      <t>瓜果蔬菜种植面积</t>
    </r>
    <r>
      <rPr>
        <sz val="11"/>
        <rFont val="Times New Roman"/>
        <charset val="134"/>
      </rPr>
      <t>50</t>
    </r>
    <r>
      <rPr>
        <sz val="11"/>
        <rFont val="方正仿宋_GBK"/>
        <charset val="134"/>
      </rPr>
      <t>亩，羊养殖数量</t>
    </r>
    <r>
      <rPr>
        <sz val="11"/>
        <rFont val="Times New Roman"/>
        <charset val="134"/>
      </rPr>
      <t>50</t>
    </r>
    <r>
      <rPr>
        <sz val="11"/>
        <rFont val="方正仿宋_GBK"/>
        <charset val="134"/>
      </rPr>
      <t>只，猪养殖数量</t>
    </r>
    <r>
      <rPr>
        <sz val="11"/>
        <rFont val="Times New Roman"/>
        <charset val="134"/>
      </rPr>
      <t>100</t>
    </r>
    <r>
      <rPr>
        <sz val="11"/>
        <rFont val="方正仿宋_GBK"/>
        <charset val="134"/>
      </rPr>
      <t>只</t>
    </r>
  </si>
  <si>
    <r>
      <rPr>
        <sz val="11"/>
        <rFont val="方正仿宋_GBK"/>
        <charset val="134"/>
      </rPr>
      <t>黄口镇朱庄村自种自养项目</t>
    </r>
  </si>
  <si>
    <r>
      <rPr>
        <sz val="11"/>
        <rFont val="方正仿宋_GBK"/>
        <charset val="134"/>
      </rPr>
      <t>黄口镇</t>
    </r>
    <r>
      <rPr>
        <sz val="11"/>
        <rFont val="Times New Roman"/>
        <charset val="134"/>
      </rPr>
      <t xml:space="preserve">
</t>
    </r>
    <r>
      <rPr>
        <sz val="11"/>
        <rFont val="方正仿宋_GBK"/>
        <charset val="134"/>
      </rPr>
      <t>杨梅</t>
    </r>
  </si>
  <si>
    <r>
      <rPr>
        <sz val="11"/>
        <rFont val="方正仿宋_GBK"/>
        <charset val="134"/>
      </rPr>
      <t>黄口镇</t>
    </r>
  </si>
  <si>
    <r>
      <rPr>
        <sz val="11"/>
        <rFont val="方正仿宋_GBK"/>
        <charset val="134"/>
      </rPr>
      <t>朱庄村</t>
    </r>
  </si>
  <si>
    <r>
      <rPr>
        <sz val="11"/>
        <rFont val="方正仿宋_GBK"/>
        <charset val="134"/>
      </rPr>
      <t>扶持</t>
    </r>
    <r>
      <rPr>
        <sz val="11"/>
        <rFont val="Times New Roman"/>
        <charset val="134"/>
      </rPr>
      <t>168</t>
    </r>
    <r>
      <rPr>
        <sz val="11"/>
        <rFont val="方正仿宋_GBK"/>
        <charset val="134"/>
      </rPr>
      <t>户脱贫户发展特色种养业</t>
    </r>
  </si>
  <si>
    <r>
      <rPr>
        <sz val="11"/>
        <rFont val="方正仿宋_GBK"/>
        <charset val="134"/>
      </rPr>
      <t>瓜果蔬菜种植面积</t>
    </r>
    <r>
      <rPr>
        <sz val="11"/>
        <rFont val="Times New Roman"/>
        <charset val="134"/>
      </rPr>
      <t>190</t>
    </r>
    <r>
      <rPr>
        <sz val="11"/>
        <rFont val="方正仿宋_GBK"/>
        <charset val="134"/>
      </rPr>
      <t>亩，猪、牛、羊养殖数量</t>
    </r>
    <r>
      <rPr>
        <sz val="11"/>
        <rFont val="Times New Roman"/>
        <charset val="134"/>
      </rPr>
      <t>579</t>
    </r>
    <r>
      <rPr>
        <sz val="11"/>
        <rFont val="方正仿宋_GBK"/>
        <charset val="134"/>
      </rPr>
      <t>只。</t>
    </r>
  </si>
  <si>
    <r>
      <rPr>
        <sz val="11"/>
        <rFont val="方正仿宋_GBK"/>
        <charset val="134"/>
      </rPr>
      <t>黄口镇邵庄村自种自养项目</t>
    </r>
  </si>
  <si>
    <r>
      <rPr>
        <sz val="11"/>
        <rFont val="方正仿宋_GBK"/>
        <charset val="134"/>
      </rPr>
      <t>邵庄村</t>
    </r>
  </si>
  <si>
    <r>
      <rPr>
        <sz val="11"/>
        <rFont val="方正仿宋_GBK"/>
        <charset val="134"/>
      </rPr>
      <t>瓜果蔬菜种植面积</t>
    </r>
    <r>
      <rPr>
        <sz val="11"/>
        <rFont val="Times New Roman"/>
        <charset val="134"/>
      </rPr>
      <t>245.3</t>
    </r>
    <r>
      <rPr>
        <sz val="11"/>
        <rFont val="方正仿宋_GBK"/>
        <charset val="134"/>
      </rPr>
      <t>亩，猪养殖数量</t>
    </r>
    <r>
      <rPr>
        <sz val="11"/>
        <rFont val="Times New Roman"/>
        <charset val="134"/>
      </rPr>
      <t>14</t>
    </r>
    <r>
      <rPr>
        <sz val="11"/>
        <rFont val="方正仿宋_GBK"/>
        <charset val="134"/>
      </rPr>
      <t>头，羊养殖数量</t>
    </r>
    <r>
      <rPr>
        <sz val="11"/>
        <rFont val="Times New Roman"/>
        <charset val="134"/>
      </rPr>
      <t>215</t>
    </r>
    <r>
      <rPr>
        <sz val="11"/>
        <rFont val="方正仿宋_GBK"/>
        <charset val="134"/>
      </rPr>
      <t>只，鱼塘养殖数量</t>
    </r>
    <r>
      <rPr>
        <sz val="11"/>
        <rFont val="Times New Roman"/>
        <charset val="134"/>
      </rPr>
      <t>3</t>
    </r>
    <r>
      <rPr>
        <sz val="11"/>
        <rFont val="方正仿宋_GBK"/>
        <charset val="134"/>
      </rPr>
      <t>亩。</t>
    </r>
  </si>
  <si>
    <r>
      <rPr>
        <sz val="11"/>
        <rFont val="方正仿宋_GBK"/>
        <charset val="134"/>
      </rPr>
      <t>黄口镇唐元村自种自养项目</t>
    </r>
  </si>
  <si>
    <r>
      <rPr>
        <sz val="11"/>
        <rFont val="方正仿宋_GBK"/>
        <charset val="134"/>
      </rPr>
      <t>唐元村</t>
    </r>
  </si>
  <si>
    <r>
      <rPr>
        <sz val="11"/>
        <rFont val="方正仿宋_GBK"/>
        <charset val="134"/>
      </rPr>
      <t>扶持</t>
    </r>
    <r>
      <rPr>
        <sz val="11"/>
        <rFont val="Times New Roman"/>
        <charset val="134"/>
      </rPr>
      <t>170</t>
    </r>
    <r>
      <rPr>
        <sz val="11"/>
        <rFont val="方正仿宋_GBK"/>
        <charset val="134"/>
      </rPr>
      <t>户脱贫户发展特色种养业</t>
    </r>
  </si>
  <si>
    <r>
      <rPr>
        <sz val="11"/>
        <rFont val="方正仿宋_GBK"/>
        <charset val="134"/>
      </rPr>
      <t>瓜果蔬菜种植面积</t>
    </r>
    <r>
      <rPr>
        <sz val="11"/>
        <rFont val="Times New Roman"/>
        <charset val="134"/>
      </rPr>
      <t>337</t>
    </r>
    <r>
      <rPr>
        <sz val="11"/>
        <rFont val="方正仿宋_GBK"/>
        <charset val="134"/>
      </rPr>
      <t>亩，猪养殖数量</t>
    </r>
    <r>
      <rPr>
        <sz val="11"/>
        <rFont val="Times New Roman"/>
        <charset val="134"/>
      </rPr>
      <t>24</t>
    </r>
    <r>
      <rPr>
        <sz val="11"/>
        <rFont val="方正仿宋_GBK"/>
        <charset val="134"/>
      </rPr>
      <t>头，羊养殖数量</t>
    </r>
    <r>
      <rPr>
        <sz val="11"/>
        <rFont val="Times New Roman"/>
        <charset val="134"/>
      </rPr>
      <t>7</t>
    </r>
    <r>
      <rPr>
        <sz val="11"/>
        <rFont val="方正仿宋_GBK"/>
        <charset val="134"/>
      </rPr>
      <t>只</t>
    </r>
    <r>
      <rPr>
        <sz val="11"/>
        <rFont val="Times New Roman"/>
        <charset val="134"/>
      </rPr>
      <t>.</t>
    </r>
  </si>
  <si>
    <r>
      <rPr>
        <sz val="11"/>
        <rFont val="方正仿宋_GBK"/>
        <charset val="134"/>
      </rPr>
      <t>黄口镇暗楼村自种自养项目</t>
    </r>
  </si>
  <si>
    <r>
      <rPr>
        <sz val="11"/>
        <rFont val="方正仿宋_GBK"/>
        <charset val="134"/>
      </rPr>
      <t>暗楼村</t>
    </r>
  </si>
  <si>
    <r>
      <rPr>
        <sz val="11"/>
        <rFont val="方正仿宋_GBK"/>
        <charset val="134"/>
      </rPr>
      <t>扶持</t>
    </r>
    <r>
      <rPr>
        <sz val="11"/>
        <rFont val="Times New Roman"/>
        <charset val="134"/>
      </rPr>
      <t>135</t>
    </r>
    <r>
      <rPr>
        <sz val="11"/>
        <rFont val="方正仿宋_GBK"/>
        <charset val="134"/>
      </rPr>
      <t>户脱贫户发展特色种养业</t>
    </r>
  </si>
  <si>
    <r>
      <rPr>
        <sz val="11"/>
        <rFont val="方正仿宋_GBK"/>
        <charset val="134"/>
      </rPr>
      <t>瓜果蔬菜种植面积</t>
    </r>
    <r>
      <rPr>
        <sz val="11"/>
        <rFont val="Times New Roman"/>
        <charset val="134"/>
      </rPr>
      <t>180</t>
    </r>
    <r>
      <rPr>
        <sz val="11"/>
        <rFont val="方正仿宋_GBK"/>
        <charset val="134"/>
      </rPr>
      <t>亩，猪、羊养殖数量</t>
    </r>
    <r>
      <rPr>
        <sz val="11"/>
        <rFont val="Times New Roman"/>
        <charset val="134"/>
      </rPr>
      <t>368</t>
    </r>
    <r>
      <rPr>
        <sz val="11"/>
        <rFont val="方正仿宋_GBK"/>
        <charset val="134"/>
      </rPr>
      <t>只。</t>
    </r>
  </si>
  <si>
    <r>
      <rPr>
        <sz val="11"/>
        <rFont val="方正仿宋_GBK"/>
        <charset val="134"/>
      </rPr>
      <t>黄口镇老黄口村自种自养项目</t>
    </r>
  </si>
  <si>
    <r>
      <rPr>
        <sz val="11"/>
        <rFont val="方正仿宋_GBK"/>
        <charset val="134"/>
      </rPr>
      <t>老黄口村</t>
    </r>
  </si>
  <si>
    <r>
      <rPr>
        <sz val="11"/>
        <rFont val="方正仿宋_GBK"/>
        <charset val="134"/>
      </rPr>
      <t>扶持</t>
    </r>
    <r>
      <rPr>
        <sz val="11"/>
        <rFont val="Times New Roman"/>
        <charset val="134"/>
      </rPr>
      <t>110</t>
    </r>
    <r>
      <rPr>
        <sz val="11"/>
        <rFont val="方正仿宋_GBK"/>
        <charset val="134"/>
      </rPr>
      <t>户脱贫户发展特色种养业</t>
    </r>
  </si>
  <si>
    <r>
      <rPr>
        <sz val="11"/>
        <rFont val="方正仿宋_GBK"/>
        <charset val="134"/>
      </rPr>
      <t>瓜果蔬菜种植面积</t>
    </r>
    <r>
      <rPr>
        <sz val="11"/>
        <rFont val="Times New Roman"/>
        <charset val="134"/>
      </rPr>
      <t>210</t>
    </r>
    <r>
      <rPr>
        <sz val="11"/>
        <rFont val="方正仿宋_GBK"/>
        <charset val="134"/>
      </rPr>
      <t>亩，猪养殖数量</t>
    </r>
    <r>
      <rPr>
        <sz val="11"/>
        <rFont val="Times New Roman"/>
        <charset val="134"/>
      </rPr>
      <t>5</t>
    </r>
    <r>
      <rPr>
        <sz val="11"/>
        <rFont val="方正仿宋_GBK"/>
        <charset val="134"/>
      </rPr>
      <t>头，羊养殖数量</t>
    </r>
    <r>
      <rPr>
        <sz val="11"/>
        <rFont val="Times New Roman"/>
        <charset val="134"/>
      </rPr>
      <t>160</t>
    </r>
    <r>
      <rPr>
        <sz val="11"/>
        <rFont val="方正仿宋_GBK"/>
        <charset val="134"/>
      </rPr>
      <t>只，兔子养殖数量</t>
    </r>
    <r>
      <rPr>
        <sz val="11"/>
        <rFont val="Times New Roman"/>
        <charset val="134"/>
      </rPr>
      <t>50</t>
    </r>
    <r>
      <rPr>
        <sz val="11"/>
        <rFont val="方正仿宋_GBK"/>
        <charset val="134"/>
      </rPr>
      <t>只，鱼塘养殖数量</t>
    </r>
    <r>
      <rPr>
        <sz val="11"/>
        <rFont val="Times New Roman"/>
        <charset val="134"/>
      </rPr>
      <t>5</t>
    </r>
    <r>
      <rPr>
        <sz val="11"/>
        <rFont val="方正仿宋_GBK"/>
        <charset val="134"/>
      </rPr>
      <t>亩。</t>
    </r>
  </si>
  <si>
    <r>
      <rPr>
        <sz val="11"/>
        <rFont val="方正仿宋_GBK"/>
        <charset val="134"/>
      </rPr>
      <t>黄口镇唐庄村自种自养项目</t>
    </r>
  </si>
  <si>
    <r>
      <rPr>
        <sz val="11"/>
        <rFont val="方正仿宋_GBK"/>
        <charset val="134"/>
      </rPr>
      <t>唐庄村</t>
    </r>
  </si>
  <si>
    <r>
      <rPr>
        <sz val="11"/>
        <rFont val="方正仿宋_GBK"/>
        <charset val="134"/>
      </rPr>
      <t>瓜果蔬菜种植面积</t>
    </r>
    <r>
      <rPr>
        <sz val="11"/>
        <rFont val="Times New Roman"/>
        <charset val="134"/>
      </rPr>
      <t>10</t>
    </r>
    <r>
      <rPr>
        <sz val="11"/>
        <rFont val="方正仿宋_GBK"/>
        <charset val="134"/>
      </rPr>
      <t>亩，猪养殖数量</t>
    </r>
    <r>
      <rPr>
        <sz val="11"/>
        <rFont val="Times New Roman"/>
        <charset val="134"/>
      </rPr>
      <t>20</t>
    </r>
    <r>
      <rPr>
        <sz val="11"/>
        <rFont val="方正仿宋_GBK"/>
        <charset val="134"/>
      </rPr>
      <t>头，羊养殖数量</t>
    </r>
    <r>
      <rPr>
        <sz val="11"/>
        <rFont val="Times New Roman"/>
        <charset val="134"/>
      </rPr>
      <t>100</t>
    </r>
    <r>
      <rPr>
        <sz val="11"/>
        <rFont val="方正仿宋_GBK"/>
        <charset val="134"/>
      </rPr>
      <t>只</t>
    </r>
  </si>
  <si>
    <r>
      <rPr>
        <sz val="11"/>
        <rFont val="方正仿宋_GBK"/>
        <charset val="134"/>
      </rPr>
      <t>黄口镇徐洼村自种自养项目</t>
    </r>
  </si>
  <si>
    <r>
      <rPr>
        <sz val="11"/>
        <rFont val="方正仿宋_GBK"/>
        <charset val="134"/>
      </rPr>
      <t>徐洼村</t>
    </r>
  </si>
  <si>
    <r>
      <rPr>
        <sz val="11"/>
        <rFont val="方正仿宋_GBK"/>
        <charset val="134"/>
      </rPr>
      <t>扶持</t>
    </r>
    <r>
      <rPr>
        <sz val="11"/>
        <rFont val="Times New Roman"/>
        <charset val="134"/>
      </rPr>
      <t>100</t>
    </r>
    <r>
      <rPr>
        <sz val="11"/>
        <rFont val="方正仿宋_GBK"/>
        <charset val="134"/>
      </rPr>
      <t>户脱贫户发展特色种养业</t>
    </r>
  </si>
  <si>
    <r>
      <rPr>
        <sz val="11"/>
        <rFont val="方正仿宋_GBK"/>
        <charset val="134"/>
      </rPr>
      <t>瓜果蔬菜种植面积</t>
    </r>
    <r>
      <rPr>
        <sz val="11"/>
        <rFont val="Times New Roman"/>
        <charset val="134"/>
      </rPr>
      <t>215</t>
    </r>
    <r>
      <rPr>
        <sz val="11"/>
        <rFont val="方正仿宋_GBK"/>
        <charset val="134"/>
      </rPr>
      <t>亩，猪养殖数量</t>
    </r>
    <r>
      <rPr>
        <sz val="11"/>
        <rFont val="Times New Roman"/>
        <charset val="134"/>
      </rPr>
      <t>5</t>
    </r>
    <r>
      <rPr>
        <sz val="11"/>
        <rFont val="方正仿宋_GBK"/>
        <charset val="134"/>
      </rPr>
      <t>头，羊养殖数量</t>
    </r>
    <r>
      <rPr>
        <sz val="11"/>
        <rFont val="Times New Roman"/>
        <charset val="134"/>
      </rPr>
      <t>60</t>
    </r>
    <r>
      <rPr>
        <sz val="11"/>
        <rFont val="方正仿宋_GBK"/>
        <charset val="134"/>
      </rPr>
      <t>只。</t>
    </r>
  </si>
  <si>
    <r>
      <rPr>
        <sz val="11"/>
        <rFont val="方正仿宋_GBK"/>
        <charset val="134"/>
      </rPr>
      <t>黄口镇张寨村自种自养项目</t>
    </r>
  </si>
  <si>
    <r>
      <rPr>
        <sz val="11"/>
        <rFont val="方正仿宋_GBK"/>
        <charset val="134"/>
      </rPr>
      <t>张寨村</t>
    </r>
  </si>
  <si>
    <r>
      <rPr>
        <sz val="11"/>
        <rFont val="方正仿宋_GBK"/>
        <charset val="134"/>
      </rPr>
      <t>扶持</t>
    </r>
    <r>
      <rPr>
        <sz val="11"/>
        <rFont val="Times New Roman"/>
        <charset val="134"/>
      </rPr>
      <t>58</t>
    </r>
    <r>
      <rPr>
        <sz val="11"/>
        <rFont val="方正仿宋_GBK"/>
        <charset val="134"/>
      </rPr>
      <t>户脱贫户发展特色种养业</t>
    </r>
  </si>
  <si>
    <r>
      <rPr>
        <sz val="11"/>
        <rFont val="方正仿宋_GBK"/>
        <charset val="134"/>
      </rPr>
      <t>瓜果蔬菜种植面积</t>
    </r>
    <r>
      <rPr>
        <sz val="11"/>
        <rFont val="Times New Roman"/>
        <charset val="134"/>
      </rPr>
      <t>168</t>
    </r>
    <r>
      <rPr>
        <sz val="11"/>
        <rFont val="方正仿宋_GBK"/>
        <charset val="134"/>
      </rPr>
      <t>亩，猪养殖数量</t>
    </r>
    <r>
      <rPr>
        <sz val="11"/>
        <rFont val="Times New Roman"/>
        <charset val="134"/>
      </rPr>
      <t>20</t>
    </r>
    <r>
      <rPr>
        <sz val="11"/>
        <rFont val="方正仿宋_GBK"/>
        <charset val="134"/>
      </rPr>
      <t>头，羊养殖数量</t>
    </r>
    <r>
      <rPr>
        <sz val="11"/>
        <rFont val="Times New Roman"/>
        <charset val="134"/>
      </rPr>
      <t>60</t>
    </r>
    <r>
      <rPr>
        <sz val="11"/>
        <rFont val="方正仿宋_GBK"/>
        <charset val="134"/>
      </rPr>
      <t>只。</t>
    </r>
  </si>
  <si>
    <r>
      <rPr>
        <sz val="11"/>
        <rFont val="方正仿宋_GBK"/>
        <charset val="134"/>
      </rPr>
      <t>黄口镇西社区自种自养项目</t>
    </r>
  </si>
  <si>
    <r>
      <rPr>
        <sz val="11"/>
        <rFont val="方正仿宋_GBK"/>
        <charset val="134"/>
      </rPr>
      <t>镇西社区</t>
    </r>
  </si>
  <si>
    <r>
      <rPr>
        <sz val="11"/>
        <rFont val="方正仿宋_GBK"/>
        <charset val="134"/>
      </rPr>
      <t>扶持</t>
    </r>
    <r>
      <rPr>
        <sz val="11"/>
        <rFont val="Times New Roman"/>
        <charset val="134"/>
      </rPr>
      <t>10</t>
    </r>
    <r>
      <rPr>
        <sz val="11"/>
        <rFont val="方正仿宋_GBK"/>
        <charset val="134"/>
      </rPr>
      <t>户脱贫户发展特色种养业</t>
    </r>
  </si>
  <si>
    <r>
      <rPr>
        <sz val="11"/>
        <rFont val="方正仿宋_GBK"/>
        <charset val="134"/>
      </rPr>
      <t>瓜果蔬菜种植面积</t>
    </r>
    <r>
      <rPr>
        <sz val="11"/>
        <rFont val="Times New Roman"/>
        <charset val="134"/>
      </rPr>
      <t>15</t>
    </r>
    <r>
      <rPr>
        <sz val="11"/>
        <rFont val="方正仿宋_GBK"/>
        <charset val="134"/>
      </rPr>
      <t>亩，</t>
    </r>
    <r>
      <rPr>
        <sz val="11"/>
        <rFont val="Times New Roman"/>
        <charset val="134"/>
      </rPr>
      <t xml:space="preserve"> </t>
    </r>
    <r>
      <rPr>
        <sz val="11"/>
        <rFont val="方正仿宋_GBK"/>
        <charset val="134"/>
      </rPr>
      <t>羊养殖数量</t>
    </r>
    <r>
      <rPr>
        <sz val="11"/>
        <rFont val="Times New Roman"/>
        <charset val="134"/>
      </rPr>
      <t>40</t>
    </r>
    <r>
      <rPr>
        <sz val="11"/>
        <rFont val="方正仿宋_GBK"/>
        <charset val="134"/>
      </rPr>
      <t>只</t>
    </r>
  </si>
  <si>
    <r>
      <rPr>
        <sz val="11"/>
        <rFont val="方正仿宋_GBK"/>
        <charset val="134"/>
      </rPr>
      <t>黄口镇镇南社区自种自养项目</t>
    </r>
  </si>
  <si>
    <r>
      <rPr>
        <sz val="11"/>
        <rFont val="方正仿宋_GBK"/>
        <charset val="134"/>
      </rPr>
      <t>镇南社区</t>
    </r>
  </si>
  <si>
    <r>
      <rPr>
        <sz val="11"/>
        <rFont val="方正仿宋_GBK"/>
        <charset val="134"/>
      </rPr>
      <t>扶持</t>
    </r>
    <r>
      <rPr>
        <sz val="11"/>
        <rFont val="Times New Roman"/>
        <charset val="134"/>
      </rPr>
      <t>7</t>
    </r>
    <r>
      <rPr>
        <sz val="11"/>
        <rFont val="方正仿宋_GBK"/>
        <charset val="134"/>
      </rPr>
      <t>户脱贫户发展特色种养业</t>
    </r>
  </si>
  <si>
    <r>
      <rPr>
        <sz val="11"/>
        <rFont val="方正仿宋_GBK"/>
        <charset val="134"/>
      </rPr>
      <t>羊养殖数量</t>
    </r>
    <r>
      <rPr>
        <sz val="11"/>
        <rFont val="Times New Roman"/>
        <charset val="134"/>
      </rPr>
      <t>65</t>
    </r>
    <r>
      <rPr>
        <sz val="11"/>
        <rFont val="方正仿宋_GBK"/>
        <charset val="134"/>
      </rPr>
      <t>只</t>
    </r>
  </si>
  <si>
    <r>
      <rPr>
        <sz val="11"/>
        <rFont val="方正仿宋_GBK"/>
        <charset val="134"/>
      </rPr>
      <t>黄口镇马常庄自种自养项目</t>
    </r>
  </si>
  <si>
    <r>
      <rPr>
        <sz val="11"/>
        <rFont val="方正仿宋_GBK"/>
        <charset val="134"/>
      </rPr>
      <t>马常庄村</t>
    </r>
  </si>
  <si>
    <r>
      <rPr>
        <sz val="11"/>
        <rFont val="方正仿宋_GBK"/>
        <charset val="134"/>
      </rPr>
      <t>扶持</t>
    </r>
    <r>
      <rPr>
        <sz val="11"/>
        <rFont val="Times New Roman"/>
        <charset val="134"/>
      </rPr>
      <t>87</t>
    </r>
    <r>
      <rPr>
        <sz val="11"/>
        <rFont val="方正仿宋_GBK"/>
        <charset val="134"/>
      </rPr>
      <t>户脱贫户发展特色种养业</t>
    </r>
  </si>
  <si>
    <r>
      <rPr>
        <sz val="11"/>
        <rFont val="方正仿宋_GBK"/>
        <charset val="134"/>
      </rPr>
      <t>瓜果蔬菜种植面积</t>
    </r>
    <r>
      <rPr>
        <sz val="11"/>
        <rFont val="Times New Roman"/>
        <charset val="134"/>
      </rPr>
      <t>70</t>
    </r>
    <r>
      <rPr>
        <sz val="11"/>
        <rFont val="方正仿宋_GBK"/>
        <charset val="134"/>
      </rPr>
      <t>亩，经济作物种植面积</t>
    </r>
    <r>
      <rPr>
        <sz val="11"/>
        <rFont val="Times New Roman"/>
        <charset val="134"/>
      </rPr>
      <t>12</t>
    </r>
    <r>
      <rPr>
        <sz val="11"/>
        <rFont val="方正仿宋_GBK"/>
        <charset val="134"/>
      </rPr>
      <t>亩，猪养殖数量</t>
    </r>
    <r>
      <rPr>
        <sz val="11"/>
        <rFont val="Times New Roman"/>
        <charset val="134"/>
      </rPr>
      <t>20</t>
    </r>
    <r>
      <rPr>
        <sz val="11"/>
        <rFont val="方正仿宋_GBK"/>
        <charset val="134"/>
      </rPr>
      <t>头，羊养殖数量</t>
    </r>
    <r>
      <rPr>
        <sz val="11"/>
        <rFont val="Times New Roman"/>
        <charset val="134"/>
      </rPr>
      <t>180</t>
    </r>
    <r>
      <rPr>
        <sz val="11"/>
        <rFont val="方正仿宋_GBK"/>
        <charset val="134"/>
      </rPr>
      <t>只，鱼塘养殖数量</t>
    </r>
    <r>
      <rPr>
        <sz val="11"/>
        <rFont val="Times New Roman"/>
        <charset val="134"/>
      </rPr>
      <t>10</t>
    </r>
    <r>
      <rPr>
        <sz val="11"/>
        <rFont val="方正仿宋_GBK"/>
        <charset val="134"/>
      </rPr>
      <t>亩。</t>
    </r>
  </si>
  <si>
    <r>
      <rPr>
        <sz val="11"/>
        <rFont val="方正仿宋_GBK"/>
        <charset val="134"/>
      </rPr>
      <t>黄口镇孙庙村自种自养项目</t>
    </r>
  </si>
  <si>
    <r>
      <rPr>
        <sz val="11"/>
        <rFont val="方正仿宋_GBK"/>
        <charset val="134"/>
      </rPr>
      <t>孙庙村</t>
    </r>
  </si>
  <si>
    <r>
      <rPr>
        <sz val="11"/>
        <rFont val="方正仿宋_GBK"/>
        <charset val="134"/>
      </rPr>
      <t>扶持</t>
    </r>
    <r>
      <rPr>
        <sz val="11"/>
        <rFont val="Times New Roman"/>
        <charset val="134"/>
      </rPr>
      <t>180</t>
    </r>
    <r>
      <rPr>
        <sz val="11"/>
        <rFont val="方正仿宋_GBK"/>
        <charset val="134"/>
      </rPr>
      <t>户脱贫户发展特色种养业</t>
    </r>
  </si>
  <si>
    <r>
      <rPr>
        <sz val="11"/>
        <rFont val="方正仿宋_GBK"/>
        <charset val="134"/>
      </rPr>
      <t>瓜果蔬菜种植面积</t>
    </r>
    <r>
      <rPr>
        <sz val="11"/>
        <rFont val="Times New Roman"/>
        <charset val="134"/>
      </rPr>
      <t>265</t>
    </r>
    <r>
      <rPr>
        <sz val="11"/>
        <rFont val="方正仿宋_GBK"/>
        <charset val="134"/>
      </rPr>
      <t>亩，猪养殖数量</t>
    </r>
    <r>
      <rPr>
        <sz val="11"/>
        <rFont val="Times New Roman"/>
        <charset val="134"/>
      </rPr>
      <t>3</t>
    </r>
    <r>
      <rPr>
        <sz val="11"/>
        <rFont val="方正仿宋_GBK"/>
        <charset val="134"/>
      </rPr>
      <t>头，羊养殖数量</t>
    </r>
    <r>
      <rPr>
        <sz val="11"/>
        <rFont val="Times New Roman"/>
        <charset val="134"/>
      </rPr>
      <t>190</t>
    </r>
    <r>
      <rPr>
        <sz val="11"/>
        <rFont val="方正仿宋_GBK"/>
        <charset val="134"/>
      </rPr>
      <t>只，牛养殖数量</t>
    </r>
    <r>
      <rPr>
        <sz val="11"/>
        <rFont val="Times New Roman"/>
        <charset val="134"/>
      </rPr>
      <t>2</t>
    </r>
    <r>
      <rPr>
        <sz val="11"/>
        <rFont val="方正仿宋_GBK"/>
        <charset val="134"/>
      </rPr>
      <t>头。</t>
    </r>
  </si>
  <si>
    <r>
      <rPr>
        <sz val="11"/>
        <rFont val="方正仿宋_GBK"/>
        <charset val="134"/>
      </rPr>
      <t>特色产业发展项目</t>
    </r>
  </si>
  <si>
    <r>
      <rPr>
        <sz val="11"/>
        <rFont val="方正仿宋_GBK"/>
        <charset val="134"/>
      </rPr>
      <t>瓦房村</t>
    </r>
  </si>
  <si>
    <r>
      <rPr>
        <sz val="11"/>
        <rFont val="方正仿宋_GBK"/>
        <charset val="134"/>
      </rPr>
      <t>扶持</t>
    </r>
    <r>
      <rPr>
        <sz val="11"/>
        <rFont val="Times New Roman"/>
        <charset val="134"/>
      </rPr>
      <t>28</t>
    </r>
    <r>
      <rPr>
        <sz val="11"/>
        <rFont val="方正仿宋_GBK"/>
        <charset val="134"/>
      </rPr>
      <t>户脱贫户发展特色种养业</t>
    </r>
  </si>
  <si>
    <r>
      <rPr>
        <sz val="11"/>
        <rFont val="方正仿宋_GBK"/>
        <charset val="134"/>
      </rPr>
      <t>瓜果蔬菜种植面积</t>
    </r>
    <r>
      <rPr>
        <sz val="11"/>
        <rFont val="Times New Roman"/>
        <charset val="134"/>
      </rPr>
      <t>12</t>
    </r>
    <r>
      <rPr>
        <sz val="11"/>
        <rFont val="方正仿宋_GBK"/>
        <charset val="134"/>
      </rPr>
      <t>亩，羊养殖数量</t>
    </r>
    <r>
      <rPr>
        <sz val="11"/>
        <rFont val="Times New Roman"/>
        <charset val="134"/>
      </rPr>
      <t>92</t>
    </r>
    <r>
      <rPr>
        <sz val="11"/>
        <rFont val="方正仿宋_GBK"/>
        <charset val="134"/>
      </rPr>
      <t>只、猪养殖</t>
    </r>
    <r>
      <rPr>
        <sz val="11"/>
        <rFont val="Times New Roman"/>
        <charset val="134"/>
      </rPr>
      <t>40</t>
    </r>
    <r>
      <rPr>
        <sz val="11"/>
        <rFont val="方正仿宋_GBK"/>
        <charset val="134"/>
      </rPr>
      <t>头</t>
    </r>
  </si>
  <si>
    <r>
      <rPr>
        <sz val="11"/>
        <rFont val="方正仿宋_GBK"/>
        <charset val="134"/>
      </rPr>
      <t>黄口镇镇北社区自种自养项目</t>
    </r>
  </si>
  <si>
    <r>
      <rPr>
        <sz val="11"/>
        <rFont val="方正仿宋_GBK"/>
        <charset val="134"/>
      </rPr>
      <t>镇北社区</t>
    </r>
  </si>
  <si>
    <r>
      <rPr>
        <sz val="11"/>
        <rFont val="方正仿宋_GBK"/>
        <charset val="134"/>
      </rPr>
      <t>扶持</t>
    </r>
    <r>
      <rPr>
        <sz val="11"/>
        <rFont val="Times New Roman"/>
        <charset val="134"/>
      </rPr>
      <t>95</t>
    </r>
    <r>
      <rPr>
        <sz val="11"/>
        <rFont val="方正仿宋_GBK"/>
        <charset val="134"/>
      </rPr>
      <t>户脱贫户发展特色种养业</t>
    </r>
  </si>
  <si>
    <r>
      <rPr>
        <sz val="11"/>
        <rFont val="方正仿宋_GBK"/>
        <charset val="134"/>
      </rPr>
      <t>瓜果蔬菜种植面积</t>
    </r>
    <r>
      <rPr>
        <sz val="11"/>
        <rFont val="Times New Roman"/>
        <charset val="134"/>
      </rPr>
      <t>190</t>
    </r>
    <r>
      <rPr>
        <sz val="11"/>
        <rFont val="方正仿宋_GBK"/>
        <charset val="134"/>
      </rPr>
      <t>亩，猪养殖数量</t>
    </r>
    <r>
      <rPr>
        <sz val="11"/>
        <rFont val="Times New Roman"/>
        <charset val="134"/>
      </rPr>
      <t>30</t>
    </r>
    <r>
      <rPr>
        <sz val="11"/>
        <rFont val="方正仿宋_GBK"/>
        <charset val="134"/>
      </rPr>
      <t>头，羊养殖数量</t>
    </r>
    <r>
      <rPr>
        <sz val="11"/>
        <rFont val="Times New Roman"/>
        <charset val="134"/>
      </rPr>
      <t>50</t>
    </r>
    <r>
      <rPr>
        <sz val="11"/>
        <rFont val="方正仿宋_GBK"/>
        <charset val="134"/>
      </rPr>
      <t>只，鱼塘养殖数量</t>
    </r>
    <r>
      <rPr>
        <sz val="11"/>
        <rFont val="Times New Roman"/>
        <charset val="134"/>
      </rPr>
      <t>10</t>
    </r>
    <r>
      <rPr>
        <sz val="11"/>
        <rFont val="方正仿宋_GBK"/>
        <charset val="134"/>
      </rPr>
      <t>亩。</t>
    </r>
  </si>
  <si>
    <r>
      <rPr>
        <sz val="11"/>
        <rFont val="方正仿宋_GBK"/>
        <charset val="134"/>
      </rPr>
      <t>黄口镇杨阁村自种自养项目</t>
    </r>
  </si>
  <si>
    <r>
      <rPr>
        <sz val="11"/>
        <rFont val="方正仿宋_GBK"/>
        <charset val="134"/>
      </rPr>
      <t>杨阁村</t>
    </r>
  </si>
  <si>
    <r>
      <rPr>
        <sz val="11"/>
        <rFont val="方正仿宋_GBK"/>
        <charset val="134"/>
      </rPr>
      <t>大棚菜种植面积</t>
    </r>
    <r>
      <rPr>
        <sz val="11"/>
        <rFont val="Times New Roman"/>
        <charset val="134"/>
      </rPr>
      <t>4</t>
    </r>
    <r>
      <rPr>
        <sz val="11"/>
        <rFont val="方正仿宋_GBK"/>
        <charset val="134"/>
      </rPr>
      <t>亩，果树种植面积</t>
    </r>
    <r>
      <rPr>
        <sz val="11"/>
        <rFont val="Times New Roman"/>
        <charset val="134"/>
      </rPr>
      <t>3.6</t>
    </r>
    <r>
      <rPr>
        <sz val="11"/>
        <rFont val="方正仿宋_GBK"/>
        <charset val="134"/>
      </rPr>
      <t>亩，羊养殖数量</t>
    </r>
    <r>
      <rPr>
        <sz val="11"/>
        <rFont val="Times New Roman"/>
        <charset val="134"/>
      </rPr>
      <t>90</t>
    </r>
    <r>
      <rPr>
        <sz val="11"/>
        <rFont val="方正仿宋_GBK"/>
        <charset val="134"/>
      </rPr>
      <t>只，猪养殖数量</t>
    </r>
    <r>
      <rPr>
        <sz val="11"/>
        <rFont val="Times New Roman"/>
        <charset val="134"/>
      </rPr>
      <t>21</t>
    </r>
    <r>
      <rPr>
        <sz val="11"/>
        <rFont val="方正仿宋_GBK"/>
        <charset val="134"/>
      </rPr>
      <t>亩</t>
    </r>
  </si>
  <si>
    <r>
      <rPr>
        <sz val="11"/>
        <rFont val="方正仿宋_GBK"/>
        <charset val="134"/>
      </rPr>
      <t>黄口镇陈土楼村自种自养项目</t>
    </r>
  </si>
  <si>
    <r>
      <rPr>
        <sz val="11"/>
        <rFont val="方正仿宋_GBK"/>
        <charset val="134"/>
      </rPr>
      <t>陈土楼村</t>
    </r>
  </si>
  <si>
    <r>
      <rPr>
        <sz val="11"/>
        <rFont val="方正仿宋_GBK"/>
        <charset val="134"/>
      </rPr>
      <t>瓜果蔬菜种植面积</t>
    </r>
    <r>
      <rPr>
        <sz val="11"/>
        <rFont val="Times New Roman"/>
        <charset val="134"/>
      </rPr>
      <t>210</t>
    </r>
    <r>
      <rPr>
        <sz val="11"/>
        <rFont val="方正仿宋_GBK"/>
        <charset val="134"/>
      </rPr>
      <t>亩，猪养殖数量</t>
    </r>
    <r>
      <rPr>
        <sz val="11"/>
        <rFont val="Times New Roman"/>
        <charset val="134"/>
      </rPr>
      <t>5</t>
    </r>
    <r>
      <rPr>
        <sz val="11"/>
        <rFont val="方正仿宋_GBK"/>
        <charset val="134"/>
      </rPr>
      <t>头，羊养殖数量</t>
    </r>
    <r>
      <rPr>
        <sz val="11"/>
        <rFont val="Times New Roman"/>
        <charset val="134"/>
      </rPr>
      <t>160</t>
    </r>
    <r>
      <rPr>
        <sz val="11"/>
        <rFont val="方正仿宋_GBK"/>
        <charset val="134"/>
      </rPr>
      <t>只。</t>
    </r>
  </si>
  <si>
    <r>
      <rPr>
        <sz val="11"/>
        <rFont val="方正仿宋_GBK"/>
        <charset val="134"/>
      </rPr>
      <t>酒店乡丹楼村特色种养业奖补到户项目</t>
    </r>
  </si>
  <si>
    <r>
      <rPr>
        <sz val="11"/>
        <rFont val="方正仿宋_GBK"/>
        <charset val="134"/>
      </rPr>
      <t>酒店乡</t>
    </r>
    <r>
      <rPr>
        <sz val="11"/>
        <rFont val="Times New Roman"/>
        <charset val="134"/>
      </rPr>
      <t xml:space="preserve">
</t>
    </r>
    <r>
      <rPr>
        <sz val="11"/>
        <rFont val="方正仿宋_GBK"/>
        <charset val="134"/>
      </rPr>
      <t>杜龙升</t>
    </r>
  </si>
  <si>
    <r>
      <rPr>
        <sz val="11"/>
        <rFont val="方正仿宋_GBK"/>
        <charset val="134"/>
      </rPr>
      <t>酒店乡</t>
    </r>
  </si>
  <si>
    <r>
      <rPr>
        <sz val="11"/>
        <rFont val="方正仿宋_GBK"/>
        <charset val="134"/>
      </rPr>
      <t>丹楼村</t>
    </r>
  </si>
  <si>
    <r>
      <rPr>
        <sz val="11"/>
        <rFont val="方正仿宋_GBK"/>
        <charset val="134"/>
      </rPr>
      <t>扶持</t>
    </r>
    <r>
      <rPr>
        <sz val="11"/>
        <rFont val="Times New Roman"/>
        <charset val="134"/>
      </rPr>
      <t>112</t>
    </r>
    <r>
      <rPr>
        <sz val="11"/>
        <rFont val="方正仿宋_GBK"/>
        <charset val="134"/>
      </rPr>
      <t>户脱贫户发展特色种养业</t>
    </r>
  </si>
  <si>
    <r>
      <rPr>
        <sz val="11"/>
        <rFont val="方正仿宋_GBK"/>
        <charset val="134"/>
      </rPr>
      <t>羊</t>
    </r>
    <r>
      <rPr>
        <sz val="11"/>
        <rFont val="Times New Roman"/>
        <charset val="134"/>
      </rPr>
      <t>569</t>
    </r>
    <r>
      <rPr>
        <sz val="11"/>
        <rFont val="方正仿宋_GBK"/>
        <charset val="134"/>
      </rPr>
      <t>只，猪</t>
    </r>
    <r>
      <rPr>
        <sz val="11"/>
        <rFont val="Times New Roman"/>
        <charset val="134"/>
      </rPr>
      <t>200</t>
    </r>
    <r>
      <rPr>
        <sz val="11"/>
        <rFont val="方正仿宋_GBK"/>
        <charset val="134"/>
      </rPr>
      <t>头，桃树</t>
    </r>
    <r>
      <rPr>
        <sz val="11"/>
        <rFont val="Times New Roman"/>
        <charset val="134"/>
      </rPr>
      <t>5</t>
    </r>
    <r>
      <rPr>
        <sz val="11"/>
        <rFont val="方正仿宋_GBK"/>
        <charset val="134"/>
      </rPr>
      <t>亩，大棚蔬菜</t>
    </r>
    <r>
      <rPr>
        <sz val="11"/>
        <rFont val="Times New Roman"/>
        <charset val="134"/>
      </rPr>
      <t>14</t>
    </r>
    <r>
      <rPr>
        <sz val="11"/>
        <rFont val="方正仿宋_GBK"/>
        <charset val="134"/>
      </rPr>
      <t>亩，鸡</t>
    </r>
    <r>
      <rPr>
        <sz val="11"/>
        <rFont val="Times New Roman"/>
        <charset val="134"/>
      </rPr>
      <t>5600</t>
    </r>
    <r>
      <rPr>
        <sz val="11"/>
        <rFont val="方正仿宋_GBK"/>
        <charset val="134"/>
      </rPr>
      <t>只，大棚西瓜</t>
    </r>
    <r>
      <rPr>
        <sz val="11"/>
        <rFont val="Times New Roman"/>
        <charset val="134"/>
      </rPr>
      <t>72</t>
    </r>
    <r>
      <rPr>
        <sz val="11"/>
        <rFont val="方正仿宋_GBK"/>
        <charset val="134"/>
      </rPr>
      <t>亩。</t>
    </r>
  </si>
  <si>
    <r>
      <rPr>
        <sz val="11"/>
        <rFont val="方正仿宋_GBK"/>
        <charset val="134"/>
      </rPr>
      <t>养殖成活率</t>
    </r>
    <r>
      <rPr>
        <sz val="11"/>
        <rFont val="Times New Roman"/>
        <charset val="134"/>
      </rPr>
      <t>80%</t>
    </r>
    <r>
      <rPr>
        <sz val="11"/>
        <rFont val="方正仿宋_GBK"/>
        <charset val="134"/>
      </rPr>
      <t>，种植成活率</t>
    </r>
    <r>
      <rPr>
        <sz val="11"/>
        <rFont val="Times New Roman"/>
        <charset val="134"/>
      </rPr>
      <t>90%</t>
    </r>
  </si>
  <si>
    <r>
      <rPr>
        <sz val="11"/>
        <rFont val="方正仿宋_GBK"/>
        <charset val="134"/>
      </rPr>
      <t>以产业补助的形式对脱贫户进行补助，鼓励发展特色产业，激发内生动力，增加脱贫户收入</t>
    </r>
  </si>
  <si>
    <r>
      <rPr>
        <sz val="11"/>
        <rFont val="方正仿宋_GBK"/>
        <charset val="134"/>
      </rPr>
      <t>酒店乡丁庄村特色种养业奖补到户项目</t>
    </r>
  </si>
  <si>
    <r>
      <rPr>
        <sz val="11"/>
        <rFont val="方正仿宋_GBK"/>
        <charset val="134"/>
      </rPr>
      <t>丁庄村</t>
    </r>
  </si>
  <si>
    <r>
      <rPr>
        <sz val="11"/>
        <rFont val="方正仿宋_GBK"/>
        <charset val="134"/>
      </rPr>
      <t>扶持</t>
    </r>
    <r>
      <rPr>
        <sz val="11"/>
        <rFont val="Times New Roman"/>
        <charset val="134"/>
      </rPr>
      <t>195</t>
    </r>
    <r>
      <rPr>
        <sz val="11"/>
        <rFont val="方正仿宋_GBK"/>
        <charset val="134"/>
      </rPr>
      <t>户脱贫户发展特色种养业</t>
    </r>
  </si>
  <si>
    <r>
      <rPr>
        <sz val="11"/>
        <rFont val="方正仿宋_GBK"/>
        <charset val="134"/>
      </rPr>
      <t>羊</t>
    </r>
    <r>
      <rPr>
        <sz val="11"/>
        <rFont val="Times New Roman"/>
        <charset val="134"/>
      </rPr>
      <t>42</t>
    </r>
    <r>
      <rPr>
        <sz val="11"/>
        <rFont val="方正仿宋_GBK"/>
        <charset val="134"/>
      </rPr>
      <t>只，猪</t>
    </r>
    <r>
      <rPr>
        <sz val="11"/>
        <rFont val="Times New Roman"/>
        <charset val="134"/>
      </rPr>
      <t>6</t>
    </r>
    <r>
      <rPr>
        <sz val="11"/>
        <rFont val="方正仿宋_GBK"/>
        <charset val="134"/>
      </rPr>
      <t>头，梨</t>
    </r>
    <r>
      <rPr>
        <sz val="11"/>
        <rFont val="Times New Roman"/>
        <charset val="134"/>
      </rPr>
      <t>135.5</t>
    </r>
    <r>
      <rPr>
        <sz val="11"/>
        <rFont val="方正仿宋_GBK"/>
        <charset val="134"/>
      </rPr>
      <t>亩，苹果</t>
    </r>
    <r>
      <rPr>
        <sz val="11"/>
        <rFont val="Times New Roman"/>
        <charset val="134"/>
      </rPr>
      <t>277.5</t>
    </r>
    <r>
      <rPr>
        <sz val="11"/>
        <rFont val="方正仿宋_GBK"/>
        <charset val="134"/>
      </rPr>
      <t>亩，葡萄</t>
    </r>
    <r>
      <rPr>
        <sz val="11"/>
        <rFont val="Times New Roman"/>
        <charset val="134"/>
      </rPr>
      <t>6</t>
    </r>
    <r>
      <rPr>
        <sz val="11"/>
        <rFont val="方正仿宋_GBK"/>
        <charset val="134"/>
      </rPr>
      <t>亩，桃</t>
    </r>
    <r>
      <rPr>
        <sz val="11"/>
        <rFont val="Times New Roman"/>
        <charset val="134"/>
      </rPr>
      <t>235</t>
    </r>
    <r>
      <rPr>
        <sz val="11"/>
        <rFont val="方正仿宋_GBK"/>
        <charset val="134"/>
      </rPr>
      <t>亩。</t>
    </r>
  </si>
  <si>
    <r>
      <rPr>
        <sz val="11"/>
        <rFont val="方正仿宋_GBK"/>
        <charset val="134"/>
      </rPr>
      <t>酒店乡东镇村特色种养业奖补到户项目</t>
    </r>
  </si>
  <si>
    <r>
      <rPr>
        <sz val="11"/>
        <rFont val="方正仿宋_GBK"/>
        <charset val="134"/>
      </rPr>
      <t>东镇村</t>
    </r>
  </si>
  <si>
    <r>
      <rPr>
        <sz val="11"/>
        <rFont val="方正仿宋_GBK"/>
        <charset val="134"/>
      </rPr>
      <t>扶持</t>
    </r>
    <r>
      <rPr>
        <sz val="11"/>
        <rFont val="Times New Roman"/>
        <charset val="134"/>
      </rPr>
      <t>97</t>
    </r>
    <r>
      <rPr>
        <sz val="11"/>
        <rFont val="方正仿宋_GBK"/>
        <charset val="134"/>
      </rPr>
      <t>户脱贫户发展特色种养业</t>
    </r>
  </si>
  <si>
    <r>
      <rPr>
        <sz val="11"/>
        <rFont val="方正仿宋_GBK"/>
        <charset val="134"/>
      </rPr>
      <t>养羊</t>
    </r>
    <r>
      <rPr>
        <sz val="11"/>
        <rFont val="Times New Roman"/>
        <charset val="134"/>
      </rPr>
      <t>520</t>
    </r>
    <r>
      <rPr>
        <sz val="11"/>
        <rFont val="方正仿宋_GBK"/>
        <charset val="134"/>
      </rPr>
      <t>只，养猪</t>
    </r>
    <r>
      <rPr>
        <sz val="11"/>
        <rFont val="Times New Roman"/>
        <charset val="134"/>
      </rPr>
      <t>75</t>
    </r>
    <r>
      <rPr>
        <sz val="11"/>
        <rFont val="方正仿宋_GBK"/>
        <charset val="134"/>
      </rPr>
      <t>头，鹅</t>
    </r>
    <r>
      <rPr>
        <sz val="11"/>
        <rFont val="Times New Roman"/>
        <charset val="134"/>
      </rPr>
      <t>1500</t>
    </r>
    <r>
      <rPr>
        <sz val="11"/>
        <rFont val="方正仿宋_GBK"/>
        <charset val="134"/>
      </rPr>
      <t>只，水果</t>
    </r>
    <r>
      <rPr>
        <sz val="11"/>
        <rFont val="Times New Roman"/>
        <charset val="134"/>
      </rPr>
      <t>105</t>
    </r>
    <r>
      <rPr>
        <sz val="11"/>
        <rFont val="方正仿宋_GBK"/>
        <charset val="134"/>
      </rPr>
      <t>亩，芦笋</t>
    </r>
    <r>
      <rPr>
        <sz val="11"/>
        <rFont val="Times New Roman"/>
        <charset val="134"/>
      </rPr>
      <t>2</t>
    </r>
    <r>
      <rPr>
        <sz val="11"/>
        <rFont val="方正仿宋_GBK"/>
        <charset val="134"/>
      </rPr>
      <t>亩。</t>
    </r>
  </si>
  <si>
    <r>
      <rPr>
        <sz val="11"/>
        <rFont val="方正仿宋_GBK"/>
        <charset val="134"/>
      </rPr>
      <t>酒店乡何寨村特色种养业奖补到户项目</t>
    </r>
  </si>
  <si>
    <r>
      <rPr>
        <sz val="11"/>
        <rFont val="方正仿宋_GBK"/>
        <charset val="134"/>
      </rPr>
      <t>何寨村</t>
    </r>
  </si>
  <si>
    <r>
      <rPr>
        <sz val="11"/>
        <rFont val="方正仿宋_GBK"/>
        <charset val="134"/>
      </rPr>
      <t>扶持</t>
    </r>
    <r>
      <rPr>
        <sz val="11"/>
        <rFont val="Times New Roman"/>
        <charset val="134"/>
      </rPr>
      <t>80</t>
    </r>
    <r>
      <rPr>
        <sz val="11"/>
        <rFont val="方正仿宋_GBK"/>
        <charset val="134"/>
      </rPr>
      <t>户农村发展特色种养业</t>
    </r>
  </si>
  <si>
    <r>
      <rPr>
        <sz val="11"/>
        <rFont val="方正仿宋_GBK"/>
        <charset val="134"/>
      </rPr>
      <t>养羊</t>
    </r>
    <r>
      <rPr>
        <sz val="11"/>
        <rFont val="Times New Roman"/>
        <charset val="134"/>
      </rPr>
      <t>250</t>
    </r>
    <r>
      <rPr>
        <sz val="11"/>
        <rFont val="方正仿宋_GBK"/>
        <charset val="134"/>
      </rPr>
      <t>只，养猪</t>
    </r>
    <r>
      <rPr>
        <sz val="11"/>
        <rFont val="Times New Roman"/>
        <charset val="134"/>
      </rPr>
      <t>90</t>
    </r>
    <r>
      <rPr>
        <sz val="11"/>
        <rFont val="方正仿宋_GBK"/>
        <charset val="134"/>
      </rPr>
      <t>头，大棚西瓜</t>
    </r>
    <r>
      <rPr>
        <sz val="11"/>
        <rFont val="Times New Roman"/>
        <charset val="134"/>
      </rPr>
      <t>50</t>
    </r>
    <r>
      <rPr>
        <sz val="11"/>
        <rFont val="方正仿宋_GBK"/>
        <charset val="134"/>
      </rPr>
      <t>亩，蔬菜</t>
    </r>
    <r>
      <rPr>
        <sz val="11"/>
        <rFont val="Times New Roman"/>
        <charset val="134"/>
      </rPr>
      <t>10</t>
    </r>
    <r>
      <rPr>
        <sz val="11"/>
        <rFont val="方正仿宋_GBK"/>
        <charset val="134"/>
      </rPr>
      <t>亩</t>
    </r>
  </si>
  <si>
    <r>
      <rPr>
        <sz val="11"/>
        <rFont val="方正仿宋_GBK"/>
        <charset val="134"/>
      </rPr>
      <t>以产业补助的形式对农村进行补助，鼓励发展特色产业，激发内生动力，增加农村收入</t>
    </r>
  </si>
  <si>
    <r>
      <rPr>
        <sz val="11"/>
        <rFont val="方正仿宋_GBK"/>
        <charset val="134"/>
      </rPr>
      <t>酒店乡和谐村特色种养业奖补到户项目</t>
    </r>
  </si>
  <si>
    <r>
      <rPr>
        <sz val="11"/>
        <rFont val="方正仿宋_GBK"/>
        <charset val="134"/>
      </rPr>
      <t>和谐村</t>
    </r>
  </si>
  <si>
    <r>
      <rPr>
        <sz val="11"/>
        <rFont val="方正仿宋_GBK"/>
        <charset val="134"/>
      </rPr>
      <t>扶持</t>
    </r>
    <r>
      <rPr>
        <sz val="11"/>
        <rFont val="Times New Roman"/>
        <charset val="134"/>
      </rPr>
      <t>88</t>
    </r>
    <r>
      <rPr>
        <sz val="11"/>
        <rFont val="方正仿宋_GBK"/>
        <charset val="134"/>
      </rPr>
      <t>户脱贫户发展特色种养业</t>
    </r>
  </si>
  <si>
    <r>
      <rPr>
        <sz val="11"/>
        <rFont val="方正仿宋_GBK"/>
        <charset val="134"/>
      </rPr>
      <t>扶持</t>
    </r>
    <r>
      <rPr>
        <sz val="11"/>
        <rFont val="Times New Roman"/>
        <charset val="134"/>
      </rPr>
      <t>88</t>
    </r>
    <r>
      <rPr>
        <sz val="11"/>
        <rFont val="方正仿宋_GBK"/>
        <charset val="134"/>
      </rPr>
      <t>户农户发展特色种养业</t>
    </r>
  </si>
  <si>
    <r>
      <rPr>
        <sz val="11"/>
        <rFont val="方正仿宋_GBK"/>
        <charset val="134"/>
      </rPr>
      <t>养羊</t>
    </r>
    <r>
      <rPr>
        <sz val="11"/>
        <rFont val="Times New Roman"/>
        <charset val="134"/>
      </rPr>
      <t>220</t>
    </r>
    <r>
      <rPr>
        <sz val="11"/>
        <rFont val="方正仿宋_GBK"/>
        <charset val="134"/>
      </rPr>
      <t>只，养猪</t>
    </r>
    <r>
      <rPr>
        <sz val="11"/>
        <rFont val="Times New Roman"/>
        <charset val="134"/>
      </rPr>
      <t>15</t>
    </r>
    <r>
      <rPr>
        <sz val="11"/>
        <rFont val="方正仿宋_GBK"/>
        <charset val="134"/>
      </rPr>
      <t>头，大棚西瓜</t>
    </r>
    <r>
      <rPr>
        <sz val="11"/>
        <rFont val="Times New Roman"/>
        <charset val="134"/>
      </rPr>
      <t>100</t>
    </r>
    <r>
      <rPr>
        <sz val="11"/>
        <rFont val="方正仿宋_GBK"/>
        <charset val="134"/>
      </rPr>
      <t>亩</t>
    </r>
  </si>
  <si>
    <r>
      <rPr>
        <sz val="11"/>
        <rFont val="方正仿宋_GBK"/>
        <charset val="134"/>
      </rPr>
      <t>以产业补助的形式对农户进行补助，鼓励发展特色产业，激发农户内生动力，增加收入</t>
    </r>
  </si>
  <si>
    <r>
      <rPr>
        <sz val="11"/>
        <rFont val="方正仿宋_GBK"/>
        <charset val="134"/>
      </rPr>
      <t>酒店乡酒店村特色种养业奖补到户项目</t>
    </r>
  </si>
  <si>
    <r>
      <rPr>
        <sz val="11"/>
        <rFont val="方正仿宋_GBK"/>
        <charset val="134"/>
      </rPr>
      <t>酒店村</t>
    </r>
  </si>
  <si>
    <r>
      <rPr>
        <sz val="11"/>
        <rFont val="方正仿宋_GBK"/>
        <charset val="134"/>
      </rPr>
      <t>扶持</t>
    </r>
    <r>
      <rPr>
        <sz val="11"/>
        <rFont val="Times New Roman"/>
        <charset val="134"/>
      </rPr>
      <t>152</t>
    </r>
    <r>
      <rPr>
        <sz val="11"/>
        <rFont val="方正仿宋_GBK"/>
        <charset val="134"/>
      </rPr>
      <t>户脱贫户发展特色种养业</t>
    </r>
  </si>
  <si>
    <r>
      <rPr>
        <sz val="11"/>
        <rFont val="方正仿宋_GBK"/>
        <charset val="134"/>
      </rPr>
      <t>羊</t>
    </r>
    <r>
      <rPr>
        <sz val="11"/>
        <rFont val="Times New Roman"/>
        <charset val="134"/>
      </rPr>
      <t>500</t>
    </r>
    <r>
      <rPr>
        <sz val="11"/>
        <rFont val="方正仿宋_GBK"/>
        <charset val="134"/>
      </rPr>
      <t>只，猪</t>
    </r>
    <r>
      <rPr>
        <sz val="11"/>
        <rFont val="Times New Roman"/>
        <charset val="134"/>
      </rPr>
      <t>300</t>
    </r>
    <r>
      <rPr>
        <sz val="11"/>
        <rFont val="方正仿宋_GBK"/>
        <charset val="134"/>
      </rPr>
      <t>头，蔬菜</t>
    </r>
    <r>
      <rPr>
        <sz val="11"/>
        <rFont val="Times New Roman"/>
        <charset val="134"/>
      </rPr>
      <t>18</t>
    </r>
    <r>
      <rPr>
        <sz val="11"/>
        <rFont val="方正仿宋_GBK"/>
        <charset val="134"/>
      </rPr>
      <t>亩，西瓜</t>
    </r>
    <r>
      <rPr>
        <sz val="11"/>
        <rFont val="Times New Roman"/>
        <charset val="134"/>
      </rPr>
      <t>340</t>
    </r>
    <r>
      <rPr>
        <sz val="11"/>
        <rFont val="方正仿宋_GBK"/>
        <charset val="134"/>
      </rPr>
      <t>亩，鸭子</t>
    </r>
    <r>
      <rPr>
        <sz val="11"/>
        <rFont val="Times New Roman"/>
        <charset val="134"/>
      </rPr>
      <t>10000</t>
    </r>
    <r>
      <rPr>
        <sz val="11"/>
        <rFont val="方正仿宋_GBK"/>
        <charset val="134"/>
      </rPr>
      <t>只、鹅</t>
    </r>
    <r>
      <rPr>
        <sz val="11"/>
        <rFont val="Times New Roman"/>
        <charset val="134"/>
      </rPr>
      <t>2500</t>
    </r>
    <r>
      <rPr>
        <sz val="11"/>
        <rFont val="方正仿宋_GBK"/>
        <charset val="134"/>
      </rPr>
      <t>只、兔子</t>
    </r>
    <r>
      <rPr>
        <sz val="11"/>
        <rFont val="Times New Roman"/>
        <charset val="134"/>
      </rPr>
      <t>200</t>
    </r>
    <r>
      <rPr>
        <sz val="11"/>
        <rFont val="方正仿宋_GBK"/>
        <charset val="134"/>
      </rPr>
      <t>只、鱼塘</t>
    </r>
    <r>
      <rPr>
        <sz val="11"/>
        <rFont val="Times New Roman"/>
        <charset val="134"/>
      </rPr>
      <t>6</t>
    </r>
    <r>
      <rPr>
        <sz val="11"/>
        <rFont val="方正仿宋_GBK"/>
        <charset val="134"/>
      </rPr>
      <t>亩、牛</t>
    </r>
    <r>
      <rPr>
        <sz val="11"/>
        <rFont val="Times New Roman"/>
        <charset val="134"/>
      </rPr>
      <t>2</t>
    </r>
    <r>
      <rPr>
        <sz val="11"/>
        <rFont val="方正仿宋_GBK"/>
        <charset val="134"/>
      </rPr>
      <t>头</t>
    </r>
    <r>
      <rPr>
        <sz val="11"/>
        <rFont val="Times New Roman"/>
        <charset val="134"/>
      </rPr>
      <t xml:space="preserve">  </t>
    </r>
  </si>
  <si>
    <r>
      <rPr>
        <sz val="11"/>
        <rFont val="方正仿宋_GBK"/>
        <charset val="134"/>
      </rPr>
      <t>以产业补助的形式对</t>
    </r>
    <r>
      <rPr>
        <sz val="11"/>
        <rFont val="Times New Roman"/>
        <charset val="134"/>
      </rPr>
      <t xml:space="preserve"> </t>
    </r>
    <r>
      <rPr>
        <sz val="11"/>
        <rFont val="方正仿宋_GBK"/>
        <charset val="134"/>
      </rPr>
      <t>脱贫户进行补助，鼓励发展特色产业，增加脱贫户收入有效巩固脱贫成果</t>
    </r>
  </si>
  <si>
    <r>
      <rPr>
        <sz val="11"/>
        <rFont val="方正仿宋_GBK"/>
        <charset val="134"/>
      </rPr>
      <t>酒店乡李庄村特色种养业奖补到户项目</t>
    </r>
  </si>
  <si>
    <r>
      <rPr>
        <sz val="11"/>
        <rFont val="方正仿宋_GBK"/>
        <charset val="134"/>
      </rPr>
      <t>李庄村</t>
    </r>
  </si>
  <si>
    <r>
      <rPr>
        <sz val="11"/>
        <rFont val="方正仿宋_GBK"/>
        <charset val="134"/>
      </rPr>
      <t>扶持</t>
    </r>
    <r>
      <rPr>
        <sz val="11"/>
        <rFont val="Times New Roman"/>
        <charset val="134"/>
      </rPr>
      <t>48</t>
    </r>
    <r>
      <rPr>
        <sz val="11"/>
        <rFont val="方正仿宋_GBK"/>
        <charset val="134"/>
      </rPr>
      <t>户脱贫户发展特色种养业</t>
    </r>
  </si>
  <si>
    <r>
      <rPr>
        <sz val="11"/>
        <rFont val="方正仿宋_GBK"/>
        <charset val="134"/>
      </rPr>
      <t>羊</t>
    </r>
    <r>
      <rPr>
        <sz val="11"/>
        <rFont val="Times New Roman"/>
        <charset val="134"/>
      </rPr>
      <t>500</t>
    </r>
    <r>
      <rPr>
        <sz val="11"/>
        <rFont val="方正仿宋_GBK"/>
        <charset val="134"/>
      </rPr>
      <t>只，猪</t>
    </r>
    <r>
      <rPr>
        <sz val="11"/>
        <rFont val="Times New Roman"/>
        <charset val="134"/>
      </rPr>
      <t>80</t>
    </r>
    <r>
      <rPr>
        <sz val="11"/>
        <rFont val="方正仿宋_GBK"/>
        <charset val="134"/>
      </rPr>
      <t>头，西瓜</t>
    </r>
    <r>
      <rPr>
        <sz val="11"/>
        <rFont val="Times New Roman"/>
        <charset val="134"/>
      </rPr>
      <t>260</t>
    </r>
    <r>
      <rPr>
        <sz val="11"/>
        <rFont val="方正仿宋_GBK"/>
        <charset val="134"/>
      </rPr>
      <t>亩，梨</t>
    </r>
    <r>
      <rPr>
        <sz val="11"/>
        <rFont val="Times New Roman"/>
        <charset val="134"/>
      </rPr>
      <t>30</t>
    </r>
    <r>
      <rPr>
        <sz val="11"/>
        <rFont val="方正仿宋_GBK"/>
        <charset val="134"/>
      </rPr>
      <t>亩，苹果</t>
    </r>
    <r>
      <rPr>
        <sz val="11"/>
        <rFont val="Times New Roman"/>
        <charset val="134"/>
      </rPr>
      <t>70</t>
    </r>
    <r>
      <rPr>
        <sz val="11"/>
        <rFont val="方正仿宋_GBK"/>
        <charset val="134"/>
      </rPr>
      <t>亩，桃</t>
    </r>
    <r>
      <rPr>
        <sz val="11"/>
        <rFont val="Times New Roman"/>
        <charset val="134"/>
      </rPr>
      <t>50</t>
    </r>
    <r>
      <rPr>
        <sz val="11"/>
        <rFont val="方正仿宋_GBK"/>
        <charset val="134"/>
      </rPr>
      <t>亩。</t>
    </r>
  </si>
  <si>
    <r>
      <rPr>
        <sz val="11"/>
        <rFont val="方正仿宋_GBK"/>
        <charset val="134"/>
      </rPr>
      <t>酒店乡孟暗楼村特色种养业奖补到户项目</t>
    </r>
  </si>
  <si>
    <r>
      <rPr>
        <sz val="11"/>
        <rFont val="方正仿宋_GBK"/>
        <charset val="134"/>
      </rPr>
      <t>孟暗楼村</t>
    </r>
  </si>
  <si>
    <r>
      <rPr>
        <sz val="11"/>
        <rFont val="方正仿宋_GBK"/>
        <charset val="134"/>
      </rPr>
      <t>支持</t>
    </r>
    <r>
      <rPr>
        <sz val="11"/>
        <rFont val="Times New Roman"/>
        <charset val="134"/>
      </rPr>
      <t>39</t>
    </r>
    <r>
      <rPr>
        <sz val="11"/>
        <rFont val="方正仿宋_GBK"/>
        <charset val="134"/>
      </rPr>
      <t>户脱贫户发展特色种养殖</t>
    </r>
  </si>
  <si>
    <r>
      <rPr>
        <sz val="11"/>
        <rFont val="方正仿宋_GBK"/>
        <charset val="134"/>
      </rPr>
      <t>扶持</t>
    </r>
    <r>
      <rPr>
        <sz val="11"/>
        <rFont val="Times New Roman"/>
        <charset val="134"/>
      </rPr>
      <t>39</t>
    </r>
    <r>
      <rPr>
        <sz val="11"/>
        <rFont val="方正仿宋_GBK"/>
        <charset val="134"/>
      </rPr>
      <t>户脱贫户发展特色种养业</t>
    </r>
  </si>
  <si>
    <r>
      <rPr>
        <sz val="11"/>
        <rFont val="方正仿宋_GBK"/>
        <charset val="134"/>
      </rPr>
      <t>瓜果种植面积</t>
    </r>
    <r>
      <rPr>
        <sz val="11"/>
        <rFont val="Times New Roman"/>
        <charset val="134"/>
      </rPr>
      <t>1000</t>
    </r>
    <r>
      <rPr>
        <sz val="11"/>
        <rFont val="方正仿宋_GBK"/>
        <charset val="134"/>
      </rPr>
      <t>亩，猪养殖数量</t>
    </r>
    <r>
      <rPr>
        <sz val="11"/>
        <rFont val="Times New Roman"/>
        <charset val="134"/>
      </rPr>
      <t>500</t>
    </r>
    <r>
      <rPr>
        <sz val="11"/>
        <rFont val="方正仿宋_GBK"/>
        <charset val="134"/>
      </rPr>
      <t>头，羊养殖数量</t>
    </r>
    <r>
      <rPr>
        <sz val="11"/>
        <rFont val="Times New Roman"/>
        <charset val="134"/>
      </rPr>
      <t>290</t>
    </r>
    <r>
      <rPr>
        <sz val="11"/>
        <rFont val="方正仿宋_GBK"/>
        <charset val="134"/>
      </rPr>
      <t>只，</t>
    </r>
  </si>
  <si>
    <r>
      <rPr>
        <sz val="11"/>
        <rFont val="方正仿宋_GBK"/>
        <charset val="134"/>
      </rPr>
      <t>酒店乡旗杆村特色种养业奖补到户项目</t>
    </r>
  </si>
  <si>
    <r>
      <rPr>
        <sz val="11"/>
        <rFont val="方正仿宋_GBK"/>
        <charset val="134"/>
      </rPr>
      <t>旗杆村</t>
    </r>
  </si>
  <si>
    <r>
      <rPr>
        <sz val="11"/>
        <rFont val="方正仿宋_GBK"/>
        <charset val="134"/>
      </rPr>
      <t>扶持</t>
    </r>
    <r>
      <rPr>
        <sz val="11"/>
        <rFont val="Times New Roman"/>
        <charset val="134"/>
      </rPr>
      <t>72</t>
    </r>
    <r>
      <rPr>
        <sz val="11"/>
        <rFont val="方正仿宋_GBK"/>
        <charset val="134"/>
      </rPr>
      <t>户脱贫户发展特色种养业</t>
    </r>
  </si>
  <si>
    <r>
      <rPr>
        <sz val="11"/>
        <rFont val="方正仿宋_GBK"/>
        <charset val="134"/>
      </rPr>
      <t>中药材种植面积</t>
    </r>
    <r>
      <rPr>
        <sz val="11"/>
        <rFont val="Times New Roman"/>
        <charset val="134"/>
      </rPr>
      <t>20</t>
    </r>
    <r>
      <rPr>
        <sz val="11"/>
        <rFont val="方正仿宋_GBK"/>
        <charset val="134"/>
      </rPr>
      <t>亩，猪养殖数量</t>
    </r>
    <r>
      <rPr>
        <sz val="11"/>
        <rFont val="Times New Roman"/>
        <charset val="134"/>
      </rPr>
      <t>580</t>
    </r>
    <r>
      <rPr>
        <sz val="11"/>
        <rFont val="方正仿宋_GBK"/>
        <charset val="134"/>
      </rPr>
      <t>头，牛养殖数量</t>
    </r>
    <r>
      <rPr>
        <sz val="11"/>
        <rFont val="Times New Roman"/>
        <charset val="134"/>
      </rPr>
      <t>20</t>
    </r>
    <r>
      <rPr>
        <sz val="11"/>
        <rFont val="方正仿宋_GBK"/>
        <charset val="134"/>
      </rPr>
      <t>头，羊养殖数量</t>
    </r>
    <r>
      <rPr>
        <sz val="11"/>
        <rFont val="Times New Roman"/>
        <charset val="134"/>
      </rPr>
      <t>689</t>
    </r>
    <r>
      <rPr>
        <sz val="11"/>
        <rFont val="方正仿宋_GBK"/>
        <charset val="134"/>
      </rPr>
      <t>只，养鹅</t>
    </r>
    <r>
      <rPr>
        <sz val="11"/>
        <rFont val="Times New Roman"/>
        <charset val="134"/>
      </rPr>
      <t>3000</t>
    </r>
    <r>
      <rPr>
        <sz val="11"/>
        <rFont val="方正仿宋_GBK"/>
        <charset val="134"/>
      </rPr>
      <t>只，养鸡</t>
    </r>
    <r>
      <rPr>
        <sz val="11"/>
        <rFont val="Times New Roman"/>
        <charset val="134"/>
      </rPr>
      <t>500</t>
    </r>
    <r>
      <rPr>
        <sz val="11"/>
        <rFont val="方正仿宋_GBK"/>
        <charset val="134"/>
      </rPr>
      <t>只</t>
    </r>
  </si>
  <si>
    <r>
      <rPr>
        <sz val="12"/>
        <rFont val="方正仿宋_GBK"/>
        <charset val="134"/>
      </rPr>
      <t>酒店乡申河村特色种养业奖补到户项目</t>
    </r>
  </si>
  <si>
    <r>
      <rPr>
        <sz val="11"/>
        <rFont val="方正仿宋_GBK"/>
        <charset val="134"/>
      </rPr>
      <t>申河村</t>
    </r>
  </si>
  <si>
    <r>
      <rPr>
        <sz val="11"/>
        <rFont val="方正仿宋_GBK"/>
        <charset val="134"/>
      </rPr>
      <t>扶持</t>
    </r>
    <r>
      <rPr>
        <sz val="11"/>
        <rFont val="Times New Roman"/>
        <charset val="134"/>
      </rPr>
      <t>82</t>
    </r>
    <r>
      <rPr>
        <sz val="11"/>
        <rFont val="方正仿宋_GBK"/>
        <charset val="134"/>
      </rPr>
      <t>户脱贫户发展特色种养业</t>
    </r>
  </si>
  <si>
    <r>
      <rPr>
        <sz val="11"/>
        <rFont val="方正仿宋_GBK"/>
        <charset val="134"/>
      </rPr>
      <t>完成扶持</t>
    </r>
    <r>
      <rPr>
        <sz val="11"/>
        <rFont val="Times New Roman"/>
        <charset val="134"/>
      </rPr>
      <t>82</t>
    </r>
    <r>
      <rPr>
        <sz val="11"/>
        <rFont val="方正仿宋_GBK"/>
        <charset val="134"/>
      </rPr>
      <t>户脱贫户增加收入，户均增收</t>
    </r>
    <r>
      <rPr>
        <sz val="11"/>
        <rFont val="Times New Roman"/>
        <charset val="134"/>
      </rPr>
      <t>3000</t>
    </r>
    <r>
      <rPr>
        <sz val="11"/>
        <rFont val="方正仿宋_GBK"/>
        <charset val="134"/>
      </rPr>
      <t>元</t>
    </r>
  </si>
  <si>
    <r>
      <rPr>
        <sz val="11"/>
        <rFont val="方正仿宋_GBK"/>
        <charset val="134"/>
      </rPr>
      <t>羊</t>
    </r>
    <r>
      <rPr>
        <sz val="11"/>
        <rFont val="Times New Roman"/>
        <charset val="134"/>
      </rPr>
      <t>790</t>
    </r>
    <r>
      <rPr>
        <sz val="11"/>
        <rFont val="方正仿宋_GBK"/>
        <charset val="134"/>
      </rPr>
      <t>只，猪</t>
    </r>
    <r>
      <rPr>
        <sz val="11"/>
        <rFont val="Times New Roman"/>
        <charset val="134"/>
      </rPr>
      <t>35</t>
    </r>
    <r>
      <rPr>
        <sz val="11"/>
        <rFont val="方正仿宋_GBK"/>
        <charset val="134"/>
      </rPr>
      <t>头，鹅</t>
    </r>
    <r>
      <rPr>
        <sz val="11"/>
        <rFont val="Times New Roman"/>
        <charset val="134"/>
      </rPr>
      <t>230</t>
    </r>
    <r>
      <rPr>
        <sz val="11"/>
        <rFont val="方正仿宋_GBK"/>
        <charset val="134"/>
      </rPr>
      <t>只，果树</t>
    </r>
    <r>
      <rPr>
        <sz val="11"/>
        <rFont val="Times New Roman"/>
        <charset val="134"/>
      </rPr>
      <t>15.9</t>
    </r>
    <r>
      <rPr>
        <sz val="11"/>
        <rFont val="方正仿宋_GBK"/>
        <charset val="134"/>
      </rPr>
      <t>亩，中药材</t>
    </r>
    <r>
      <rPr>
        <sz val="11"/>
        <rFont val="Times New Roman"/>
        <charset val="134"/>
      </rPr>
      <t>25.7</t>
    </r>
    <r>
      <rPr>
        <sz val="11"/>
        <rFont val="方正仿宋_GBK"/>
        <charset val="134"/>
      </rPr>
      <t>亩，大棚西瓜</t>
    </r>
    <r>
      <rPr>
        <sz val="11"/>
        <rFont val="Times New Roman"/>
        <charset val="134"/>
      </rPr>
      <t>55</t>
    </r>
    <r>
      <rPr>
        <sz val="11"/>
        <rFont val="方正仿宋_GBK"/>
        <charset val="134"/>
      </rPr>
      <t>亩，牛</t>
    </r>
    <r>
      <rPr>
        <sz val="11"/>
        <rFont val="Times New Roman"/>
        <charset val="134"/>
      </rPr>
      <t>20</t>
    </r>
    <r>
      <rPr>
        <sz val="11"/>
        <rFont val="方正仿宋_GBK"/>
        <charset val="134"/>
      </rPr>
      <t>头</t>
    </r>
  </si>
  <si>
    <r>
      <rPr>
        <sz val="12"/>
        <rFont val="方正仿宋_GBK"/>
        <charset val="134"/>
      </rPr>
      <t>以产业补助的形式对脱贫户进行补助，鼓励发展特色产业，激发内生动力，增加脱贫户收入</t>
    </r>
  </si>
  <si>
    <r>
      <rPr>
        <sz val="11"/>
        <rFont val="方正仿宋_GBK"/>
        <charset val="134"/>
      </rPr>
      <t>酒店乡西赵楼村特色种养业奖补到户项目</t>
    </r>
  </si>
  <si>
    <r>
      <rPr>
        <sz val="11"/>
        <rFont val="方正仿宋_GBK"/>
        <charset val="134"/>
      </rPr>
      <t>西赵楼村</t>
    </r>
  </si>
  <si>
    <r>
      <rPr>
        <sz val="11"/>
        <rFont val="方正仿宋_GBK"/>
        <charset val="134"/>
      </rPr>
      <t>支持</t>
    </r>
    <r>
      <rPr>
        <sz val="11"/>
        <rFont val="Times New Roman"/>
        <charset val="134"/>
      </rPr>
      <t>24</t>
    </r>
    <r>
      <rPr>
        <sz val="11"/>
        <rFont val="方正仿宋_GBK"/>
        <charset val="134"/>
      </rPr>
      <t>户脱贫户发展特色种养殖</t>
    </r>
  </si>
  <si>
    <r>
      <rPr>
        <sz val="11"/>
        <rFont val="方正仿宋_GBK"/>
        <charset val="134"/>
      </rPr>
      <t>扶持</t>
    </r>
    <r>
      <rPr>
        <sz val="11"/>
        <rFont val="Times New Roman"/>
        <charset val="134"/>
      </rPr>
      <t>24</t>
    </r>
    <r>
      <rPr>
        <sz val="11"/>
        <rFont val="方正仿宋_GBK"/>
        <charset val="134"/>
      </rPr>
      <t>户脱贫户发展特色种养业</t>
    </r>
  </si>
  <si>
    <r>
      <rPr>
        <sz val="11"/>
        <rFont val="方正仿宋_GBK"/>
        <charset val="134"/>
      </rPr>
      <t>酒店乡杨楼村特色种养业奖补到户项目</t>
    </r>
  </si>
  <si>
    <r>
      <rPr>
        <sz val="11"/>
        <rFont val="方正仿宋_GBK"/>
        <charset val="134"/>
      </rPr>
      <t>杨楼村</t>
    </r>
  </si>
  <si>
    <r>
      <rPr>
        <sz val="11"/>
        <color rgb="FF000000"/>
        <rFont val="方正仿宋_GBK"/>
        <charset val="134"/>
      </rPr>
      <t>扶持</t>
    </r>
    <r>
      <rPr>
        <sz val="11"/>
        <color rgb="FF000000"/>
        <rFont val="Times New Roman"/>
        <charset val="134"/>
      </rPr>
      <t>22</t>
    </r>
    <r>
      <rPr>
        <sz val="11"/>
        <color rgb="FF000000"/>
        <rFont val="方正仿宋_GBK"/>
        <charset val="134"/>
      </rPr>
      <t>户发展特色种养业</t>
    </r>
  </si>
  <si>
    <r>
      <rPr>
        <sz val="11"/>
        <rFont val="方正仿宋_GBK"/>
        <charset val="134"/>
      </rPr>
      <t>瓜果种植面积</t>
    </r>
    <r>
      <rPr>
        <sz val="11"/>
        <rFont val="Times New Roman"/>
        <charset val="134"/>
      </rPr>
      <t>100</t>
    </r>
    <r>
      <rPr>
        <sz val="11"/>
        <rFont val="方正仿宋_GBK"/>
        <charset val="134"/>
      </rPr>
      <t>亩，猪养殖数量</t>
    </r>
    <r>
      <rPr>
        <sz val="11"/>
        <rFont val="Times New Roman"/>
        <charset val="134"/>
      </rPr>
      <t>200</t>
    </r>
    <r>
      <rPr>
        <sz val="11"/>
        <rFont val="方正仿宋_GBK"/>
        <charset val="134"/>
      </rPr>
      <t>头，羊养殖数量</t>
    </r>
    <r>
      <rPr>
        <sz val="11"/>
        <rFont val="Times New Roman"/>
        <charset val="134"/>
      </rPr>
      <t>300</t>
    </r>
    <r>
      <rPr>
        <sz val="11"/>
        <rFont val="方正仿宋_GBK"/>
        <charset val="134"/>
      </rPr>
      <t>只，</t>
    </r>
  </si>
  <si>
    <r>
      <rPr>
        <sz val="11"/>
        <rFont val="方正仿宋_GBK"/>
        <charset val="134"/>
      </rPr>
      <t>酒店乡赵圈村特色种养业奖补到户项目</t>
    </r>
  </si>
  <si>
    <r>
      <rPr>
        <sz val="11"/>
        <rFont val="方正仿宋_GBK"/>
        <charset val="134"/>
      </rPr>
      <t>赵圈村</t>
    </r>
  </si>
  <si>
    <r>
      <rPr>
        <sz val="11"/>
        <rFont val="方正仿宋_GBK"/>
        <charset val="134"/>
      </rPr>
      <t>羊</t>
    </r>
    <r>
      <rPr>
        <sz val="11"/>
        <rFont val="Times New Roman"/>
        <charset val="134"/>
      </rPr>
      <t>90</t>
    </r>
    <r>
      <rPr>
        <sz val="11"/>
        <rFont val="方正仿宋_GBK"/>
        <charset val="134"/>
      </rPr>
      <t>只，猪</t>
    </r>
    <r>
      <rPr>
        <sz val="11"/>
        <rFont val="Times New Roman"/>
        <charset val="134"/>
      </rPr>
      <t>100</t>
    </r>
    <r>
      <rPr>
        <sz val="11"/>
        <rFont val="方正仿宋_GBK"/>
        <charset val="134"/>
      </rPr>
      <t>头，西瓜</t>
    </r>
    <r>
      <rPr>
        <sz val="11"/>
        <rFont val="Times New Roman"/>
        <charset val="134"/>
      </rPr>
      <t>500</t>
    </r>
    <r>
      <rPr>
        <sz val="11"/>
        <rFont val="方正仿宋_GBK"/>
        <charset val="134"/>
      </rPr>
      <t>亩，梨</t>
    </r>
    <r>
      <rPr>
        <sz val="11"/>
        <rFont val="Times New Roman"/>
        <charset val="134"/>
      </rPr>
      <t>50</t>
    </r>
    <r>
      <rPr>
        <sz val="11"/>
        <rFont val="方正仿宋_GBK"/>
        <charset val="134"/>
      </rPr>
      <t>亩，苹果</t>
    </r>
    <r>
      <rPr>
        <sz val="11"/>
        <rFont val="Times New Roman"/>
        <charset val="134"/>
      </rPr>
      <t>50</t>
    </r>
    <r>
      <rPr>
        <sz val="11"/>
        <rFont val="方正仿宋_GBK"/>
        <charset val="134"/>
      </rPr>
      <t>亩，桃</t>
    </r>
    <r>
      <rPr>
        <sz val="11"/>
        <rFont val="Times New Roman"/>
        <charset val="134"/>
      </rPr>
      <t>60</t>
    </r>
    <r>
      <rPr>
        <sz val="11"/>
        <rFont val="方正仿宋_GBK"/>
        <charset val="134"/>
      </rPr>
      <t>亩。</t>
    </r>
  </si>
  <si>
    <r>
      <rPr>
        <sz val="11"/>
        <rFont val="方正仿宋_GBK"/>
        <charset val="134"/>
      </rPr>
      <t>刘套镇陈屯村自种自养项目</t>
    </r>
  </si>
  <si>
    <r>
      <rPr>
        <sz val="11"/>
        <rFont val="方正仿宋_GBK"/>
        <charset val="134"/>
      </rPr>
      <t>刘套镇</t>
    </r>
    <r>
      <rPr>
        <sz val="11"/>
        <rFont val="Times New Roman"/>
        <charset val="134"/>
      </rPr>
      <t xml:space="preserve">
</t>
    </r>
    <r>
      <rPr>
        <sz val="11"/>
        <rFont val="方正仿宋_GBK"/>
        <charset val="134"/>
      </rPr>
      <t>李磊</t>
    </r>
  </si>
  <si>
    <r>
      <rPr>
        <sz val="11"/>
        <rFont val="方正仿宋_GBK"/>
        <charset val="134"/>
      </rPr>
      <t>刘套镇</t>
    </r>
  </si>
  <si>
    <r>
      <rPr>
        <sz val="11"/>
        <rFont val="方正仿宋_GBK"/>
        <charset val="134"/>
      </rPr>
      <t>陈屯村</t>
    </r>
  </si>
  <si>
    <r>
      <rPr>
        <sz val="11"/>
        <rFont val="方正仿宋_GBK"/>
        <charset val="134"/>
      </rPr>
      <t>扶持</t>
    </r>
    <r>
      <rPr>
        <sz val="11"/>
        <rFont val="Times New Roman"/>
        <charset val="134"/>
      </rPr>
      <t>41</t>
    </r>
    <r>
      <rPr>
        <sz val="11"/>
        <rFont val="方正仿宋_GBK"/>
        <charset val="134"/>
      </rPr>
      <t>户脱贫户发展特色种养业</t>
    </r>
  </si>
  <si>
    <r>
      <rPr>
        <sz val="11"/>
        <rFont val="方正仿宋_GBK"/>
        <charset val="134"/>
      </rPr>
      <t>瓜果种植面积</t>
    </r>
    <r>
      <rPr>
        <sz val="11"/>
        <rFont val="Times New Roman"/>
        <charset val="134"/>
      </rPr>
      <t>16.9</t>
    </r>
    <r>
      <rPr>
        <sz val="11"/>
        <rFont val="方正仿宋_GBK"/>
        <charset val="134"/>
      </rPr>
      <t>亩，猪养殖数量</t>
    </r>
    <r>
      <rPr>
        <sz val="11"/>
        <rFont val="Times New Roman"/>
        <charset val="134"/>
      </rPr>
      <t>73</t>
    </r>
    <r>
      <rPr>
        <sz val="11"/>
        <rFont val="方正仿宋_GBK"/>
        <charset val="134"/>
      </rPr>
      <t>头，羊养殖数量</t>
    </r>
    <r>
      <rPr>
        <sz val="11"/>
        <rFont val="Times New Roman"/>
        <charset val="134"/>
      </rPr>
      <t>303</t>
    </r>
    <r>
      <rPr>
        <sz val="11"/>
        <rFont val="方正仿宋_GBK"/>
        <charset val="134"/>
      </rPr>
      <t>只，</t>
    </r>
  </si>
  <si>
    <r>
      <rPr>
        <sz val="12"/>
        <rFont val="方正仿宋_GBK"/>
        <charset val="134"/>
      </rPr>
      <t>以产业补助的形式对脱贫户进行补助，鼓励发展特色产业，激发群众内生动力，增加脱贫户收入</t>
    </r>
  </si>
  <si>
    <r>
      <rPr>
        <sz val="11"/>
        <rFont val="方正仿宋_GBK"/>
        <charset val="134"/>
      </rPr>
      <t>刘套镇常楼村自种自养项目</t>
    </r>
  </si>
  <si>
    <r>
      <rPr>
        <sz val="11"/>
        <rFont val="方正仿宋_GBK"/>
        <charset val="134"/>
      </rPr>
      <t>常楼村</t>
    </r>
  </si>
  <si>
    <r>
      <rPr>
        <sz val="11"/>
        <rFont val="方正仿宋_GBK"/>
        <charset val="134"/>
      </rPr>
      <t>扶持</t>
    </r>
    <r>
      <rPr>
        <sz val="11"/>
        <rFont val="Times New Roman"/>
        <charset val="134"/>
      </rPr>
      <t>30</t>
    </r>
    <r>
      <rPr>
        <sz val="11"/>
        <rFont val="方正仿宋_GBK"/>
        <charset val="134"/>
      </rPr>
      <t>户脱贫户发展特色种养业</t>
    </r>
  </si>
  <si>
    <r>
      <rPr>
        <sz val="11"/>
        <rFont val="方正仿宋_GBK"/>
        <charset val="134"/>
      </rPr>
      <t>猪羊养殖数量</t>
    </r>
    <r>
      <rPr>
        <sz val="11"/>
        <rFont val="Times New Roman"/>
        <charset val="134"/>
      </rPr>
      <t>120</t>
    </r>
    <r>
      <rPr>
        <sz val="11"/>
        <rFont val="方正仿宋_GBK"/>
        <charset val="134"/>
      </rPr>
      <t>头，羊养殖数量</t>
    </r>
    <r>
      <rPr>
        <sz val="11"/>
        <rFont val="Times New Roman"/>
        <charset val="134"/>
      </rPr>
      <t>30</t>
    </r>
    <r>
      <rPr>
        <sz val="11"/>
        <rFont val="方正仿宋_GBK"/>
        <charset val="134"/>
      </rPr>
      <t>只，鱼塘</t>
    </r>
    <r>
      <rPr>
        <sz val="11"/>
        <rFont val="Times New Roman"/>
        <charset val="134"/>
      </rPr>
      <t>6</t>
    </r>
    <r>
      <rPr>
        <sz val="11"/>
        <rFont val="方正仿宋_GBK"/>
        <charset val="134"/>
      </rPr>
      <t>亩，种植露天蔬菜</t>
    </r>
    <r>
      <rPr>
        <sz val="11"/>
        <rFont val="Times New Roman"/>
        <charset val="134"/>
      </rPr>
      <t>2.2</t>
    </r>
    <r>
      <rPr>
        <sz val="11"/>
        <rFont val="方正仿宋_GBK"/>
        <charset val="134"/>
      </rPr>
      <t>亩</t>
    </r>
  </si>
  <si>
    <r>
      <rPr>
        <sz val="11"/>
        <rFont val="方正仿宋_GBK"/>
        <charset val="134"/>
      </rPr>
      <t>刘套镇管粥集村自种自养项目</t>
    </r>
  </si>
  <si>
    <r>
      <rPr>
        <sz val="11"/>
        <rFont val="方正仿宋_GBK"/>
        <charset val="134"/>
      </rPr>
      <t>管粥集村</t>
    </r>
  </si>
  <si>
    <r>
      <rPr>
        <sz val="11"/>
        <rFont val="方正仿宋_GBK"/>
        <charset val="134"/>
      </rPr>
      <t>扶持</t>
    </r>
    <r>
      <rPr>
        <sz val="11"/>
        <rFont val="Times New Roman"/>
        <charset val="134"/>
      </rPr>
      <t>43</t>
    </r>
    <r>
      <rPr>
        <sz val="11"/>
        <rFont val="方正仿宋_GBK"/>
        <charset val="134"/>
      </rPr>
      <t>户脱贫户发展特色种养业</t>
    </r>
  </si>
  <si>
    <r>
      <rPr>
        <sz val="11"/>
        <rFont val="方正仿宋_GBK"/>
        <charset val="134"/>
      </rPr>
      <t>瓜果种植面积</t>
    </r>
    <r>
      <rPr>
        <sz val="11"/>
        <rFont val="Times New Roman"/>
        <charset val="134"/>
      </rPr>
      <t>79</t>
    </r>
    <r>
      <rPr>
        <sz val="11"/>
        <rFont val="方正仿宋_GBK"/>
        <charset val="134"/>
      </rPr>
      <t>亩，猪养殖数量</t>
    </r>
    <r>
      <rPr>
        <sz val="11"/>
        <rFont val="Times New Roman"/>
        <charset val="134"/>
      </rPr>
      <t>136</t>
    </r>
    <r>
      <rPr>
        <sz val="11"/>
        <rFont val="方正仿宋_GBK"/>
        <charset val="134"/>
      </rPr>
      <t>头，羊养殖数量</t>
    </r>
    <r>
      <rPr>
        <sz val="11"/>
        <rFont val="Times New Roman"/>
        <charset val="134"/>
      </rPr>
      <t>46</t>
    </r>
    <r>
      <rPr>
        <sz val="11"/>
        <rFont val="方正仿宋_GBK"/>
        <charset val="134"/>
      </rPr>
      <t>只，其它</t>
    </r>
    <r>
      <rPr>
        <sz val="11"/>
        <rFont val="Times New Roman"/>
        <charset val="134"/>
      </rPr>
      <t>70000</t>
    </r>
    <r>
      <rPr>
        <sz val="11"/>
        <rFont val="方正仿宋_GBK"/>
        <charset val="134"/>
      </rPr>
      <t>只。</t>
    </r>
  </si>
  <si>
    <r>
      <rPr>
        <sz val="11"/>
        <rFont val="方正仿宋_GBK"/>
        <charset val="134"/>
      </rPr>
      <t>刘套镇李圩村自种自养项目</t>
    </r>
  </si>
  <si>
    <r>
      <rPr>
        <sz val="11"/>
        <rFont val="方正仿宋_GBK"/>
        <charset val="134"/>
      </rPr>
      <t>李圩村</t>
    </r>
  </si>
  <si>
    <r>
      <rPr>
        <sz val="11"/>
        <rFont val="方正仿宋_GBK"/>
        <charset val="134"/>
      </rPr>
      <t>扶</t>
    </r>
    <r>
      <rPr>
        <sz val="11"/>
        <rFont val="Times New Roman"/>
        <charset val="134"/>
      </rPr>
      <t>101</t>
    </r>
    <r>
      <rPr>
        <sz val="11"/>
        <rFont val="方正仿宋_GBK"/>
        <charset val="134"/>
      </rPr>
      <t>户脱贫户发展特色种养业</t>
    </r>
  </si>
  <si>
    <r>
      <rPr>
        <sz val="11"/>
        <rFont val="方正仿宋_GBK"/>
        <charset val="134"/>
      </rPr>
      <t>扶持</t>
    </r>
    <r>
      <rPr>
        <sz val="11"/>
        <rFont val="Times New Roman"/>
        <charset val="134"/>
      </rPr>
      <t>101</t>
    </r>
    <r>
      <rPr>
        <sz val="11"/>
        <rFont val="方正仿宋_GBK"/>
        <charset val="134"/>
      </rPr>
      <t>户脱贫户发展特色种养业</t>
    </r>
  </si>
  <si>
    <r>
      <rPr>
        <sz val="11"/>
        <rFont val="方正仿宋_GBK"/>
        <charset val="134"/>
      </rPr>
      <t>种植桃树</t>
    </r>
    <r>
      <rPr>
        <sz val="11"/>
        <rFont val="Times New Roman"/>
        <charset val="134"/>
      </rPr>
      <t>146.5</t>
    </r>
    <r>
      <rPr>
        <sz val="11"/>
        <rFont val="方正仿宋_GBK"/>
        <charset val="134"/>
      </rPr>
      <t>亩、苹果树</t>
    </r>
    <r>
      <rPr>
        <sz val="11"/>
        <rFont val="Times New Roman"/>
        <charset val="134"/>
      </rPr>
      <t>4</t>
    </r>
    <r>
      <rPr>
        <sz val="11"/>
        <rFont val="方正仿宋_GBK"/>
        <charset val="134"/>
      </rPr>
      <t>亩、梨树桃树</t>
    </r>
    <r>
      <rPr>
        <sz val="11"/>
        <rFont val="Times New Roman"/>
        <charset val="134"/>
      </rPr>
      <t>15</t>
    </r>
    <r>
      <rPr>
        <sz val="11"/>
        <rFont val="方正仿宋_GBK"/>
        <charset val="134"/>
      </rPr>
      <t>亩、芦笋</t>
    </r>
    <r>
      <rPr>
        <sz val="11"/>
        <rFont val="Times New Roman"/>
        <charset val="134"/>
      </rPr>
      <t>2</t>
    </r>
    <r>
      <rPr>
        <sz val="11"/>
        <rFont val="方正仿宋_GBK"/>
        <charset val="134"/>
      </rPr>
      <t>亩、木本油料</t>
    </r>
    <r>
      <rPr>
        <sz val="11"/>
        <rFont val="Times New Roman"/>
        <charset val="134"/>
      </rPr>
      <t>2</t>
    </r>
    <r>
      <rPr>
        <sz val="11"/>
        <rFont val="方正仿宋_GBK"/>
        <charset val="134"/>
      </rPr>
      <t>亩、养猪</t>
    </r>
    <r>
      <rPr>
        <sz val="11"/>
        <rFont val="Times New Roman"/>
        <charset val="134"/>
      </rPr>
      <t>30</t>
    </r>
    <r>
      <rPr>
        <sz val="11"/>
        <rFont val="方正仿宋_GBK"/>
        <charset val="134"/>
      </rPr>
      <t>头、鸡</t>
    </r>
    <r>
      <rPr>
        <sz val="11"/>
        <rFont val="Times New Roman"/>
        <charset val="134"/>
      </rPr>
      <t>5000</t>
    </r>
    <r>
      <rPr>
        <sz val="11"/>
        <rFont val="方正仿宋_GBK"/>
        <charset val="134"/>
      </rPr>
      <t>只、羊</t>
    </r>
    <r>
      <rPr>
        <sz val="11"/>
        <rFont val="Times New Roman"/>
        <charset val="134"/>
      </rPr>
      <t>240</t>
    </r>
    <r>
      <rPr>
        <sz val="11"/>
        <rFont val="方正仿宋_GBK"/>
        <charset val="134"/>
      </rPr>
      <t>只、观赏鱼</t>
    </r>
    <r>
      <rPr>
        <sz val="11"/>
        <rFont val="Times New Roman"/>
        <charset val="134"/>
      </rPr>
      <t>100</t>
    </r>
    <r>
      <rPr>
        <sz val="11"/>
        <rFont val="方正仿宋_GBK"/>
        <charset val="134"/>
      </rPr>
      <t>平方</t>
    </r>
  </si>
  <si>
    <r>
      <rPr>
        <sz val="11"/>
        <rFont val="方正仿宋_GBK"/>
        <charset val="134"/>
      </rPr>
      <t>刘套镇刘套村自种自养项目</t>
    </r>
  </si>
  <si>
    <r>
      <rPr>
        <sz val="11"/>
        <rFont val="方正仿宋_GBK"/>
        <charset val="134"/>
      </rPr>
      <t>刘套村</t>
    </r>
  </si>
  <si>
    <r>
      <rPr>
        <sz val="11"/>
        <rFont val="方正仿宋_GBK"/>
        <charset val="134"/>
      </rPr>
      <t>扶持</t>
    </r>
    <r>
      <rPr>
        <sz val="11"/>
        <rFont val="Times New Roman"/>
        <charset val="134"/>
      </rPr>
      <t>27</t>
    </r>
    <r>
      <rPr>
        <sz val="11"/>
        <rFont val="方正仿宋_GBK"/>
        <charset val="134"/>
      </rPr>
      <t>户脱贫户发展特色种养业</t>
    </r>
  </si>
  <si>
    <r>
      <rPr>
        <sz val="11"/>
        <rFont val="方正仿宋_GBK"/>
        <charset val="134"/>
      </rPr>
      <t>瓜果蔬菜种植面积</t>
    </r>
    <r>
      <rPr>
        <sz val="11"/>
        <rFont val="Times New Roman"/>
        <charset val="134"/>
      </rPr>
      <t>50.5</t>
    </r>
    <r>
      <rPr>
        <sz val="11"/>
        <rFont val="方正仿宋_GBK"/>
        <charset val="134"/>
      </rPr>
      <t>亩，猪养殖数量</t>
    </r>
    <r>
      <rPr>
        <sz val="11"/>
        <rFont val="Times New Roman"/>
        <charset val="134"/>
      </rPr>
      <t>41</t>
    </r>
    <r>
      <rPr>
        <sz val="11"/>
        <rFont val="方正仿宋_GBK"/>
        <charset val="134"/>
      </rPr>
      <t>头，羊养殖数量</t>
    </r>
    <r>
      <rPr>
        <sz val="11"/>
        <rFont val="Times New Roman"/>
        <charset val="134"/>
      </rPr>
      <t>128</t>
    </r>
    <r>
      <rPr>
        <sz val="11"/>
        <rFont val="方正仿宋_GBK"/>
        <charset val="134"/>
      </rPr>
      <t>只，</t>
    </r>
  </si>
  <si>
    <r>
      <rPr>
        <sz val="11"/>
        <rFont val="方正仿宋_GBK"/>
        <charset val="134"/>
      </rPr>
      <t>刘套镇芈集村自种自养项目</t>
    </r>
  </si>
  <si>
    <r>
      <rPr>
        <sz val="11"/>
        <rFont val="方正仿宋_GBK"/>
        <charset val="134"/>
      </rPr>
      <t>芈集村</t>
    </r>
  </si>
  <si>
    <r>
      <rPr>
        <sz val="11"/>
        <rFont val="方正仿宋_GBK"/>
        <charset val="134"/>
      </rPr>
      <t>瓜果种植面积</t>
    </r>
    <r>
      <rPr>
        <sz val="11"/>
        <rFont val="Times New Roman"/>
        <charset val="134"/>
      </rPr>
      <t>150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76</t>
    </r>
    <r>
      <rPr>
        <sz val="11"/>
        <rFont val="方正仿宋_GBK"/>
        <charset val="134"/>
      </rPr>
      <t>只，</t>
    </r>
  </si>
  <si>
    <r>
      <rPr>
        <sz val="11"/>
        <rFont val="方正仿宋_GBK"/>
        <charset val="134"/>
      </rPr>
      <t>刘套镇三大家村自种自养项目</t>
    </r>
  </si>
  <si>
    <r>
      <rPr>
        <sz val="11"/>
        <rFont val="方正仿宋_GBK"/>
        <charset val="134"/>
      </rPr>
      <t>三大家村</t>
    </r>
  </si>
  <si>
    <r>
      <rPr>
        <sz val="11"/>
        <rFont val="方正仿宋_GBK"/>
        <charset val="134"/>
      </rPr>
      <t>瓜果种植面积</t>
    </r>
    <r>
      <rPr>
        <sz val="11"/>
        <rFont val="Times New Roman"/>
        <charset val="134"/>
      </rPr>
      <t>5</t>
    </r>
    <r>
      <rPr>
        <sz val="11"/>
        <rFont val="方正仿宋_GBK"/>
        <charset val="134"/>
      </rPr>
      <t>亩，猪养殖数量</t>
    </r>
    <r>
      <rPr>
        <sz val="11"/>
        <rFont val="Times New Roman"/>
        <charset val="134"/>
      </rPr>
      <t>6</t>
    </r>
    <r>
      <rPr>
        <sz val="11"/>
        <rFont val="方正仿宋_GBK"/>
        <charset val="134"/>
      </rPr>
      <t>头，羊养殖数量</t>
    </r>
    <r>
      <rPr>
        <sz val="11"/>
        <rFont val="Times New Roman"/>
        <charset val="134"/>
      </rPr>
      <t>40</t>
    </r>
    <r>
      <rPr>
        <sz val="11"/>
        <rFont val="方正仿宋_GBK"/>
        <charset val="134"/>
      </rPr>
      <t>只，</t>
    </r>
  </si>
  <si>
    <r>
      <rPr>
        <sz val="11"/>
        <rFont val="方正仿宋_GBK"/>
        <charset val="134"/>
      </rPr>
      <t>刘套镇徐安村自种自养项目</t>
    </r>
  </si>
  <si>
    <r>
      <rPr>
        <sz val="11"/>
        <rFont val="方正仿宋_GBK"/>
        <charset val="134"/>
      </rPr>
      <t>徐安村</t>
    </r>
  </si>
  <si>
    <r>
      <rPr>
        <sz val="11"/>
        <rFont val="方正仿宋_GBK"/>
        <charset val="134"/>
      </rPr>
      <t>扶持</t>
    </r>
    <r>
      <rPr>
        <sz val="11"/>
        <rFont val="Times New Roman"/>
        <charset val="134"/>
      </rPr>
      <t>37</t>
    </r>
    <r>
      <rPr>
        <sz val="11"/>
        <rFont val="方正仿宋_GBK"/>
        <charset val="134"/>
      </rPr>
      <t>户脱贫户发展特色种养业</t>
    </r>
  </si>
  <si>
    <r>
      <rPr>
        <sz val="11"/>
        <rFont val="方正仿宋_GBK"/>
        <charset val="134"/>
      </rPr>
      <t>瓜果种植面积</t>
    </r>
    <r>
      <rPr>
        <sz val="11"/>
        <rFont val="Times New Roman"/>
        <charset val="134"/>
      </rPr>
      <t>25</t>
    </r>
    <r>
      <rPr>
        <sz val="11"/>
        <rFont val="方正仿宋_GBK"/>
        <charset val="134"/>
      </rPr>
      <t>亩，猪养殖数量</t>
    </r>
    <r>
      <rPr>
        <sz val="11"/>
        <rFont val="Times New Roman"/>
        <charset val="134"/>
      </rPr>
      <t>135</t>
    </r>
    <r>
      <rPr>
        <sz val="11"/>
        <rFont val="方正仿宋_GBK"/>
        <charset val="134"/>
      </rPr>
      <t>头，羊养殖数量</t>
    </r>
    <r>
      <rPr>
        <sz val="11"/>
        <rFont val="Times New Roman"/>
        <charset val="134"/>
      </rPr>
      <t>158</t>
    </r>
    <r>
      <rPr>
        <sz val="11"/>
        <rFont val="方正仿宋_GBK"/>
        <charset val="134"/>
      </rPr>
      <t>只，</t>
    </r>
  </si>
  <si>
    <r>
      <rPr>
        <sz val="11"/>
        <rFont val="方正仿宋_GBK"/>
        <charset val="134"/>
      </rPr>
      <t>刘套镇张庄村自种自养项目</t>
    </r>
  </si>
  <si>
    <r>
      <rPr>
        <sz val="11"/>
        <rFont val="方正仿宋_GBK"/>
        <charset val="134"/>
      </rPr>
      <t>张庄村</t>
    </r>
  </si>
  <si>
    <r>
      <rPr>
        <sz val="11"/>
        <rFont val="方正仿宋_GBK"/>
        <charset val="134"/>
      </rPr>
      <t>扶</t>
    </r>
    <r>
      <rPr>
        <sz val="11"/>
        <rFont val="Times New Roman"/>
        <charset val="134"/>
      </rPr>
      <t>23</t>
    </r>
    <r>
      <rPr>
        <sz val="11"/>
        <rFont val="方正仿宋_GBK"/>
        <charset val="134"/>
      </rPr>
      <t>户脱贫户发展特色种养业</t>
    </r>
  </si>
  <si>
    <r>
      <rPr>
        <sz val="11"/>
        <rFont val="方正仿宋_GBK"/>
        <charset val="134"/>
      </rPr>
      <t>种植桃树</t>
    </r>
    <r>
      <rPr>
        <sz val="11"/>
        <rFont val="Times New Roman"/>
        <charset val="134"/>
      </rPr>
      <t>4.4</t>
    </r>
    <r>
      <rPr>
        <sz val="11"/>
        <rFont val="方正仿宋_GBK"/>
        <charset val="134"/>
      </rPr>
      <t>亩、药材</t>
    </r>
    <r>
      <rPr>
        <sz val="11"/>
        <rFont val="Times New Roman"/>
        <charset val="134"/>
      </rPr>
      <t>8</t>
    </r>
    <r>
      <rPr>
        <sz val="11"/>
        <rFont val="方正仿宋_GBK"/>
        <charset val="134"/>
      </rPr>
      <t>亩、养猪</t>
    </r>
    <r>
      <rPr>
        <sz val="11"/>
        <rFont val="Times New Roman"/>
        <charset val="134"/>
      </rPr>
      <t>29</t>
    </r>
    <r>
      <rPr>
        <sz val="11"/>
        <rFont val="方正仿宋_GBK"/>
        <charset val="134"/>
      </rPr>
      <t>头、羊</t>
    </r>
    <r>
      <rPr>
        <sz val="11"/>
        <rFont val="Times New Roman"/>
        <charset val="134"/>
      </rPr>
      <t>145</t>
    </r>
    <r>
      <rPr>
        <sz val="11"/>
        <rFont val="方正仿宋_GBK"/>
        <charset val="134"/>
      </rPr>
      <t>只</t>
    </r>
  </si>
  <si>
    <r>
      <rPr>
        <sz val="11"/>
        <rFont val="方正仿宋_GBK"/>
        <charset val="134"/>
      </rPr>
      <t>刘套镇赵庄村自种自养项目</t>
    </r>
  </si>
  <si>
    <r>
      <rPr>
        <sz val="11"/>
        <rFont val="方正仿宋_GBK"/>
        <charset val="134"/>
      </rPr>
      <t>赵庄村</t>
    </r>
  </si>
  <si>
    <r>
      <rPr>
        <sz val="11"/>
        <rFont val="方正仿宋_GBK"/>
        <charset val="134"/>
      </rPr>
      <t>种植桃树</t>
    </r>
    <r>
      <rPr>
        <sz val="11"/>
        <rFont val="Times New Roman"/>
        <charset val="134"/>
      </rPr>
      <t>5</t>
    </r>
    <r>
      <rPr>
        <sz val="11"/>
        <rFont val="方正仿宋_GBK"/>
        <charset val="134"/>
      </rPr>
      <t>亩、梨树</t>
    </r>
    <r>
      <rPr>
        <sz val="11"/>
        <rFont val="Times New Roman"/>
        <charset val="134"/>
      </rPr>
      <t>4.1</t>
    </r>
    <r>
      <rPr>
        <sz val="11"/>
        <rFont val="方正仿宋_GBK"/>
        <charset val="134"/>
      </rPr>
      <t>亩、苹果树</t>
    </r>
    <r>
      <rPr>
        <sz val="11"/>
        <rFont val="Times New Roman"/>
        <charset val="134"/>
      </rPr>
      <t>1.2</t>
    </r>
    <r>
      <rPr>
        <sz val="11"/>
        <rFont val="方正仿宋_GBK"/>
        <charset val="134"/>
      </rPr>
      <t>亩、葡萄树</t>
    </r>
    <r>
      <rPr>
        <sz val="11"/>
        <rFont val="Times New Roman"/>
        <charset val="134"/>
      </rPr>
      <t>1.5</t>
    </r>
    <r>
      <rPr>
        <sz val="11"/>
        <rFont val="方正仿宋_GBK"/>
        <charset val="134"/>
      </rPr>
      <t>亩，猪养殖数量</t>
    </r>
    <r>
      <rPr>
        <sz val="11"/>
        <rFont val="Times New Roman"/>
        <charset val="134"/>
      </rPr>
      <t>71</t>
    </r>
    <r>
      <rPr>
        <sz val="11"/>
        <rFont val="方正仿宋_GBK"/>
        <charset val="134"/>
      </rPr>
      <t>头，羊养殖数量</t>
    </r>
    <r>
      <rPr>
        <sz val="11"/>
        <rFont val="Times New Roman"/>
        <charset val="134"/>
      </rPr>
      <t>108</t>
    </r>
    <r>
      <rPr>
        <sz val="11"/>
        <rFont val="方正仿宋_GBK"/>
        <charset val="134"/>
      </rPr>
      <t>只</t>
    </r>
  </si>
  <si>
    <r>
      <rPr>
        <sz val="11"/>
        <rFont val="方正仿宋_GBK"/>
        <charset val="134"/>
      </rPr>
      <t>龙城镇帽山村自种自养项目</t>
    </r>
  </si>
  <si>
    <r>
      <rPr>
        <sz val="11"/>
        <rFont val="方正仿宋_GBK"/>
        <charset val="134"/>
      </rPr>
      <t>龙城镇</t>
    </r>
    <r>
      <rPr>
        <sz val="11"/>
        <rFont val="Times New Roman"/>
        <charset val="134"/>
      </rPr>
      <t xml:space="preserve">
</t>
    </r>
    <r>
      <rPr>
        <sz val="11"/>
        <rFont val="方正仿宋_GBK"/>
        <charset val="134"/>
      </rPr>
      <t>张跃</t>
    </r>
  </si>
  <si>
    <r>
      <rPr>
        <sz val="11"/>
        <rFont val="方正仿宋_GBK"/>
        <charset val="134"/>
      </rPr>
      <t>龙城镇</t>
    </r>
  </si>
  <si>
    <r>
      <rPr>
        <sz val="11"/>
        <rFont val="方正仿宋_GBK"/>
        <charset val="134"/>
      </rPr>
      <t>帽山村</t>
    </r>
  </si>
  <si>
    <r>
      <rPr>
        <sz val="11"/>
        <rFont val="方正仿宋_GBK"/>
        <charset val="134"/>
      </rPr>
      <t>扶持</t>
    </r>
    <r>
      <rPr>
        <sz val="11"/>
        <rFont val="Times New Roman"/>
        <charset val="134"/>
      </rPr>
      <t>22</t>
    </r>
    <r>
      <rPr>
        <sz val="11"/>
        <rFont val="方正仿宋_GBK"/>
        <charset val="134"/>
      </rPr>
      <t>户发展特色种养业</t>
    </r>
  </si>
  <si>
    <r>
      <rPr>
        <sz val="11"/>
        <rFont val="方正仿宋_GBK"/>
        <charset val="134"/>
      </rPr>
      <t>养羊</t>
    </r>
    <r>
      <rPr>
        <sz val="11"/>
        <rFont val="Times New Roman"/>
        <charset val="134"/>
      </rPr>
      <t>45</t>
    </r>
    <r>
      <rPr>
        <sz val="11"/>
        <rFont val="方正仿宋_GBK"/>
        <charset val="134"/>
      </rPr>
      <t>只、种植桃树</t>
    </r>
    <r>
      <rPr>
        <sz val="11"/>
        <rFont val="Times New Roman"/>
        <charset val="134"/>
      </rPr>
      <t>5</t>
    </r>
    <r>
      <rPr>
        <sz val="11"/>
        <rFont val="方正仿宋_GBK"/>
        <charset val="134"/>
      </rPr>
      <t>亩、种植大棚菜</t>
    </r>
    <r>
      <rPr>
        <sz val="11"/>
        <rFont val="Times New Roman"/>
        <charset val="134"/>
      </rPr>
      <t>2.5</t>
    </r>
    <r>
      <rPr>
        <sz val="11"/>
        <rFont val="方正仿宋_GBK"/>
        <charset val="134"/>
      </rPr>
      <t>亩，种植杏园</t>
    </r>
    <r>
      <rPr>
        <sz val="11"/>
        <rFont val="Times New Roman"/>
        <charset val="134"/>
      </rPr>
      <t>17</t>
    </r>
    <r>
      <rPr>
        <sz val="11"/>
        <rFont val="方正仿宋_GBK"/>
        <charset val="134"/>
      </rPr>
      <t>亩，种植石榴</t>
    </r>
    <r>
      <rPr>
        <sz val="11"/>
        <rFont val="Times New Roman"/>
        <charset val="134"/>
      </rPr>
      <t>3</t>
    </r>
    <r>
      <rPr>
        <sz val="11"/>
        <rFont val="方正仿宋_GBK"/>
        <charset val="134"/>
      </rPr>
      <t>亩，葛花</t>
    </r>
    <r>
      <rPr>
        <sz val="11"/>
        <rFont val="Times New Roman"/>
        <charset val="134"/>
      </rPr>
      <t>8</t>
    </r>
    <r>
      <rPr>
        <sz val="11"/>
        <rFont val="方正仿宋_GBK"/>
        <charset val="134"/>
      </rPr>
      <t>亩。</t>
    </r>
  </si>
  <si>
    <r>
      <rPr>
        <sz val="12"/>
        <rFont val="方正仿宋_GBK"/>
        <charset val="134"/>
      </rPr>
      <t>以产业补助的形式对脱贫户进行补助，鼓励发展特色产业，激发特色种养脱贫户内生动力，增加特色产业户收入</t>
    </r>
  </si>
  <si>
    <r>
      <rPr>
        <sz val="11"/>
        <rFont val="方正仿宋_GBK"/>
        <charset val="134"/>
      </rPr>
      <t>龙城镇毛郢孜社区自种自养项目</t>
    </r>
  </si>
  <si>
    <r>
      <rPr>
        <sz val="11"/>
        <rFont val="方正仿宋_GBK"/>
        <charset val="134"/>
      </rPr>
      <t>毛郢孜社区</t>
    </r>
  </si>
  <si>
    <r>
      <rPr>
        <sz val="11"/>
        <rFont val="方正仿宋_GBK"/>
        <charset val="134"/>
      </rPr>
      <t>扶持</t>
    </r>
    <r>
      <rPr>
        <sz val="11"/>
        <rFont val="Times New Roman"/>
        <charset val="134"/>
      </rPr>
      <t>6</t>
    </r>
    <r>
      <rPr>
        <sz val="11"/>
        <rFont val="方正仿宋_GBK"/>
        <charset val="134"/>
      </rPr>
      <t>户发展特色种养业</t>
    </r>
  </si>
  <si>
    <r>
      <rPr>
        <sz val="11"/>
        <rFont val="方正仿宋_GBK"/>
        <charset val="134"/>
      </rPr>
      <t>种果树</t>
    </r>
    <r>
      <rPr>
        <sz val="11"/>
        <rFont val="Times New Roman"/>
        <charset val="134"/>
      </rPr>
      <t>0.8</t>
    </r>
    <r>
      <rPr>
        <sz val="11"/>
        <rFont val="方正仿宋_GBK"/>
        <charset val="134"/>
      </rPr>
      <t>亩，大棚蔬菜</t>
    </r>
    <r>
      <rPr>
        <sz val="11"/>
        <rFont val="Times New Roman"/>
        <charset val="134"/>
      </rPr>
      <t>1.5</t>
    </r>
    <r>
      <rPr>
        <sz val="11"/>
        <rFont val="方正仿宋_GBK"/>
        <charset val="134"/>
      </rPr>
      <t>亩、养羊</t>
    </r>
    <r>
      <rPr>
        <sz val="11"/>
        <rFont val="Times New Roman"/>
        <charset val="134"/>
      </rPr>
      <t>36</t>
    </r>
    <r>
      <rPr>
        <sz val="11"/>
        <rFont val="方正仿宋_GBK"/>
        <charset val="134"/>
      </rPr>
      <t>只</t>
    </r>
  </si>
  <si>
    <r>
      <rPr>
        <sz val="11"/>
        <rFont val="方正仿宋_GBK"/>
        <charset val="134"/>
      </rPr>
      <t>龙城镇人民村自种自养项目</t>
    </r>
  </si>
  <si>
    <r>
      <rPr>
        <sz val="11"/>
        <rFont val="方正仿宋_GBK"/>
        <charset val="134"/>
      </rPr>
      <t>人民村</t>
    </r>
  </si>
  <si>
    <r>
      <rPr>
        <sz val="11"/>
        <rFont val="方正仿宋_GBK"/>
        <charset val="134"/>
      </rPr>
      <t>扶持</t>
    </r>
    <r>
      <rPr>
        <sz val="11"/>
        <rFont val="Times New Roman"/>
        <charset val="134"/>
      </rPr>
      <t>17</t>
    </r>
    <r>
      <rPr>
        <sz val="11"/>
        <rFont val="方正仿宋_GBK"/>
        <charset val="134"/>
      </rPr>
      <t>户脱贫户发展特色种养业</t>
    </r>
  </si>
  <si>
    <r>
      <rPr>
        <sz val="11"/>
        <rFont val="方正仿宋_GBK"/>
        <charset val="134"/>
      </rPr>
      <t>养羊</t>
    </r>
    <r>
      <rPr>
        <sz val="11"/>
        <rFont val="Times New Roman"/>
        <charset val="134"/>
      </rPr>
      <t>104</t>
    </r>
    <r>
      <rPr>
        <sz val="11"/>
        <rFont val="方正仿宋_GBK"/>
        <charset val="134"/>
      </rPr>
      <t>只、养鸡</t>
    </r>
    <r>
      <rPr>
        <sz val="11"/>
        <rFont val="Times New Roman"/>
        <charset val="134"/>
      </rPr>
      <t>300</t>
    </r>
    <r>
      <rPr>
        <sz val="11"/>
        <rFont val="方正仿宋_GBK"/>
        <charset val="134"/>
      </rPr>
      <t>只</t>
    </r>
  </si>
  <si>
    <r>
      <rPr>
        <sz val="11"/>
        <rFont val="方正仿宋_GBK"/>
        <charset val="134"/>
      </rPr>
      <t>养殖成活率</t>
    </r>
    <r>
      <rPr>
        <sz val="11"/>
        <rFont val="Times New Roman"/>
        <charset val="134"/>
      </rPr>
      <t>80%</t>
    </r>
    <r>
      <rPr>
        <sz val="11"/>
        <rFont val="方正仿宋_GBK"/>
        <charset val="134"/>
      </rPr>
      <t>。</t>
    </r>
  </si>
  <si>
    <r>
      <rPr>
        <sz val="12"/>
        <rFont val="方正仿宋_GBK"/>
        <charset val="134"/>
      </rPr>
      <t>以产业补助的形式对脱贫户进行补助，鼓励发展特色产业，激发脱贫人口内生动力，增加脱困户收入</t>
    </r>
  </si>
  <si>
    <r>
      <rPr>
        <sz val="11"/>
        <rFont val="方正仿宋_GBK"/>
        <charset val="134"/>
      </rPr>
      <t>龙城镇马楼村自种自养项目</t>
    </r>
  </si>
  <si>
    <r>
      <rPr>
        <sz val="11"/>
        <rFont val="方正仿宋_GBK"/>
        <charset val="134"/>
      </rPr>
      <t>马楼村</t>
    </r>
  </si>
  <si>
    <r>
      <rPr>
        <sz val="11"/>
        <rFont val="方正仿宋_GBK"/>
        <charset val="134"/>
      </rPr>
      <t>扶持</t>
    </r>
    <r>
      <rPr>
        <sz val="11"/>
        <rFont val="Times New Roman"/>
        <charset val="134"/>
      </rPr>
      <t>5</t>
    </r>
    <r>
      <rPr>
        <sz val="11"/>
        <rFont val="方正仿宋_GBK"/>
        <charset val="134"/>
      </rPr>
      <t>户发展特色种养业</t>
    </r>
  </si>
  <si>
    <r>
      <rPr>
        <sz val="11"/>
        <rFont val="方正仿宋_GBK"/>
        <charset val="134"/>
      </rPr>
      <t>养猪</t>
    </r>
    <r>
      <rPr>
        <sz val="11"/>
        <rFont val="Times New Roman"/>
        <charset val="134"/>
      </rPr>
      <t>8</t>
    </r>
    <r>
      <rPr>
        <sz val="11"/>
        <rFont val="方正仿宋_GBK"/>
        <charset val="134"/>
      </rPr>
      <t>头、种植桃树</t>
    </r>
    <r>
      <rPr>
        <sz val="11"/>
        <rFont val="Times New Roman"/>
        <charset val="134"/>
      </rPr>
      <t>6.6</t>
    </r>
    <r>
      <rPr>
        <sz val="11"/>
        <rFont val="方正仿宋_GBK"/>
        <charset val="134"/>
      </rPr>
      <t>亩、种植大棚菜</t>
    </r>
    <r>
      <rPr>
        <sz val="11"/>
        <rFont val="Times New Roman"/>
        <charset val="134"/>
      </rPr>
      <t>5</t>
    </r>
    <r>
      <rPr>
        <sz val="11"/>
        <rFont val="方正仿宋_GBK"/>
        <charset val="134"/>
      </rPr>
      <t>亩</t>
    </r>
  </si>
  <si>
    <r>
      <rPr>
        <sz val="11"/>
        <rFont val="方正仿宋_GBK"/>
        <charset val="134"/>
      </rPr>
      <t>龙城镇房庄社区自种自养项目</t>
    </r>
  </si>
  <si>
    <r>
      <rPr>
        <sz val="11"/>
        <rFont val="方正仿宋_GBK"/>
        <charset val="134"/>
      </rPr>
      <t>房庄社区</t>
    </r>
  </si>
  <si>
    <r>
      <rPr>
        <sz val="11"/>
        <rFont val="方正仿宋_GBK"/>
        <charset val="134"/>
      </rPr>
      <t>扶持</t>
    </r>
    <r>
      <rPr>
        <sz val="11"/>
        <rFont val="Times New Roman"/>
        <charset val="134"/>
      </rPr>
      <t>8</t>
    </r>
    <r>
      <rPr>
        <sz val="11"/>
        <rFont val="方正仿宋_GBK"/>
        <charset val="134"/>
      </rPr>
      <t>户发展特色种养业</t>
    </r>
  </si>
  <si>
    <r>
      <rPr>
        <sz val="11"/>
        <rFont val="方正仿宋_GBK"/>
        <charset val="134"/>
      </rPr>
      <t>养羊</t>
    </r>
    <r>
      <rPr>
        <sz val="11"/>
        <rFont val="Times New Roman"/>
        <charset val="134"/>
      </rPr>
      <t>5</t>
    </r>
    <r>
      <rPr>
        <sz val="11"/>
        <rFont val="方正仿宋_GBK"/>
        <charset val="134"/>
      </rPr>
      <t>头、养猪</t>
    </r>
    <r>
      <rPr>
        <sz val="11"/>
        <rFont val="Times New Roman"/>
        <charset val="134"/>
      </rPr>
      <t>8</t>
    </r>
    <r>
      <rPr>
        <sz val="11"/>
        <rFont val="方正仿宋_GBK"/>
        <charset val="134"/>
      </rPr>
      <t>头、种植桃树</t>
    </r>
    <r>
      <rPr>
        <sz val="11"/>
        <rFont val="Times New Roman"/>
        <charset val="134"/>
      </rPr>
      <t>3</t>
    </r>
    <r>
      <rPr>
        <sz val="11"/>
        <rFont val="方正仿宋_GBK"/>
        <charset val="134"/>
      </rPr>
      <t>亩</t>
    </r>
  </si>
  <si>
    <r>
      <rPr>
        <sz val="11"/>
        <rFont val="方正仿宋_GBK"/>
        <charset val="134"/>
      </rPr>
      <t>龙城镇王大庄村自种自养项目</t>
    </r>
  </si>
  <si>
    <r>
      <rPr>
        <sz val="11"/>
        <rFont val="方正仿宋_GBK"/>
        <charset val="134"/>
      </rPr>
      <t>王大庄村</t>
    </r>
  </si>
  <si>
    <r>
      <t>扶持</t>
    </r>
    <r>
      <rPr>
        <sz val="11"/>
        <rFont val="Times New Roman"/>
        <charset val="134"/>
      </rPr>
      <t>28</t>
    </r>
    <r>
      <rPr>
        <sz val="11"/>
        <rFont val="方正仿宋_GBK"/>
        <charset val="134"/>
      </rPr>
      <t>户脱贫户发展特色种养业</t>
    </r>
  </si>
  <si>
    <r>
      <rPr>
        <sz val="11"/>
        <rFont val="方正仿宋_GBK"/>
        <charset val="134"/>
      </rPr>
      <t>羊养殖数量</t>
    </r>
    <r>
      <rPr>
        <sz val="11"/>
        <rFont val="Times New Roman"/>
        <charset val="134"/>
      </rPr>
      <t>150</t>
    </r>
    <r>
      <rPr>
        <sz val="11"/>
        <rFont val="方正仿宋_GBK"/>
        <charset val="134"/>
      </rPr>
      <t>只，露地蔬菜</t>
    </r>
    <r>
      <rPr>
        <sz val="11"/>
        <rFont val="Times New Roman"/>
        <charset val="134"/>
      </rPr>
      <t>30</t>
    </r>
    <r>
      <rPr>
        <sz val="11"/>
        <rFont val="方正仿宋_GBK"/>
        <charset val="134"/>
      </rPr>
      <t>亩。</t>
    </r>
  </si>
  <si>
    <r>
      <rPr>
        <sz val="11"/>
        <rFont val="方正仿宋_GBK"/>
        <charset val="134"/>
      </rPr>
      <t>李台社区自种自养项目</t>
    </r>
  </si>
  <si>
    <r>
      <rPr>
        <sz val="11"/>
        <rFont val="方正仿宋_GBK"/>
        <charset val="134"/>
      </rPr>
      <t>李台社区</t>
    </r>
  </si>
  <si>
    <r>
      <rPr>
        <sz val="11"/>
        <rFont val="方正仿宋_GBK"/>
        <charset val="134"/>
      </rPr>
      <t>扶持</t>
    </r>
    <r>
      <rPr>
        <sz val="11"/>
        <rFont val="Times New Roman"/>
        <charset val="134"/>
      </rPr>
      <t>1</t>
    </r>
    <r>
      <rPr>
        <sz val="11"/>
        <rFont val="方正仿宋_GBK"/>
        <charset val="134"/>
      </rPr>
      <t>户发展特色种养业</t>
    </r>
  </si>
  <si>
    <r>
      <rPr>
        <sz val="11"/>
        <rFont val="方正仿宋_GBK"/>
        <charset val="134"/>
      </rPr>
      <t>养殖山羊</t>
    </r>
    <r>
      <rPr>
        <sz val="11"/>
        <rFont val="Times New Roman"/>
        <charset val="134"/>
      </rPr>
      <t>40</t>
    </r>
    <r>
      <rPr>
        <sz val="11"/>
        <rFont val="方正仿宋_GBK"/>
        <charset val="134"/>
      </rPr>
      <t>只</t>
    </r>
  </si>
  <si>
    <t>龙城镇姬村特色种养殖补贴到户项目</t>
  </si>
  <si>
    <r>
      <rPr>
        <sz val="12"/>
        <color rgb="FF000000"/>
        <rFont val="方正仿宋_GBK"/>
        <charset val="134"/>
      </rPr>
      <t>龙城镇</t>
    </r>
    <r>
      <rPr>
        <sz val="12"/>
        <color rgb="FF000000"/>
        <rFont val="Times New Roman"/>
        <charset val="134"/>
      </rPr>
      <t xml:space="preserve">
</t>
    </r>
    <r>
      <rPr>
        <sz val="12"/>
        <color rgb="FF000000"/>
        <rFont val="方正仿宋_GBK"/>
        <charset val="134"/>
      </rPr>
      <t>张跃</t>
    </r>
  </si>
  <si>
    <t>姬村</t>
  </si>
  <si>
    <r>
      <rPr>
        <sz val="12"/>
        <color rgb="FF000000"/>
        <rFont val="方正仿宋_GBK"/>
        <charset val="134"/>
      </rPr>
      <t>扶持</t>
    </r>
    <r>
      <rPr>
        <sz val="12"/>
        <color rgb="FF000000"/>
        <rFont val="Times New Roman"/>
        <charset val="134"/>
      </rPr>
      <t>2</t>
    </r>
    <r>
      <rPr>
        <sz val="12"/>
        <color rgb="FF000000"/>
        <rFont val="方正仿宋_GBK"/>
        <charset val="134"/>
      </rPr>
      <t>户发展特色种养业</t>
    </r>
  </si>
  <si>
    <r>
      <rPr>
        <sz val="12"/>
        <color rgb="FF000000"/>
        <rFont val="方正仿宋_GBK"/>
        <charset val="134"/>
      </rPr>
      <t>落实</t>
    </r>
    <r>
      <rPr>
        <sz val="12"/>
        <color rgb="FF000000"/>
        <rFont val="Times New Roman"/>
        <charset val="134"/>
      </rPr>
      <t>2</t>
    </r>
    <r>
      <rPr>
        <sz val="12"/>
        <color rgb="FF000000"/>
        <rFont val="方正仿宋_GBK"/>
        <charset val="134"/>
      </rPr>
      <t>户特色种养业奖补政策，增加脱贫户家庭收入</t>
    </r>
  </si>
  <si>
    <r>
      <rPr>
        <sz val="11"/>
        <rFont val="方正仿宋_GBK"/>
        <charset val="134"/>
      </rPr>
      <t>种植石榴</t>
    </r>
    <r>
      <rPr>
        <sz val="11"/>
        <rFont val="Times New Roman"/>
        <charset val="134"/>
      </rPr>
      <t>4</t>
    </r>
    <r>
      <rPr>
        <sz val="11"/>
        <rFont val="方正仿宋_GBK"/>
        <charset val="134"/>
      </rPr>
      <t>亩</t>
    </r>
  </si>
  <si>
    <t>参与项目申报、实施过程监督、完成后受益</t>
  </si>
  <si>
    <t>龙城镇前梅社区特色种养殖补贴到户项目</t>
  </si>
  <si>
    <t>前梅社区</t>
  </si>
  <si>
    <r>
      <rPr>
        <sz val="12"/>
        <color rgb="FF000000"/>
        <rFont val="方正仿宋_GBK"/>
        <charset val="134"/>
      </rPr>
      <t>扶持</t>
    </r>
    <r>
      <rPr>
        <sz val="12"/>
        <color rgb="FF000000"/>
        <rFont val="Times New Roman"/>
        <charset val="134"/>
      </rPr>
      <t>1</t>
    </r>
    <r>
      <rPr>
        <sz val="12"/>
        <color rgb="FF000000"/>
        <rFont val="方正仿宋_GBK"/>
        <charset val="134"/>
      </rPr>
      <t>户发展特色种养业</t>
    </r>
  </si>
  <si>
    <r>
      <rPr>
        <sz val="12"/>
        <color rgb="FF000000"/>
        <rFont val="方正仿宋_GBK"/>
        <charset val="134"/>
      </rPr>
      <t>落实</t>
    </r>
    <r>
      <rPr>
        <sz val="12"/>
        <color rgb="FF000000"/>
        <rFont val="Times New Roman"/>
        <charset val="134"/>
      </rPr>
      <t>1</t>
    </r>
    <r>
      <rPr>
        <sz val="12"/>
        <color rgb="FF000000"/>
        <rFont val="方正仿宋_GBK"/>
        <charset val="134"/>
      </rPr>
      <t>户特色种养业奖补政策，增加脱贫户家庭收入</t>
    </r>
  </si>
  <si>
    <r>
      <rPr>
        <sz val="11"/>
        <rFont val="方正仿宋_GBK"/>
        <charset val="134"/>
      </rPr>
      <t>种植大棚西瓜</t>
    </r>
    <r>
      <rPr>
        <sz val="11"/>
        <rFont val="Times New Roman"/>
        <charset val="134"/>
      </rPr>
      <t>1.7</t>
    </r>
    <r>
      <rPr>
        <sz val="11"/>
        <rFont val="方正仿宋_GBK"/>
        <charset val="134"/>
      </rPr>
      <t>亩</t>
    </r>
  </si>
  <si>
    <r>
      <rPr>
        <sz val="11"/>
        <rFont val="方正仿宋_GBK"/>
        <charset val="134"/>
      </rPr>
      <t>龙城镇岱湖社区自种自养项目</t>
    </r>
  </si>
  <si>
    <r>
      <rPr>
        <sz val="11"/>
        <rFont val="方正仿宋_GBK"/>
        <charset val="134"/>
      </rPr>
      <t>岱湖社区</t>
    </r>
  </si>
  <si>
    <r>
      <rPr>
        <sz val="11"/>
        <rFont val="方正仿宋_GBK"/>
        <charset val="134"/>
      </rPr>
      <t>扶持</t>
    </r>
    <r>
      <rPr>
        <sz val="11"/>
        <rFont val="Times New Roman"/>
        <charset val="134"/>
      </rPr>
      <t>5</t>
    </r>
    <r>
      <rPr>
        <sz val="11"/>
        <rFont val="方正仿宋_GBK"/>
        <charset val="134"/>
      </rPr>
      <t>户脱贫户发展特色种养业</t>
    </r>
  </si>
  <si>
    <r>
      <rPr>
        <sz val="11"/>
        <rFont val="方正仿宋_GBK"/>
        <charset val="134"/>
      </rPr>
      <t>养羊</t>
    </r>
    <r>
      <rPr>
        <sz val="11"/>
        <rFont val="Times New Roman"/>
        <charset val="134"/>
      </rPr>
      <t>39</t>
    </r>
    <r>
      <rPr>
        <sz val="11"/>
        <rFont val="方正仿宋_GBK"/>
        <charset val="134"/>
      </rPr>
      <t>只、养鸡</t>
    </r>
    <r>
      <rPr>
        <sz val="11"/>
        <rFont val="Times New Roman"/>
        <charset val="134"/>
      </rPr>
      <t>300</t>
    </r>
    <r>
      <rPr>
        <sz val="11"/>
        <rFont val="方正仿宋_GBK"/>
        <charset val="134"/>
      </rPr>
      <t>只</t>
    </r>
  </si>
  <si>
    <t>以产业补助的形式对脱贫户进行补助，鼓励发展特色产业，激发脱贫人口内生动力，增加脱贫户收入</t>
  </si>
  <si>
    <r>
      <rPr>
        <sz val="11"/>
        <rFont val="方正仿宋_GBK"/>
        <charset val="134"/>
      </rPr>
      <t>马井镇黄楼村自种自养项目</t>
    </r>
  </si>
  <si>
    <r>
      <rPr>
        <sz val="11"/>
        <rFont val="方正仿宋_GBK"/>
        <charset val="134"/>
      </rPr>
      <t>马井镇</t>
    </r>
    <r>
      <rPr>
        <sz val="11"/>
        <rFont val="Times New Roman"/>
        <charset val="134"/>
      </rPr>
      <t xml:space="preserve">
</t>
    </r>
    <r>
      <rPr>
        <sz val="11"/>
        <rFont val="方正仿宋_GBK"/>
        <charset val="134"/>
      </rPr>
      <t>王伟强</t>
    </r>
  </si>
  <si>
    <r>
      <rPr>
        <sz val="11"/>
        <rFont val="方正仿宋_GBK"/>
        <charset val="134"/>
      </rPr>
      <t>马井镇</t>
    </r>
  </si>
  <si>
    <r>
      <rPr>
        <sz val="11"/>
        <rFont val="方正仿宋_GBK"/>
        <charset val="134"/>
      </rPr>
      <t>黄楼村</t>
    </r>
  </si>
  <si>
    <r>
      <rPr>
        <sz val="11"/>
        <rFont val="方正仿宋_GBK"/>
        <charset val="134"/>
      </rPr>
      <t>扶持</t>
    </r>
    <r>
      <rPr>
        <sz val="11"/>
        <rFont val="Times New Roman"/>
        <charset val="134"/>
      </rPr>
      <t>36</t>
    </r>
    <r>
      <rPr>
        <sz val="11"/>
        <rFont val="方正仿宋_GBK"/>
        <charset val="134"/>
      </rPr>
      <t>户脱贫户发展特色种养业</t>
    </r>
  </si>
  <si>
    <r>
      <rPr>
        <sz val="11"/>
        <rFont val="方正仿宋_GBK"/>
        <charset val="134"/>
      </rPr>
      <t>瓜果蔬菜面积</t>
    </r>
    <r>
      <rPr>
        <sz val="11"/>
        <rFont val="Times New Roman"/>
        <charset val="134"/>
      </rPr>
      <t>22</t>
    </r>
    <r>
      <rPr>
        <sz val="11"/>
        <rFont val="方正仿宋_GBK"/>
        <charset val="134"/>
      </rPr>
      <t>亩，猪养殖数量</t>
    </r>
    <r>
      <rPr>
        <sz val="11"/>
        <rFont val="Times New Roman"/>
        <charset val="134"/>
      </rPr>
      <t>30</t>
    </r>
    <r>
      <rPr>
        <sz val="11"/>
        <rFont val="方正仿宋_GBK"/>
        <charset val="134"/>
      </rPr>
      <t>头</t>
    </r>
    <r>
      <rPr>
        <sz val="11"/>
        <rFont val="Times New Roman"/>
        <charset val="134"/>
      </rPr>
      <t>.</t>
    </r>
    <r>
      <rPr>
        <sz val="11"/>
        <rFont val="方正仿宋_GBK"/>
        <charset val="134"/>
      </rPr>
      <t>牛、羊养殖数量</t>
    </r>
    <r>
      <rPr>
        <sz val="11"/>
        <rFont val="Times New Roman"/>
        <charset val="134"/>
      </rPr>
      <t>158</t>
    </r>
    <r>
      <rPr>
        <sz val="11"/>
        <rFont val="方正仿宋_GBK"/>
        <charset val="134"/>
      </rPr>
      <t>头、精养鱼塘</t>
    </r>
    <r>
      <rPr>
        <sz val="11"/>
        <rFont val="Times New Roman"/>
        <charset val="134"/>
      </rPr>
      <t>10</t>
    </r>
    <r>
      <rPr>
        <sz val="11"/>
        <rFont val="方正仿宋_GBK"/>
        <charset val="134"/>
      </rPr>
      <t>亩。</t>
    </r>
  </si>
  <si>
    <r>
      <rPr>
        <sz val="11"/>
        <rFont val="方正仿宋_GBK"/>
        <charset val="134"/>
      </rPr>
      <t>种植成活率</t>
    </r>
    <r>
      <rPr>
        <sz val="11"/>
        <rFont val="Times New Roman"/>
        <charset val="134"/>
      </rPr>
      <t>100%</t>
    </r>
    <r>
      <rPr>
        <sz val="11"/>
        <rFont val="方正仿宋_GBK"/>
        <charset val="134"/>
      </rPr>
      <t>，养殖成活率</t>
    </r>
    <r>
      <rPr>
        <sz val="11"/>
        <rFont val="Times New Roman"/>
        <charset val="134"/>
      </rPr>
      <t>90%</t>
    </r>
    <r>
      <rPr>
        <sz val="11"/>
        <rFont val="方正仿宋_GBK"/>
        <charset val="134"/>
      </rPr>
      <t>。</t>
    </r>
  </si>
  <si>
    <r>
      <rPr>
        <sz val="11"/>
        <rFont val="方正仿宋_GBK"/>
        <charset val="134"/>
      </rPr>
      <t>马井镇长征村自种自养项目</t>
    </r>
  </si>
  <si>
    <r>
      <rPr>
        <sz val="11"/>
        <rFont val="方正仿宋_GBK"/>
        <charset val="134"/>
      </rPr>
      <t>长征村</t>
    </r>
  </si>
  <si>
    <r>
      <rPr>
        <sz val="11"/>
        <rFont val="方正仿宋_GBK"/>
        <charset val="134"/>
      </rPr>
      <t>扶持</t>
    </r>
    <r>
      <rPr>
        <sz val="11"/>
        <rFont val="Times New Roman"/>
        <charset val="134"/>
      </rPr>
      <t>35</t>
    </r>
    <r>
      <rPr>
        <sz val="11"/>
        <rFont val="方正仿宋_GBK"/>
        <charset val="134"/>
      </rPr>
      <t>户脱贫户发展特色种养业</t>
    </r>
  </si>
  <si>
    <r>
      <rPr>
        <sz val="11"/>
        <rFont val="方正仿宋_GBK"/>
        <charset val="134"/>
      </rPr>
      <t>瓜果蔬菜面积</t>
    </r>
    <r>
      <rPr>
        <sz val="11"/>
        <rFont val="Times New Roman"/>
        <charset val="134"/>
      </rPr>
      <t>46</t>
    </r>
    <r>
      <rPr>
        <sz val="11"/>
        <rFont val="方正仿宋_GBK"/>
        <charset val="134"/>
      </rPr>
      <t>亩，猪养殖数量</t>
    </r>
    <r>
      <rPr>
        <sz val="11"/>
        <rFont val="Times New Roman"/>
        <charset val="134"/>
      </rPr>
      <t>6</t>
    </r>
    <r>
      <rPr>
        <sz val="11"/>
        <rFont val="方正仿宋_GBK"/>
        <charset val="134"/>
      </rPr>
      <t>头</t>
    </r>
    <r>
      <rPr>
        <sz val="11"/>
        <rFont val="Times New Roman"/>
        <charset val="134"/>
      </rPr>
      <t>.</t>
    </r>
    <r>
      <rPr>
        <sz val="11"/>
        <rFont val="方正仿宋_GBK"/>
        <charset val="134"/>
      </rPr>
      <t>羊养殖数量</t>
    </r>
    <r>
      <rPr>
        <sz val="11"/>
        <rFont val="Times New Roman"/>
        <charset val="134"/>
      </rPr>
      <t>60</t>
    </r>
    <r>
      <rPr>
        <sz val="11"/>
        <rFont val="方正仿宋_GBK"/>
        <charset val="134"/>
      </rPr>
      <t>头</t>
    </r>
  </si>
  <si>
    <r>
      <rPr>
        <sz val="11"/>
        <rFont val="方正仿宋_GBK"/>
        <charset val="134"/>
      </rPr>
      <t>马井镇道口村自种自养项目</t>
    </r>
  </si>
  <si>
    <r>
      <rPr>
        <sz val="11"/>
        <rFont val="方正仿宋_GBK"/>
        <charset val="134"/>
      </rPr>
      <t>道口村</t>
    </r>
  </si>
  <si>
    <r>
      <rPr>
        <sz val="11"/>
        <rFont val="方正仿宋_GBK"/>
        <charset val="134"/>
      </rPr>
      <t>扶持</t>
    </r>
    <r>
      <rPr>
        <sz val="11"/>
        <rFont val="Times New Roman"/>
        <charset val="134"/>
      </rPr>
      <t>40</t>
    </r>
    <r>
      <rPr>
        <sz val="11"/>
        <rFont val="方正仿宋_GBK"/>
        <charset val="134"/>
      </rPr>
      <t>户脱贫户发展特色种养业</t>
    </r>
  </si>
  <si>
    <r>
      <rPr>
        <sz val="11"/>
        <rFont val="方正仿宋_GBK"/>
        <charset val="134"/>
      </rPr>
      <t>瓜果蔬菜面积</t>
    </r>
    <r>
      <rPr>
        <sz val="11"/>
        <rFont val="Times New Roman"/>
        <charset val="134"/>
      </rPr>
      <t>76</t>
    </r>
    <r>
      <rPr>
        <sz val="11"/>
        <rFont val="方正仿宋_GBK"/>
        <charset val="134"/>
      </rPr>
      <t>亩，猪养殖数量</t>
    </r>
    <r>
      <rPr>
        <sz val="11"/>
        <rFont val="Times New Roman"/>
        <charset val="134"/>
      </rPr>
      <t>3</t>
    </r>
    <r>
      <rPr>
        <sz val="11"/>
        <rFont val="方正仿宋_GBK"/>
        <charset val="134"/>
      </rPr>
      <t>头</t>
    </r>
    <r>
      <rPr>
        <sz val="11"/>
        <rFont val="Times New Roman"/>
        <charset val="134"/>
      </rPr>
      <t>.</t>
    </r>
    <r>
      <rPr>
        <sz val="11"/>
        <rFont val="方正仿宋_GBK"/>
        <charset val="134"/>
      </rPr>
      <t>羊养殖数量</t>
    </r>
    <r>
      <rPr>
        <sz val="11"/>
        <rFont val="Times New Roman"/>
        <charset val="134"/>
      </rPr>
      <t>6</t>
    </r>
    <r>
      <rPr>
        <sz val="11"/>
        <rFont val="方正仿宋_GBK"/>
        <charset val="134"/>
      </rPr>
      <t>头</t>
    </r>
  </si>
  <si>
    <r>
      <rPr>
        <sz val="11"/>
        <rFont val="方正仿宋_GBK"/>
        <charset val="134"/>
      </rPr>
      <t>马井镇许破楼村自种自养项目</t>
    </r>
  </si>
  <si>
    <r>
      <rPr>
        <sz val="11"/>
        <rFont val="方正仿宋_GBK"/>
        <charset val="134"/>
      </rPr>
      <t>许破楼村</t>
    </r>
  </si>
  <si>
    <r>
      <rPr>
        <sz val="11"/>
        <rFont val="方正仿宋_GBK"/>
        <charset val="134"/>
      </rPr>
      <t>扶持</t>
    </r>
    <r>
      <rPr>
        <sz val="11"/>
        <rFont val="Times New Roman"/>
        <charset val="134"/>
      </rPr>
      <t>70</t>
    </r>
    <r>
      <rPr>
        <sz val="11"/>
        <rFont val="方正仿宋_GBK"/>
        <charset val="134"/>
      </rPr>
      <t>户脱贫户发展特色种养业</t>
    </r>
  </si>
  <si>
    <r>
      <rPr>
        <sz val="11"/>
        <rFont val="方正仿宋_GBK"/>
        <charset val="134"/>
      </rPr>
      <t>带动</t>
    </r>
    <r>
      <rPr>
        <sz val="11"/>
        <rFont val="Times New Roman"/>
        <charset val="134"/>
      </rPr>
      <t>70</t>
    </r>
    <r>
      <rPr>
        <sz val="11"/>
        <rFont val="方正仿宋_GBK"/>
        <charset val="134"/>
      </rPr>
      <t>户脱贫户增加收入</t>
    </r>
  </si>
  <si>
    <r>
      <rPr>
        <sz val="11"/>
        <rFont val="方正仿宋_GBK"/>
        <charset val="134"/>
      </rPr>
      <t>瓜果蔬菜面积</t>
    </r>
    <r>
      <rPr>
        <sz val="11"/>
        <rFont val="Times New Roman"/>
        <charset val="134"/>
      </rPr>
      <t>64</t>
    </r>
    <r>
      <rPr>
        <sz val="11"/>
        <rFont val="方正仿宋_GBK"/>
        <charset val="134"/>
      </rPr>
      <t>亩，猪养殖数量</t>
    </r>
    <r>
      <rPr>
        <sz val="11"/>
        <rFont val="Times New Roman"/>
        <charset val="134"/>
      </rPr>
      <t>9</t>
    </r>
    <r>
      <rPr>
        <sz val="11"/>
        <rFont val="方正仿宋_GBK"/>
        <charset val="134"/>
      </rPr>
      <t>头</t>
    </r>
    <r>
      <rPr>
        <sz val="11"/>
        <rFont val="Times New Roman"/>
        <charset val="134"/>
      </rPr>
      <t>.</t>
    </r>
    <r>
      <rPr>
        <sz val="11"/>
        <rFont val="方正仿宋_GBK"/>
        <charset val="134"/>
      </rPr>
      <t>羊养殖数量</t>
    </r>
    <r>
      <rPr>
        <sz val="11"/>
        <rFont val="Times New Roman"/>
        <charset val="134"/>
      </rPr>
      <t>30</t>
    </r>
    <r>
      <rPr>
        <sz val="11"/>
        <rFont val="方正仿宋_GBK"/>
        <charset val="134"/>
      </rPr>
      <t>头</t>
    </r>
  </si>
  <si>
    <r>
      <rPr>
        <sz val="11"/>
        <rFont val="方正仿宋_GBK"/>
        <charset val="134"/>
      </rPr>
      <t>马井镇郝庄村自种自养项目</t>
    </r>
  </si>
  <si>
    <r>
      <rPr>
        <sz val="11"/>
        <rFont val="方正仿宋_GBK"/>
        <charset val="134"/>
      </rPr>
      <t>郝庄村</t>
    </r>
  </si>
  <si>
    <r>
      <rPr>
        <sz val="11"/>
        <rFont val="方正仿宋_GBK"/>
        <charset val="134"/>
      </rPr>
      <t>扶持</t>
    </r>
    <r>
      <rPr>
        <sz val="11"/>
        <rFont val="Times New Roman"/>
        <charset val="134"/>
      </rPr>
      <t>45</t>
    </r>
    <r>
      <rPr>
        <sz val="11"/>
        <rFont val="方正仿宋_GBK"/>
        <charset val="134"/>
      </rPr>
      <t>户发展特色种养业</t>
    </r>
  </si>
  <si>
    <r>
      <rPr>
        <sz val="11"/>
        <rFont val="方正仿宋_GBK"/>
        <charset val="134"/>
      </rPr>
      <t>瓜果蔬菜面积</t>
    </r>
    <r>
      <rPr>
        <sz val="11"/>
        <rFont val="Times New Roman"/>
        <charset val="134"/>
      </rPr>
      <t>64</t>
    </r>
    <r>
      <rPr>
        <sz val="11"/>
        <rFont val="方正仿宋_GBK"/>
        <charset val="134"/>
      </rPr>
      <t>亩，猪养殖数量</t>
    </r>
    <r>
      <rPr>
        <sz val="11"/>
        <rFont val="Times New Roman"/>
        <charset val="134"/>
      </rPr>
      <t>12</t>
    </r>
    <r>
      <rPr>
        <sz val="11"/>
        <rFont val="方正仿宋_GBK"/>
        <charset val="134"/>
      </rPr>
      <t>头</t>
    </r>
    <r>
      <rPr>
        <sz val="11"/>
        <rFont val="Times New Roman"/>
        <charset val="134"/>
      </rPr>
      <t>.</t>
    </r>
    <r>
      <rPr>
        <sz val="11"/>
        <rFont val="方正仿宋_GBK"/>
        <charset val="134"/>
      </rPr>
      <t>羊养殖数量</t>
    </r>
    <r>
      <rPr>
        <sz val="11"/>
        <rFont val="Times New Roman"/>
        <charset val="134"/>
      </rPr>
      <t>18</t>
    </r>
    <r>
      <rPr>
        <sz val="11"/>
        <rFont val="方正仿宋_GBK"/>
        <charset val="134"/>
      </rPr>
      <t>头</t>
    </r>
  </si>
  <si>
    <r>
      <rPr>
        <sz val="11"/>
        <rFont val="方正仿宋_GBK"/>
        <charset val="134"/>
      </rPr>
      <t>马井镇麻堤口村自种自养项目</t>
    </r>
  </si>
  <si>
    <r>
      <rPr>
        <sz val="11"/>
        <rFont val="方正仿宋_GBK"/>
        <charset val="134"/>
      </rPr>
      <t>麻堤口村</t>
    </r>
  </si>
  <si>
    <r>
      <rPr>
        <sz val="11"/>
        <rFont val="方正仿宋_GBK"/>
        <charset val="134"/>
      </rPr>
      <t>扶持</t>
    </r>
    <r>
      <rPr>
        <sz val="11"/>
        <rFont val="Times New Roman"/>
        <charset val="134"/>
      </rPr>
      <t>66</t>
    </r>
    <r>
      <rPr>
        <sz val="11"/>
        <rFont val="方正仿宋_GBK"/>
        <charset val="134"/>
      </rPr>
      <t>户脱贫户发展特色种养业</t>
    </r>
  </si>
  <si>
    <r>
      <rPr>
        <sz val="11"/>
        <rFont val="方正仿宋_GBK"/>
        <charset val="134"/>
      </rPr>
      <t>瓜果蔬菜面积</t>
    </r>
    <r>
      <rPr>
        <sz val="11"/>
        <rFont val="Times New Roman"/>
        <charset val="134"/>
      </rPr>
      <t>46</t>
    </r>
    <r>
      <rPr>
        <sz val="11"/>
        <rFont val="方正仿宋_GBK"/>
        <charset val="134"/>
      </rPr>
      <t>亩，猪养殖数量</t>
    </r>
    <r>
      <rPr>
        <sz val="11"/>
        <rFont val="Times New Roman"/>
        <charset val="134"/>
      </rPr>
      <t>6</t>
    </r>
    <r>
      <rPr>
        <sz val="11"/>
        <rFont val="方正仿宋_GBK"/>
        <charset val="134"/>
      </rPr>
      <t>头</t>
    </r>
    <r>
      <rPr>
        <sz val="11"/>
        <rFont val="Times New Roman"/>
        <charset val="134"/>
      </rPr>
      <t>.</t>
    </r>
    <r>
      <rPr>
        <sz val="11"/>
        <rFont val="方正仿宋_GBK"/>
        <charset val="134"/>
      </rPr>
      <t>羊养殖数量</t>
    </r>
    <r>
      <rPr>
        <sz val="11"/>
        <rFont val="Times New Roman"/>
        <charset val="134"/>
      </rPr>
      <t>84</t>
    </r>
    <r>
      <rPr>
        <sz val="11"/>
        <rFont val="方正仿宋_GBK"/>
        <charset val="134"/>
      </rPr>
      <t>头</t>
    </r>
  </si>
  <si>
    <r>
      <rPr>
        <sz val="11"/>
        <rFont val="方正仿宋_GBK"/>
        <charset val="134"/>
      </rPr>
      <t>马井镇马井村自种自养项目</t>
    </r>
  </si>
  <si>
    <r>
      <rPr>
        <sz val="11"/>
        <rFont val="方正仿宋_GBK"/>
        <charset val="134"/>
      </rPr>
      <t>马井村</t>
    </r>
  </si>
  <si>
    <r>
      <rPr>
        <sz val="11"/>
        <rFont val="方正仿宋_GBK"/>
        <charset val="134"/>
      </rPr>
      <t>瓜果蔬菜面积</t>
    </r>
    <r>
      <rPr>
        <sz val="11"/>
        <rFont val="Times New Roman"/>
        <charset val="134"/>
      </rPr>
      <t>25.8</t>
    </r>
    <r>
      <rPr>
        <sz val="11"/>
        <rFont val="方正仿宋_GBK"/>
        <charset val="134"/>
      </rPr>
      <t>亩，猪养殖数量</t>
    </r>
    <r>
      <rPr>
        <sz val="11"/>
        <rFont val="Times New Roman"/>
        <charset val="134"/>
      </rPr>
      <t>23</t>
    </r>
    <r>
      <rPr>
        <sz val="11"/>
        <rFont val="方正仿宋_GBK"/>
        <charset val="134"/>
      </rPr>
      <t>头</t>
    </r>
    <r>
      <rPr>
        <sz val="11"/>
        <rFont val="Times New Roman"/>
        <charset val="134"/>
      </rPr>
      <t>.</t>
    </r>
    <r>
      <rPr>
        <sz val="11"/>
        <rFont val="方正仿宋_GBK"/>
        <charset val="134"/>
      </rPr>
      <t>牛、羊养殖数量</t>
    </r>
    <r>
      <rPr>
        <sz val="11"/>
        <rFont val="Times New Roman"/>
        <charset val="134"/>
      </rPr>
      <t>136</t>
    </r>
    <r>
      <rPr>
        <sz val="11"/>
        <rFont val="方正仿宋_GBK"/>
        <charset val="134"/>
      </rPr>
      <t>头。</t>
    </r>
  </si>
  <si>
    <r>
      <rPr>
        <sz val="11"/>
        <rFont val="方正仿宋_GBK"/>
        <charset val="134"/>
      </rPr>
      <t>马井镇权楼村自种自养项目</t>
    </r>
  </si>
  <si>
    <r>
      <rPr>
        <sz val="11"/>
        <rFont val="方正仿宋_GBK"/>
        <charset val="134"/>
      </rPr>
      <t>权楼村</t>
    </r>
  </si>
  <si>
    <r>
      <rPr>
        <sz val="11"/>
        <rFont val="方正仿宋_GBK"/>
        <charset val="134"/>
      </rPr>
      <t>瓜果蔬菜面积</t>
    </r>
    <r>
      <rPr>
        <sz val="11"/>
        <rFont val="Times New Roman"/>
        <charset val="134"/>
      </rPr>
      <t>70</t>
    </r>
    <r>
      <rPr>
        <sz val="11"/>
        <rFont val="方正仿宋_GBK"/>
        <charset val="134"/>
      </rPr>
      <t>亩，猪养殖数量</t>
    </r>
    <r>
      <rPr>
        <sz val="11"/>
        <rFont val="Times New Roman"/>
        <charset val="134"/>
      </rPr>
      <t>12</t>
    </r>
    <r>
      <rPr>
        <sz val="11"/>
        <rFont val="方正仿宋_GBK"/>
        <charset val="134"/>
      </rPr>
      <t>头</t>
    </r>
    <r>
      <rPr>
        <sz val="11"/>
        <rFont val="Times New Roman"/>
        <charset val="134"/>
      </rPr>
      <t>.</t>
    </r>
    <r>
      <rPr>
        <sz val="11"/>
        <rFont val="方正仿宋_GBK"/>
        <charset val="134"/>
      </rPr>
      <t>羊养殖数量</t>
    </r>
    <r>
      <rPr>
        <sz val="11"/>
        <rFont val="Times New Roman"/>
        <charset val="134"/>
      </rPr>
      <t>84</t>
    </r>
    <r>
      <rPr>
        <sz val="11"/>
        <rFont val="方正仿宋_GBK"/>
        <charset val="134"/>
      </rPr>
      <t>头</t>
    </r>
  </si>
  <si>
    <r>
      <rPr>
        <sz val="11"/>
        <rFont val="方正仿宋_GBK"/>
        <charset val="134"/>
      </rPr>
      <t>马井镇曲里铺村自种自养项目</t>
    </r>
  </si>
  <si>
    <r>
      <rPr>
        <sz val="11"/>
        <rFont val="方正仿宋_GBK"/>
        <charset val="134"/>
      </rPr>
      <t>曲里铺村</t>
    </r>
  </si>
  <si>
    <r>
      <rPr>
        <sz val="11"/>
        <rFont val="方正仿宋_GBK"/>
        <charset val="134"/>
      </rPr>
      <t>瓜果蔬菜面积</t>
    </r>
    <r>
      <rPr>
        <sz val="11"/>
        <rFont val="Times New Roman"/>
        <charset val="134"/>
      </rPr>
      <t>60</t>
    </r>
    <r>
      <rPr>
        <sz val="11"/>
        <rFont val="方正仿宋_GBK"/>
        <charset val="134"/>
      </rPr>
      <t>亩，牛养殖数量</t>
    </r>
    <r>
      <rPr>
        <sz val="11"/>
        <rFont val="Times New Roman"/>
        <charset val="134"/>
      </rPr>
      <t>10</t>
    </r>
    <r>
      <rPr>
        <sz val="11"/>
        <rFont val="方正仿宋_GBK"/>
        <charset val="134"/>
      </rPr>
      <t>头</t>
    </r>
    <r>
      <rPr>
        <sz val="11"/>
        <rFont val="Times New Roman"/>
        <charset val="134"/>
      </rPr>
      <t>.</t>
    </r>
    <r>
      <rPr>
        <sz val="11"/>
        <rFont val="方正仿宋_GBK"/>
        <charset val="134"/>
      </rPr>
      <t>羊养殖数量</t>
    </r>
    <r>
      <rPr>
        <sz val="11"/>
        <rFont val="Times New Roman"/>
        <charset val="134"/>
      </rPr>
      <t>48</t>
    </r>
    <r>
      <rPr>
        <sz val="11"/>
        <rFont val="方正仿宋_GBK"/>
        <charset val="134"/>
      </rPr>
      <t>头</t>
    </r>
    <r>
      <rPr>
        <sz val="11"/>
        <rFont val="Times New Roman"/>
        <charset val="134"/>
      </rPr>
      <t>.</t>
    </r>
    <r>
      <rPr>
        <sz val="11"/>
        <rFont val="方正仿宋_GBK"/>
        <charset val="134"/>
      </rPr>
      <t>驴养殖数量</t>
    </r>
    <r>
      <rPr>
        <sz val="11"/>
        <rFont val="Times New Roman"/>
        <charset val="134"/>
      </rPr>
      <t>1</t>
    </r>
    <r>
      <rPr>
        <sz val="11"/>
        <rFont val="方正仿宋_GBK"/>
        <charset val="134"/>
      </rPr>
      <t>头</t>
    </r>
    <r>
      <rPr>
        <sz val="11"/>
        <rFont val="Times New Roman"/>
        <charset val="134"/>
      </rPr>
      <t>.</t>
    </r>
    <r>
      <rPr>
        <sz val="11"/>
        <rFont val="方正仿宋_GBK"/>
        <charset val="134"/>
      </rPr>
      <t>猪养殖</t>
    </r>
    <r>
      <rPr>
        <sz val="11"/>
        <rFont val="Times New Roman"/>
        <charset val="134"/>
      </rPr>
      <t>3</t>
    </r>
    <r>
      <rPr>
        <sz val="11"/>
        <rFont val="方正仿宋_GBK"/>
        <charset val="134"/>
      </rPr>
      <t>头</t>
    </r>
  </si>
  <si>
    <r>
      <rPr>
        <sz val="11"/>
        <rFont val="方正仿宋_GBK"/>
        <charset val="134"/>
      </rPr>
      <t>马井镇朱庄村自种自养项目</t>
    </r>
  </si>
  <si>
    <r>
      <rPr>
        <sz val="11"/>
        <rFont val="方正仿宋_GBK"/>
        <charset val="134"/>
      </rPr>
      <t>瓜果蔬菜面积</t>
    </r>
    <r>
      <rPr>
        <sz val="11"/>
        <rFont val="Times New Roman"/>
        <charset val="134"/>
      </rPr>
      <t>50</t>
    </r>
    <r>
      <rPr>
        <sz val="11"/>
        <rFont val="方正仿宋_GBK"/>
        <charset val="134"/>
      </rPr>
      <t>亩，猪养殖数量</t>
    </r>
    <r>
      <rPr>
        <sz val="11"/>
        <rFont val="Times New Roman"/>
        <charset val="134"/>
      </rPr>
      <t>15</t>
    </r>
    <r>
      <rPr>
        <sz val="11"/>
        <rFont val="方正仿宋_GBK"/>
        <charset val="134"/>
      </rPr>
      <t>头</t>
    </r>
    <r>
      <rPr>
        <sz val="11"/>
        <rFont val="Times New Roman"/>
        <charset val="134"/>
      </rPr>
      <t>.</t>
    </r>
    <r>
      <rPr>
        <sz val="11"/>
        <rFont val="方正仿宋_GBK"/>
        <charset val="134"/>
      </rPr>
      <t>羊养殖数量</t>
    </r>
    <r>
      <rPr>
        <sz val="11"/>
        <rFont val="Times New Roman"/>
        <charset val="134"/>
      </rPr>
      <t>24</t>
    </r>
    <r>
      <rPr>
        <sz val="11"/>
        <rFont val="方正仿宋_GBK"/>
        <charset val="134"/>
      </rPr>
      <t>头</t>
    </r>
  </si>
  <si>
    <r>
      <rPr>
        <sz val="11"/>
        <rFont val="方正仿宋_GBK"/>
        <charset val="134"/>
      </rPr>
      <t>马井镇吴九店村自种自养项目</t>
    </r>
  </si>
  <si>
    <r>
      <rPr>
        <sz val="11"/>
        <rFont val="方正仿宋_GBK"/>
        <charset val="134"/>
      </rPr>
      <t>吴九店村</t>
    </r>
  </si>
  <si>
    <r>
      <rPr>
        <sz val="11"/>
        <rFont val="方正仿宋_GBK"/>
        <charset val="134"/>
      </rPr>
      <t>扶持</t>
    </r>
    <r>
      <rPr>
        <sz val="11"/>
        <rFont val="Times New Roman"/>
        <charset val="134"/>
      </rPr>
      <t>32</t>
    </r>
    <r>
      <rPr>
        <sz val="11"/>
        <rFont val="方正仿宋_GBK"/>
        <charset val="134"/>
      </rPr>
      <t>户脱贫户发展特色种养业</t>
    </r>
  </si>
  <si>
    <r>
      <rPr>
        <sz val="11"/>
        <rFont val="方正仿宋_GBK"/>
        <charset val="134"/>
      </rPr>
      <t>瓜果蔬菜面积</t>
    </r>
    <r>
      <rPr>
        <sz val="11"/>
        <rFont val="Times New Roman"/>
        <charset val="134"/>
      </rPr>
      <t>40</t>
    </r>
    <r>
      <rPr>
        <sz val="11"/>
        <rFont val="方正仿宋_GBK"/>
        <charset val="134"/>
      </rPr>
      <t>亩，猪养殖数量</t>
    </r>
    <r>
      <rPr>
        <sz val="11"/>
        <rFont val="Times New Roman"/>
        <charset val="134"/>
      </rPr>
      <t>6</t>
    </r>
    <r>
      <rPr>
        <sz val="11"/>
        <rFont val="方正仿宋_GBK"/>
        <charset val="134"/>
      </rPr>
      <t>头</t>
    </r>
    <r>
      <rPr>
        <sz val="11"/>
        <rFont val="Times New Roman"/>
        <charset val="134"/>
      </rPr>
      <t>.</t>
    </r>
    <r>
      <rPr>
        <sz val="11"/>
        <rFont val="方正仿宋_GBK"/>
        <charset val="134"/>
      </rPr>
      <t>羊养殖数量</t>
    </r>
    <r>
      <rPr>
        <sz val="11"/>
        <rFont val="Times New Roman"/>
        <charset val="134"/>
      </rPr>
      <t>60</t>
    </r>
    <r>
      <rPr>
        <sz val="11"/>
        <rFont val="方正仿宋_GBK"/>
        <charset val="134"/>
      </rPr>
      <t>头</t>
    </r>
  </si>
  <si>
    <r>
      <rPr>
        <sz val="11"/>
        <rFont val="方正仿宋_GBK"/>
        <charset val="134"/>
      </rPr>
      <t>马井镇王楼村自种自养项目</t>
    </r>
  </si>
  <si>
    <r>
      <rPr>
        <sz val="11"/>
        <rFont val="方正仿宋_GBK"/>
        <charset val="134"/>
      </rPr>
      <t>王楼村</t>
    </r>
  </si>
  <si>
    <r>
      <rPr>
        <sz val="11"/>
        <rFont val="方正仿宋_GBK"/>
        <charset val="134"/>
      </rPr>
      <t>扶持</t>
    </r>
    <r>
      <rPr>
        <sz val="11"/>
        <rFont val="Times New Roman"/>
        <charset val="134"/>
      </rPr>
      <t>52</t>
    </r>
    <r>
      <rPr>
        <sz val="11"/>
        <rFont val="方正仿宋_GBK"/>
        <charset val="134"/>
      </rPr>
      <t>户脱贫户发展特色种养业</t>
    </r>
  </si>
  <si>
    <r>
      <rPr>
        <sz val="11"/>
        <rFont val="方正仿宋_GBK"/>
        <charset val="134"/>
      </rPr>
      <t>瓜果蔬菜面积</t>
    </r>
    <r>
      <rPr>
        <sz val="11"/>
        <rFont val="Times New Roman"/>
        <charset val="134"/>
      </rPr>
      <t>100</t>
    </r>
    <r>
      <rPr>
        <sz val="11"/>
        <rFont val="方正仿宋_GBK"/>
        <charset val="134"/>
      </rPr>
      <t>亩，猪养殖数量</t>
    </r>
    <r>
      <rPr>
        <sz val="11"/>
        <rFont val="Times New Roman"/>
        <charset val="134"/>
      </rPr>
      <t>62</t>
    </r>
    <r>
      <rPr>
        <sz val="11"/>
        <rFont val="方正仿宋_GBK"/>
        <charset val="134"/>
      </rPr>
      <t>头</t>
    </r>
    <r>
      <rPr>
        <sz val="11"/>
        <rFont val="Times New Roman"/>
        <charset val="134"/>
      </rPr>
      <t>.</t>
    </r>
    <r>
      <rPr>
        <sz val="11"/>
        <rFont val="方正仿宋_GBK"/>
        <charset val="134"/>
      </rPr>
      <t>羊养殖数量</t>
    </r>
    <r>
      <rPr>
        <sz val="11"/>
        <rFont val="Times New Roman"/>
        <charset val="134"/>
      </rPr>
      <t>146</t>
    </r>
    <r>
      <rPr>
        <sz val="11"/>
        <rFont val="方正仿宋_GBK"/>
        <charset val="134"/>
      </rPr>
      <t>头</t>
    </r>
    <r>
      <rPr>
        <sz val="11"/>
        <rFont val="Times New Roman"/>
        <charset val="134"/>
      </rPr>
      <t>.</t>
    </r>
    <r>
      <rPr>
        <sz val="11"/>
        <rFont val="方正仿宋_GBK"/>
        <charset val="134"/>
      </rPr>
      <t>鸡鹅</t>
    </r>
    <r>
      <rPr>
        <sz val="11"/>
        <rFont val="Times New Roman"/>
        <charset val="134"/>
      </rPr>
      <t>500</t>
    </r>
    <r>
      <rPr>
        <sz val="11"/>
        <rFont val="方正仿宋_GBK"/>
        <charset val="134"/>
      </rPr>
      <t>只。</t>
    </r>
  </si>
  <si>
    <r>
      <rPr>
        <sz val="11"/>
        <rFont val="方正仿宋_GBK"/>
        <charset val="134"/>
      </rPr>
      <t>马井镇吴瓦房村自种自养项目</t>
    </r>
  </si>
  <si>
    <r>
      <rPr>
        <sz val="11"/>
        <rFont val="方正仿宋_GBK"/>
        <charset val="134"/>
      </rPr>
      <t>吴瓦房村</t>
    </r>
  </si>
  <si>
    <r>
      <rPr>
        <sz val="11"/>
        <rFont val="方正仿宋_GBK"/>
        <charset val="134"/>
      </rPr>
      <t>瓜果蔬菜面积</t>
    </r>
    <r>
      <rPr>
        <sz val="11"/>
        <rFont val="Times New Roman"/>
        <charset val="134"/>
      </rPr>
      <t>10</t>
    </r>
    <r>
      <rPr>
        <sz val="11"/>
        <rFont val="方正仿宋_GBK"/>
        <charset val="134"/>
      </rPr>
      <t>亩，羊养殖数量</t>
    </r>
    <r>
      <rPr>
        <sz val="11"/>
        <rFont val="Times New Roman"/>
        <charset val="134"/>
      </rPr>
      <t>200</t>
    </r>
    <r>
      <rPr>
        <sz val="11"/>
        <rFont val="方正仿宋_GBK"/>
        <charset val="134"/>
      </rPr>
      <t>头</t>
    </r>
  </si>
  <si>
    <r>
      <rPr>
        <sz val="11"/>
        <rFont val="方正仿宋_GBK"/>
        <charset val="134"/>
      </rPr>
      <t>马井镇朱集村自种自养项目</t>
    </r>
  </si>
  <si>
    <r>
      <rPr>
        <sz val="11"/>
        <rFont val="方正仿宋_GBK"/>
        <charset val="134"/>
      </rPr>
      <t>朱集村</t>
    </r>
  </si>
  <si>
    <r>
      <rPr>
        <sz val="11"/>
        <rFont val="方正仿宋_GBK"/>
        <charset val="134"/>
      </rPr>
      <t>扶持</t>
    </r>
    <r>
      <rPr>
        <sz val="11"/>
        <rFont val="Times New Roman"/>
        <charset val="134"/>
      </rPr>
      <t>38</t>
    </r>
    <r>
      <rPr>
        <sz val="11"/>
        <rFont val="方正仿宋_GBK"/>
        <charset val="134"/>
      </rPr>
      <t>户脱贫户发展特色种养业</t>
    </r>
  </si>
  <si>
    <r>
      <rPr>
        <sz val="11"/>
        <rFont val="方正仿宋_GBK"/>
        <charset val="134"/>
      </rPr>
      <t>瓜果蔬菜面积</t>
    </r>
    <r>
      <rPr>
        <sz val="11"/>
        <rFont val="Times New Roman"/>
        <charset val="134"/>
      </rPr>
      <t>40</t>
    </r>
    <r>
      <rPr>
        <sz val="11"/>
        <rFont val="方正仿宋_GBK"/>
        <charset val="134"/>
      </rPr>
      <t>亩，猪养殖数量</t>
    </r>
    <r>
      <rPr>
        <sz val="11"/>
        <rFont val="Times New Roman"/>
        <charset val="134"/>
      </rPr>
      <t>12</t>
    </r>
    <r>
      <rPr>
        <sz val="11"/>
        <rFont val="方正仿宋_GBK"/>
        <charset val="134"/>
      </rPr>
      <t>头</t>
    </r>
    <r>
      <rPr>
        <sz val="11"/>
        <rFont val="Times New Roman"/>
        <charset val="134"/>
      </rPr>
      <t>.</t>
    </r>
    <r>
      <rPr>
        <sz val="11"/>
        <rFont val="方正仿宋_GBK"/>
        <charset val="134"/>
      </rPr>
      <t>羊养殖数量</t>
    </r>
    <r>
      <rPr>
        <sz val="11"/>
        <rFont val="Times New Roman"/>
        <charset val="134"/>
      </rPr>
      <t>84</t>
    </r>
    <r>
      <rPr>
        <sz val="11"/>
        <rFont val="方正仿宋_GBK"/>
        <charset val="134"/>
      </rPr>
      <t>头</t>
    </r>
  </si>
  <si>
    <r>
      <rPr>
        <sz val="11"/>
        <rFont val="方正仿宋_GBK"/>
        <charset val="134"/>
      </rPr>
      <t>马井镇孙庄村自种自养项目</t>
    </r>
  </si>
  <si>
    <r>
      <rPr>
        <sz val="11"/>
        <rFont val="方正仿宋_GBK"/>
        <charset val="134"/>
      </rPr>
      <t>孙庄村</t>
    </r>
  </si>
  <si>
    <r>
      <rPr>
        <sz val="11"/>
        <rFont val="方正仿宋_GBK"/>
        <charset val="134"/>
      </rPr>
      <t>瓜果蔬菜面积</t>
    </r>
    <r>
      <rPr>
        <sz val="11"/>
        <rFont val="Times New Roman"/>
        <charset val="134"/>
      </rPr>
      <t>44</t>
    </r>
    <r>
      <rPr>
        <sz val="11"/>
        <rFont val="方正仿宋_GBK"/>
        <charset val="134"/>
      </rPr>
      <t>亩，猪养殖数量</t>
    </r>
    <r>
      <rPr>
        <sz val="11"/>
        <rFont val="Times New Roman"/>
        <charset val="134"/>
      </rPr>
      <t>6</t>
    </r>
    <r>
      <rPr>
        <sz val="11"/>
        <rFont val="方正仿宋_GBK"/>
        <charset val="134"/>
      </rPr>
      <t>头</t>
    </r>
    <r>
      <rPr>
        <sz val="11"/>
        <rFont val="Times New Roman"/>
        <charset val="134"/>
      </rPr>
      <t>.</t>
    </r>
    <r>
      <rPr>
        <sz val="11"/>
        <rFont val="方正仿宋_GBK"/>
        <charset val="134"/>
      </rPr>
      <t>羊养殖数量</t>
    </r>
    <r>
      <rPr>
        <sz val="11"/>
        <rFont val="Times New Roman"/>
        <charset val="134"/>
      </rPr>
      <t>66</t>
    </r>
    <r>
      <rPr>
        <sz val="11"/>
        <rFont val="方正仿宋_GBK"/>
        <charset val="134"/>
      </rPr>
      <t>头</t>
    </r>
  </si>
  <si>
    <r>
      <rPr>
        <sz val="11"/>
        <rFont val="方正仿宋_GBK"/>
        <charset val="134"/>
      </rPr>
      <t>青龙镇</t>
    </r>
    <r>
      <rPr>
        <sz val="11"/>
        <rFont val="Times New Roman"/>
        <charset val="134"/>
      </rPr>
      <t xml:space="preserve">
</t>
    </r>
    <r>
      <rPr>
        <sz val="11"/>
        <rFont val="方正仿宋_GBK"/>
        <charset val="134"/>
      </rPr>
      <t>况美彩</t>
    </r>
  </si>
  <si>
    <r>
      <rPr>
        <sz val="11"/>
        <rFont val="方正仿宋_GBK"/>
        <charset val="134"/>
      </rPr>
      <t>青龙镇</t>
    </r>
  </si>
  <si>
    <r>
      <rPr>
        <sz val="11"/>
        <rFont val="方正仿宋_GBK"/>
        <charset val="134"/>
      </rPr>
      <t>青龙村</t>
    </r>
  </si>
  <si>
    <r>
      <rPr>
        <sz val="11"/>
        <rFont val="方正仿宋_GBK"/>
        <charset val="134"/>
      </rPr>
      <t>羊养殖数量</t>
    </r>
    <r>
      <rPr>
        <sz val="11"/>
        <rFont val="Times New Roman"/>
        <charset val="134"/>
      </rPr>
      <t>150</t>
    </r>
    <r>
      <rPr>
        <sz val="11"/>
        <rFont val="方正仿宋_GBK"/>
        <charset val="134"/>
      </rPr>
      <t>只。</t>
    </r>
  </si>
  <si>
    <r>
      <rPr>
        <sz val="11"/>
        <rFont val="方正仿宋_GBK"/>
        <charset val="134"/>
      </rPr>
      <t>路口村</t>
    </r>
  </si>
  <si>
    <r>
      <rPr>
        <sz val="11"/>
        <rFont val="方正仿宋_GBK"/>
        <charset val="134"/>
      </rPr>
      <t>扶持</t>
    </r>
    <r>
      <rPr>
        <sz val="11"/>
        <rFont val="Times New Roman"/>
        <charset val="134"/>
      </rPr>
      <t>60</t>
    </r>
    <r>
      <rPr>
        <sz val="11"/>
        <rFont val="方正仿宋_GBK"/>
        <charset val="134"/>
      </rPr>
      <t>户脱贫户发展特色种养业</t>
    </r>
  </si>
  <si>
    <r>
      <rPr>
        <sz val="11"/>
        <rFont val="方正仿宋_GBK"/>
        <charset val="134"/>
      </rPr>
      <t>羊养殖数量</t>
    </r>
    <r>
      <rPr>
        <sz val="11"/>
        <rFont val="Times New Roman"/>
        <charset val="134"/>
      </rPr>
      <t>260</t>
    </r>
    <r>
      <rPr>
        <sz val="11"/>
        <rFont val="方正仿宋_GBK"/>
        <charset val="134"/>
      </rPr>
      <t>只。</t>
    </r>
  </si>
  <si>
    <r>
      <rPr>
        <sz val="11"/>
        <rFont val="方正仿宋_GBK"/>
        <charset val="134"/>
      </rPr>
      <t>胡庄村</t>
    </r>
  </si>
  <si>
    <r>
      <rPr>
        <sz val="11"/>
        <rFont val="方正仿宋_GBK"/>
        <charset val="134"/>
      </rPr>
      <t>羊养殖数量</t>
    </r>
    <r>
      <rPr>
        <sz val="11"/>
        <rFont val="Times New Roman"/>
        <charset val="134"/>
      </rPr>
      <t>310</t>
    </r>
    <r>
      <rPr>
        <sz val="11"/>
        <rFont val="方正仿宋_GBK"/>
        <charset val="134"/>
      </rPr>
      <t>只，肉牛养殖数量</t>
    </r>
    <r>
      <rPr>
        <sz val="11"/>
        <rFont val="Times New Roman"/>
        <charset val="134"/>
      </rPr>
      <t>20</t>
    </r>
    <r>
      <rPr>
        <sz val="11"/>
        <rFont val="方正仿宋_GBK"/>
        <charset val="134"/>
      </rPr>
      <t>头，猪养殖数量</t>
    </r>
    <r>
      <rPr>
        <sz val="11"/>
        <rFont val="Times New Roman"/>
        <charset val="134"/>
      </rPr>
      <t>30</t>
    </r>
    <r>
      <rPr>
        <sz val="11"/>
        <rFont val="方正仿宋_GBK"/>
        <charset val="134"/>
      </rPr>
      <t>头，精养鱼塘</t>
    </r>
    <r>
      <rPr>
        <sz val="11"/>
        <rFont val="Times New Roman"/>
        <charset val="134"/>
      </rPr>
      <t>10</t>
    </r>
    <r>
      <rPr>
        <sz val="11"/>
        <rFont val="方正仿宋_GBK"/>
        <charset val="134"/>
      </rPr>
      <t>亩，黄花菜种植面积</t>
    </r>
    <r>
      <rPr>
        <sz val="11"/>
        <rFont val="Times New Roman"/>
        <charset val="134"/>
      </rPr>
      <t>40</t>
    </r>
    <r>
      <rPr>
        <sz val="11"/>
        <rFont val="方正仿宋_GBK"/>
        <charset val="134"/>
      </rPr>
      <t>亩。</t>
    </r>
  </si>
  <si>
    <r>
      <rPr>
        <sz val="11"/>
        <rFont val="方正仿宋_GBK"/>
        <charset val="134"/>
      </rPr>
      <t>种植成活率</t>
    </r>
    <r>
      <rPr>
        <sz val="11"/>
        <rFont val="Times New Roman"/>
        <charset val="134"/>
      </rPr>
      <t>100%</t>
    </r>
    <r>
      <rPr>
        <sz val="11"/>
        <rFont val="方正仿宋_GBK"/>
        <charset val="134"/>
      </rPr>
      <t>，养殖成活率</t>
    </r>
    <r>
      <rPr>
        <sz val="11"/>
        <rFont val="Times New Roman"/>
        <charset val="134"/>
      </rPr>
      <t>85%</t>
    </r>
    <r>
      <rPr>
        <sz val="11"/>
        <rFont val="方正仿宋_GBK"/>
        <charset val="134"/>
      </rPr>
      <t>。</t>
    </r>
  </si>
  <si>
    <r>
      <rPr>
        <sz val="11"/>
        <rFont val="方正仿宋_GBK"/>
        <charset val="134"/>
      </rPr>
      <t>黄月店村</t>
    </r>
  </si>
  <si>
    <r>
      <rPr>
        <sz val="11"/>
        <rFont val="方正仿宋_GBK"/>
        <charset val="134"/>
      </rPr>
      <t>羊养殖数量</t>
    </r>
    <r>
      <rPr>
        <sz val="11"/>
        <rFont val="Times New Roman"/>
        <charset val="134"/>
      </rPr>
      <t>420</t>
    </r>
    <r>
      <rPr>
        <sz val="11"/>
        <rFont val="方正仿宋_GBK"/>
        <charset val="134"/>
      </rPr>
      <t>只。</t>
    </r>
  </si>
  <si>
    <r>
      <rPr>
        <sz val="11"/>
        <rFont val="方正仿宋_GBK"/>
        <charset val="134"/>
      </rPr>
      <t>张鲁庄村</t>
    </r>
  </si>
  <si>
    <r>
      <rPr>
        <sz val="11"/>
        <rFont val="方正仿宋_GBK"/>
        <charset val="134"/>
      </rPr>
      <t>邱庄村</t>
    </r>
  </si>
  <si>
    <r>
      <rPr>
        <sz val="11"/>
        <rFont val="方正仿宋_GBK"/>
        <charset val="134"/>
      </rPr>
      <t>羊养殖数量</t>
    </r>
    <r>
      <rPr>
        <sz val="11"/>
        <rFont val="Times New Roman"/>
        <charset val="134"/>
      </rPr>
      <t>320</t>
    </r>
    <r>
      <rPr>
        <sz val="11"/>
        <rFont val="方正仿宋_GBK"/>
        <charset val="134"/>
      </rPr>
      <t>只。猪养殖</t>
    </r>
    <r>
      <rPr>
        <sz val="11"/>
        <rFont val="Times New Roman"/>
        <charset val="134"/>
      </rPr>
      <t>20</t>
    </r>
    <r>
      <rPr>
        <sz val="11"/>
        <rFont val="方正仿宋_GBK"/>
        <charset val="134"/>
      </rPr>
      <t>头</t>
    </r>
  </si>
  <si>
    <r>
      <rPr>
        <sz val="11"/>
        <rFont val="方正仿宋_GBK"/>
        <charset val="134"/>
      </rPr>
      <t>圣泉镇</t>
    </r>
    <r>
      <rPr>
        <sz val="11"/>
        <rFont val="Times New Roman"/>
        <charset val="134"/>
      </rPr>
      <t xml:space="preserve">
</t>
    </r>
    <r>
      <rPr>
        <sz val="11"/>
        <rFont val="方正仿宋_GBK"/>
        <charset val="134"/>
      </rPr>
      <t>田野</t>
    </r>
  </si>
  <si>
    <r>
      <rPr>
        <sz val="11"/>
        <rFont val="方正仿宋_GBK"/>
        <charset val="134"/>
      </rPr>
      <t>圣泉镇</t>
    </r>
  </si>
  <si>
    <r>
      <rPr>
        <sz val="11"/>
        <rFont val="方正仿宋_GBK"/>
        <charset val="134"/>
      </rPr>
      <t>金黄庄社区</t>
    </r>
  </si>
  <si>
    <r>
      <rPr>
        <sz val="11"/>
        <rFont val="方正仿宋_GBK"/>
        <charset val="134"/>
      </rPr>
      <t>羊养殖数量</t>
    </r>
    <r>
      <rPr>
        <sz val="11"/>
        <rFont val="Times New Roman"/>
        <charset val="134"/>
      </rPr>
      <t>80</t>
    </r>
    <r>
      <rPr>
        <sz val="11"/>
        <rFont val="方正仿宋_GBK"/>
        <charset val="134"/>
      </rPr>
      <t>只，桃树</t>
    </r>
    <r>
      <rPr>
        <sz val="11"/>
        <rFont val="Times New Roman"/>
        <charset val="134"/>
      </rPr>
      <t>15</t>
    </r>
    <r>
      <rPr>
        <sz val="11"/>
        <rFont val="方正仿宋_GBK"/>
        <charset val="134"/>
      </rPr>
      <t>亩梨树</t>
    </r>
    <r>
      <rPr>
        <sz val="11"/>
        <rFont val="Times New Roman"/>
        <charset val="134"/>
      </rPr>
      <t>16</t>
    </r>
    <r>
      <rPr>
        <sz val="11"/>
        <rFont val="方正仿宋_GBK"/>
        <charset val="134"/>
      </rPr>
      <t>。</t>
    </r>
  </si>
  <si>
    <r>
      <rPr>
        <sz val="11"/>
        <rFont val="方正仿宋_GBK"/>
        <charset val="134"/>
      </rPr>
      <t>北城集社区</t>
    </r>
  </si>
  <si>
    <r>
      <rPr>
        <sz val="11"/>
        <rFont val="方正仿宋_GBK"/>
        <charset val="134"/>
      </rPr>
      <t>扶持</t>
    </r>
    <r>
      <rPr>
        <sz val="11"/>
        <rFont val="Times New Roman"/>
        <charset val="134"/>
      </rPr>
      <t>61</t>
    </r>
    <r>
      <rPr>
        <sz val="11"/>
        <rFont val="方正仿宋_GBK"/>
        <charset val="134"/>
      </rPr>
      <t>户脱贫户发展特色种养业</t>
    </r>
  </si>
  <si>
    <r>
      <rPr>
        <sz val="11"/>
        <rFont val="方正仿宋_GBK"/>
        <charset val="134"/>
      </rPr>
      <t>桃树</t>
    </r>
    <r>
      <rPr>
        <sz val="11"/>
        <rFont val="Times New Roman"/>
        <charset val="134"/>
      </rPr>
      <t>148</t>
    </r>
    <r>
      <rPr>
        <sz val="11"/>
        <rFont val="方正仿宋_GBK"/>
        <charset val="134"/>
      </rPr>
      <t>亩，梨树</t>
    </r>
    <r>
      <rPr>
        <sz val="11"/>
        <rFont val="Times New Roman"/>
        <charset val="134"/>
      </rPr>
      <t>57</t>
    </r>
    <r>
      <rPr>
        <sz val="11"/>
        <rFont val="方正仿宋_GBK"/>
        <charset val="134"/>
      </rPr>
      <t>亩</t>
    </r>
  </si>
  <si>
    <r>
      <rPr>
        <sz val="11"/>
        <rFont val="方正仿宋_GBK"/>
        <charset val="134"/>
      </rPr>
      <t>种植成活率</t>
    </r>
    <r>
      <rPr>
        <sz val="11"/>
        <rFont val="Times New Roman"/>
        <charset val="134"/>
      </rPr>
      <t>100%</t>
    </r>
  </si>
  <si>
    <t>圣泉镇单楼村特色种养殖补贴到户项目</t>
  </si>
  <si>
    <r>
      <rPr>
        <sz val="12"/>
        <color rgb="FF000000"/>
        <rFont val="方正仿宋_GBK"/>
        <charset val="134"/>
      </rPr>
      <t>圣泉镇</t>
    </r>
    <r>
      <rPr>
        <sz val="12"/>
        <color rgb="FF000000"/>
        <rFont val="Times New Roman"/>
        <charset val="134"/>
      </rPr>
      <t xml:space="preserve">
</t>
    </r>
    <r>
      <rPr>
        <sz val="12"/>
        <color rgb="FF000000"/>
        <rFont val="方正仿宋_GBK"/>
        <charset val="134"/>
      </rPr>
      <t>田野</t>
    </r>
  </si>
  <si>
    <t>单楼村</t>
  </si>
  <si>
    <r>
      <rPr>
        <sz val="12"/>
        <color rgb="FF000000"/>
        <rFont val="方正仿宋_GBK"/>
        <charset val="134"/>
      </rPr>
      <t>扶持</t>
    </r>
    <r>
      <rPr>
        <sz val="12"/>
        <color rgb="FF000000"/>
        <rFont val="Times New Roman"/>
        <charset val="134"/>
      </rPr>
      <t>34</t>
    </r>
    <r>
      <rPr>
        <sz val="12"/>
        <color rgb="FF000000"/>
        <rFont val="方正仿宋_GBK"/>
        <charset val="134"/>
      </rPr>
      <t>户发展特色种养业</t>
    </r>
  </si>
  <si>
    <r>
      <rPr>
        <sz val="11"/>
        <rFont val="方正仿宋_GBK"/>
        <charset val="134"/>
      </rPr>
      <t>瓜果蔬菜种植面积</t>
    </r>
    <r>
      <rPr>
        <sz val="11"/>
        <rFont val="Times New Roman"/>
        <charset val="134"/>
      </rPr>
      <t>6</t>
    </r>
    <r>
      <rPr>
        <sz val="11"/>
        <rFont val="方正仿宋_GBK"/>
        <charset val="134"/>
      </rPr>
      <t>3亩，羊养殖数量24头</t>
    </r>
  </si>
  <si>
    <t>圣泉镇岗子村特色种养殖补贴到户项目</t>
  </si>
  <si>
    <t>岗子村</t>
  </si>
  <si>
    <r>
      <rPr>
        <sz val="12"/>
        <color rgb="FF000000"/>
        <rFont val="方正仿宋_GBK"/>
        <charset val="134"/>
      </rPr>
      <t>扶持</t>
    </r>
    <r>
      <rPr>
        <sz val="12"/>
        <color rgb="FF000000"/>
        <rFont val="Times New Roman"/>
        <charset val="134"/>
      </rPr>
      <t>31</t>
    </r>
    <r>
      <rPr>
        <sz val="12"/>
        <color rgb="FF000000"/>
        <rFont val="方正仿宋_GBK"/>
        <charset val="134"/>
      </rPr>
      <t>户发展特色种养业</t>
    </r>
  </si>
  <si>
    <r>
      <rPr>
        <sz val="11"/>
        <rFont val="方正仿宋_GBK"/>
        <charset val="134"/>
      </rPr>
      <t>瓜果蔬菜种植面积</t>
    </r>
    <r>
      <rPr>
        <sz val="11"/>
        <rFont val="Times New Roman"/>
        <charset val="134"/>
      </rPr>
      <t>31.5</t>
    </r>
    <r>
      <rPr>
        <sz val="11"/>
        <rFont val="方正仿宋_GBK"/>
        <charset val="134"/>
      </rPr>
      <t>亩，牛养殖面积</t>
    </r>
    <r>
      <rPr>
        <sz val="11"/>
        <rFont val="Times New Roman"/>
        <charset val="134"/>
      </rPr>
      <t>2</t>
    </r>
    <r>
      <rPr>
        <sz val="11"/>
        <rFont val="方正仿宋_GBK"/>
        <charset val="134"/>
      </rPr>
      <t>头，羊养殖面积</t>
    </r>
    <r>
      <rPr>
        <sz val="11"/>
        <rFont val="Times New Roman"/>
        <charset val="134"/>
      </rPr>
      <t>54</t>
    </r>
    <r>
      <rPr>
        <sz val="11"/>
        <rFont val="方正仿宋_GBK"/>
        <charset val="134"/>
      </rPr>
      <t>只，鱼塘占地面积4亩，猪养殖面积15头</t>
    </r>
  </si>
  <si>
    <t>圣泉镇红柳树村特色种养殖补贴到户项目</t>
  </si>
  <si>
    <t>红柳树村</t>
  </si>
  <si>
    <r>
      <rPr>
        <sz val="11"/>
        <rFont val="方正仿宋_GBK"/>
        <charset val="134"/>
      </rPr>
      <t>瓜果蔬菜种植面积</t>
    </r>
    <r>
      <rPr>
        <sz val="11"/>
        <rFont val="Times New Roman"/>
        <charset val="134"/>
      </rPr>
      <t>7</t>
    </r>
    <r>
      <rPr>
        <sz val="11"/>
        <rFont val="方正仿宋_GBK"/>
        <charset val="134"/>
      </rPr>
      <t>亩，羊养殖数量</t>
    </r>
    <r>
      <rPr>
        <sz val="11"/>
        <rFont val="Times New Roman"/>
        <charset val="134"/>
      </rPr>
      <t>84</t>
    </r>
    <r>
      <rPr>
        <sz val="11"/>
        <rFont val="方正仿宋_GBK"/>
        <charset val="134"/>
      </rPr>
      <t>只，猪养殖数量</t>
    </r>
    <r>
      <rPr>
        <sz val="11"/>
        <rFont val="Times New Roman"/>
        <charset val="134"/>
      </rPr>
      <t>18</t>
    </r>
    <r>
      <rPr>
        <sz val="11"/>
        <rFont val="方正仿宋_GBK"/>
        <charset val="134"/>
      </rPr>
      <t>头</t>
    </r>
  </si>
  <si>
    <t>圣泉镇袁新庄村特色种养殖补贴到户项目</t>
  </si>
  <si>
    <t>袁新庄村</t>
  </si>
  <si>
    <r>
      <rPr>
        <sz val="12"/>
        <color rgb="FF000000"/>
        <rFont val="方正仿宋_GBK"/>
        <charset val="134"/>
      </rPr>
      <t>扶持</t>
    </r>
    <r>
      <rPr>
        <sz val="12"/>
        <color rgb="FF000000"/>
        <rFont val="Times New Roman"/>
        <charset val="134"/>
      </rPr>
      <t>15</t>
    </r>
    <r>
      <rPr>
        <sz val="12"/>
        <color rgb="FF000000"/>
        <rFont val="方正仿宋_GBK"/>
        <charset val="134"/>
      </rPr>
      <t>户发展特色种养业</t>
    </r>
  </si>
  <si>
    <r>
      <rPr>
        <sz val="11"/>
        <rFont val="方正仿宋_GBK"/>
        <charset val="134"/>
      </rPr>
      <t>瓜果蔬菜种植面积</t>
    </r>
    <r>
      <rPr>
        <sz val="11"/>
        <rFont val="Times New Roman"/>
        <charset val="134"/>
      </rPr>
      <t>18.5</t>
    </r>
    <r>
      <rPr>
        <sz val="11"/>
        <rFont val="方正仿宋_GBK"/>
        <charset val="134"/>
      </rPr>
      <t>亩，羊养殖数量</t>
    </r>
    <r>
      <rPr>
        <sz val="11"/>
        <rFont val="Times New Roman"/>
        <charset val="134"/>
      </rPr>
      <t>50</t>
    </r>
    <r>
      <rPr>
        <sz val="11"/>
        <rFont val="方正仿宋_GBK"/>
        <charset val="134"/>
      </rPr>
      <t>只，猪养殖数量4头</t>
    </r>
  </si>
  <si>
    <r>
      <rPr>
        <sz val="11"/>
        <rFont val="方正仿宋_GBK"/>
        <charset val="134"/>
      </rPr>
      <t>柴庄社区</t>
    </r>
  </si>
  <si>
    <r>
      <rPr>
        <sz val="11"/>
        <rFont val="方正仿宋_GBK"/>
        <charset val="134"/>
      </rPr>
      <t>大棚蔬菜</t>
    </r>
    <r>
      <rPr>
        <sz val="11"/>
        <rFont val="Times New Roman"/>
        <charset val="134"/>
      </rPr>
      <t>2</t>
    </r>
    <r>
      <rPr>
        <sz val="11"/>
        <rFont val="方正仿宋_GBK"/>
        <charset val="134"/>
      </rPr>
      <t>亩，蔬菜</t>
    </r>
    <r>
      <rPr>
        <sz val="11"/>
        <rFont val="Times New Roman"/>
        <charset val="134"/>
      </rPr>
      <t>2</t>
    </r>
    <r>
      <rPr>
        <sz val="11"/>
        <rFont val="方正仿宋_GBK"/>
        <charset val="134"/>
      </rPr>
      <t>亩，猪养殖数量</t>
    </r>
    <r>
      <rPr>
        <sz val="11"/>
        <rFont val="Times New Roman"/>
        <charset val="134"/>
      </rPr>
      <t>17</t>
    </r>
    <r>
      <rPr>
        <sz val="11"/>
        <rFont val="方正仿宋_GBK"/>
        <charset val="134"/>
      </rPr>
      <t>头，羊养殖数量</t>
    </r>
    <r>
      <rPr>
        <sz val="11"/>
        <rFont val="Times New Roman"/>
        <charset val="134"/>
      </rPr>
      <t>95</t>
    </r>
    <r>
      <rPr>
        <sz val="11"/>
        <rFont val="方正仿宋_GBK"/>
        <charset val="134"/>
      </rPr>
      <t>只，鸭</t>
    </r>
    <r>
      <rPr>
        <sz val="11"/>
        <rFont val="Times New Roman"/>
        <charset val="134"/>
      </rPr>
      <t>500</t>
    </r>
    <r>
      <rPr>
        <sz val="11"/>
        <rFont val="方正仿宋_GBK"/>
        <charset val="134"/>
      </rPr>
      <t>只，葡萄</t>
    </r>
    <r>
      <rPr>
        <sz val="11"/>
        <rFont val="Times New Roman"/>
        <charset val="134"/>
      </rPr>
      <t>9.6</t>
    </r>
    <r>
      <rPr>
        <sz val="11"/>
        <rFont val="方正仿宋_GBK"/>
        <charset val="134"/>
      </rPr>
      <t>亩，桃树</t>
    </r>
    <r>
      <rPr>
        <sz val="11"/>
        <rFont val="Times New Roman"/>
        <charset val="134"/>
      </rPr>
      <t>5.6</t>
    </r>
    <r>
      <rPr>
        <sz val="11"/>
        <rFont val="方正仿宋_GBK"/>
        <charset val="134"/>
      </rPr>
      <t>，苹果</t>
    </r>
    <r>
      <rPr>
        <sz val="11"/>
        <rFont val="Times New Roman"/>
        <charset val="134"/>
      </rPr>
      <t>1</t>
    </r>
    <r>
      <rPr>
        <sz val="11"/>
        <rFont val="方正仿宋_GBK"/>
        <charset val="134"/>
      </rPr>
      <t>亩。</t>
    </r>
  </si>
  <si>
    <t>圣泉镇黄安子社区特色种养殖补贴到户项目</t>
  </si>
  <si>
    <r>
      <rPr>
        <sz val="11"/>
        <rFont val="方正仿宋_GBK"/>
        <charset val="134"/>
      </rPr>
      <t>黄安子社区</t>
    </r>
  </si>
  <si>
    <r>
      <rPr>
        <sz val="11"/>
        <color rgb="FF000000"/>
        <rFont val="方正仿宋_GBK"/>
        <charset val="134"/>
      </rPr>
      <t>扶持</t>
    </r>
    <r>
      <rPr>
        <sz val="11"/>
        <color rgb="FF000000"/>
        <rFont val="Times New Roman"/>
        <charset val="134"/>
      </rPr>
      <t>20</t>
    </r>
    <r>
      <rPr>
        <sz val="11"/>
        <color rgb="FF000000"/>
        <rFont val="方正仿宋_GBK"/>
        <charset val="134"/>
      </rPr>
      <t>户发展特色种养业</t>
    </r>
  </si>
  <si>
    <r>
      <rPr>
        <sz val="11"/>
        <rFont val="方正仿宋_GBK"/>
        <charset val="134"/>
      </rPr>
      <t>猪养殖数量</t>
    </r>
    <r>
      <rPr>
        <sz val="11"/>
        <rFont val="Times New Roman"/>
        <charset val="134"/>
      </rPr>
      <t>9</t>
    </r>
    <r>
      <rPr>
        <sz val="11"/>
        <rFont val="方正仿宋_GBK"/>
        <charset val="134"/>
      </rPr>
      <t>头，羊养殖数量</t>
    </r>
    <r>
      <rPr>
        <sz val="11"/>
        <rFont val="Times New Roman"/>
        <charset val="134"/>
      </rPr>
      <t>53</t>
    </r>
    <r>
      <rPr>
        <sz val="11"/>
        <rFont val="方正仿宋_GBK"/>
        <charset val="134"/>
      </rPr>
      <t>只，桃树</t>
    </r>
    <r>
      <rPr>
        <sz val="11"/>
        <rFont val="Times New Roman"/>
        <charset val="134"/>
      </rPr>
      <t>10.6</t>
    </r>
    <r>
      <rPr>
        <sz val="11"/>
        <rFont val="方正仿宋_GBK"/>
        <charset val="134"/>
      </rPr>
      <t>亩。</t>
    </r>
  </si>
  <si>
    <t>圣泉镇营子社区特色种养殖补贴到户项目</t>
  </si>
  <si>
    <r>
      <rPr>
        <sz val="11"/>
        <rFont val="方正仿宋_GBK"/>
        <charset val="134"/>
      </rPr>
      <t>营子社区</t>
    </r>
  </si>
  <si>
    <r>
      <rPr>
        <sz val="11"/>
        <color rgb="FF000000"/>
        <rFont val="方正仿宋_GBK"/>
        <charset val="134"/>
      </rPr>
      <t>扶持</t>
    </r>
    <r>
      <rPr>
        <sz val="11"/>
        <color rgb="FF000000"/>
        <rFont val="Times New Roman"/>
        <charset val="134"/>
      </rPr>
      <t>15</t>
    </r>
    <r>
      <rPr>
        <sz val="11"/>
        <color rgb="FF000000"/>
        <rFont val="方正仿宋_GBK"/>
        <charset val="134"/>
      </rPr>
      <t>户发展特色种养业</t>
    </r>
  </si>
  <si>
    <r>
      <rPr>
        <sz val="11"/>
        <rFont val="方正仿宋_GBK"/>
        <charset val="134"/>
      </rPr>
      <t>羊养殖数量</t>
    </r>
    <r>
      <rPr>
        <sz val="11"/>
        <rFont val="Times New Roman"/>
        <charset val="134"/>
      </rPr>
      <t>62</t>
    </r>
    <r>
      <rPr>
        <sz val="11"/>
        <rFont val="方正仿宋_GBK"/>
        <charset val="134"/>
      </rPr>
      <t>头，桃树</t>
    </r>
    <r>
      <rPr>
        <sz val="11"/>
        <rFont val="Times New Roman"/>
        <charset val="134"/>
      </rPr>
      <t>7.5</t>
    </r>
    <r>
      <rPr>
        <sz val="11"/>
        <rFont val="方正仿宋_GBK"/>
        <charset val="134"/>
      </rPr>
      <t>亩，猪养殖数量</t>
    </r>
    <r>
      <rPr>
        <sz val="11"/>
        <rFont val="Times New Roman"/>
        <charset val="134"/>
      </rPr>
      <t>8</t>
    </r>
    <r>
      <rPr>
        <sz val="11"/>
        <rFont val="方正仿宋_GBK"/>
        <charset val="134"/>
      </rPr>
      <t>只</t>
    </r>
  </si>
  <si>
    <t>通过财政资金奖补，鼓励脱贫户发展特色产业，激发自主发展内生动力，增加家庭收入</t>
  </si>
  <si>
    <r>
      <rPr>
        <sz val="11"/>
        <rFont val="方正仿宋_GBK"/>
        <charset val="134"/>
      </rPr>
      <t>郑腰庄社区</t>
    </r>
  </si>
  <si>
    <r>
      <rPr>
        <sz val="11"/>
        <rFont val="方正仿宋_GBK"/>
        <charset val="134"/>
      </rPr>
      <t>羊养殖数量</t>
    </r>
    <r>
      <rPr>
        <sz val="11"/>
        <rFont val="Times New Roman"/>
        <charset val="134"/>
      </rPr>
      <t>30</t>
    </r>
    <r>
      <rPr>
        <sz val="11"/>
        <rFont val="方正仿宋_GBK"/>
        <charset val="134"/>
      </rPr>
      <t>头，桃树</t>
    </r>
    <r>
      <rPr>
        <sz val="11"/>
        <rFont val="Times New Roman"/>
        <charset val="134"/>
      </rPr>
      <t>5.7</t>
    </r>
    <r>
      <rPr>
        <sz val="11"/>
        <rFont val="方正仿宋_GBK"/>
        <charset val="134"/>
      </rPr>
      <t>亩，杏树</t>
    </r>
    <r>
      <rPr>
        <sz val="11"/>
        <rFont val="Times New Roman"/>
        <charset val="134"/>
      </rPr>
      <t>11.5</t>
    </r>
    <r>
      <rPr>
        <sz val="11"/>
        <rFont val="方正仿宋_GBK"/>
        <charset val="134"/>
      </rPr>
      <t>亩，梨树</t>
    </r>
    <r>
      <rPr>
        <sz val="11"/>
        <rFont val="Times New Roman"/>
        <charset val="134"/>
      </rPr>
      <t>3</t>
    </r>
    <r>
      <rPr>
        <sz val="11"/>
        <rFont val="方正仿宋_GBK"/>
        <charset val="134"/>
      </rPr>
      <t>亩。</t>
    </r>
  </si>
  <si>
    <r>
      <rPr>
        <sz val="11"/>
        <rFont val="方正仿宋_GBK"/>
        <charset val="134"/>
      </rPr>
      <t>以产业补助的形式户均补助</t>
    </r>
    <r>
      <rPr>
        <sz val="11"/>
        <rFont val="Times New Roman"/>
        <charset val="134"/>
      </rPr>
      <t>2000</t>
    </r>
    <r>
      <rPr>
        <sz val="11"/>
        <rFont val="方正仿宋_GBK"/>
        <charset val="134"/>
      </rPr>
      <t>元，激发脱贫人口内生动力</t>
    </r>
  </si>
  <si>
    <r>
      <rPr>
        <sz val="11"/>
        <rFont val="方正仿宋_GBK"/>
        <charset val="134"/>
      </rPr>
      <t>王山村</t>
    </r>
  </si>
  <si>
    <r>
      <rPr>
        <sz val="11"/>
        <rFont val="方正仿宋_GBK"/>
        <charset val="134"/>
      </rPr>
      <t>完成扶持</t>
    </r>
    <r>
      <rPr>
        <sz val="11"/>
        <rFont val="Times New Roman"/>
        <charset val="134"/>
      </rPr>
      <t>15</t>
    </r>
    <r>
      <rPr>
        <sz val="11"/>
        <rFont val="方正仿宋_GBK"/>
        <charset val="134"/>
      </rPr>
      <t>户脱贫户增加收入，户均增收</t>
    </r>
    <r>
      <rPr>
        <sz val="11"/>
        <rFont val="Times New Roman"/>
        <charset val="134"/>
      </rPr>
      <t>3000</t>
    </r>
    <r>
      <rPr>
        <sz val="11"/>
        <rFont val="方正仿宋_GBK"/>
        <charset val="134"/>
      </rPr>
      <t>元</t>
    </r>
  </si>
  <si>
    <r>
      <rPr>
        <sz val="11"/>
        <rFont val="方正仿宋_GBK"/>
        <charset val="134"/>
      </rPr>
      <t>养羊</t>
    </r>
    <r>
      <rPr>
        <sz val="11"/>
        <rFont val="Times New Roman"/>
        <charset val="134"/>
      </rPr>
      <t>25</t>
    </r>
    <r>
      <rPr>
        <sz val="11"/>
        <rFont val="方正仿宋_GBK"/>
        <charset val="134"/>
      </rPr>
      <t>只，桃树</t>
    </r>
    <r>
      <rPr>
        <sz val="11"/>
        <rFont val="Times New Roman"/>
        <charset val="134"/>
      </rPr>
      <t>28</t>
    </r>
    <r>
      <rPr>
        <sz val="11"/>
        <rFont val="方正仿宋_GBK"/>
        <charset val="134"/>
      </rPr>
      <t>亩，杏树</t>
    </r>
    <r>
      <rPr>
        <sz val="11"/>
        <rFont val="Times New Roman"/>
        <charset val="134"/>
      </rPr>
      <t>3.5</t>
    </r>
    <r>
      <rPr>
        <sz val="11"/>
        <rFont val="方正仿宋_GBK"/>
        <charset val="134"/>
      </rPr>
      <t>亩</t>
    </r>
  </si>
  <si>
    <r>
      <rPr>
        <sz val="11"/>
        <rFont val="方正仿宋_GBK"/>
        <charset val="134"/>
      </rPr>
      <t>石林乡陶楼村自种自养项目</t>
    </r>
  </si>
  <si>
    <r>
      <rPr>
        <sz val="11"/>
        <rFont val="方正仿宋_GBK"/>
        <charset val="134"/>
      </rPr>
      <t>石林乡</t>
    </r>
    <r>
      <rPr>
        <sz val="11"/>
        <rFont val="Times New Roman"/>
        <charset val="134"/>
      </rPr>
      <t xml:space="preserve">
</t>
    </r>
    <r>
      <rPr>
        <sz val="11"/>
        <rFont val="方正仿宋_GBK"/>
        <charset val="134"/>
      </rPr>
      <t>杨超峰</t>
    </r>
  </si>
  <si>
    <r>
      <rPr>
        <sz val="11"/>
        <rFont val="方正仿宋_GBK"/>
        <charset val="134"/>
      </rPr>
      <t>石林乡</t>
    </r>
  </si>
  <si>
    <r>
      <rPr>
        <sz val="11"/>
        <rFont val="方正仿宋_GBK"/>
        <charset val="134"/>
      </rPr>
      <t>陶楼村</t>
    </r>
  </si>
  <si>
    <r>
      <rPr>
        <sz val="11"/>
        <rFont val="方正仿宋_GBK"/>
        <charset val="134"/>
      </rPr>
      <t>特色种养直补到户</t>
    </r>
    <r>
      <rPr>
        <sz val="11"/>
        <rFont val="Times New Roman"/>
        <charset val="134"/>
      </rPr>
      <t>62</t>
    </r>
    <r>
      <rPr>
        <sz val="11"/>
        <rFont val="方正仿宋_GBK"/>
        <charset val="134"/>
      </rPr>
      <t>户</t>
    </r>
  </si>
  <si>
    <r>
      <rPr>
        <sz val="11"/>
        <rFont val="方正仿宋_GBK"/>
        <charset val="134"/>
      </rPr>
      <t>特色种养业直补到户</t>
    </r>
    <r>
      <rPr>
        <sz val="11"/>
        <rFont val="Times New Roman"/>
        <charset val="134"/>
      </rPr>
      <t>62</t>
    </r>
    <r>
      <rPr>
        <sz val="11"/>
        <rFont val="方正仿宋_GBK"/>
        <charset val="134"/>
      </rPr>
      <t>户</t>
    </r>
  </si>
  <si>
    <r>
      <rPr>
        <sz val="11"/>
        <rFont val="方正仿宋_GBK"/>
        <charset val="134"/>
      </rPr>
      <t>羊养殖数量</t>
    </r>
    <r>
      <rPr>
        <sz val="11"/>
        <rFont val="Times New Roman"/>
        <charset val="134"/>
      </rPr>
      <t>272</t>
    </r>
    <r>
      <rPr>
        <sz val="11"/>
        <rFont val="方正仿宋_GBK"/>
        <charset val="134"/>
      </rPr>
      <t>只，鸡养殖数量</t>
    </r>
    <r>
      <rPr>
        <sz val="11"/>
        <rFont val="Times New Roman"/>
        <charset val="134"/>
      </rPr>
      <t>600</t>
    </r>
    <r>
      <rPr>
        <sz val="11"/>
        <rFont val="方正仿宋_GBK"/>
        <charset val="134"/>
      </rPr>
      <t>只，猪</t>
    </r>
    <r>
      <rPr>
        <sz val="11"/>
        <rFont val="Times New Roman"/>
        <charset val="134"/>
      </rPr>
      <t>6</t>
    </r>
    <r>
      <rPr>
        <sz val="11"/>
        <rFont val="方正仿宋_GBK"/>
        <charset val="134"/>
      </rPr>
      <t>头，蔬菜种植</t>
    </r>
    <r>
      <rPr>
        <sz val="11"/>
        <rFont val="Times New Roman"/>
        <charset val="134"/>
      </rPr>
      <t>6</t>
    </r>
    <r>
      <rPr>
        <sz val="11"/>
        <rFont val="方正仿宋_GBK"/>
        <charset val="134"/>
      </rPr>
      <t>亩</t>
    </r>
  </si>
  <si>
    <r>
      <rPr>
        <sz val="11"/>
        <rFont val="方正仿宋_GBK"/>
        <charset val="134"/>
      </rPr>
      <t>种植成活率</t>
    </r>
    <r>
      <rPr>
        <sz val="11"/>
        <rFont val="Times New Roman"/>
        <charset val="134"/>
      </rPr>
      <t>95%</t>
    </r>
    <r>
      <rPr>
        <sz val="11"/>
        <rFont val="方正仿宋_GBK"/>
        <charset val="134"/>
      </rPr>
      <t>，养殖成活率</t>
    </r>
    <r>
      <rPr>
        <sz val="11"/>
        <rFont val="Times New Roman"/>
        <charset val="134"/>
      </rPr>
      <t>90%</t>
    </r>
  </si>
  <si>
    <r>
      <rPr>
        <sz val="12"/>
        <rFont val="方正仿宋_GBK"/>
        <charset val="134"/>
      </rPr>
      <t>以产业补助的形式对脱贫人口进行补助，鼓励发展特色产业，激发脱贫人口内生动力，增加脱贫户收入</t>
    </r>
  </si>
  <si>
    <r>
      <rPr>
        <sz val="11"/>
        <rFont val="方正仿宋_GBK"/>
        <charset val="134"/>
      </rPr>
      <t>石林乡朱大楼村自种自养项目</t>
    </r>
  </si>
  <si>
    <r>
      <rPr>
        <sz val="11"/>
        <rFont val="方正仿宋_GBK"/>
        <charset val="134"/>
      </rPr>
      <t>朱大楼村</t>
    </r>
  </si>
  <si>
    <r>
      <rPr>
        <sz val="11"/>
        <rFont val="方正仿宋_GBK"/>
        <charset val="134"/>
      </rPr>
      <t>特色种养直补到户</t>
    </r>
    <r>
      <rPr>
        <sz val="11"/>
        <rFont val="Times New Roman"/>
        <charset val="134"/>
      </rPr>
      <t>50</t>
    </r>
    <r>
      <rPr>
        <sz val="11"/>
        <rFont val="方正仿宋_GBK"/>
        <charset val="134"/>
      </rPr>
      <t>户</t>
    </r>
  </si>
  <si>
    <r>
      <rPr>
        <sz val="11"/>
        <rFont val="方正仿宋_GBK"/>
        <charset val="134"/>
      </rPr>
      <t>特色种养业直补到户</t>
    </r>
    <r>
      <rPr>
        <sz val="11"/>
        <rFont val="Times New Roman"/>
        <charset val="134"/>
      </rPr>
      <t>50</t>
    </r>
    <r>
      <rPr>
        <sz val="11"/>
        <rFont val="方正仿宋_GBK"/>
        <charset val="134"/>
      </rPr>
      <t>户</t>
    </r>
  </si>
  <si>
    <r>
      <rPr>
        <sz val="11"/>
        <rFont val="方正仿宋_GBK"/>
        <charset val="134"/>
      </rPr>
      <t>羊养殖</t>
    </r>
    <r>
      <rPr>
        <sz val="11"/>
        <rFont val="Times New Roman"/>
        <charset val="134"/>
      </rPr>
      <t>300</t>
    </r>
    <r>
      <rPr>
        <sz val="11"/>
        <rFont val="方正仿宋_GBK"/>
        <charset val="134"/>
      </rPr>
      <t>只、猪养殖</t>
    </r>
    <r>
      <rPr>
        <sz val="11"/>
        <rFont val="Times New Roman"/>
        <charset val="134"/>
      </rPr>
      <t>40</t>
    </r>
    <r>
      <rPr>
        <sz val="11"/>
        <rFont val="方正仿宋_GBK"/>
        <charset val="134"/>
      </rPr>
      <t>只</t>
    </r>
  </si>
  <si>
    <r>
      <rPr>
        <sz val="11"/>
        <rFont val="方正仿宋_GBK"/>
        <charset val="134"/>
      </rPr>
      <t>养殖成活率</t>
    </r>
    <r>
      <rPr>
        <sz val="11"/>
        <rFont val="Times New Roman"/>
        <charset val="134"/>
      </rPr>
      <t>90%</t>
    </r>
  </si>
  <si>
    <t>13.2</t>
  </si>
  <si>
    <r>
      <rPr>
        <sz val="11"/>
        <rFont val="方正仿宋_GBK"/>
        <charset val="134"/>
      </rPr>
      <t>石林乡李庄村自种自养项目</t>
    </r>
  </si>
  <si>
    <r>
      <rPr>
        <sz val="11"/>
        <rFont val="方正仿宋_GBK"/>
        <charset val="134"/>
      </rPr>
      <t>特色种养业直补到户</t>
    </r>
    <r>
      <rPr>
        <sz val="11"/>
        <rFont val="Times New Roman"/>
        <charset val="134"/>
      </rPr>
      <t>70</t>
    </r>
    <r>
      <rPr>
        <sz val="11"/>
        <rFont val="方正仿宋_GBK"/>
        <charset val="134"/>
      </rPr>
      <t>户</t>
    </r>
  </si>
  <si>
    <r>
      <rPr>
        <sz val="11"/>
        <rFont val="方正仿宋_GBK"/>
        <charset val="134"/>
      </rPr>
      <t>羊养殖</t>
    </r>
    <r>
      <rPr>
        <sz val="11"/>
        <rFont val="Times New Roman"/>
        <charset val="134"/>
      </rPr>
      <t>420</t>
    </r>
    <r>
      <rPr>
        <sz val="11"/>
        <rFont val="方正仿宋_GBK"/>
        <charset val="134"/>
      </rPr>
      <t>只</t>
    </r>
  </si>
  <si>
    <r>
      <rPr>
        <sz val="11"/>
        <rFont val="方正仿宋_GBK"/>
        <charset val="134"/>
      </rPr>
      <t>石林乡石林村自种自养项目</t>
    </r>
  </si>
  <si>
    <r>
      <rPr>
        <sz val="11"/>
        <rFont val="方正仿宋_GBK"/>
        <charset val="134"/>
      </rPr>
      <t>石林村</t>
    </r>
  </si>
  <si>
    <r>
      <rPr>
        <sz val="11"/>
        <rFont val="方正仿宋_GBK"/>
        <charset val="134"/>
      </rPr>
      <t>特色种养业直补到户</t>
    </r>
    <r>
      <rPr>
        <sz val="11"/>
        <rFont val="Times New Roman"/>
        <charset val="134"/>
      </rPr>
      <t>42</t>
    </r>
    <r>
      <rPr>
        <sz val="11"/>
        <rFont val="方正仿宋_GBK"/>
        <charset val="134"/>
      </rPr>
      <t>户</t>
    </r>
  </si>
  <si>
    <r>
      <rPr>
        <sz val="11"/>
        <rFont val="方正仿宋_GBK"/>
        <charset val="134"/>
      </rPr>
      <t>羊养殖数量</t>
    </r>
    <r>
      <rPr>
        <sz val="11"/>
        <rFont val="Times New Roman"/>
        <charset val="134"/>
      </rPr>
      <t>162</t>
    </r>
    <r>
      <rPr>
        <sz val="11"/>
        <rFont val="方正仿宋_GBK"/>
        <charset val="134"/>
      </rPr>
      <t>只，猪养殖数量</t>
    </r>
    <r>
      <rPr>
        <sz val="11"/>
        <rFont val="Times New Roman"/>
        <charset val="134"/>
      </rPr>
      <t>18</t>
    </r>
    <r>
      <rPr>
        <sz val="11"/>
        <rFont val="方正仿宋_GBK"/>
        <charset val="134"/>
      </rPr>
      <t>只，蔬菜种植</t>
    </r>
    <r>
      <rPr>
        <sz val="11"/>
        <rFont val="Times New Roman"/>
        <charset val="134"/>
      </rPr>
      <t>6</t>
    </r>
    <r>
      <rPr>
        <sz val="11"/>
        <rFont val="方正仿宋_GBK"/>
        <charset val="134"/>
      </rPr>
      <t>亩。</t>
    </r>
  </si>
  <si>
    <r>
      <rPr>
        <sz val="11"/>
        <rFont val="方正仿宋_GBK"/>
        <charset val="134"/>
      </rPr>
      <t>石林乡崔阁村自种自养项目</t>
    </r>
  </si>
  <si>
    <r>
      <rPr>
        <sz val="11"/>
        <rFont val="方正仿宋_GBK"/>
        <charset val="134"/>
      </rPr>
      <t>崔阁村</t>
    </r>
  </si>
  <si>
    <r>
      <rPr>
        <sz val="11"/>
        <rFont val="方正仿宋_GBK"/>
        <charset val="134"/>
      </rPr>
      <t>特色种养直补到户</t>
    </r>
    <r>
      <rPr>
        <sz val="11"/>
        <rFont val="Times New Roman"/>
        <charset val="134"/>
      </rPr>
      <t>90</t>
    </r>
    <r>
      <rPr>
        <sz val="11"/>
        <rFont val="方正仿宋_GBK"/>
        <charset val="134"/>
      </rPr>
      <t>户</t>
    </r>
  </si>
  <si>
    <r>
      <rPr>
        <sz val="11"/>
        <rFont val="方正仿宋_GBK"/>
        <charset val="134"/>
      </rPr>
      <t>特色种养业直补到户</t>
    </r>
    <r>
      <rPr>
        <sz val="11"/>
        <rFont val="Times New Roman"/>
        <charset val="134"/>
      </rPr>
      <t>90</t>
    </r>
    <r>
      <rPr>
        <sz val="11"/>
        <rFont val="方正仿宋_GBK"/>
        <charset val="134"/>
      </rPr>
      <t>户</t>
    </r>
  </si>
  <si>
    <r>
      <rPr>
        <sz val="11"/>
        <rFont val="方正仿宋_GBK"/>
        <charset val="134"/>
      </rPr>
      <t>猪养殖数量</t>
    </r>
    <r>
      <rPr>
        <sz val="11"/>
        <rFont val="Times New Roman"/>
        <charset val="134"/>
      </rPr>
      <t>20</t>
    </r>
    <r>
      <rPr>
        <sz val="11"/>
        <rFont val="方正仿宋_GBK"/>
        <charset val="134"/>
      </rPr>
      <t>头，羊养殖数量</t>
    </r>
    <r>
      <rPr>
        <sz val="11"/>
        <rFont val="Times New Roman"/>
        <charset val="134"/>
      </rPr>
      <t>210</t>
    </r>
    <r>
      <rPr>
        <sz val="11"/>
        <rFont val="方正仿宋_GBK"/>
        <charset val="134"/>
      </rPr>
      <t>只。</t>
    </r>
  </si>
  <si>
    <r>
      <rPr>
        <sz val="11"/>
        <rFont val="方正仿宋_GBK"/>
        <charset val="134"/>
      </rPr>
      <t>石林乡魏楼村自种自养项目</t>
    </r>
  </si>
  <si>
    <r>
      <rPr>
        <sz val="11"/>
        <rFont val="方正仿宋_GBK"/>
        <charset val="134"/>
      </rPr>
      <t>魏楼村</t>
    </r>
  </si>
  <si>
    <r>
      <rPr>
        <sz val="11"/>
        <rFont val="方正仿宋_GBK"/>
        <charset val="134"/>
      </rPr>
      <t>特色种养业直补到户</t>
    </r>
    <r>
      <rPr>
        <sz val="11"/>
        <rFont val="Times New Roman"/>
        <charset val="134"/>
      </rPr>
      <t>52</t>
    </r>
    <r>
      <rPr>
        <sz val="11"/>
        <rFont val="方正仿宋_GBK"/>
        <charset val="134"/>
      </rPr>
      <t>户</t>
    </r>
  </si>
  <si>
    <r>
      <rPr>
        <sz val="11"/>
        <rFont val="方正仿宋_GBK"/>
        <charset val="134"/>
      </rPr>
      <t>养羊</t>
    </r>
    <r>
      <rPr>
        <sz val="11"/>
        <rFont val="Times New Roman"/>
        <charset val="134"/>
      </rPr>
      <t>240</t>
    </r>
    <r>
      <rPr>
        <sz val="11"/>
        <rFont val="方正仿宋_GBK"/>
        <charset val="134"/>
      </rPr>
      <t>只、养牛</t>
    </r>
    <r>
      <rPr>
        <sz val="11"/>
        <rFont val="Times New Roman"/>
        <charset val="134"/>
      </rPr>
      <t>18</t>
    </r>
    <r>
      <rPr>
        <sz val="11"/>
        <rFont val="方正仿宋_GBK"/>
        <charset val="134"/>
      </rPr>
      <t>只、种植桃树</t>
    </r>
    <r>
      <rPr>
        <sz val="11"/>
        <rFont val="Times New Roman"/>
        <charset val="134"/>
      </rPr>
      <t>20</t>
    </r>
    <r>
      <rPr>
        <sz val="11"/>
        <rFont val="方正仿宋_GBK"/>
        <charset val="134"/>
      </rPr>
      <t>亩</t>
    </r>
  </si>
  <si>
    <r>
      <rPr>
        <sz val="12"/>
        <color rgb="FF000000"/>
        <rFont val="方正仿宋_GBK"/>
        <charset val="134"/>
      </rPr>
      <t>孙圩子镇程蒋山村特色种养殖补贴到户项目</t>
    </r>
  </si>
  <si>
    <r>
      <rPr>
        <sz val="12"/>
        <color rgb="FF000000"/>
        <rFont val="方正仿宋_GBK"/>
        <charset val="134"/>
      </rPr>
      <t>扶持</t>
    </r>
    <r>
      <rPr>
        <sz val="12"/>
        <color rgb="FF000000"/>
        <rFont val="Times New Roman"/>
        <charset val="134"/>
      </rPr>
      <t>11</t>
    </r>
    <r>
      <rPr>
        <sz val="12"/>
        <color rgb="FF000000"/>
        <rFont val="方正仿宋_GBK"/>
        <charset val="134"/>
      </rPr>
      <t>户发展特色种养业</t>
    </r>
  </si>
  <si>
    <r>
      <rPr>
        <sz val="12"/>
        <color rgb="FF000000"/>
        <rFont val="方正仿宋_GBK"/>
        <charset val="134"/>
      </rPr>
      <t>落实</t>
    </r>
    <r>
      <rPr>
        <sz val="12"/>
        <color rgb="FF000000"/>
        <rFont val="Times New Roman"/>
        <charset val="134"/>
      </rPr>
      <t>11</t>
    </r>
    <r>
      <rPr>
        <sz val="12"/>
        <color rgb="FF000000"/>
        <rFont val="方正仿宋_GBK"/>
        <charset val="134"/>
      </rPr>
      <t>户特色种养业奖补政策，增加脱贫户家庭收入</t>
    </r>
  </si>
  <si>
    <r>
      <rPr>
        <sz val="11"/>
        <rFont val="方正仿宋_GBK"/>
        <charset val="134"/>
      </rPr>
      <t>发展养羊数量</t>
    </r>
    <r>
      <rPr>
        <sz val="11"/>
        <rFont val="Times New Roman"/>
        <charset val="134"/>
      </rPr>
      <t>80</t>
    </r>
    <r>
      <rPr>
        <sz val="11"/>
        <rFont val="方正仿宋_GBK"/>
        <charset val="134"/>
      </rPr>
      <t>只</t>
    </r>
  </si>
  <si>
    <r>
      <rPr>
        <sz val="12"/>
        <color rgb="FF000000"/>
        <rFont val="方正仿宋_GBK"/>
        <charset val="134"/>
      </rPr>
      <t>参与项目申报、实施过程监督、完成后受益</t>
    </r>
  </si>
  <si>
    <r>
      <rPr>
        <sz val="12"/>
        <color rgb="FF000000"/>
        <rFont val="方正仿宋_GBK"/>
        <charset val="134"/>
      </rPr>
      <t>通过财政资金奖补，鼓励脱贫户发展特色产业，激发自主发展内生动力，增加家庭收入</t>
    </r>
  </si>
  <si>
    <r>
      <rPr>
        <sz val="12"/>
        <color rgb="FF000000"/>
        <rFont val="方正仿宋_GBK"/>
        <charset val="134"/>
      </rPr>
      <t>孙圩子镇丁楼村特色种养殖补贴到户项目</t>
    </r>
  </si>
  <si>
    <r>
      <rPr>
        <sz val="12"/>
        <rFont val="方正仿宋_GBK"/>
        <charset val="134"/>
      </rPr>
      <t>丁楼村</t>
    </r>
  </si>
  <si>
    <r>
      <rPr>
        <sz val="12"/>
        <color rgb="FF000000"/>
        <rFont val="方正仿宋_GBK"/>
        <charset val="134"/>
      </rPr>
      <t>落实</t>
    </r>
    <r>
      <rPr>
        <sz val="12"/>
        <color rgb="FF000000"/>
        <rFont val="Times New Roman"/>
        <charset val="134"/>
      </rPr>
      <t>12</t>
    </r>
    <r>
      <rPr>
        <sz val="12"/>
        <color rgb="FF000000"/>
        <rFont val="方正仿宋_GBK"/>
        <charset val="134"/>
      </rPr>
      <t>户特色种养业奖补政策，增加脱贫户家庭收入</t>
    </r>
  </si>
  <si>
    <r>
      <rPr>
        <sz val="11"/>
        <rFont val="方正仿宋_GBK"/>
        <charset val="134"/>
      </rPr>
      <t>发展养羊数量</t>
    </r>
    <r>
      <rPr>
        <sz val="11"/>
        <rFont val="Times New Roman"/>
        <charset val="134"/>
      </rPr>
      <t>85</t>
    </r>
    <r>
      <rPr>
        <sz val="11"/>
        <rFont val="方正仿宋_GBK"/>
        <charset val="134"/>
      </rPr>
      <t>只</t>
    </r>
  </si>
  <si>
    <r>
      <rPr>
        <sz val="12"/>
        <color rgb="FF000000"/>
        <rFont val="方正仿宋_GBK"/>
        <charset val="134"/>
      </rPr>
      <t>孙圩子镇港河村特色种养殖补贴到户项目</t>
    </r>
  </si>
  <si>
    <r>
      <rPr>
        <sz val="12"/>
        <rFont val="方正仿宋_GBK"/>
        <charset val="134"/>
      </rPr>
      <t>港河村</t>
    </r>
  </si>
  <si>
    <r>
      <rPr>
        <sz val="12"/>
        <color rgb="FF000000"/>
        <rFont val="方正仿宋_GBK"/>
        <charset val="134"/>
      </rPr>
      <t>扶持</t>
    </r>
    <r>
      <rPr>
        <sz val="12"/>
        <color rgb="FF000000"/>
        <rFont val="Times New Roman"/>
        <charset val="134"/>
      </rPr>
      <t>13</t>
    </r>
    <r>
      <rPr>
        <sz val="12"/>
        <color rgb="FF000000"/>
        <rFont val="方正仿宋_GBK"/>
        <charset val="134"/>
      </rPr>
      <t>户发展特色种养业</t>
    </r>
  </si>
  <si>
    <r>
      <rPr>
        <sz val="12"/>
        <color rgb="FF000000"/>
        <rFont val="方正仿宋_GBK"/>
        <charset val="134"/>
      </rPr>
      <t>落实</t>
    </r>
    <r>
      <rPr>
        <sz val="12"/>
        <color rgb="FF000000"/>
        <rFont val="Times New Roman"/>
        <charset val="134"/>
      </rPr>
      <t>13</t>
    </r>
    <r>
      <rPr>
        <sz val="12"/>
        <color rgb="FF000000"/>
        <rFont val="方正仿宋_GBK"/>
        <charset val="134"/>
      </rPr>
      <t>户特色种养业奖补政策，增加脱贫户家庭收入</t>
    </r>
  </si>
  <si>
    <r>
      <rPr>
        <sz val="11"/>
        <rFont val="方正仿宋_GBK"/>
        <charset val="134"/>
      </rPr>
      <t>发展养羊数量</t>
    </r>
    <r>
      <rPr>
        <sz val="11"/>
        <rFont val="Times New Roman"/>
        <charset val="134"/>
      </rPr>
      <t>81</t>
    </r>
    <r>
      <rPr>
        <sz val="11"/>
        <rFont val="方正仿宋_GBK"/>
        <charset val="134"/>
      </rPr>
      <t>只，养猪数量</t>
    </r>
    <r>
      <rPr>
        <sz val="11"/>
        <rFont val="Times New Roman"/>
        <charset val="134"/>
      </rPr>
      <t>6</t>
    </r>
    <r>
      <rPr>
        <sz val="11"/>
        <rFont val="方正仿宋_GBK"/>
        <charset val="134"/>
      </rPr>
      <t>只</t>
    </r>
  </si>
  <si>
    <r>
      <rPr>
        <sz val="12"/>
        <color rgb="FF000000"/>
        <rFont val="方正仿宋_GBK"/>
        <charset val="134"/>
      </rPr>
      <t>孙圩子镇侯楼村特色种养殖补贴到户项目</t>
    </r>
  </si>
  <si>
    <r>
      <rPr>
        <sz val="12"/>
        <color rgb="FF000000"/>
        <rFont val="方正仿宋_GBK"/>
        <charset val="134"/>
      </rPr>
      <t>扶持</t>
    </r>
    <r>
      <rPr>
        <sz val="12"/>
        <color rgb="FF000000"/>
        <rFont val="Times New Roman"/>
        <charset val="134"/>
      </rPr>
      <t>35</t>
    </r>
    <r>
      <rPr>
        <sz val="12"/>
        <color rgb="FF000000"/>
        <rFont val="方正仿宋_GBK"/>
        <charset val="134"/>
      </rPr>
      <t>户发展特色种养业</t>
    </r>
  </si>
  <si>
    <r>
      <rPr>
        <sz val="12"/>
        <color rgb="FF000000"/>
        <rFont val="方正仿宋_GBK"/>
        <charset val="134"/>
      </rPr>
      <t>落实</t>
    </r>
    <r>
      <rPr>
        <sz val="12"/>
        <color rgb="FF000000"/>
        <rFont val="Times New Roman"/>
        <charset val="134"/>
      </rPr>
      <t>35</t>
    </r>
    <r>
      <rPr>
        <sz val="12"/>
        <color rgb="FF000000"/>
        <rFont val="方正仿宋_GBK"/>
        <charset val="134"/>
      </rPr>
      <t>户特色种养业奖补政策，增加脱贫户家庭收入</t>
    </r>
  </si>
  <si>
    <r>
      <rPr>
        <sz val="11"/>
        <rFont val="方正仿宋_GBK"/>
        <charset val="134"/>
      </rPr>
      <t>发展养羊数量</t>
    </r>
    <r>
      <rPr>
        <sz val="11"/>
        <rFont val="Times New Roman"/>
        <charset val="134"/>
      </rPr>
      <t>275</t>
    </r>
    <r>
      <rPr>
        <sz val="11"/>
        <rFont val="方正仿宋_GBK"/>
        <charset val="134"/>
      </rPr>
      <t>只</t>
    </r>
  </si>
  <si>
    <r>
      <rPr>
        <sz val="12"/>
        <color rgb="FF000000"/>
        <rFont val="方正仿宋_GBK"/>
        <charset val="134"/>
      </rPr>
      <t>孙圩子镇马庄村特色种养殖补贴到户项目</t>
    </r>
  </si>
  <si>
    <r>
      <rPr>
        <sz val="12"/>
        <rFont val="方正仿宋_GBK"/>
        <charset val="134"/>
      </rPr>
      <t>马庄村</t>
    </r>
  </si>
  <si>
    <r>
      <rPr>
        <sz val="12"/>
        <color rgb="FF000000"/>
        <rFont val="方正仿宋_GBK"/>
        <charset val="134"/>
      </rPr>
      <t>落实</t>
    </r>
    <r>
      <rPr>
        <sz val="12"/>
        <color rgb="FF000000"/>
        <rFont val="Times New Roman"/>
        <charset val="134"/>
      </rPr>
      <t>31</t>
    </r>
    <r>
      <rPr>
        <sz val="12"/>
        <color rgb="FF000000"/>
        <rFont val="方正仿宋_GBK"/>
        <charset val="134"/>
      </rPr>
      <t>户特色种养业奖补政策，增加脱贫户家庭收入</t>
    </r>
  </si>
  <si>
    <r>
      <rPr>
        <sz val="11"/>
        <rFont val="方正仿宋_GBK"/>
        <charset val="134"/>
      </rPr>
      <t>发展养羊数量</t>
    </r>
    <r>
      <rPr>
        <sz val="11"/>
        <rFont val="Times New Roman"/>
        <charset val="134"/>
      </rPr>
      <t>211</t>
    </r>
    <r>
      <rPr>
        <sz val="11"/>
        <rFont val="方正仿宋_GBK"/>
        <charset val="134"/>
      </rPr>
      <t>只</t>
    </r>
  </si>
  <si>
    <r>
      <rPr>
        <sz val="12"/>
        <color rgb="FF000000"/>
        <rFont val="方正仿宋_GBK"/>
        <charset val="134"/>
      </rPr>
      <t>孙圩子镇王庄村特色种养殖补贴到户项目</t>
    </r>
  </si>
  <si>
    <r>
      <rPr>
        <sz val="12"/>
        <rFont val="方正仿宋_GBK"/>
        <charset val="134"/>
      </rPr>
      <t>王庄村</t>
    </r>
  </si>
  <si>
    <r>
      <rPr>
        <sz val="12"/>
        <color rgb="FF000000"/>
        <rFont val="方正仿宋_GBK"/>
        <charset val="134"/>
      </rPr>
      <t>扶持</t>
    </r>
    <r>
      <rPr>
        <sz val="12"/>
        <color rgb="FF000000"/>
        <rFont val="Times New Roman"/>
        <charset val="134"/>
      </rPr>
      <t>4</t>
    </r>
    <r>
      <rPr>
        <sz val="12"/>
        <color rgb="FF000000"/>
        <rFont val="方正仿宋_GBK"/>
        <charset val="134"/>
      </rPr>
      <t>户发展特色种养业</t>
    </r>
  </si>
  <si>
    <r>
      <rPr>
        <sz val="12"/>
        <color rgb="FF000000"/>
        <rFont val="方正仿宋_GBK"/>
        <charset val="134"/>
      </rPr>
      <t>落实</t>
    </r>
    <r>
      <rPr>
        <sz val="12"/>
        <color rgb="FF000000"/>
        <rFont val="Times New Roman"/>
        <charset val="134"/>
      </rPr>
      <t>4</t>
    </r>
    <r>
      <rPr>
        <sz val="12"/>
        <color rgb="FF000000"/>
        <rFont val="方正仿宋_GBK"/>
        <charset val="134"/>
      </rPr>
      <t>户特色种养业奖补政策，增加脱贫户家庭收入</t>
    </r>
  </si>
  <si>
    <r>
      <rPr>
        <sz val="11"/>
        <rFont val="方正仿宋_GBK"/>
        <charset val="134"/>
      </rPr>
      <t>发展养羊</t>
    </r>
    <r>
      <rPr>
        <sz val="11"/>
        <rFont val="Times New Roman"/>
        <charset val="134"/>
      </rPr>
      <t>14</t>
    </r>
    <r>
      <rPr>
        <sz val="11"/>
        <rFont val="方正仿宋_GBK"/>
        <charset val="134"/>
      </rPr>
      <t>只，养猪</t>
    </r>
    <r>
      <rPr>
        <sz val="11"/>
        <rFont val="Times New Roman"/>
        <charset val="134"/>
      </rPr>
      <t>3</t>
    </r>
    <r>
      <rPr>
        <sz val="11"/>
        <rFont val="方正仿宋_GBK"/>
        <charset val="134"/>
      </rPr>
      <t>只</t>
    </r>
  </si>
  <si>
    <r>
      <rPr>
        <sz val="12"/>
        <color rgb="FF000000"/>
        <rFont val="方正仿宋_GBK"/>
        <charset val="134"/>
      </rPr>
      <t>孙圩子镇徐里村特色种养殖补贴到户项目</t>
    </r>
  </si>
  <si>
    <r>
      <rPr>
        <sz val="12"/>
        <color rgb="FF000000"/>
        <rFont val="方正仿宋_GBK"/>
        <charset val="134"/>
      </rPr>
      <t>扶持</t>
    </r>
    <r>
      <rPr>
        <sz val="12"/>
        <color rgb="FF000000"/>
        <rFont val="Times New Roman"/>
        <charset val="134"/>
      </rPr>
      <t>14</t>
    </r>
    <r>
      <rPr>
        <sz val="12"/>
        <color rgb="FF000000"/>
        <rFont val="方正仿宋_GBK"/>
        <charset val="134"/>
      </rPr>
      <t>户发展特色种养业</t>
    </r>
  </si>
  <si>
    <r>
      <rPr>
        <sz val="12"/>
        <color rgb="FF000000"/>
        <rFont val="方正仿宋_GBK"/>
        <charset val="134"/>
      </rPr>
      <t>落实</t>
    </r>
    <r>
      <rPr>
        <sz val="12"/>
        <color rgb="FF000000"/>
        <rFont val="Times New Roman"/>
        <charset val="134"/>
      </rPr>
      <t>14</t>
    </r>
    <r>
      <rPr>
        <sz val="12"/>
        <color rgb="FF000000"/>
        <rFont val="方正仿宋_GBK"/>
        <charset val="134"/>
      </rPr>
      <t>户特色种养业奖补政策，增加脱贫户家庭收入</t>
    </r>
  </si>
  <si>
    <r>
      <rPr>
        <sz val="11"/>
        <rFont val="方正仿宋_GBK"/>
        <charset val="134"/>
      </rPr>
      <t>发展养羊数量</t>
    </r>
    <r>
      <rPr>
        <sz val="11"/>
        <rFont val="Times New Roman"/>
        <charset val="134"/>
      </rPr>
      <t>88</t>
    </r>
    <r>
      <rPr>
        <sz val="11"/>
        <rFont val="方正仿宋_GBK"/>
        <charset val="134"/>
      </rPr>
      <t>只，养猪数量</t>
    </r>
    <r>
      <rPr>
        <sz val="11"/>
        <rFont val="Times New Roman"/>
        <charset val="134"/>
      </rPr>
      <t>4</t>
    </r>
    <r>
      <rPr>
        <sz val="11"/>
        <rFont val="方正仿宋_GBK"/>
        <charset val="134"/>
      </rPr>
      <t>只</t>
    </r>
  </si>
  <si>
    <r>
      <rPr>
        <sz val="12"/>
        <color rgb="FF000000"/>
        <rFont val="方正仿宋_GBK"/>
        <charset val="134"/>
      </rPr>
      <t>孙圩子镇徐双楼村特色种养殖补贴到户项目</t>
    </r>
  </si>
  <si>
    <r>
      <rPr>
        <sz val="12"/>
        <rFont val="方正仿宋_GBK"/>
        <charset val="134"/>
      </rPr>
      <t>徐双楼村</t>
    </r>
  </si>
  <si>
    <r>
      <rPr>
        <sz val="12"/>
        <color rgb="FF000000"/>
        <rFont val="方正仿宋_GBK"/>
        <charset val="134"/>
      </rPr>
      <t>扶持</t>
    </r>
    <r>
      <rPr>
        <sz val="12"/>
        <color rgb="FF000000"/>
        <rFont val="Times New Roman"/>
        <charset val="134"/>
      </rPr>
      <t>48</t>
    </r>
    <r>
      <rPr>
        <sz val="12"/>
        <color rgb="FF000000"/>
        <rFont val="方正仿宋_GBK"/>
        <charset val="134"/>
      </rPr>
      <t>户发展特色种养业</t>
    </r>
  </si>
  <si>
    <r>
      <rPr>
        <sz val="12"/>
        <color rgb="FF000000"/>
        <rFont val="方正仿宋_GBK"/>
        <charset val="134"/>
      </rPr>
      <t>落实</t>
    </r>
    <r>
      <rPr>
        <sz val="12"/>
        <color rgb="FF000000"/>
        <rFont val="Times New Roman"/>
        <charset val="134"/>
      </rPr>
      <t>48</t>
    </r>
    <r>
      <rPr>
        <sz val="12"/>
        <color rgb="FF000000"/>
        <rFont val="方正仿宋_GBK"/>
        <charset val="134"/>
      </rPr>
      <t>户特色种养业奖补政策，增加脱贫户家庭收入</t>
    </r>
  </si>
  <si>
    <r>
      <rPr>
        <sz val="11"/>
        <rFont val="方正仿宋_GBK"/>
        <charset val="134"/>
      </rPr>
      <t>发展养羊数量</t>
    </r>
    <r>
      <rPr>
        <sz val="11"/>
        <rFont val="Times New Roman"/>
        <charset val="134"/>
      </rPr>
      <t>306</t>
    </r>
    <r>
      <rPr>
        <sz val="11"/>
        <rFont val="方正仿宋_GBK"/>
        <charset val="134"/>
      </rPr>
      <t>只，养猪数量</t>
    </r>
    <r>
      <rPr>
        <sz val="11"/>
        <rFont val="Times New Roman"/>
        <charset val="134"/>
      </rPr>
      <t>4</t>
    </r>
    <r>
      <rPr>
        <sz val="11"/>
        <rFont val="方正仿宋_GBK"/>
        <charset val="134"/>
      </rPr>
      <t>只，养牛数量</t>
    </r>
    <r>
      <rPr>
        <sz val="11"/>
        <rFont val="Times New Roman"/>
        <charset val="134"/>
      </rPr>
      <t>3</t>
    </r>
    <r>
      <rPr>
        <sz val="11"/>
        <rFont val="方正仿宋_GBK"/>
        <charset val="134"/>
      </rPr>
      <t>只</t>
    </r>
  </si>
  <si>
    <r>
      <rPr>
        <sz val="12"/>
        <color rgb="FF000000"/>
        <rFont val="方正仿宋_GBK"/>
        <charset val="134"/>
      </rPr>
      <t>孙圩子镇周圩子村特色种养殖补贴到户项目</t>
    </r>
  </si>
  <si>
    <r>
      <rPr>
        <sz val="12"/>
        <rFont val="方正仿宋_GBK"/>
        <charset val="134"/>
      </rPr>
      <t>周圩子村</t>
    </r>
  </si>
  <si>
    <r>
      <rPr>
        <sz val="11"/>
        <rFont val="方正仿宋_GBK"/>
        <charset val="134"/>
      </rPr>
      <t>发展养羊数量</t>
    </r>
    <r>
      <rPr>
        <sz val="11"/>
        <rFont val="Times New Roman"/>
        <charset val="134"/>
      </rPr>
      <t>165</t>
    </r>
    <r>
      <rPr>
        <sz val="11"/>
        <rFont val="方正仿宋_GBK"/>
        <charset val="134"/>
      </rPr>
      <t>只，种植苹果树面积</t>
    </r>
    <r>
      <rPr>
        <sz val="11"/>
        <rFont val="Times New Roman"/>
        <charset val="134"/>
      </rPr>
      <t>10</t>
    </r>
    <r>
      <rPr>
        <sz val="11"/>
        <rFont val="方正仿宋_GBK"/>
        <charset val="134"/>
      </rPr>
      <t>亩</t>
    </r>
  </si>
  <si>
    <r>
      <rPr>
        <sz val="11"/>
        <rFont val="方正仿宋_GBK"/>
        <charset val="134"/>
      </rPr>
      <t>孙圩子乡孙圩子村自种自养项目</t>
    </r>
  </si>
  <si>
    <r>
      <rPr>
        <sz val="11"/>
        <rFont val="方正仿宋_GBK"/>
        <charset val="134"/>
      </rPr>
      <t>孙圩子乡</t>
    </r>
    <r>
      <rPr>
        <sz val="11"/>
        <rFont val="Times New Roman"/>
        <charset val="134"/>
      </rPr>
      <t xml:space="preserve">
</t>
    </r>
    <r>
      <rPr>
        <sz val="11"/>
        <rFont val="方正仿宋_GBK"/>
        <charset val="134"/>
      </rPr>
      <t>张康</t>
    </r>
  </si>
  <si>
    <r>
      <rPr>
        <sz val="11"/>
        <rFont val="方正仿宋_GBK"/>
        <charset val="134"/>
      </rPr>
      <t>孙圩子乡</t>
    </r>
  </si>
  <si>
    <r>
      <rPr>
        <sz val="11"/>
        <rFont val="方正仿宋_GBK"/>
        <charset val="134"/>
      </rPr>
      <t>孙圩子村</t>
    </r>
  </si>
  <si>
    <r>
      <rPr>
        <sz val="11"/>
        <rFont val="方正仿宋_GBK"/>
        <charset val="134"/>
      </rPr>
      <t>养羊</t>
    </r>
    <r>
      <rPr>
        <sz val="11"/>
        <rFont val="Times New Roman"/>
        <charset val="134"/>
      </rPr>
      <t>350</t>
    </r>
    <r>
      <rPr>
        <sz val="11"/>
        <rFont val="方正仿宋_GBK"/>
        <charset val="134"/>
      </rPr>
      <t>只；种植胡萝卜作物</t>
    </r>
    <r>
      <rPr>
        <sz val="11"/>
        <rFont val="Times New Roman"/>
        <charset val="134"/>
      </rPr>
      <t>125</t>
    </r>
    <r>
      <rPr>
        <sz val="11"/>
        <rFont val="方正仿宋_GBK"/>
        <charset val="134"/>
      </rPr>
      <t>亩；</t>
    </r>
  </si>
  <si>
    <r>
      <rPr>
        <sz val="11"/>
        <rFont val="方正仿宋_GBK"/>
        <charset val="134"/>
      </rPr>
      <t>以产业补助的形式户均补助</t>
    </r>
    <r>
      <rPr>
        <sz val="11"/>
        <rFont val="Times New Roman"/>
        <charset val="134"/>
      </rPr>
      <t>2591</t>
    </r>
    <r>
      <rPr>
        <sz val="11"/>
        <rFont val="方正仿宋_GBK"/>
        <charset val="134"/>
      </rPr>
      <t>元</t>
    </r>
    <r>
      <rPr>
        <sz val="11"/>
        <rFont val="Times New Roman"/>
        <charset val="134"/>
      </rPr>
      <t>/</t>
    </r>
    <r>
      <rPr>
        <sz val="11"/>
        <rFont val="方正仿宋_GBK"/>
        <charset val="134"/>
      </rPr>
      <t>年，激发脱贫人口内生动力，增加脱贫户收入</t>
    </r>
  </si>
  <si>
    <r>
      <rPr>
        <sz val="11"/>
        <rFont val="方正仿宋_GBK"/>
        <charset val="134"/>
      </rPr>
      <t>王寨镇齐庄村自种自养项目</t>
    </r>
  </si>
  <si>
    <r>
      <rPr>
        <sz val="11"/>
        <rFont val="方正仿宋_GBK"/>
        <charset val="134"/>
      </rPr>
      <t>王寨镇</t>
    </r>
  </si>
  <si>
    <r>
      <rPr>
        <sz val="11"/>
        <rFont val="方正仿宋_GBK"/>
        <charset val="134"/>
      </rPr>
      <t>齐庄村</t>
    </r>
  </si>
  <si>
    <r>
      <rPr>
        <sz val="11"/>
        <rFont val="方正仿宋_GBK"/>
        <charset val="134"/>
      </rPr>
      <t>瓜果种植面积</t>
    </r>
    <r>
      <rPr>
        <sz val="11"/>
        <rFont val="Times New Roman"/>
        <charset val="134"/>
      </rPr>
      <t>15</t>
    </r>
    <r>
      <rPr>
        <sz val="11"/>
        <rFont val="方正仿宋_GBK"/>
        <charset val="134"/>
      </rPr>
      <t>亩，猪养殖数量</t>
    </r>
    <r>
      <rPr>
        <sz val="11"/>
        <rFont val="Times New Roman"/>
        <charset val="134"/>
      </rPr>
      <t>10</t>
    </r>
    <r>
      <rPr>
        <sz val="11"/>
        <rFont val="方正仿宋_GBK"/>
        <charset val="134"/>
      </rPr>
      <t>头，羊养殖数量</t>
    </r>
    <r>
      <rPr>
        <sz val="11"/>
        <rFont val="Times New Roman"/>
        <charset val="134"/>
      </rPr>
      <t>217</t>
    </r>
    <r>
      <rPr>
        <sz val="11"/>
        <rFont val="方正仿宋_GBK"/>
        <charset val="134"/>
      </rPr>
      <t>只，</t>
    </r>
  </si>
  <si>
    <r>
      <rPr>
        <sz val="11"/>
        <rFont val="方正仿宋_GBK"/>
        <charset val="134"/>
      </rPr>
      <t>王寨苏庄村自种自养项目</t>
    </r>
  </si>
  <si>
    <r>
      <rPr>
        <sz val="11"/>
        <rFont val="方正仿宋_GBK"/>
        <charset val="134"/>
      </rPr>
      <t>苏庄村</t>
    </r>
  </si>
  <si>
    <r>
      <rPr>
        <sz val="11"/>
        <rFont val="方正仿宋_GBK"/>
        <charset val="134"/>
      </rPr>
      <t>瓜果种植面积</t>
    </r>
    <r>
      <rPr>
        <sz val="11"/>
        <rFont val="Times New Roman"/>
        <charset val="134"/>
      </rPr>
      <t>35</t>
    </r>
    <r>
      <rPr>
        <sz val="11"/>
        <rFont val="方正仿宋_GBK"/>
        <charset val="134"/>
      </rPr>
      <t>亩，猪养殖数量</t>
    </r>
    <r>
      <rPr>
        <sz val="11"/>
        <rFont val="Times New Roman"/>
        <charset val="134"/>
      </rPr>
      <t>28</t>
    </r>
    <r>
      <rPr>
        <sz val="11"/>
        <rFont val="方正仿宋_GBK"/>
        <charset val="134"/>
      </rPr>
      <t>头，羊养殖数量</t>
    </r>
    <r>
      <rPr>
        <sz val="11"/>
        <rFont val="Times New Roman"/>
        <charset val="134"/>
      </rPr>
      <t>550</t>
    </r>
    <r>
      <rPr>
        <sz val="11"/>
        <rFont val="方正仿宋_GBK"/>
        <charset val="134"/>
      </rPr>
      <t>只，</t>
    </r>
  </si>
  <si>
    <r>
      <rPr>
        <sz val="11"/>
        <rFont val="方正仿宋_GBK"/>
        <charset val="134"/>
      </rPr>
      <t>王寨镇吴丛村自种自养项目</t>
    </r>
  </si>
  <si>
    <r>
      <rPr>
        <sz val="11"/>
        <rFont val="方正仿宋_GBK"/>
        <charset val="134"/>
      </rPr>
      <t>吴丛村</t>
    </r>
  </si>
  <si>
    <r>
      <rPr>
        <sz val="11"/>
        <rFont val="方正仿宋_GBK"/>
        <charset val="134"/>
      </rPr>
      <t>瓜果种植面积</t>
    </r>
    <r>
      <rPr>
        <sz val="11"/>
        <rFont val="Times New Roman"/>
        <charset val="134"/>
      </rPr>
      <t>10</t>
    </r>
    <r>
      <rPr>
        <sz val="11"/>
        <rFont val="方正仿宋_GBK"/>
        <charset val="134"/>
      </rPr>
      <t>亩，羊养殖数量</t>
    </r>
    <r>
      <rPr>
        <sz val="11"/>
        <rFont val="Times New Roman"/>
        <charset val="134"/>
      </rPr>
      <t>120</t>
    </r>
    <r>
      <rPr>
        <sz val="11"/>
        <rFont val="方正仿宋_GBK"/>
        <charset val="134"/>
      </rPr>
      <t>只，</t>
    </r>
  </si>
  <si>
    <r>
      <rPr>
        <sz val="11"/>
        <rFont val="方正仿宋_GBK"/>
        <charset val="134"/>
      </rPr>
      <t>王寨镇王集村自种自养项目</t>
    </r>
  </si>
  <si>
    <r>
      <rPr>
        <sz val="11"/>
        <rFont val="方正仿宋_GBK"/>
        <charset val="134"/>
      </rPr>
      <t>王集村</t>
    </r>
  </si>
  <si>
    <r>
      <rPr>
        <sz val="11"/>
        <rFont val="方正仿宋_GBK"/>
        <charset val="134"/>
      </rPr>
      <t>瓜果种植面积</t>
    </r>
    <r>
      <rPr>
        <sz val="11"/>
        <rFont val="Times New Roman"/>
        <charset val="134"/>
      </rPr>
      <t>15</t>
    </r>
    <r>
      <rPr>
        <sz val="11"/>
        <rFont val="方正仿宋_GBK"/>
        <charset val="134"/>
      </rPr>
      <t>亩，猪养殖数量</t>
    </r>
    <r>
      <rPr>
        <sz val="11"/>
        <rFont val="Times New Roman"/>
        <charset val="134"/>
      </rPr>
      <t>40</t>
    </r>
    <r>
      <rPr>
        <sz val="11"/>
        <rFont val="方正仿宋_GBK"/>
        <charset val="134"/>
      </rPr>
      <t>头，羊养殖数量</t>
    </r>
    <r>
      <rPr>
        <sz val="11"/>
        <rFont val="Times New Roman"/>
        <charset val="134"/>
      </rPr>
      <t>200</t>
    </r>
    <r>
      <rPr>
        <sz val="11"/>
        <rFont val="方正仿宋_GBK"/>
        <charset val="134"/>
      </rPr>
      <t>只，</t>
    </r>
  </si>
  <si>
    <r>
      <rPr>
        <sz val="11"/>
        <rFont val="方正仿宋_GBK"/>
        <charset val="134"/>
      </rPr>
      <t>王寨镇杨集村自种自养项目</t>
    </r>
  </si>
  <si>
    <r>
      <rPr>
        <sz val="11"/>
        <rFont val="方正仿宋_GBK"/>
        <charset val="134"/>
      </rPr>
      <t>杨集村</t>
    </r>
  </si>
  <si>
    <r>
      <rPr>
        <sz val="11"/>
        <rFont val="方正仿宋_GBK"/>
        <charset val="134"/>
      </rPr>
      <t>瓜果种植面积</t>
    </r>
    <r>
      <rPr>
        <sz val="11"/>
        <rFont val="Times New Roman"/>
        <charset val="134"/>
      </rPr>
      <t>15</t>
    </r>
    <r>
      <rPr>
        <sz val="11"/>
        <rFont val="方正仿宋_GBK"/>
        <charset val="134"/>
      </rPr>
      <t>亩，猪养殖数量</t>
    </r>
    <r>
      <rPr>
        <sz val="11"/>
        <rFont val="Times New Roman"/>
        <charset val="134"/>
      </rPr>
      <t>30</t>
    </r>
    <r>
      <rPr>
        <sz val="11"/>
        <rFont val="方正仿宋_GBK"/>
        <charset val="134"/>
      </rPr>
      <t>头，羊养殖数量</t>
    </r>
    <r>
      <rPr>
        <sz val="11"/>
        <rFont val="Times New Roman"/>
        <charset val="134"/>
      </rPr>
      <t>210</t>
    </r>
    <r>
      <rPr>
        <sz val="11"/>
        <rFont val="方正仿宋_GBK"/>
        <charset val="134"/>
      </rPr>
      <t>只，</t>
    </r>
  </si>
  <si>
    <r>
      <rPr>
        <sz val="11"/>
        <rFont val="方正仿宋_GBK"/>
        <charset val="134"/>
      </rPr>
      <t>王寨镇三座楼村自种自养项目</t>
    </r>
  </si>
  <si>
    <r>
      <rPr>
        <sz val="11"/>
        <rFont val="方正仿宋_GBK"/>
        <charset val="134"/>
      </rPr>
      <t>三座楼村</t>
    </r>
  </si>
  <si>
    <r>
      <rPr>
        <sz val="11"/>
        <rFont val="方正仿宋_GBK"/>
        <charset val="134"/>
      </rPr>
      <t>羊养殖数量</t>
    </r>
    <r>
      <rPr>
        <sz val="11"/>
        <rFont val="Times New Roman"/>
        <charset val="134"/>
      </rPr>
      <t>150</t>
    </r>
    <r>
      <rPr>
        <sz val="11"/>
        <rFont val="方正仿宋_GBK"/>
        <charset val="134"/>
      </rPr>
      <t>只</t>
    </r>
    <r>
      <rPr>
        <sz val="11"/>
        <rFont val="Times New Roman"/>
        <charset val="134"/>
      </rPr>
      <t>.</t>
    </r>
  </si>
  <si>
    <r>
      <rPr>
        <sz val="11"/>
        <rFont val="方正仿宋_GBK"/>
        <charset val="134"/>
      </rPr>
      <t>王寨镇王寨村自种自养项目</t>
    </r>
  </si>
  <si>
    <r>
      <rPr>
        <sz val="11"/>
        <rFont val="方正仿宋_GBK"/>
        <charset val="134"/>
      </rPr>
      <t>王寨村</t>
    </r>
    <r>
      <rPr>
        <sz val="11"/>
        <rFont val="Times New Roman"/>
        <charset val="134"/>
      </rPr>
      <t xml:space="preserve"> </t>
    </r>
  </si>
  <si>
    <r>
      <rPr>
        <sz val="11"/>
        <rFont val="方正仿宋_GBK"/>
        <charset val="134"/>
      </rPr>
      <t>王寨李楼村自种自养项目</t>
    </r>
  </si>
  <si>
    <r>
      <rPr>
        <sz val="11"/>
        <rFont val="方正仿宋_GBK"/>
        <charset val="134"/>
      </rPr>
      <t>李楼村</t>
    </r>
  </si>
  <si>
    <r>
      <rPr>
        <sz val="11"/>
        <rFont val="方正仿宋_GBK"/>
        <charset val="134"/>
      </rPr>
      <t>瓜果种植面积</t>
    </r>
    <r>
      <rPr>
        <sz val="11"/>
        <rFont val="Times New Roman"/>
        <charset val="134"/>
      </rPr>
      <t>20</t>
    </r>
    <r>
      <rPr>
        <sz val="11"/>
        <rFont val="方正仿宋_GBK"/>
        <charset val="134"/>
      </rPr>
      <t>亩，猪养殖数量</t>
    </r>
    <r>
      <rPr>
        <sz val="11"/>
        <rFont val="Times New Roman"/>
        <charset val="134"/>
      </rPr>
      <t>50</t>
    </r>
    <r>
      <rPr>
        <sz val="11"/>
        <rFont val="方正仿宋_GBK"/>
        <charset val="134"/>
      </rPr>
      <t>头，羊养殖数量</t>
    </r>
    <r>
      <rPr>
        <sz val="11"/>
        <rFont val="Times New Roman"/>
        <charset val="134"/>
      </rPr>
      <t>600</t>
    </r>
    <r>
      <rPr>
        <sz val="11"/>
        <rFont val="方正仿宋_GBK"/>
        <charset val="134"/>
      </rPr>
      <t>只，</t>
    </r>
  </si>
  <si>
    <r>
      <rPr>
        <sz val="11"/>
        <rFont val="方正仿宋_GBK"/>
        <charset val="134"/>
      </rPr>
      <t>王寨镇大演武村自种自养项目</t>
    </r>
  </si>
  <si>
    <r>
      <rPr>
        <sz val="11"/>
        <rFont val="方正仿宋_GBK"/>
        <charset val="134"/>
      </rPr>
      <t>大演武村</t>
    </r>
  </si>
  <si>
    <r>
      <rPr>
        <sz val="11"/>
        <rFont val="方正仿宋_GBK"/>
        <charset val="134"/>
      </rPr>
      <t>瓜果种植面积</t>
    </r>
    <r>
      <rPr>
        <sz val="11"/>
        <rFont val="Times New Roman"/>
        <charset val="134"/>
      </rPr>
      <t>75</t>
    </r>
    <r>
      <rPr>
        <sz val="11"/>
        <rFont val="方正仿宋_GBK"/>
        <charset val="134"/>
      </rPr>
      <t>亩，羊养殖数量</t>
    </r>
    <r>
      <rPr>
        <sz val="11"/>
        <rFont val="Times New Roman"/>
        <charset val="134"/>
      </rPr>
      <t>,150</t>
    </r>
    <r>
      <rPr>
        <sz val="11"/>
        <rFont val="方正仿宋_GBK"/>
        <charset val="134"/>
      </rPr>
      <t>只，</t>
    </r>
  </si>
  <si>
    <r>
      <rPr>
        <sz val="11"/>
        <rFont val="方正仿宋_GBK"/>
        <charset val="134"/>
      </rPr>
      <t>王寨镇吴河涯村自种自养项目</t>
    </r>
  </si>
  <si>
    <r>
      <rPr>
        <sz val="11"/>
        <rFont val="方正仿宋_GBK"/>
        <charset val="134"/>
      </rPr>
      <t>吴河涯村</t>
    </r>
  </si>
  <si>
    <r>
      <rPr>
        <sz val="11"/>
        <rFont val="方正仿宋_GBK"/>
        <charset val="134"/>
      </rPr>
      <t>扶持</t>
    </r>
    <r>
      <rPr>
        <sz val="11"/>
        <rFont val="Times New Roman"/>
        <charset val="134"/>
      </rPr>
      <t>55</t>
    </r>
    <r>
      <rPr>
        <sz val="11"/>
        <rFont val="方正仿宋_GBK"/>
        <charset val="134"/>
      </rPr>
      <t>户脱贫户发展特色种养业</t>
    </r>
  </si>
  <si>
    <r>
      <rPr>
        <sz val="11"/>
        <rFont val="方正仿宋_GBK"/>
        <charset val="134"/>
      </rPr>
      <t>瓜果种植面积</t>
    </r>
    <r>
      <rPr>
        <sz val="11"/>
        <rFont val="Times New Roman"/>
        <charset val="134"/>
      </rPr>
      <t>15</t>
    </r>
    <r>
      <rPr>
        <sz val="11"/>
        <rFont val="方正仿宋_GBK"/>
        <charset val="134"/>
      </rPr>
      <t>亩，猪养殖数量</t>
    </r>
    <r>
      <rPr>
        <sz val="11"/>
        <rFont val="Times New Roman"/>
        <charset val="134"/>
      </rPr>
      <t>50</t>
    </r>
    <r>
      <rPr>
        <sz val="11"/>
        <rFont val="方正仿宋_GBK"/>
        <charset val="134"/>
      </rPr>
      <t>头，羊养殖数量</t>
    </r>
    <r>
      <rPr>
        <sz val="11"/>
        <rFont val="Times New Roman"/>
        <charset val="134"/>
      </rPr>
      <t>370</t>
    </r>
    <r>
      <rPr>
        <sz val="11"/>
        <rFont val="方正仿宋_GBK"/>
        <charset val="134"/>
      </rPr>
      <t>只</t>
    </r>
  </si>
  <si>
    <r>
      <rPr>
        <sz val="11"/>
        <rFont val="方正仿宋_GBK"/>
        <charset val="134"/>
      </rPr>
      <t>王寨镇后洼村自种自养项目</t>
    </r>
  </si>
  <si>
    <r>
      <rPr>
        <sz val="11"/>
        <rFont val="方正仿宋_GBK"/>
        <charset val="134"/>
      </rPr>
      <t>后洼村</t>
    </r>
  </si>
  <si>
    <r>
      <rPr>
        <sz val="11"/>
        <rFont val="方正仿宋_GBK"/>
        <charset val="134"/>
      </rPr>
      <t>王寨镇戴柿元村自种自养项目</t>
    </r>
  </si>
  <si>
    <r>
      <rPr>
        <sz val="11"/>
        <rFont val="方正仿宋_GBK"/>
        <charset val="134"/>
      </rPr>
      <t>戴柿元村</t>
    </r>
    <r>
      <rPr>
        <sz val="11"/>
        <rFont val="Times New Roman"/>
        <charset val="134"/>
      </rPr>
      <t xml:space="preserve"> </t>
    </r>
  </si>
  <si>
    <r>
      <rPr>
        <sz val="11"/>
        <rFont val="方正仿宋_GBK"/>
        <charset val="134"/>
      </rPr>
      <t>王寨镇郝洼村自种自养项目</t>
    </r>
  </si>
  <si>
    <r>
      <rPr>
        <sz val="11"/>
        <rFont val="方正仿宋_GBK"/>
        <charset val="134"/>
      </rPr>
      <t>郝洼村</t>
    </r>
  </si>
  <si>
    <r>
      <rPr>
        <sz val="11"/>
        <rFont val="方正仿宋_GBK"/>
        <charset val="134"/>
      </rPr>
      <t>项目申报、实施过程监督、带动产业发展</t>
    </r>
  </si>
  <si>
    <r>
      <rPr>
        <sz val="11"/>
        <rFont val="方正仿宋_GBK"/>
        <charset val="134"/>
      </rPr>
      <t>王寨镇张楼村自种自养项目</t>
    </r>
  </si>
  <si>
    <r>
      <rPr>
        <sz val="11"/>
        <rFont val="方正仿宋_GBK"/>
        <charset val="134"/>
      </rPr>
      <t>新庄镇东阁村</t>
    </r>
    <r>
      <rPr>
        <sz val="11"/>
        <rFont val="Times New Roman"/>
        <charset val="134"/>
      </rPr>
      <t>2022</t>
    </r>
    <r>
      <rPr>
        <sz val="11"/>
        <rFont val="方正仿宋_GBK"/>
        <charset val="134"/>
      </rPr>
      <t>年自种自养项目</t>
    </r>
  </si>
  <si>
    <r>
      <rPr>
        <sz val="11"/>
        <rFont val="方正仿宋_GBK"/>
        <charset val="134"/>
      </rPr>
      <t>新庄镇</t>
    </r>
    <r>
      <rPr>
        <sz val="11"/>
        <rFont val="Times New Roman"/>
        <charset val="134"/>
      </rPr>
      <t xml:space="preserve">
</t>
    </r>
    <r>
      <rPr>
        <sz val="11"/>
        <rFont val="方正仿宋_GBK"/>
        <charset val="134"/>
      </rPr>
      <t>张静</t>
    </r>
  </si>
  <si>
    <r>
      <rPr>
        <sz val="11"/>
        <rFont val="方正仿宋_GBK"/>
        <charset val="134"/>
      </rPr>
      <t>新庄镇</t>
    </r>
  </si>
  <si>
    <r>
      <rPr>
        <sz val="11"/>
        <rFont val="方正仿宋_GBK"/>
        <charset val="134"/>
      </rPr>
      <t>东阁村</t>
    </r>
  </si>
  <si>
    <r>
      <rPr>
        <sz val="11"/>
        <rFont val="方正仿宋_GBK"/>
        <charset val="134"/>
      </rPr>
      <t>苹果树种植面积</t>
    </r>
    <r>
      <rPr>
        <sz val="11"/>
        <rFont val="Times New Roman"/>
        <charset val="134"/>
      </rPr>
      <t>280</t>
    </r>
    <r>
      <rPr>
        <sz val="11"/>
        <rFont val="方正仿宋_GBK"/>
        <charset val="134"/>
      </rPr>
      <t>亩，梨树种植面积</t>
    </r>
    <r>
      <rPr>
        <sz val="11"/>
        <rFont val="Times New Roman"/>
        <charset val="134"/>
      </rPr>
      <t>230</t>
    </r>
    <r>
      <rPr>
        <sz val="11"/>
        <rFont val="方正仿宋_GBK"/>
        <charset val="134"/>
      </rPr>
      <t>亩，猕猴桃种植</t>
    </r>
    <r>
      <rPr>
        <sz val="11"/>
        <rFont val="Times New Roman"/>
        <charset val="134"/>
      </rPr>
      <t>80</t>
    </r>
    <r>
      <rPr>
        <sz val="11"/>
        <rFont val="方正仿宋_GBK"/>
        <charset val="134"/>
      </rPr>
      <t>亩，桃树种植面积</t>
    </r>
    <r>
      <rPr>
        <sz val="11"/>
        <rFont val="Times New Roman"/>
        <charset val="134"/>
      </rPr>
      <t>40</t>
    </r>
    <r>
      <rPr>
        <sz val="11"/>
        <rFont val="方正仿宋_GBK"/>
        <charset val="134"/>
      </rPr>
      <t>亩，羊养殖数量</t>
    </r>
    <r>
      <rPr>
        <sz val="11"/>
        <rFont val="Times New Roman"/>
        <charset val="134"/>
      </rPr>
      <t>50</t>
    </r>
    <r>
      <rPr>
        <sz val="11"/>
        <rFont val="方正仿宋_GBK"/>
        <charset val="134"/>
      </rPr>
      <t>头</t>
    </r>
  </si>
  <si>
    <r>
      <rPr>
        <sz val="11"/>
        <rFont val="方正仿宋_GBK"/>
        <charset val="134"/>
      </rPr>
      <t>新庄镇铁佛村</t>
    </r>
    <r>
      <rPr>
        <sz val="11"/>
        <rFont val="Times New Roman"/>
        <charset val="134"/>
      </rPr>
      <t>2022</t>
    </r>
    <r>
      <rPr>
        <sz val="11"/>
        <rFont val="方正仿宋_GBK"/>
        <charset val="134"/>
      </rPr>
      <t>年自种自养项目</t>
    </r>
  </si>
  <si>
    <r>
      <rPr>
        <sz val="11"/>
        <rFont val="方正仿宋_GBK"/>
        <charset val="134"/>
      </rPr>
      <t>铁佛村</t>
    </r>
  </si>
  <si>
    <r>
      <rPr>
        <sz val="11"/>
        <rFont val="方正仿宋_GBK"/>
        <charset val="134"/>
      </rPr>
      <t>瓜果蔬菜面积</t>
    </r>
    <r>
      <rPr>
        <sz val="11"/>
        <rFont val="Times New Roman"/>
        <charset val="134"/>
      </rPr>
      <t>20</t>
    </r>
    <r>
      <rPr>
        <sz val="11"/>
        <rFont val="方正仿宋_GBK"/>
        <charset val="134"/>
      </rPr>
      <t>亩，猪养殖数量</t>
    </r>
    <r>
      <rPr>
        <sz val="11"/>
        <rFont val="Times New Roman"/>
        <charset val="134"/>
      </rPr>
      <t>20</t>
    </r>
    <r>
      <rPr>
        <sz val="11"/>
        <rFont val="方正仿宋_GBK"/>
        <charset val="134"/>
      </rPr>
      <t>头</t>
    </r>
    <r>
      <rPr>
        <sz val="11"/>
        <rFont val="Times New Roman"/>
        <charset val="134"/>
      </rPr>
      <t>.</t>
    </r>
    <r>
      <rPr>
        <sz val="11"/>
        <rFont val="方正仿宋_GBK"/>
        <charset val="134"/>
      </rPr>
      <t>羊养殖数量</t>
    </r>
    <r>
      <rPr>
        <sz val="11"/>
        <rFont val="Times New Roman"/>
        <charset val="134"/>
      </rPr>
      <t>10</t>
    </r>
  </si>
  <si>
    <r>
      <rPr>
        <sz val="11"/>
        <rFont val="方正仿宋_GBK"/>
        <charset val="134"/>
      </rPr>
      <t>新庄镇常庄村</t>
    </r>
    <r>
      <rPr>
        <sz val="11"/>
        <rFont val="Times New Roman"/>
        <charset val="134"/>
      </rPr>
      <t>2022</t>
    </r>
    <r>
      <rPr>
        <sz val="11"/>
        <rFont val="方正仿宋_GBK"/>
        <charset val="134"/>
      </rPr>
      <t>年自种自养项目</t>
    </r>
  </si>
  <si>
    <r>
      <rPr>
        <sz val="11"/>
        <rFont val="方正仿宋_GBK"/>
        <charset val="134"/>
      </rPr>
      <t>常庄村</t>
    </r>
  </si>
  <si>
    <r>
      <rPr>
        <sz val="11"/>
        <rFont val="方正仿宋_GBK"/>
        <charset val="134"/>
      </rPr>
      <t>扶持</t>
    </r>
    <r>
      <rPr>
        <sz val="11"/>
        <rFont val="Times New Roman"/>
        <charset val="134"/>
      </rPr>
      <t>203</t>
    </r>
    <r>
      <rPr>
        <sz val="11"/>
        <rFont val="方正仿宋_GBK"/>
        <charset val="134"/>
      </rPr>
      <t>户脱贫户发展特色种养业</t>
    </r>
  </si>
  <si>
    <r>
      <rPr>
        <sz val="11"/>
        <rFont val="方正仿宋_GBK"/>
        <charset val="134"/>
      </rPr>
      <t>羊</t>
    </r>
    <r>
      <rPr>
        <sz val="11"/>
        <rFont val="Times New Roman"/>
        <charset val="134"/>
      </rPr>
      <t>60</t>
    </r>
    <r>
      <rPr>
        <sz val="11"/>
        <rFont val="方正仿宋_GBK"/>
        <charset val="134"/>
      </rPr>
      <t>只，桃树</t>
    </r>
    <r>
      <rPr>
        <sz val="11"/>
        <rFont val="Times New Roman"/>
        <charset val="134"/>
      </rPr>
      <t>100</t>
    </r>
    <r>
      <rPr>
        <sz val="11"/>
        <rFont val="方正仿宋_GBK"/>
        <charset val="134"/>
      </rPr>
      <t>亩，苹果树</t>
    </r>
    <r>
      <rPr>
        <sz val="11"/>
        <rFont val="Times New Roman"/>
        <charset val="134"/>
      </rPr>
      <t>200</t>
    </r>
    <r>
      <rPr>
        <sz val="11"/>
        <rFont val="方正仿宋_GBK"/>
        <charset val="134"/>
      </rPr>
      <t>亩，梨树</t>
    </r>
    <r>
      <rPr>
        <sz val="11"/>
        <rFont val="Times New Roman"/>
        <charset val="134"/>
      </rPr>
      <t>200</t>
    </r>
    <r>
      <rPr>
        <sz val="11"/>
        <rFont val="方正仿宋_GBK"/>
        <charset val="134"/>
      </rPr>
      <t>亩</t>
    </r>
  </si>
  <si>
    <r>
      <rPr>
        <sz val="11"/>
        <rFont val="方正仿宋_GBK"/>
        <charset val="134"/>
      </rPr>
      <t>新庄镇杜集村</t>
    </r>
    <r>
      <rPr>
        <sz val="11"/>
        <rFont val="Times New Roman"/>
        <charset val="134"/>
      </rPr>
      <t>2022</t>
    </r>
    <r>
      <rPr>
        <sz val="11"/>
        <rFont val="方正仿宋_GBK"/>
        <charset val="134"/>
      </rPr>
      <t>年自种自养项目</t>
    </r>
  </si>
  <si>
    <r>
      <rPr>
        <sz val="11"/>
        <rFont val="方正仿宋_GBK"/>
        <charset val="134"/>
      </rPr>
      <t>大棚蔬菜</t>
    </r>
    <r>
      <rPr>
        <sz val="11"/>
        <rFont val="Times New Roman"/>
        <charset val="134"/>
      </rPr>
      <t>50</t>
    </r>
    <r>
      <rPr>
        <sz val="11"/>
        <rFont val="方正仿宋_GBK"/>
        <charset val="134"/>
      </rPr>
      <t>亩，鸭子</t>
    </r>
    <r>
      <rPr>
        <sz val="11"/>
        <rFont val="Times New Roman"/>
        <charset val="134"/>
      </rPr>
      <t>3000</t>
    </r>
    <r>
      <rPr>
        <sz val="11"/>
        <rFont val="方正仿宋_GBK"/>
        <charset val="134"/>
      </rPr>
      <t>羽，露地蔬菜</t>
    </r>
    <r>
      <rPr>
        <sz val="11"/>
        <rFont val="Times New Roman"/>
        <charset val="134"/>
      </rPr>
      <t>68</t>
    </r>
    <r>
      <rPr>
        <sz val="11"/>
        <rFont val="方正仿宋_GBK"/>
        <charset val="134"/>
      </rPr>
      <t>亩，花生</t>
    </r>
    <r>
      <rPr>
        <sz val="11"/>
        <rFont val="Times New Roman"/>
        <charset val="134"/>
      </rPr>
      <t>40</t>
    </r>
    <r>
      <rPr>
        <sz val="11"/>
        <rFont val="方正仿宋_GBK"/>
        <charset val="134"/>
      </rPr>
      <t>亩，梨树</t>
    </r>
    <r>
      <rPr>
        <sz val="11"/>
        <rFont val="Times New Roman"/>
        <charset val="134"/>
      </rPr>
      <t>35.2</t>
    </r>
    <r>
      <rPr>
        <sz val="11"/>
        <rFont val="方正仿宋_GBK"/>
        <charset val="134"/>
      </rPr>
      <t>亩，苗木</t>
    </r>
    <r>
      <rPr>
        <sz val="11"/>
        <rFont val="Times New Roman"/>
        <charset val="134"/>
      </rPr>
      <t>4.6</t>
    </r>
    <r>
      <rPr>
        <sz val="11"/>
        <rFont val="方正仿宋_GBK"/>
        <charset val="134"/>
      </rPr>
      <t>亩，猕猴桃</t>
    </r>
    <r>
      <rPr>
        <sz val="11"/>
        <rFont val="Times New Roman"/>
        <charset val="134"/>
      </rPr>
      <t>15.2</t>
    </r>
    <r>
      <rPr>
        <sz val="11"/>
        <rFont val="方正仿宋_GBK"/>
        <charset val="134"/>
      </rPr>
      <t>亩，苹果</t>
    </r>
    <r>
      <rPr>
        <sz val="11"/>
        <rFont val="Times New Roman"/>
        <charset val="134"/>
      </rPr>
      <t>20</t>
    </r>
    <r>
      <rPr>
        <sz val="11"/>
        <rFont val="方正仿宋_GBK"/>
        <charset val="134"/>
      </rPr>
      <t>亩，桃树</t>
    </r>
    <r>
      <rPr>
        <sz val="11"/>
        <rFont val="Times New Roman"/>
        <charset val="134"/>
      </rPr>
      <t>32</t>
    </r>
    <r>
      <rPr>
        <sz val="11"/>
        <rFont val="方正仿宋_GBK"/>
        <charset val="134"/>
      </rPr>
      <t>亩，甜玉米</t>
    </r>
    <r>
      <rPr>
        <sz val="11"/>
        <rFont val="Times New Roman"/>
        <charset val="134"/>
      </rPr>
      <t>4.8</t>
    </r>
    <r>
      <rPr>
        <sz val="11"/>
        <rFont val="方正仿宋_GBK"/>
        <charset val="134"/>
      </rPr>
      <t>亩，羊</t>
    </r>
    <r>
      <rPr>
        <sz val="11"/>
        <rFont val="Times New Roman"/>
        <charset val="134"/>
      </rPr>
      <t>150</t>
    </r>
    <r>
      <rPr>
        <sz val="11"/>
        <rFont val="方正仿宋_GBK"/>
        <charset val="134"/>
      </rPr>
      <t>只，猪</t>
    </r>
    <r>
      <rPr>
        <sz val="11"/>
        <rFont val="Times New Roman"/>
        <charset val="134"/>
      </rPr>
      <t>68</t>
    </r>
    <r>
      <rPr>
        <sz val="11"/>
        <rFont val="方正仿宋_GBK"/>
        <charset val="134"/>
      </rPr>
      <t>头</t>
    </r>
  </si>
  <si>
    <r>
      <rPr>
        <sz val="11"/>
        <rFont val="方正仿宋_GBK"/>
        <charset val="134"/>
      </rPr>
      <t>新庄镇李庄村</t>
    </r>
    <r>
      <rPr>
        <sz val="11"/>
        <rFont val="Times New Roman"/>
        <charset val="134"/>
      </rPr>
      <t>2022</t>
    </r>
    <r>
      <rPr>
        <sz val="11"/>
        <rFont val="方正仿宋_GBK"/>
        <charset val="134"/>
      </rPr>
      <t>年自种自养项目</t>
    </r>
  </si>
  <si>
    <r>
      <rPr>
        <sz val="11"/>
        <rFont val="方正仿宋_GBK"/>
        <charset val="134"/>
      </rPr>
      <t>瓜果蔬菜面积</t>
    </r>
    <r>
      <rPr>
        <sz val="11"/>
        <rFont val="Times New Roman"/>
        <charset val="134"/>
      </rPr>
      <t>20</t>
    </r>
    <r>
      <rPr>
        <sz val="11"/>
        <rFont val="方正仿宋_GBK"/>
        <charset val="134"/>
      </rPr>
      <t>亩，猪养殖数量</t>
    </r>
    <r>
      <rPr>
        <sz val="11"/>
        <rFont val="Times New Roman"/>
        <charset val="134"/>
      </rPr>
      <t>36</t>
    </r>
    <r>
      <rPr>
        <sz val="11"/>
        <rFont val="方正仿宋_GBK"/>
        <charset val="134"/>
      </rPr>
      <t>头</t>
    </r>
    <r>
      <rPr>
        <sz val="11"/>
        <rFont val="Times New Roman"/>
        <charset val="134"/>
      </rPr>
      <t>.</t>
    </r>
    <r>
      <rPr>
        <sz val="11"/>
        <rFont val="方正仿宋_GBK"/>
        <charset val="134"/>
      </rPr>
      <t>羊养殖数量</t>
    </r>
    <r>
      <rPr>
        <sz val="11"/>
        <rFont val="Times New Roman"/>
        <charset val="134"/>
      </rPr>
      <t>114</t>
    </r>
  </si>
  <si>
    <r>
      <rPr>
        <sz val="11"/>
        <rFont val="方正仿宋_GBK"/>
        <charset val="134"/>
      </rPr>
      <t>新庄镇马郑庄村</t>
    </r>
    <r>
      <rPr>
        <sz val="11"/>
        <rFont val="Times New Roman"/>
        <charset val="134"/>
      </rPr>
      <t>2022</t>
    </r>
    <r>
      <rPr>
        <sz val="11"/>
        <rFont val="方正仿宋_GBK"/>
        <charset val="134"/>
      </rPr>
      <t>年自种自养项目</t>
    </r>
  </si>
  <si>
    <r>
      <rPr>
        <sz val="11"/>
        <rFont val="方正仿宋_GBK"/>
        <charset val="134"/>
      </rPr>
      <t>马郑庄村</t>
    </r>
  </si>
  <si>
    <r>
      <rPr>
        <sz val="11"/>
        <rFont val="方正仿宋_GBK"/>
        <charset val="134"/>
      </rPr>
      <t>大棚蒜苗</t>
    </r>
    <r>
      <rPr>
        <sz val="11"/>
        <rFont val="Times New Roman"/>
        <charset val="134"/>
      </rPr>
      <t>20.9</t>
    </r>
    <r>
      <rPr>
        <sz val="11"/>
        <rFont val="方正仿宋_GBK"/>
        <charset val="134"/>
      </rPr>
      <t>亩，大棚香菜</t>
    </r>
    <r>
      <rPr>
        <sz val="11"/>
        <rFont val="Times New Roman"/>
        <charset val="134"/>
      </rPr>
      <t>58.9</t>
    </r>
    <r>
      <rPr>
        <sz val="11"/>
        <rFont val="方正仿宋_GBK"/>
        <charset val="134"/>
      </rPr>
      <t>亩，大蒜</t>
    </r>
    <r>
      <rPr>
        <sz val="11"/>
        <rFont val="Times New Roman"/>
        <charset val="134"/>
      </rPr>
      <t>26</t>
    </r>
    <r>
      <rPr>
        <sz val="11"/>
        <rFont val="方正仿宋_GBK"/>
        <charset val="134"/>
      </rPr>
      <t>亩，红豆</t>
    </r>
    <r>
      <rPr>
        <sz val="11"/>
        <rFont val="Times New Roman"/>
        <charset val="134"/>
      </rPr>
      <t>2</t>
    </r>
    <r>
      <rPr>
        <sz val="11"/>
        <rFont val="方正仿宋_GBK"/>
        <charset val="134"/>
      </rPr>
      <t>亩，梨树</t>
    </r>
    <r>
      <rPr>
        <sz val="11"/>
        <rFont val="Times New Roman"/>
        <charset val="134"/>
      </rPr>
      <t>90.7</t>
    </r>
    <r>
      <rPr>
        <sz val="11"/>
        <rFont val="方正仿宋_GBK"/>
        <charset val="134"/>
      </rPr>
      <t>亩，苹果树</t>
    </r>
    <r>
      <rPr>
        <sz val="11"/>
        <rFont val="Times New Roman"/>
        <charset val="134"/>
      </rPr>
      <t>25.4</t>
    </r>
    <r>
      <rPr>
        <sz val="11"/>
        <rFont val="方正仿宋_GBK"/>
        <charset val="134"/>
      </rPr>
      <t>亩，桃树</t>
    </r>
    <r>
      <rPr>
        <sz val="11"/>
        <rFont val="Times New Roman"/>
        <charset val="134"/>
      </rPr>
      <t>20.5</t>
    </r>
    <r>
      <rPr>
        <sz val="11"/>
        <rFont val="方正仿宋_GBK"/>
        <charset val="134"/>
      </rPr>
      <t>亩，养殖养</t>
    </r>
    <r>
      <rPr>
        <sz val="11"/>
        <rFont val="Times New Roman"/>
        <charset val="134"/>
      </rPr>
      <t>107</t>
    </r>
    <r>
      <rPr>
        <sz val="11"/>
        <rFont val="方正仿宋_GBK"/>
        <charset val="134"/>
      </rPr>
      <t>只，养殖猪</t>
    </r>
    <r>
      <rPr>
        <sz val="11"/>
        <rFont val="Times New Roman"/>
        <charset val="134"/>
      </rPr>
      <t>34</t>
    </r>
    <r>
      <rPr>
        <sz val="11"/>
        <rFont val="方正仿宋_GBK"/>
        <charset val="134"/>
      </rPr>
      <t>只</t>
    </r>
  </si>
  <si>
    <r>
      <rPr>
        <sz val="11"/>
        <rFont val="方正仿宋_GBK"/>
        <charset val="134"/>
      </rPr>
      <t>新庄镇邵套村</t>
    </r>
    <r>
      <rPr>
        <sz val="11"/>
        <rFont val="Times New Roman"/>
        <charset val="134"/>
      </rPr>
      <t>2022</t>
    </r>
    <r>
      <rPr>
        <sz val="11"/>
        <rFont val="方正仿宋_GBK"/>
        <charset val="134"/>
      </rPr>
      <t>年自种自养项目</t>
    </r>
  </si>
  <si>
    <r>
      <rPr>
        <sz val="11"/>
        <rFont val="方正仿宋_GBK"/>
        <charset val="134"/>
      </rPr>
      <t>邵套村</t>
    </r>
  </si>
  <si>
    <r>
      <rPr>
        <sz val="11"/>
        <rFont val="方正仿宋_GBK"/>
        <charset val="134"/>
      </rPr>
      <t>种植水果面积</t>
    </r>
    <r>
      <rPr>
        <sz val="11"/>
        <rFont val="Times New Roman"/>
        <charset val="134"/>
      </rPr>
      <t>180</t>
    </r>
    <r>
      <rPr>
        <sz val="11"/>
        <rFont val="方正仿宋_GBK"/>
        <charset val="134"/>
      </rPr>
      <t>亩，养殖数量</t>
    </r>
    <r>
      <rPr>
        <sz val="11"/>
        <rFont val="Times New Roman"/>
        <charset val="134"/>
      </rPr>
      <t>20</t>
    </r>
    <r>
      <rPr>
        <sz val="11"/>
        <rFont val="方正仿宋_GBK"/>
        <charset val="134"/>
      </rPr>
      <t>头</t>
    </r>
    <r>
      <rPr>
        <sz val="11"/>
        <rFont val="Times New Roman"/>
        <charset val="134"/>
      </rPr>
      <t>/</t>
    </r>
    <r>
      <rPr>
        <sz val="11"/>
        <rFont val="方正仿宋_GBK"/>
        <charset val="134"/>
      </rPr>
      <t>只</t>
    </r>
    <r>
      <rPr>
        <sz val="11"/>
        <rFont val="Times New Roman"/>
        <charset val="134"/>
      </rPr>
      <t>.</t>
    </r>
  </si>
  <si>
    <r>
      <rPr>
        <sz val="11"/>
        <rFont val="方正仿宋_GBK"/>
        <charset val="134"/>
      </rPr>
      <t>新庄镇西阁村</t>
    </r>
    <r>
      <rPr>
        <sz val="11"/>
        <rFont val="Times New Roman"/>
        <charset val="134"/>
      </rPr>
      <t>2022</t>
    </r>
    <r>
      <rPr>
        <sz val="11"/>
        <rFont val="方正仿宋_GBK"/>
        <charset val="134"/>
      </rPr>
      <t>年自种自养项目</t>
    </r>
  </si>
  <si>
    <r>
      <rPr>
        <sz val="11"/>
        <rFont val="方正仿宋_GBK"/>
        <charset val="134"/>
      </rPr>
      <t>西阁村</t>
    </r>
  </si>
  <si>
    <r>
      <rPr>
        <sz val="11"/>
        <rFont val="方正仿宋_GBK"/>
        <charset val="134"/>
      </rPr>
      <t>瓜果蔬菜面积</t>
    </r>
    <r>
      <rPr>
        <sz val="11"/>
        <rFont val="Times New Roman"/>
        <charset val="134"/>
      </rPr>
      <t>244</t>
    </r>
    <r>
      <rPr>
        <sz val="11"/>
        <rFont val="方正仿宋_GBK"/>
        <charset val="134"/>
      </rPr>
      <t>亩，猪养殖数量</t>
    </r>
    <r>
      <rPr>
        <sz val="11"/>
        <rFont val="Times New Roman"/>
        <charset val="134"/>
      </rPr>
      <t>9</t>
    </r>
    <r>
      <rPr>
        <sz val="11"/>
        <rFont val="方正仿宋_GBK"/>
        <charset val="134"/>
      </rPr>
      <t>头</t>
    </r>
    <r>
      <rPr>
        <sz val="11"/>
        <rFont val="Times New Roman"/>
        <charset val="134"/>
      </rPr>
      <t>.</t>
    </r>
    <r>
      <rPr>
        <sz val="11"/>
        <rFont val="方正仿宋_GBK"/>
        <charset val="134"/>
      </rPr>
      <t>羊养殖数量</t>
    </r>
    <r>
      <rPr>
        <sz val="11"/>
        <rFont val="Times New Roman"/>
        <charset val="134"/>
      </rPr>
      <t>30</t>
    </r>
    <r>
      <rPr>
        <sz val="11"/>
        <rFont val="方正仿宋_GBK"/>
        <charset val="134"/>
      </rPr>
      <t>头</t>
    </r>
  </si>
  <si>
    <r>
      <rPr>
        <sz val="11"/>
        <rFont val="方正仿宋_GBK"/>
        <charset val="134"/>
      </rPr>
      <t>新庄镇小桥村</t>
    </r>
    <r>
      <rPr>
        <sz val="11"/>
        <rFont val="Times New Roman"/>
        <charset val="134"/>
      </rPr>
      <t>2022</t>
    </r>
    <r>
      <rPr>
        <sz val="11"/>
        <rFont val="方正仿宋_GBK"/>
        <charset val="134"/>
      </rPr>
      <t>年自种自养项目</t>
    </r>
  </si>
  <si>
    <r>
      <rPr>
        <sz val="11"/>
        <rFont val="方正仿宋_GBK"/>
        <charset val="134"/>
      </rPr>
      <t>小桥村</t>
    </r>
  </si>
  <si>
    <r>
      <rPr>
        <sz val="11"/>
        <rFont val="方正仿宋_GBK"/>
        <charset val="134"/>
      </rPr>
      <t>扶持</t>
    </r>
    <r>
      <rPr>
        <sz val="11"/>
        <rFont val="Times New Roman"/>
        <charset val="134"/>
      </rPr>
      <t>98</t>
    </r>
    <r>
      <rPr>
        <sz val="11"/>
        <rFont val="方正仿宋_GBK"/>
        <charset val="134"/>
      </rPr>
      <t>户脱贫户发展特色种养业</t>
    </r>
  </si>
  <si>
    <r>
      <rPr>
        <sz val="11"/>
        <rFont val="方正仿宋_GBK"/>
        <charset val="134"/>
      </rPr>
      <t>养殖羊殖数量</t>
    </r>
    <r>
      <rPr>
        <sz val="11"/>
        <rFont val="Times New Roman"/>
        <charset val="134"/>
      </rPr>
      <t>200</t>
    </r>
    <r>
      <rPr>
        <sz val="11"/>
        <rFont val="方正仿宋_GBK"/>
        <charset val="134"/>
      </rPr>
      <t>只，大棚（辣椒、花菜、香菜、青菜、土豆、葡萄）</t>
    </r>
    <r>
      <rPr>
        <sz val="11"/>
        <rFont val="Times New Roman"/>
        <charset val="134"/>
      </rPr>
      <t>60</t>
    </r>
    <r>
      <rPr>
        <sz val="11"/>
        <rFont val="方正仿宋_GBK"/>
        <charset val="134"/>
      </rPr>
      <t>亩，露地蔬菜（大蒜、萝卜、红薯）</t>
    </r>
    <r>
      <rPr>
        <sz val="11"/>
        <rFont val="Times New Roman"/>
        <charset val="134"/>
      </rPr>
      <t>30</t>
    </r>
    <r>
      <rPr>
        <sz val="11"/>
        <rFont val="方正仿宋_GBK"/>
        <charset val="134"/>
      </rPr>
      <t>亩，桃树</t>
    </r>
    <r>
      <rPr>
        <sz val="11"/>
        <rFont val="Times New Roman"/>
        <charset val="134"/>
      </rPr>
      <t>10</t>
    </r>
    <r>
      <rPr>
        <sz val="11"/>
        <rFont val="方正仿宋_GBK"/>
        <charset val="134"/>
      </rPr>
      <t>亩，鸭子、鹅</t>
    </r>
    <r>
      <rPr>
        <sz val="11"/>
        <rFont val="Times New Roman"/>
        <charset val="134"/>
      </rPr>
      <t>300</t>
    </r>
    <r>
      <rPr>
        <sz val="11"/>
        <rFont val="方正仿宋_GBK"/>
        <charset val="134"/>
      </rPr>
      <t>羽，兔子</t>
    </r>
    <r>
      <rPr>
        <sz val="11"/>
        <rFont val="Times New Roman"/>
        <charset val="134"/>
      </rPr>
      <t>60</t>
    </r>
    <r>
      <rPr>
        <sz val="11"/>
        <rFont val="方正仿宋_GBK"/>
        <charset val="134"/>
      </rPr>
      <t>只。</t>
    </r>
  </si>
  <si>
    <r>
      <rPr>
        <sz val="11"/>
        <rFont val="方正仿宋_GBK"/>
        <charset val="134"/>
      </rPr>
      <t>新庄镇张庄村</t>
    </r>
    <r>
      <rPr>
        <sz val="11"/>
        <rFont val="Times New Roman"/>
        <charset val="134"/>
      </rPr>
      <t>2022</t>
    </r>
    <r>
      <rPr>
        <sz val="11"/>
        <rFont val="方正仿宋_GBK"/>
        <charset val="134"/>
      </rPr>
      <t>年自种自养项目</t>
    </r>
  </si>
  <si>
    <r>
      <rPr>
        <sz val="11"/>
        <rFont val="方正仿宋_GBK"/>
        <charset val="134"/>
      </rPr>
      <t>瓜果蔬菜面积</t>
    </r>
    <r>
      <rPr>
        <sz val="11"/>
        <rFont val="Times New Roman"/>
        <charset val="134"/>
      </rPr>
      <t>120</t>
    </r>
    <r>
      <rPr>
        <sz val="11"/>
        <rFont val="方正仿宋_GBK"/>
        <charset val="134"/>
      </rPr>
      <t>亩，猪养殖数量</t>
    </r>
    <r>
      <rPr>
        <sz val="11"/>
        <rFont val="Times New Roman"/>
        <charset val="134"/>
      </rPr>
      <t>100</t>
    </r>
    <r>
      <rPr>
        <sz val="11"/>
        <rFont val="方正仿宋_GBK"/>
        <charset val="134"/>
      </rPr>
      <t>头</t>
    </r>
    <r>
      <rPr>
        <sz val="11"/>
        <rFont val="Times New Roman"/>
        <charset val="134"/>
      </rPr>
      <t>.</t>
    </r>
    <r>
      <rPr>
        <sz val="11"/>
        <rFont val="方正仿宋_GBK"/>
        <charset val="134"/>
      </rPr>
      <t>羊养殖数量</t>
    </r>
    <r>
      <rPr>
        <sz val="11"/>
        <rFont val="Times New Roman"/>
        <charset val="134"/>
      </rPr>
      <t>220</t>
    </r>
    <r>
      <rPr>
        <sz val="11"/>
        <rFont val="方正仿宋_GBK"/>
        <charset val="134"/>
      </rPr>
      <t>头</t>
    </r>
  </si>
  <si>
    <r>
      <rPr>
        <sz val="11"/>
        <rFont val="方正仿宋_GBK"/>
        <charset val="134"/>
      </rPr>
      <t>新庄镇小集子村</t>
    </r>
    <r>
      <rPr>
        <sz val="11"/>
        <rFont val="Times New Roman"/>
        <charset val="134"/>
      </rPr>
      <t>2022</t>
    </r>
    <r>
      <rPr>
        <sz val="11"/>
        <rFont val="方正仿宋_GBK"/>
        <charset val="134"/>
      </rPr>
      <t>年自种自养项目</t>
    </r>
  </si>
  <si>
    <r>
      <rPr>
        <sz val="11"/>
        <rFont val="方正仿宋_GBK"/>
        <charset val="134"/>
      </rPr>
      <t>小集子村</t>
    </r>
  </si>
  <si>
    <r>
      <rPr>
        <sz val="11"/>
        <rFont val="方正仿宋_GBK"/>
        <charset val="134"/>
      </rPr>
      <t>新庄镇郭套村</t>
    </r>
    <r>
      <rPr>
        <sz val="11"/>
        <rFont val="Times New Roman"/>
        <charset val="134"/>
      </rPr>
      <t>2022</t>
    </r>
    <r>
      <rPr>
        <sz val="11"/>
        <rFont val="方正仿宋_GBK"/>
        <charset val="134"/>
      </rPr>
      <t>年自种自养项目</t>
    </r>
  </si>
  <si>
    <r>
      <rPr>
        <sz val="11"/>
        <rFont val="方正仿宋_GBK"/>
        <charset val="134"/>
      </rPr>
      <t>郭套村</t>
    </r>
  </si>
  <si>
    <r>
      <rPr>
        <sz val="11"/>
        <rFont val="方正仿宋_GBK"/>
        <charset val="134"/>
      </rPr>
      <t>扶持</t>
    </r>
    <r>
      <rPr>
        <sz val="11"/>
        <rFont val="Times New Roman"/>
        <charset val="134"/>
      </rPr>
      <t>81</t>
    </r>
    <r>
      <rPr>
        <sz val="11"/>
        <rFont val="方正仿宋_GBK"/>
        <charset val="134"/>
      </rPr>
      <t>户脱贫户发展特色种养业</t>
    </r>
  </si>
  <si>
    <r>
      <rPr>
        <sz val="11"/>
        <rFont val="方正仿宋_GBK"/>
        <charset val="134"/>
      </rPr>
      <t>养殖羊数量</t>
    </r>
    <r>
      <rPr>
        <sz val="11"/>
        <rFont val="Times New Roman"/>
        <charset val="134"/>
      </rPr>
      <t>214</t>
    </r>
    <r>
      <rPr>
        <sz val="11"/>
        <rFont val="方正仿宋_GBK"/>
        <charset val="134"/>
      </rPr>
      <t>只，猪</t>
    </r>
    <r>
      <rPr>
        <sz val="11"/>
        <rFont val="Times New Roman"/>
        <charset val="134"/>
      </rPr>
      <t>93</t>
    </r>
    <r>
      <rPr>
        <sz val="11"/>
        <rFont val="方正仿宋_GBK"/>
        <charset val="134"/>
      </rPr>
      <t>头，花生种植</t>
    </r>
    <r>
      <rPr>
        <sz val="11"/>
        <rFont val="Times New Roman"/>
        <charset val="134"/>
      </rPr>
      <t>9.5</t>
    </r>
    <r>
      <rPr>
        <sz val="11"/>
        <rFont val="方正仿宋_GBK"/>
        <charset val="134"/>
      </rPr>
      <t>亩，大蒜</t>
    </r>
    <r>
      <rPr>
        <sz val="11"/>
        <rFont val="Times New Roman"/>
        <charset val="134"/>
      </rPr>
      <t>19.5</t>
    </r>
    <r>
      <rPr>
        <sz val="11"/>
        <rFont val="方正仿宋_GBK"/>
        <charset val="134"/>
      </rPr>
      <t>亩，养殖鱼</t>
    </r>
    <r>
      <rPr>
        <sz val="11"/>
        <rFont val="Times New Roman"/>
        <charset val="134"/>
      </rPr>
      <t>23</t>
    </r>
    <r>
      <rPr>
        <sz val="11"/>
        <rFont val="方正仿宋_GBK"/>
        <charset val="134"/>
      </rPr>
      <t>亩，梨树</t>
    </r>
    <r>
      <rPr>
        <sz val="11"/>
        <rFont val="Times New Roman"/>
        <charset val="134"/>
      </rPr>
      <t>29.2</t>
    </r>
    <r>
      <rPr>
        <sz val="11"/>
        <rFont val="方正仿宋_GBK"/>
        <charset val="134"/>
      </rPr>
      <t>亩，苹果树</t>
    </r>
    <r>
      <rPr>
        <sz val="11"/>
        <rFont val="Times New Roman"/>
        <charset val="134"/>
      </rPr>
      <t>3</t>
    </r>
    <r>
      <rPr>
        <sz val="11"/>
        <rFont val="方正仿宋_GBK"/>
        <charset val="134"/>
      </rPr>
      <t>亩，红薯</t>
    </r>
    <r>
      <rPr>
        <sz val="11"/>
        <rFont val="Times New Roman"/>
        <charset val="134"/>
      </rPr>
      <t>12</t>
    </r>
    <r>
      <rPr>
        <sz val="11"/>
        <rFont val="方正仿宋_GBK"/>
        <charset val="134"/>
      </rPr>
      <t>亩，桃树</t>
    </r>
    <r>
      <rPr>
        <sz val="11"/>
        <rFont val="Times New Roman"/>
        <charset val="134"/>
      </rPr>
      <t>10.1</t>
    </r>
    <r>
      <rPr>
        <sz val="11"/>
        <rFont val="方正仿宋_GBK"/>
        <charset val="134"/>
      </rPr>
      <t>亩，核桃树</t>
    </r>
    <r>
      <rPr>
        <sz val="11"/>
        <rFont val="Times New Roman"/>
        <charset val="134"/>
      </rPr>
      <t>2.8</t>
    </r>
    <r>
      <rPr>
        <sz val="11"/>
        <rFont val="方正仿宋_GBK"/>
        <charset val="134"/>
      </rPr>
      <t>亩，大棚</t>
    </r>
    <r>
      <rPr>
        <sz val="11"/>
        <rFont val="Times New Roman"/>
        <charset val="134"/>
      </rPr>
      <t>1.5</t>
    </r>
    <r>
      <rPr>
        <sz val="11"/>
        <rFont val="方正仿宋_GBK"/>
        <charset val="134"/>
      </rPr>
      <t>亩</t>
    </r>
    <r>
      <rPr>
        <sz val="11"/>
        <rFont val="Times New Roman"/>
        <charset val="134"/>
      </rPr>
      <t>.</t>
    </r>
  </si>
  <si>
    <r>
      <rPr>
        <sz val="11"/>
        <rFont val="方正仿宋_GBK"/>
        <charset val="134"/>
      </rPr>
      <t>新庄镇李集村</t>
    </r>
    <r>
      <rPr>
        <sz val="11"/>
        <rFont val="Times New Roman"/>
        <charset val="134"/>
      </rPr>
      <t>2022</t>
    </r>
    <r>
      <rPr>
        <sz val="11"/>
        <rFont val="方正仿宋_GBK"/>
        <charset val="134"/>
      </rPr>
      <t>年自种自养项目</t>
    </r>
  </si>
  <si>
    <r>
      <rPr>
        <sz val="11"/>
        <rFont val="方正仿宋_GBK"/>
        <charset val="134"/>
      </rPr>
      <t>李集村</t>
    </r>
  </si>
  <si>
    <r>
      <rPr>
        <sz val="11"/>
        <rFont val="方正仿宋_GBK"/>
        <charset val="134"/>
      </rPr>
      <t>瓜果种植面积</t>
    </r>
    <r>
      <rPr>
        <sz val="11"/>
        <rFont val="Times New Roman"/>
        <charset val="134"/>
      </rPr>
      <t>205</t>
    </r>
    <r>
      <rPr>
        <sz val="11"/>
        <rFont val="方正仿宋_GBK"/>
        <charset val="134"/>
      </rPr>
      <t>亩，养殖羊</t>
    </r>
    <r>
      <rPr>
        <sz val="11"/>
        <rFont val="Times New Roman"/>
        <charset val="134"/>
      </rPr>
      <t>210</t>
    </r>
    <r>
      <rPr>
        <sz val="11"/>
        <rFont val="方正仿宋_GBK"/>
        <charset val="134"/>
      </rPr>
      <t>只，猪</t>
    </r>
    <r>
      <rPr>
        <sz val="11"/>
        <rFont val="Times New Roman"/>
        <charset val="134"/>
      </rPr>
      <t>56</t>
    </r>
    <r>
      <rPr>
        <sz val="11"/>
        <rFont val="方正仿宋_GBK"/>
        <charset val="134"/>
      </rPr>
      <t>头，牛</t>
    </r>
    <r>
      <rPr>
        <sz val="11"/>
        <rFont val="Times New Roman"/>
        <charset val="134"/>
      </rPr>
      <t>4</t>
    </r>
    <r>
      <rPr>
        <sz val="11"/>
        <rFont val="方正仿宋_GBK"/>
        <charset val="134"/>
      </rPr>
      <t>头，鸡</t>
    </r>
    <r>
      <rPr>
        <sz val="11"/>
        <rFont val="Times New Roman"/>
        <charset val="134"/>
      </rPr>
      <t>1000</t>
    </r>
    <r>
      <rPr>
        <sz val="11"/>
        <rFont val="方正仿宋_GBK"/>
        <charset val="134"/>
      </rPr>
      <t>羽</t>
    </r>
  </si>
  <si>
    <r>
      <rPr>
        <sz val="11"/>
        <rFont val="方正仿宋_GBK"/>
        <charset val="134"/>
      </rPr>
      <t>新庄镇居委会</t>
    </r>
    <r>
      <rPr>
        <sz val="11"/>
        <rFont val="Times New Roman"/>
        <charset val="134"/>
      </rPr>
      <t>2022</t>
    </r>
    <r>
      <rPr>
        <sz val="11"/>
        <rFont val="方正仿宋_GBK"/>
        <charset val="134"/>
      </rPr>
      <t>年自种自养项目</t>
    </r>
  </si>
  <si>
    <r>
      <rPr>
        <sz val="11"/>
        <rFont val="方正仿宋_GBK"/>
        <charset val="134"/>
      </rPr>
      <t>居委会</t>
    </r>
  </si>
  <si>
    <t>扶持46户脱贫户发展特色种养业</t>
  </si>
  <si>
    <r>
      <rPr>
        <sz val="11"/>
        <rFont val="方正仿宋_GBK"/>
        <charset val="134"/>
      </rPr>
      <t>扶持</t>
    </r>
    <r>
      <rPr>
        <sz val="11"/>
        <rFont val="Times New Roman"/>
        <charset val="134"/>
      </rPr>
      <t>46</t>
    </r>
    <r>
      <rPr>
        <sz val="11"/>
        <rFont val="方正仿宋_GBK"/>
        <charset val="134"/>
      </rPr>
      <t>户脱贫户发展特色种养业</t>
    </r>
  </si>
  <si>
    <r>
      <rPr>
        <sz val="11"/>
        <rFont val="方正仿宋_GBK"/>
        <charset val="134"/>
      </rPr>
      <t>苹果树种植面积</t>
    </r>
    <r>
      <rPr>
        <sz val="11"/>
        <rFont val="Times New Roman"/>
        <charset val="134"/>
      </rPr>
      <t>26</t>
    </r>
    <r>
      <rPr>
        <sz val="11"/>
        <rFont val="方正仿宋_GBK"/>
        <charset val="134"/>
      </rPr>
      <t>亩，大棚蔬菜种植面积</t>
    </r>
    <r>
      <rPr>
        <sz val="11"/>
        <rFont val="Times New Roman"/>
        <charset val="134"/>
      </rPr>
      <t>8</t>
    </r>
    <r>
      <rPr>
        <sz val="11"/>
        <rFont val="方正仿宋_GBK"/>
        <charset val="134"/>
      </rPr>
      <t>亩，梨树种植面积</t>
    </r>
    <r>
      <rPr>
        <sz val="11"/>
        <rFont val="Times New Roman"/>
        <charset val="134"/>
      </rPr>
      <t>2</t>
    </r>
    <r>
      <rPr>
        <sz val="11"/>
        <rFont val="方正仿宋_GBK"/>
        <charset val="134"/>
      </rPr>
      <t>亩，苗圃</t>
    </r>
    <r>
      <rPr>
        <sz val="11"/>
        <rFont val="Times New Roman"/>
        <charset val="134"/>
      </rPr>
      <t>2</t>
    </r>
    <r>
      <rPr>
        <sz val="11"/>
        <rFont val="方正仿宋_GBK"/>
        <charset val="134"/>
      </rPr>
      <t>铺，桃树种植面积</t>
    </r>
    <r>
      <rPr>
        <sz val="11"/>
        <rFont val="Times New Roman"/>
        <charset val="134"/>
      </rPr>
      <t>3.2</t>
    </r>
    <r>
      <rPr>
        <sz val="11"/>
        <rFont val="方正仿宋_GBK"/>
        <charset val="134"/>
      </rPr>
      <t>亩，养猪</t>
    </r>
    <r>
      <rPr>
        <sz val="11"/>
        <rFont val="Times New Roman"/>
        <charset val="134"/>
      </rPr>
      <t>20</t>
    </r>
    <r>
      <rPr>
        <sz val="11"/>
        <rFont val="方正仿宋_GBK"/>
        <charset val="134"/>
      </rPr>
      <t>头，羊养殖数量</t>
    </r>
    <r>
      <rPr>
        <sz val="11"/>
        <rFont val="Times New Roman"/>
        <charset val="134"/>
      </rPr>
      <t>90</t>
    </r>
    <r>
      <rPr>
        <sz val="11"/>
        <rFont val="方正仿宋_GBK"/>
        <charset val="134"/>
      </rPr>
      <t>头，养驴</t>
    </r>
    <r>
      <rPr>
        <sz val="11"/>
        <rFont val="Times New Roman"/>
        <charset val="134"/>
      </rPr>
      <t>4</t>
    </r>
    <r>
      <rPr>
        <sz val="11"/>
        <rFont val="方正仿宋_GBK"/>
        <charset val="134"/>
      </rPr>
      <t>头，养鸡</t>
    </r>
    <r>
      <rPr>
        <sz val="11"/>
        <rFont val="Times New Roman"/>
        <charset val="134"/>
      </rPr>
      <t>200</t>
    </r>
    <r>
      <rPr>
        <sz val="11"/>
        <rFont val="方正仿宋_GBK"/>
        <charset val="134"/>
      </rPr>
      <t>只</t>
    </r>
  </si>
  <si>
    <r>
      <rPr>
        <sz val="11"/>
        <rFont val="方正仿宋_GBK"/>
        <charset val="134"/>
      </rPr>
      <t>闫集镇孟楼村自种自养项目</t>
    </r>
  </si>
  <si>
    <r>
      <rPr>
        <sz val="11"/>
        <rFont val="方正仿宋_GBK"/>
        <charset val="134"/>
      </rPr>
      <t>闫集镇</t>
    </r>
    <r>
      <rPr>
        <sz val="11"/>
        <rFont val="Times New Roman"/>
        <charset val="134"/>
      </rPr>
      <t xml:space="preserve">
</t>
    </r>
    <r>
      <rPr>
        <sz val="11"/>
        <rFont val="方正仿宋_GBK"/>
        <charset val="134"/>
      </rPr>
      <t>赵世成</t>
    </r>
  </si>
  <si>
    <r>
      <rPr>
        <sz val="11"/>
        <rFont val="方正仿宋_GBK"/>
        <charset val="134"/>
      </rPr>
      <t>闫集镇</t>
    </r>
  </si>
  <si>
    <r>
      <rPr>
        <sz val="11"/>
        <rFont val="方正仿宋_GBK"/>
        <charset val="134"/>
      </rPr>
      <t>孟楼村</t>
    </r>
  </si>
  <si>
    <r>
      <rPr>
        <sz val="11"/>
        <rFont val="方正仿宋_GBK"/>
        <charset val="134"/>
      </rPr>
      <t>扶持</t>
    </r>
    <r>
      <rPr>
        <sz val="11"/>
        <rFont val="Times New Roman"/>
        <charset val="134"/>
      </rPr>
      <t>33</t>
    </r>
    <r>
      <rPr>
        <sz val="11"/>
        <rFont val="方正仿宋_GBK"/>
        <charset val="134"/>
      </rPr>
      <t>户已脱贫户发展特色种养业</t>
    </r>
  </si>
  <si>
    <r>
      <rPr>
        <sz val="11"/>
        <rFont val="方正仿宋_GBK"/>
        <charset val="134"/>
      </rPr>
      <t>种植果树面积约</t>
    </r>
    <r>
      <rPr>
        <sz val="11"/>
        <rFont val="Times New Roman"/>
        <charset val="134"/>
      </rPr>
      <t>3</t>
    </r>
    <r>
      <rPr>
        <sz val="11"/>
        <rFont val="方正仿宋_GBK"/>
        <charset val="134"/>
      </rPr>
      <t>亩，养鹅</t>
    </r>
    <r>
      <rPr>
        <sz val="11"/>
        <rFont val="Times New Roman"/>
        <charset val="134"/>
      </rPr>
      <t>9000</t>
    </r>
    <r>
      <rPr>
        <sz val="11"/>
        <rFont val="方正仿宋_GBK"/>
        <charset val="134"/>
      </rPr>
      <t>只，养殖羊数量约</t>
    </r>
    <r>
      <rPr>
        <sz val="11"/>
        <rFont val="Times New Roman"/>
        <charset val="134"/>
      </rPr>
      <t>150</t>
    </r>
    <r>
      <rPr>
        <sz val="11"/>
        <rFont val="方正仿宋_GBK"/>
        <charset val="134"/>
      </rPr>
      <t>只，养猪约</t>
    </r>
    <r>
      <rPr>
        <sz val="11"/>
        <rFont val="Times New Roman"/>
        <charset val="134"/>
      </rPr>
      <t>50</t>
    </r>
    <r>
      <rPr>
        <sz val="11"/>
        <rFont val="方正仿宋_GBK"/>
        <charset val="134"/>
      </rPr>
      <t>只</t>
    </r>
  </si>
  <si>
    <r>
      <rPr>
        <sz val="11"/>
        <rFont val="方正仿宋_GBK"/>
        <charset val="134"/>
      </rPr>
      <t>种植成活率</t>
    </r>
    <r>
      <rPr>
        <sz val="11"/>
        <rFont val="Times New Roman"/>
        <charset val="134"/>
      </rPr>
      <t>100%</t>
    </r>
    <r>
      <rPr>
        <sz val="11"/>
        <rFont val="方正仿宋_GBK"/>
        <charset val="134"/>
      </rPr>
      <t>，养殖成活率</t>
    </r>
    <r>
      <rPr>
        <sz val="11"/>
        <rFont val="Times New Roman"/>
        <charset val="134"/>
      </rPr>
      <t>80%</t>
    </r>
    <r>
      <rPr>
        <sz val="11"/>
        <rFont val="方正仿宋_GBK"/>
        <charset val="134"/>
      </rPr>
      <t>。</t>
    </r>
    <r>
      <rPr>
        <sz val="11"/>
        <rFont val="Times New Roman"/>
        <charset val="134"/>
      </rPr>
      <t>00%</t>
    </r>
  </si>
  <si>
    <r>
      <rPr>
        <sz val="12"/>
        <rFont val="方正仿宋_GBK"/>
        <charset val="134"/>
      </rPr>
      <t>以产业补助的形式对已脱贫户进行补助，鼓励发展特色产业，激发脱贫人口内生动力，增加脱贫户收入</t>
    </r>
  </si>
  <si>
    <r>
      <rPr>
        <sz val="11"/>
        <rFont val="方正仿宋_GBK"/>
        <charset val="134"/>
      </rPr>
      <t>闫集镇高楼村自种自养项目</t>
    </r>
  </si>
  <si>
    <r>
      <rPr>
        <sz val="11"/>
        <rFont val="方正仿宋_GBK"/>
        <charset val="134"/>
      </rPr>
      <t>扶持</t>
    </r>
    <r>
      <rPr>
        <sz val="11"/>
        <rFont val="Times New Roman"/>
        <charset val="134"/>
      </rPr>
      <t>25</t>
    </r>
    <r>
      <rPr>
        <sz val="11"/>
        <rFont val="方正仿宋_GBK"/>
        <charset val="134"/>
      </rPr>
      <t>户已脱贫户发展特色种养业</t>
    </r>
  </si>
  <si>
    <r>
      <rPr>
        <sz val="11"/>
        <rFont val="方正仿宋_GBK"/>
        <charset val="134"/>
      </rPr>
      <t>种植果树面积约</t>
    </r>
    <r>
      <rPr>
        <sz val="11"/>
        <rFont val="Times New Roman"/>
        <charset val="134"/>
      </rPr>
      <t>11</t>
    </r>
    <r>
      <rPr>
        <sz val="11"/>
        <rFont val="方正仿宋_GBK"/>
        <charset val="134"/>
      </rPr>
      <t>亩，养殖羊数量</t>
    </r>
    <r>
      <rPr>
        <sz val="11"/>
        <rFont val="Times New Roman"/>
        <charset val="134"/>
      </rPr>
      <t>35</t>
    </r>
    <r>
      <rPr>
        <sz val="11"/>
        <rFont val="方正仿宋_GBK"/>
        <charset val="134"/>
      </rPr>
      <t>中药材</t>
    </r>
    <r>
      <rPr>
        <sz val="11"/>
        <rFont val="Times New Roman"/>
        <charset val="134"/>
      </rPr>
      <t>4</t>
    </r>
    <r>
      <rPr>
        <sz val="11"/>
        <rFont val="方正仿宋_GBK"/>
        <charset val="134"/>
      </rPr>
      <t>亩，蔬菜大棚</t>
    </r>
    <r>
      <rPr>
        <sz val="11"/>
        <rFont val="Times New Roman"/>
        <charset val="134"/>
      </rPr>
      <t>2</t>
    </r>
    <r>
      <rPr>
        <sz val="11"/>
        <rFont val="方正仿宋_GBK"/>
        <charset val="134"/>
      </rPr>
      <t>亩。</t>
    </r>
  </si>
  <si>
    <r>
      <rPr>
        <sz val="11"/>
        <rFont val="方正仿宋_GBK"/>
        <charset val="134"/>
      </rPr>
      <t>闫集镇刘店村特色种养业自种自养项目</t>
    </r>
  </si>
  <si>
    <r>
      <rPr>
        <sz val="11"/>
        <rFont val="方正仿宋_GBK"/>
        <charset val="134"/>
      </rPr>
      <t>刘店村</t>
    </r>
  </si>
  <si>
    <r>
      <rPr>
        <sz val="11"/>
        <rFont val="方正仿宋_GBK"/>
        <charset val="134"/>
      </rPr>
      <t>扶持</t>
    </r>
    <r>
      <rPr>
        <sz val="11"/>
        <rFont val="Times New Roman"/>
        <charset val="134"/>
      </rPr>
      <t>70</t>
    </r>
    <r>
      <rPr>
        <sz val="11"/>
        <rFont val="方正仿宋_GBK"/>
        <charset val="134"/>
      </rPr>
      <t>户已脱贫户发展特色种养业</t>
    </r>
  </si>
  <si>
    <r>
      <rPr>
        <sz val="11"/>
        <rFont val="方正仿宋_GBK"/>
        <charset val="134"/>
      </rPr>
      <t>种植大棚蔬菜</t>
    </r>
    <r>
      <rPr>
        <sz val="11"/>
        <rFont val="Times New Roman"/>
        <charset val="134"/>
      </rPr>
      <t>20</t>
    </r>
    <r>
      <rPr>
        <sz val="11"/>
        <rFont val="方正仿宋_GBK"/>
        <charset val="134"/>
      </rPr>
      <t>亩，桃树</t>
    </r>
    <r>
      <rPr>
        <sz val="11"/>
        <rFont val="Times New Roman"/>
        <charset val="134"/>
      </rPr>
      <t>40</t>
    </r>
    <r>
      <rPr>
        <sz val="11"/>
        <rFont val="方正仿宋_GBK"/>
        <charset val="134"/>
      </rPr>
      <t>亩，黑皮冬瓜</t>
    </r>
    <r>
      <rPr>
        <sz val="11"/>
        <rFont val="Times New Roman"/>
        <charset val="134"/>
      </rPr>
      <t>20</t>
    </r>
    <r>
      <rPr>
        <sz val="11"/>
        <rFont val="方正仿宋_GBK"/>
        <charset val="134"/>
      </rPr>
      <t>亩、养羊</t>
    </r>
    <r>
      <rPr>
        <sz val="11"/>
        <rFont val="Times New Roman"/>
        <charset val="134"/>
      </rPr>
      <t>180</t>
    </r>
    <r>
      <rPr>
        <sz val="11"/>
        <rFont val="方正仿宋_GBK"/>
        <charset val="134"/>
      </rPr>
      <t>只，养鸡</t>
    </r>
    <r>
      <rPr>
        <sz val="11"/>
        <rFont val="Times New Roman"/>
        <charset val="134"/>
      </rPr>
      <t>6000</t>
    </r>
    <r>
      <rPr>
        <sz val="11"/>
        <rFont val="方正仿宋_GBK"/>
        <charset val="134"/>
      </rPr>
      <t>只，养猪</t>
    </r>
    <r>
      <rPr>
        <sz val="11"/>
        <rFont val="Times New Roman"/>
        <charset val="134"/>
      </rPr>
      <t>30</t>
    </r>
    <r>
      <rPr>
        <sz val="11"/>
        <rFont val="方正仿宋_GBK"/>
        <charset val="134"/>
      </rPr>
      <t>头</t>
    </r>
  </si>
  <si>
    <r>
      <rPr>
        <sz val="11"/>
        <rFont val="方正仿宋_GBK"/>
        <charset val="134"/>
      </rPr>
      <t>闫集镇汪楼村自种自养项目</t>
    </r>
  </si>
  <si>
    <r>
      <rPr>
        <sz val="11"/>
        <rFont val="方正仿宋_GBK"/>
        <charset val="134"/>
      </rPr>
      <t>汪楼村</t>
    </r>
  </si>
  <si>
    <r>
      <rPr>
        <sz val="11"/>
        <rFont val="方正仿宋_GBK"/>
        <charset val="134"/>
      </rPr>
      <t>扶持</t>
    </r>
    <r>
      <rPr>
        <sz val="11"/>
        <rFont val="Times New Roman"/>
        <charset val="134"/>
      </rPr>
      <t>20</t>
    </r>
    <r>
      <rPr>
        <sz val="11"/>
        <rFont val="方正仿宋_GBK"/>
        <charset val="134"/>
      </rPr>
      <t>户已脱贫户发展特色种养业</t>
    </r>
  </si>
  <si>
    <r>
      <rPr>
        <sz val="11"/>
        <rFont val="方正仿宋_GBK"/>
        <charset val="134"/>
      </rPr>
      <t>养殖猪数量</t>
    </r>
    <r>
      <rPr>
        <sz val="11"/>
        <rFont val="Times New Roman"/>
        <charset val="134"/>
      </rPr>
      <t>20</t>
    </r>
    <r>
      <rPr>
        <sz val="11"/>
        <rFont val="方正仿宋_GBK"/>
        <charset val="134"/>
      </rPr>
      <t>头，养殖羊数量</t>
    </r>
    <r>
      <rPr>
        <sz val="11"/>
        <rFont val="Times New Roman"/>
        <charset val="134"/>
      </rPr>
      <t>120</t>
    </r>
    <r>
      <rPr>
        <sz val="11"/>
        <rFont val="方正仿宋_GBK"/>
        <charset val="134"/>
      </rPr>
      <t>只，蔬菜大棚</t>
    </r>
    <r>
      <rPr>
        <sz val="11"/>
        <rFont val="Times New Roman"/>
        <charset val="134"/>
      </rPr>
      <t>2</t>
    </r>
    <r>
      <rPr>
        <sz val="11"/>
        <rFont val="方正仿宋_GBK"/>
        <charset val="134"/>
      </rPr>
      <t>亩。</t>
    </r>
  </si>
  <si>
    <r>
      <rPr>
        <sz val="11"/>
        <rFont val="方正仿宋_GBK"/>
        <charset val="134"/>
      </rPr>
      <t>闫集镇孙老家村自种自养项目</t>
    </r>
  </si>
  <si>
    <r>
      <rPr>
        <sz val="11"/>
        <rFont val="方正仿宋_GBK"/>
        <charset val="134"/>
      </rPr>
      <t>孙老家村</t>
    </r>
  </si>
  <si>
    <r>
      <rPr>
        <sz val="11"/>
        <rFont val="方正仿宋_GBK"/>
        <charset val="134"/>
      </rPr>
      <t>扶持</t>
    </r>
    <r>
      <rPr>
        <sz val="11"/>
        <rFont val="Times New Roman"/>
        <charset val="134"/>
      </rPr>
      <t>48</t>
    </r>
    <r>
      <rPr>
        <sz val="11"/>
        <rFont val="方正仿宋_GBK"/>
        <charset val="134"/>
      </rPr>
      <t>户已脱贫户发展特色种养业</t>
    </r>
  </si>
  <si>
    <r>
      <rPr>
        <sz val="11"/>
        <rFont val="方正仿宋_GBK"/>
        <charset val="134"/>
      </rPr>
      <t>蔬菜</t>
    </r>
    <r>
      <rPr>
        <sz val="11"/>
        <rFont val="Times New Roman"/>
        <charset val="134"/>
      </rPr>
      <t>2</t>
    </r>
    <r>
      <rPr>
        <sz val="11"/>
        <rFont val="方正仿宋_GBK"/>
        <charset val="134"/>
      </rPr>
      <t>亩、养蜂</t>
    </r>
    <r>
      <rPr>
        <sz val="11"/>
        <rFont val="Times New Roman"/>
        <charset val="134"/>
      </rPr>
      <t>20</t>
    </r>
    <r>
      <rPr>
        <sz val="11"/>
        <rFont val="方正仿宋_GBK"/>
        <charset val="134"/>
      </rPr>
      <t>箱、种植梨树</t>
    </r>
    <r>
      <rPr>
        <sz val="11"/>
        <rFont val="Times New Roman"/>
        <charset val="134"/>
      </rPr>
      <t>42.9</t>
    </r>
    <r>
      <rPr>
        <sz val="11"/>
        <rFont val="方正仿宋_GBK"/>
        <charset val="134"/>
      </rPr>
      <t>亩、养鸡、养羊、养猪共计</t>
    </r>
    <r>
      <rPr>
        <sz val="11"/>
        <rFont val="Times New Roman"/>
        <charset val="134"/>
      </rPr>
      <t>583</t>
    </r>
    <r>
      <rPr>
        <sz val="11"/>
        <rFont val="方正仿宋_GBK"/>
        <charset val="134"/>
      </rPr>
      <t>只</t>
    </r>
  </si>
  <si>
    <r>
      <rPr>
        <sz val="11"/>
        <rFont val="方正仿宋_GBK"/>
        <charset val="134"/>
      </rPr>
      <t>闫集镇赵堂行政村自种自养项目</t>
    </r>
  </si>
  <si>
    <r>
      <rPr>
        <sz val="11"/>
        <rFont val="方正仿宋_GBK"/>
        <charset val="134"/>
      </rPr>
      <t>赵堂村</t>
    </r>
  </si>
  <si>
    <r>
      <rPr>
        <sz val="11"/>
        <rFont val="方正仿宋_GBK"/>
        <charset val="134"/>
      </rPr>
      <t>扶持</t>
    </r>
    <r>
      <rPr>
        <sz val="11"/>
        <rFont val="Times New Roman"/>
        <charset val="134"/>
      </rPr>
      <t>44</t>
    </r>
    <r>
      <rPr>
        <sz val="11"/>
        <rFont val="方正仿宋_GBK"/>
        <charset val="134"/>
      </rPr>
      <t>户已脱贫户发展特色种养业</t>
    </r>
  </si>
  <si>
    <r>
      <rPr>
        <sz val="11"/>
        <rFont val="方正仿宋_GBK"/>
        <charset val="134"/>
      </rPr>
      <t>瓜果蔬菜种植面积</t>
    </r>
    <r>
      <rPr>
        <sz val="11"/>
        <rFont val="Times New Roman"/>
        <charset val="134"/>
      </rPr>
      <t>15</t>
    </r>
    <r>
      <rPr>
        <sz val="11"/>
        <rFont val="方正仿宋_GBK"/>
        <charset val="134"/>
      </rPr>
      <t>亩</t>
    </r>
    <r>
      <rPr>
        <sz val="11"/>
        <rFont val="Times New Roman"/>
        <charset val="134"/>
      </rPr>
      <t>,</t>
    </r>
    <r>
      <rPr>
        <sz val="11"/>
        <rFont val="方正仿宋_GBK"/>
        <charset val="134"/>
      </rPr>
      <t>猪养殖数量</t>
    </r>
    <r>
      <rPr>
        <sz val="11"/>
        <rFont val="Times New Roman"/>
        <charset val="134"/>
      </rPr>
      <t>156</t>
    </r>
    <r>
      <rPr>
        <sz val="11"/>
        <rFont val="方正仿宋_GBK"/>
        <charset val="134"/>
      </rPr>
      <t>头，牛羊养殖数量</t>
    </r>
    <r>
      <rPr>
        <sz val="11"/>
        <rFont val="Times New Roman"/>
        <charset val="134"/>
      </rPr>
      <t>380</t>
    </r>
    <r>
      <rPr>
        <sz val="11"/>
        <rFont val="方正仿宋_GBK"/>
        <charset val="134"/>
      </rPr>
      <t>只</t>
    </r>
    <r>
      <rPr>
        <sz val="11"/>
        <rFont val="Times New Roman"/>
        <charset val="134"/>
      </rPr>
      <t xml:space="preserve">
</t>
    </r>
    <r>
      <rPr>
        <sz val="11"/>
        <rFont val="方正仿宋_GBK"/>
        <charset val="134"/>
      </rPr>
      <t>。</t>
    </r>
  </si>
  <si>
    <r>
      <rPr>
        <sz val="11"/>
        <rFont val="方正仿宋_GBK"/>
        <charset val="134"/>
      </rPr>
      <t>闫集镇郑集村自种自养项目</t>
    </r>
  </si>
  <si>
    <r>
      <rPr>
        <sz val="11"/>
        <rFont val="方正仿宋_GBK"/>
        <charset val="134"/>
      </rPr>
      <t>郑集村</t>
    </r>
  </si>
  <si>
    <r>
      <rPr>
        <sz val="11"/>
        <rFont val="方正仿宋_GBK"/>
        <charset val="134"/>
      </rPr>
      <t>扶持</t>
    </r>
    <r>
      <rPr>
        <sz val="11"/>
        <rFont val="Times New Roman"/>
        <charset val="134"/>
      </rPr>
      <t>93</t>
    </r>
    <r>
      <rPr>
        <sz val="11"/>
        <rFont val="方正仿宋_GBK"/>
        <charset val="134"/>
      </rPr>
      <t>户已脱贫户发展特色种养业</t>
    </r>
  </si>
  <si>
    <r>
      <rPr>
        <sz val="11"/>
        <rFont val="方正仿宋_GBK"/>
        <charset val="134"/>
      </rPr>
      <t>种植果树面积约</t>
    </r>
    <r>
      <rPr>
        <sz val="11"/>
        <rFont val="Times New Roman"/>
        <charset val="134"/>
      </rPr>
      <t>4</t>
    </r>
    <r>
      <rPr>
        <sz val="11"/>
        <rFont val="方正仿宋_GBK"/>
        <charset val="134"/>
      </rPr>
      <t>亩，养殖羊数</t>
    </r>
    <r>
      <rPr>
        <sz val="11"/>
        <rFont val="Times New Roman"/>
        <charset val="134"/>
      </rPr>
      <t>623</t>
    </r>
    <r>
      <rPr>
        <sz val="11"/>
        <rFont val="方正仿宋_GBK"/>
        <charset val="134"/>
      </rPr>
      <t>只，养殖猪</t>
    </r>
    <r>
      <rPr>
        <sz val="11"/>
        <rFont val="Times New Roman"/>
        <charset val="134"/>
      </rPr>
      <t>260</t>
    </r>
    <r>
      <rPr>
        <sz val="11"/>
        <rFont val="方正仿宋_GBK"/>
        <charset val="134"/>
      </rPr>
      <t>，蔬菜大棚</t>
    </r>
    <r>
      <rPr>
        <sz val="11"/>
        <rFont val="Times New Roman"/>
        <charset val="134"/>
      </rPr>
      <t>9</t>
    </r>
    <r>
      <rPr>
        <sz val="11"/>
        <rFont val="方正仿宋_GBK"/>
        <charset val="134"/>
      </rPr>
      <t>亩。</t>
    </r>
  </si>
  <si>
    <r>
      <rPr>
        <sz val="11"/>
        <rFont val="方正仿宋_GBK"/>
        <charset val="134"/>
      </rPr>
      <t>闫集镇杨庄村自种自养项目</t>
    </r>
  </si>
  <si>
    <r>
      <rPr>
        <sz val="11"/>
        <rFont val="方正仿宋_GBK"/>
        <charset val="134"/>
      </rPr>
      <t>杨庄村</t>
    </r>
  </si>
  <si>
    <r>
      <rPr>
        <sz val="11"/>
        <rFont val="方正仿宋_GBK"/>
        <charset val="134"/>
      </rPr>
      <t>扶持</t>
    </r>
    <r>
      <rPr>
        <sz val="11"/>
        <rFont val="Times New Roman"/>
        <charset val="134"/>
      </rPr>
      <t>28</t>
    </r>
    <r>
      <rPr>
        <sz val="11"/>
        <rFont val="方正仿宋_GBK"/>
        <charset val="134"/>
      </rPr>
      <t>户已脱贫户发展特色种养业</t>
    </r>
  </si>
  <si>
    <r>
      <rPr>
        <sz val="11"/>
        <rFont val="方正仿宋_GBK"/>
        <charset val="134"/>
      </rPr>
      <t>种植果树面积约</t>
    </r>
    <r>
      <rPr>
        <sz val="11"/>
        <rFont val="Times New Roman"/>
        <charset val="134"/>
      </rPr>
      <t>10</t>
    </r>
    <r>
      <rPr>
        <sz val="11"/>
        <rFont val="方正仿宋_GBK"/>
        <charset val="134"/>
      </rPr>
      <t>亩，养殖羊数量</t>
    </r>
    <r>
      <rPr>
        <sz val="11"/>
        <rFont val="Times New Roman"/>
        <charset val="134"/>
      </rPr>
      <t>132</t>
    </r>
    <r>
      <rPr>
        <sz val="11"/>
        <rFont val="方正仿宋_GBK"/>
        <charset val="134"/>
      </rPr>
      <t>只</t>
    </r>
  </si>
  <si>
    <r>
      <rPr>
        <sz val="11"/>
        <rFont val="方正仿宋_GBK"/>
        <charset val="134"/>
      </rPr>
      <t>闫集镇塘沃涯村村自种自养项目</t>
    </r>
  </si>
  <si>
    <r>
      <rPr>
        <sz val="11"/>
        <rFont val="方正仿宋_GBK"/>
        <charset val="134"/>
      </rPr>
      <t>塘沃涯村</t>
    </r>
  </si>
  <si>
    <r>
      <rPr>
        <sz val="11"/>
        <rFont val="方正仿宋_GBK"/>
        <charset val="134"/>
      </rPr>
      <t>种植大棚蔬菜</t>
    </r>
    <r>
      <rPr>
        <sz val="11"/>
        <rFont val="Times New Roman"/>
        <charset val="134"/>
      </rPr>
      <t>20</t>
    </r>
    <r>
      <rPr>
        <sz val="11"/>
        <rFont val="方正仿宋_GBK"/>
        <charset val="134"/>
      </rPr>
      <t>亩，桃树</t>
    </r>
    <r>
      <rPr>
        <sz val="11"/>
        <rFont val="Times New Roman"/>
        <charset val="134"/>
      </rPr>
      <t>2</t>
    </r>
    <r>
      <rPr>
        <sz val="11"/>
        <rFont val="方正仿宋_GBK"/>
        <charset val="134"/>
      </rPr>
      <t>亩，黑皮冬瓜</t>
    </r>
    <r>
      <rPr>
        <sz val="11"/>
        <rFont val="Times New Roman"/>
        <charset val="134"/>
      </rPr>
      <t>40</t>
    </r>
    <r>
      <rPr>
        <sz val="11"/>
        <rFont val="方正仿宋_GBK"/>
        <charset val="134"/>
      </rPr>
      <t>亩、养羊</t>
    </r>
    <r>
      <rPr>
        <sz val="11"/>
        <rFont val="Times New Roman"/>
        <charset val="134"/>
      </rPr>
      <t>200</t>
    </r>
    <r>
      <rPr>
        <sz val="11"/>
        <rFont val="方正仿宋_GBK"/>
        <charset val="134"/>
      </rPr>
      <t>只，养猪</t>
    </r>
    <r>
      <rPr>
        <sz val="11"/>
        <rFont val="Times New Roman"/>
        <charset val="134"/>
      </rPr>
      <t>40</t>
    </r>
    <r>
      <rPr>
        <sz val="11"/>
        <rFont val="方正仿宋_GBK"/>
        <charset val="134"/>
      </rPr>
      <t>头</t>
    </r>
  </si>
  <si>
    <r>
      <rPr>
        <sz val="11"/>
        <rFont val="方正仿宋_GBK"/>
        <charset val="134"/>
      </rPr>
      <t>闫集镇柳园村自种自养项目</t>
    </r>
  </si>
  <si>
    <r>
      <rPr>
        <sz val="11"/>
        <rFont val="方正仿宋_GBK"/>
        <charset val="134"/>
      </rPr>
      <t>柳园村</t>
    </r>
  </si>
  <si>
    <r>
      <rPr>
        <sz val="11"/>
        <rFont val="方正仿宋_GBK"/>
        <charset val="134"/>
      </rPr>
      <t>扶持</t>
    </r>
    <r>
      <rPr>
        <sz val="11"/>
        <rFont val="Times New Roman"/>
        <charset val="134"/>
      </rPr>
      <t>60</t>
    </r>
    <r>
      <rPr>
        <sz val="11"/>
        <rFont val="方正仿宋_GBK"/>
        <charset val="134"/>
      </rPr>
      <t>户已脱贫户发展特色种养业</t>
    </r>
  </si>
  <si>
    <r>
      <rPr>
        <sz val="11"/>
        <rFont val="Times New Roman"/>
        <charset val="134"/>
      </rPr>
      <t>29</t>
    </r>
    <r>
      <rPr>
        <sz val="11"/>
        <rFont val="方正仿宋_GBK"/>
        <charset val="134"/>
      </rPr>
      <t>户养羊，</t>
    </r>
    <r>
      <rPr>
        <sz val="11"/>
        <rFont val="Times New Roman"/>
        <charset val="134"/>
      </rPr>
      <t>1</t>
    </r>
    <r>
      <rPr>
        <sz val="11"/>
        <rFont val="方正仿宋_GBK"/>
        <charset val="134"/>
      </rPr>
      <t>户养猪</t>
    </r>
    <r>
      <rPr>
        <sz val="11"/>
        <rFont val="Times New Roman"/>
        <charset val="134"/>
      </rPr>
      <t>;</t>
    </r>
    <r>
      <rPr>
        <sz val="11"/>
        <rFont val="方正仿宋_GBK"/>
        <charset val="134"/>
      </rPr>
      <t>种植果树</t>
    </r>
    <r>
      <rPr>
        <sz val="11"/>
        <rFont val="Times New Roman"/>
        <charset val="134"/>
      </rPr>
      <t>30</t>
    </r>
    <r>
      <rPr>
        <sz val="11"/>
        <rFont val="方正仿宋_GBK"/>
        <charset val="134"/>
      </rPr>
      <t>户</t>
    </r>
  </si>
  <si>
    <r>
      <rPr>
        <sz val="11"/>
        <rFont val="方正仿宋_GBK"/>
        <charset val="134"/>
      </rPr>
      <t>闫集镇闫集村自种自养项目</t>
    </r>
  </si>
  <si>
    <r>
      <rPr>
        <sz val="11"/>
        <rFont val="方正仿宋_GBK"/>
        <charset val="134"/>
      </rPr>
      <t>闫集村</t>
    </r>
  </si>
  <si>
    <r>
      <rPr>
        <sz val="11"/>
        <rFont val="方正仿宋_GBK"/>
        <charset val="134"/>
      </rPr>
      <t>扶持</t>
    </r>
    <r>
      <rPr>
        <sz val="11"/>
        <rFont val="Times New Roman"/>
        <charset val="134"/>
      </rPr>
      <t>15</t>
    </r>
    <r>
      <rPr>
        <sz val="11"/>
        <rFont val="方正仿宋_GBK"/>
        <charset val="134"/>
      </rPr>
      <t>户已脱贫户发展特色种养业</t>
    </r>
  </si>
  <si>
    <r>
      <rPr>
        <sz val="11"/>
        <rFont val="方正仿宋_GBK"/>
        <charset val="134"/>
      </rPr>
      <t>养殖羊数量</t>
    </r>
    <r>
      <rPr>
        <sz val="11"/>
        <rFont val="Times New Roman"/>
        <charset val="134"/>
      </rPr>
      <t>100</t>
    </r>
    <r>
      <rPr>
        <sz val="11"/>
        <rFont val="方正仿宋_GBK"/>
        <charset val="134"/>
      </rPr>
      <t>只</t>
    </r>
  </si>
  <si>
    <r>
      <rPr>
        <sz val="11"/>
        <rFont val="方正仿宋_GBK"/>
        <charset val="134"/>
      </rPr>
      <t>杨楼镇冯场村自种自养项目</t>
    </r>
  </si>
  <si>
    <r>
      <rPr>
        <sz val="11"/>
        <rFont val="方正仿宋_GBK"/>
        <charset val="134"/>
      </rPr>
      <t>杨楼镇</t>
    </r>
    <r>
      <rPr>
        <sz val="11"/>
        <rFont val="Times New Roman"/>
        <charset val="134"/>
      </rPr>
      <t xml:space="preserve">
</t>
    </r>
    <r>
      <rPr>
        <sz val="11"/>
        <rFont val="方正仿宋_GBK"/>
        <charset val="134"/>
      </rPr>
      <t>黄蓓蓓</t>
    </r>
  </si>
  <si>
    <r>
      <rPr>
        <sz val="11"/>
        <rFont val="方正仿宋_GBK"/>
        <charset val="134"/>
      </rPr>
      <t>杨楼镇</t>
    </r>
  </si>
  <si>
    <r>
      <rPr>
        <sz val="11"/>
        <rFont val="方正仿宋_GBK"/>
        <charset val="134"/>
      </rPr>
      <t>冯场村</t>
    </r>
  </si>
  <si>
    <r>
      <rPr>
        <sz val="11"/>
        <rFont val="方正仿宋_GBK"/>
        <charset val="134"/>
      </rPr>
      <t>扶持</t>
    </r>
    <r>
      <rPr>
        <sz val="11"/>
        <rFont val="Times New Roman"/>
        <charset val="134"/>
      </rPr>
      <t>139</t>
    </r>
    <r>
      <rPr>
        <sz val="11"/>
        <rFont val="方正仿宋_GBK"/>
        <charset val="134"/>
      </rPr>
      <t>户发展特色种养业</t>
    </r>
  </si>
  <si>
    <r>
      <rPr>
        <sz val="11"/>
        <rFont val="方正仿宋_GBK"/>
        <charset val="134"/>
      </rPr>
      <t>瓜果蔬菜种植面积</t>
    </r>
    <r>
      <rPr>
        <sz val="11"/>
        <rFont val="Times New Roman"/>
        <charset val="134"/>
      </rPr>
      <t>71.7</t>
    </r>
    <r>
      <rPr>
        <sz val="11"/>
        <rFont val="方正仿宋_GBK"/>
        <charset val="134"/>
      </rPr>
      <t>亩，羊养殖数量</t>
    </r>
    <r>
      <rPr>
        <sz val="11"/>
        <rFont val="Times New Roman"/>
        <charset val="134"/>
      </rPr>
      <t>391</t>
    </r>
    <r>
      <rPr>
        <sz val="11"/>
        <rFont val="方正仿宋_GBK"/>
        <charset val="134"/>
      </rPr>
      <t>只，猪养殖数量</t>
    </r>
    <r>
      <rPr>
        <sz val="11"/>
        <rFont val="Times New Roman"/>
        <charset val="134"/>
      </rPr>
      <t>24</t>
    </r>
    <r>
      <rPr>
        <sz val="11"/>
        <rFont val="方正仿宋_GBK"/>
        <charset val="134"/>
      </rPr>
      <t>头，经济作物种植面积</t>
    </r>
    <r>
      <rPr>
        <sz val="11"/>
        <rFont val="Times New Roman"/>
        <charset val="134"/>
      </rPr>
      <t>128.4‬</t>
    </r>
    <r>
      <rPr>
        <sz val="11"/>
        <rFont val="方正仿宋_GBK"/>
        <charset val="134"/>
      </rPr>
      <t>亩，鱼塘养殖面积</t>
    </r>
    <r>
      <rPr>
        <sz val="11"/>
        <rFont val="Times New Roman"/>
        <charset val="134"/>
      </rPr>
      <t>3</t>
    </r>
    <r>
      <rPr>
        <sz val="11"/>
        <rFont val="方正仿宋_GBK"/>
        <charset val="134"/>
      </rPr>
      <t>亩。</t>
    </r>
  </si>
  <si>
    <r>
      <rPr>
        <sz val="11"/>
        <rFont val="方正仿宋_GBK"/>
        <charset val="134"/>
      </rPr>
      <t>杨楼镇郜洼村自种自养项目</t>
    </r>
  </si>
  <si>
    <r>
      <rPr>
        <sz val="11"/>
        <rFont val="方正仿宋_GBK"/>
        <charset val="134"/>
      </rPr>
      <t>郜洼村</t>
    </r>
  </si>
  <si>
    <r>
      <rPr>
        <sz val="11"/>
        <rFont val="方正仿宋_GBK"/>
        <charset val="134"/>
      </rPr>
      <t>扶持</t>
    </r>
    <r>
      <rPr>
        <sz val="11"/>
        <rFont val="Times New Roman"/>
        <charset val="134"/>
      </rPr>
      <t>94</t>
    </r>
    <r>
      <rPr>
        <sz val="11"/>
        <rFont val="方正仿宋_GBK"/>
        <charset val="134"/>
      </rPr>
      <t>户发展特色种养业</t>
    </r>
  </si>
  <si>
    <r>
      <rPr>
        <sz val="11"/>
        <rFont val="方正仿宋_GBK"/>
        <charset val="134"/>
      </rPr>
      <t>瓜果蔬菜种植面积</t>
    </r>
    <r>
      <rPr>
        <sz val="11"/>
        <rFont val="Times New Roman"/>
        <charset val="134"/>
      </rPr>
      <t>97.7</t>
    </r>
    <r>
      <rPr>
        <sz val="11"/>
        <rFont val="方正仿宋_GBK"/>
        <charset val="134"/>
      </rPr>
      <t>亩，羊养殖数量</t>
    </r>
    <r>
      <rPr>
        <sz val="11"/>
        <rFont val="Times New Roman"/>
        <charset val="134"/>
      </rPr>
      <t>206</t>
    </r>
    <r>
      <rPr>
        <sz val="11"/>
        <rFont val="方正仿宋_GBK"/>
        <charset val="134"/>
      </rPr>
      <t>只，猪养殖数量</t>
    </r>
    <r>
      <rPr>
        <sz val="11"/>
        <rFont val="Times New Roman"/>
        <charset val="134"/>
      </rPr>
      <t>18</t>
    </r>
    <r>
      <rPr>
        <sz val="11"/>
        <rFont val="方正仿宋_GBK"/>
        <charset val="134"/>
      </rPr>
      <t>头，经济作物种植面积</t>
    </r>
    <r>
      <rPr>
        <sz val="11"/>
        <rFont val="Times New Roman"/>
        <charset val="134"/>
      </rPr>
      <t>22.5‬</t>
    </r>
    <r>
      <rPr>
        <sz val="11"/>
        <rFont val="方正仿宋_GBK"/>
        <charset val="134"/>
      </rPr>
      <t>亩，中药材种植面积</t>
    </r>
    <r>
      <rPr>
        <sz val="11"/>
        <rFont val="Times New Roman"/>
        <charset val="134"/>
      </rPr>
      <t>2.5</t>
    </r>
    <r>
      <rPr>
        <sz val="11"/>
        <rFont val="方正仿宋_GBK"/>
        <charset val="134"/>
      </rPr>
      <t>亩。</t>
    </r>
  </si>
  <si>
    <r>
      <rPr>
        <sz val="11"/>
        <rFont val="方正仿宋_GBK"/>
        <charset val="134"/>
      </rPr>
      <t>杨楼镇郝集社区自种自养项目</t>
    </r>
  </si>
  <si>
    <r>
      <rPr>
        <sz val="11"/>
        <rFont val="方正仿宋_GBK"/>
        <charset val="134"/>
      </rPr>
      <t>郝集社区</t>
    </r>
  </si>
  <si>
    <r>
      <rPr>
        <sz val="11"/>
        <rFont val="方正仿宋_GBK"/>
        <charset val="134"/>
      </rPr>
      <t>扶持</t>
    </r>
    <r>
      <rPr>
        <sz val="11"/>
        <rFont val="Times New Roman"/>
        <charset val="134"/>
      </rPr>
      <t>122</t>
    </r>
    <r>
      <rPr>
        <sz val="11"/>
        <rFont val="方正仿宋_GBK"/>
        <charset val="134"/>
      </rPr>
      <t>户发展特色种养业</t>
    </r>
  </si>
  <si>
    <r>
      <rPr>
        <sz val="11"/>
        <rFont val="方正仿宋_GBK"/>
        <charset val="134"/>
      </rPr>
      <t>瓜果蔬菜种植面积</t>
    </r>
    <r>
      <rPr>
        <sz val="11"/>
        <rFont val="Times New Roman"/>
        <charset val="134"/>
      </rPr>
      <t>45.1</t>
    </r>
    <r>
      <rPr>
        <sz val="11"/>
        <rFont val="方正仿宋_GBK"/>
        <charset val="134"/>
      </rPr>
      <t>亩，羊养殖数量</t>
    </r>
    <r>
      <rPr>
        <sz val="11"/>
        <rFont val="Times New Roman"/>
        <charset val="134"/>
      </rPr>
      <t>290</t>
    </r>
    <r>
      <rPr>
        <sz val="11"/>
        <rFont val="方正仿宋_GBK"/>
        <charset val="134"/>
      </rPr>
      <t>只，猪养殖数量</t>
    </r>
    <r>
      <rPr>
        <sz val="11"/>
        <rFont val="Times New Roman"/>
        <charset val="134"/>
      </rPr>
      <t>7</t>
    </r>
    <r>
      <rPr>
        <sz val="11"/>
        <rFont val="方正仿宋_GBK"/>
        <charset val="134"/>
      </rPr>
      <t>头，经济作物种植面积</t>
    </r>
    <r>
      <rPr>
        <sz val="11"/>
        <rFont val="Times New Roman"/>
        <charset val="134"/>
      </rPr>
      <t>104.5‬</t>
    </r>
    <r>
      <rPr>
        <sz val="11"/>
        <rFont val="方正仿宋_GBK"/>
        <charset val="134"/>
      </rPr>
      <t>亩。</t>
    </r>
  </si>
  <si>
    <r>
      <rPr>
        <sz val="11"/>
        <rFont val="方正仿宋_GBK"/>
        <charset val="134"/>
      </rPr>
      <t>杨楼镇黄庙村自种自养项目</t>
    </r>
  </si>
  <si>
    <r>
      <rPr>
        <sz val="11"/>
        <rFont val="方正仿宋_GBK"/>
        <charset val="134"/>
      </rPr>
      <t>黄庙村</t>
    </r>
  </si>
  <si>
    <r>
      <rPr>
        <sz val="11"/>
        <rFont val="方正仿宋_GBK"/>
        <charset val="134"/>
      </rPr>
      <t>瓜果蔬菜种植面</t>
    </r>
    <r>
      <rPr>
        <sz val="11"/>
        <rFont val="Times New Roman"/>
        <charset val="134"/>
      </rPr>
      <t>22</t>
    </r>
    <r>
      <rPr>
        <sz val="11"/>
        <rFont val="方正仿宋_GBK"/>
        <charset val="134"/>
      </rPr>
      <t>亩，羊养殖数量</t>
    </r>
    <r>
      <rPr>
        <sz val="11"/>
        <rFont val="Times New Roman"/>
        <charset val="134"/>
      </rPr>
      <t>34</t>
    </r>
    <r>
      <rPr>
        <sz val="11"/>
        <rFont val="方正仿宋_GBK"/>
        <charset val="134"/>
      </rPr>
      <t>只。</t>
    </r>
  </si>
  <si>
    <r>
      <rPr>
        <sz val="11"/>
        <rFont val="方正仿宋_GBK"/>
        <charset val="134"/>
      </rPr>
      <t>杨楼镇刘庄村自种自养项目</t>
    </r>
  </si>
  <si>
    <r>
      <rPr>
        <sz val="11"/>
        <rFont val="方正仿宋_GBK"/>
        <charset val="134"/>
      </rPr>
      <t>刘庄村</t>
    </r>
  </si>
  <si>
    <r>
      <rPr>
        <sz val="11"/>
        <rFont val="方正仿宋_GBK"/>
        <charset val="134"/>
      </rPr>
      <t>扶持</t>
    </r>
    <r>
      <rPr>
        <sz val="11"/>
        <rFont val="Times New Roman"/>
        <charset val="134"/>
      </rPr>
      <t>66</t>
    </r>
    <r>
      <rPr>
        <sz val="11"/>
        <rFont val="方正仿宋_GBK"/>
        <charset val="134"/>
      </rPr>
      <t>户发展特色种养业</t>
    </r>
  </si>
  <si>
    <r>
      <rPr>
        <sz val="11"/>
        <rFont val="方正仿宋_GBK"/>
        <charset val="134"/>
      </rPr>
      <t>瓜果蔬菜种植面积</t>
    </r>
    <r>
      <rPr>
        <sz val="11"/>
        <rFont val="Times New Roman"/>
        <charset val="134"/>
      </rPr>
      <t>115.8</t>
    </r>
    <r>
      <rPr>
        <sz val="11"/>
        <rFont val="方正仿宋_GBK"/>
        <charset val="134"/>
      </rPr>
      <t>亩，羊养殖数量</t>
    </r>
    <r>
      <rPr>
        <sz val="11"/>
        <rFont val="Times New Roman"/>
        <charset val="134"/>
      </rPr>
      <t>96</t>
    </r>
    <r>
      <rPr>
        <sz val="11"/>
        <rFont val="方正仿宋_GBK"/>
        <charset val="134"/>
      </rPr>
      <t>只。</t>
    </r>
  </si>
  <si>
    <r>
      <rPr>
        <sz val="11"/>
        <rFont val="方正仿宋_GBK"/>
        <charset val="134"/>
      </rPr>
      <t>杨楼镇路套村村自种自养项目</t>
    </r>
  </si>
  <si>
    <r>
      <rPr>
        <sz val="11"/>
        <rFont val="方正仿宋_GBK"/>
        <charset val="134"/>
      </rPr>
      <t>路套村</t>
    </r>
  </si>
  <si>
    <r>
      <rPr>
        <sz val="11"/>
        <rFont val="方正仿宋_GBK"/>
        <charset val="134"/>
      </rPr>
      <t>扶持</t>
    </r>
    <r>
      <rPr>
        <sz val="11"/>
        <rFont val="Times New Roman"/>
        <charset val="134"/>
      </rPr>
      <t>18</t>
    </r>
    <r>
      <rPr>
        <sz val="11"/>
        <rFont val="方正仿宋_GBK"/>
        <charset val="134"/>
      </rPr>
      <t>户发展特色种养业</t>
    </r>
  </si>
  <si>
    <r>
      <rPr>
        <sz val="11"/>
        <rFont val="方正仿宋_GBK"/>
        <charset val="134"/>
      </rPr>
      <t>种植果树面积约</t>
    </r>
    <r>
      <rPr>
        <sz val="11"/>
        <rFont val="Times New Roman"/>
        <charset val="134"/>
      </rPr>
      <t>24</t>
    </r>
    <r>
      <rPr>
        <sz val="11"/>
        <rFont val="方正仿宋_GBK"/>
        <charset val="134"/>
      </rPr>
      <t>亩，养殖羊数量</t>
    </r>
    <r>
      <rPr>
        <sz val="11"/>
        <rFont val="Times New Roman"/>
        <charset val="134"/>
      </rPr>
      <t>28</t>
    </r>
    <r>
      <rPr>
        <sz val="11"/>
        <rFont val="方正仿宋_GBK"/>
        <charset val="134"/>
      </rPr>
      <t>只，蔬菜大棚</t>
    </r>
    <r>
      <rPr>
        <sz val="11"/>
        <rFont val="Times New Roman"/>
        <charset val="134"/>
      </rPr>
      <t>7.3</t>
    </r>
    <r>
      <rPr>
        <sz val="11"/>
        <rFont val="方正仿宋_GBK"/>
        <charset val="134"/>
      </rPr>
      <t>亩，猪</t>
    </r>
    <r>
      <rPr>
        <sz val="11"/>
        <rFont val="Times New Roman"/>
        <charset val="134"/>
      </rPr>
      <t>5</t>
    </r>
    <r>
      <rPr>
        <sz val="11"/>
        <rFont val="方正仿宋_GBK"/>
        <charset val="134"/>
      </rPr>
      <t>只</t>
    </r>
  </si>
  <si>
    <r>
      <rPr>
        <sz val="11"/>
        <rFont val="方正仿宋_GBK"/>
        <charset val="134"/>
      </rPr>
      <t>杨楼镇孟庄村自种自养项目</t>
    </r>
  </si>
  <si>
    <r>
      <rPr>
        <sz val="11"/>
        <rFont val="方正仿宋_GBK"/>
        <charset val="134"/>
      </rPr>
      <t>孟庄村</t>
    </r>
  </si>
  <si>
    <r>
      <rPr>
        <sz val="11"/>
        <rFont val="方正仿宋_GBK"/>
        <charset val="134"/>
      </rPr>
      <t>扶持</t>
    </r>
    <r>
      <rPr>
        <sz val="11"/>
        <rFont val="Times New Roman"/>
        <charset val="134"/>
      </rPr>
      <t>144</t>
    </r>
    <r>
      <rPr>
        <sz val="11"/>
        <rFont val="方正仿宋_GBK"/>
        <charset val="134"/>
      </rPr>
      <t>户发展特色种养业</t>
    </r>
  </si>
  <si>
    <r>
      <rPr>
        <sz val="11"/>
        <rFont val="方正仿宋_GBK"/>
        <charset val="134"/>
      </rPr>
      <t>瓜果蔬菜种植面积</t>
    </r>
    <r>
      <rPr>
        <sz val="11"/>
        <rFont val="Times New Roman"/>
        <charset val="134"/>
      </rPr>
      <t>135.3</t>
    </r>
    <r>
      <rPr>
        <sz val="11"/>
        <rFont val="方正仿宋_GBK"/>
        <charset val="134"/>
      </rPr>
      <t>亩，中药材牡丹</t>
    </r>
    <r>
      <rPr>
        <sz val="11"/>
        <rFont val="Times New Roman"/>
        <charset val="134"/>
      </rPr>
      <t>4</t>
    </r>
    <r>
      <rPr>
        <sz val="11"/>
        <rFont val="方正仿宋_GBK"/>
        <charset val="134"/>
      </rPr>
      <t>亩，羊养殖数量</t>
    </r>
    <r>
      <rPr>
        <sz val="11"/>
        <rFont val="Times New Roman"/>
        <charset val="134"/>
      </rPr>
      <t>145</t>
    </r>
    <r>
      <rPr>
        <sz val="11"/>
        <rFont val="方正仿宋_GBK"/>
        <charset val="134"/>
      </rPr>
      <t>只，猪养殖数量</t>
    </r>
    <r>
      <rPr>
        <sz val="11"/>
        <rFont val="Times New Roman"/>
        <charset val="134"/>
      </rPr>
      <t>202</t>
    </r>
    <r>
      <rPr>
        <sz val="11"/>
        <rFont val="方正仿宋_GBK"/>
        <charset val="134"/>
      </rPr>
      <t>头，经济作物种植面积</t>
    </r>
    <r>
      <rPr>
        <sz val="11"/>
        <rFont val="Times New Roman"/>
        <charset val="134"/>
      </rPr>
      <t>77.3</t>
    </r>
    <r>
      <rPr>
        <sz val="11"/>
        <rFont val="方正仿宋_GBK"/>
        <charset val="134"/>
      </rPr>
      <t>亩，鱼塘养殖面积</t>
    </r>
    <r>
      <rPr>
        <sz val="11"/>
        <rFont val="Times New Roman"/>
        <charset val="134"/>
      </rPr>
      <t>6</t>
    </r>
    <r>
      <rPr>
        <sz val="11"/>
        <rFont val="方正仿宋_GBK"/>
        <charset val="134"/>
      </rPr>
      <t>亩。</t>
    </r>
  </si>
  <si>
    <r>
      <rPr>
        <sz val="11"/>
        <rFont val="方正仿宋_GBK"/>
        <charset val="134"/>
      </rPr>
      <t>杨楼镇裴庄村自种自养项目</t>
    </r>
  </si>
  <si>
    <r>
      <rPr>
        <sz val="11"/>
        <rFont val="方正仿宋_GBK"/>
        <charset val="134"/>
      </rPr>
      <t>裴庄村</t>
    </r>
  </si>
  <si>
    <r>
      <rPr>
        <sz val="11"/>
        <rFont val="方正仿宋_GBK"/>
        <charset val="134"/>
      </rPr>
      <t>扶持</t>
    </r>
    <r>
      <rPr>
        <sz val="11"/>
        <rFont val="Times New Roman"/>
        <charset val="134"/>
      </rPr>
      <t>106</t>
    </r>
    <r>
      <rPr>
        <sz val="11"/>
        <rFont val="方正仿宋_GBK"/>
        <charset val="134"/>
      </rPr>
      <t>户发展特色种养业</t>
    </r>
  </si>
  <si>
    <r>
      <rPr>
        <sz val="11"/>
        <rFont val="方正仿宋_GBK"/>
        <charset val="134"/>
      </rPr>
      <t>大蒜种植面积</t>
    </r>
    <r>
      <rPr>
        <sz val="11"/>
        <rFont val="Times New Roman"/>
        <charset val="134"/>
      </rPr>
      <t>136</t>
    </r>
    <r>
      <rPr>
        <sz val="11"/>
        <rFont val="方正仿宋_GBK"/>
        <charset val="134"/>
      </rPr>
      <t>亩，大棚蔬菜种植面积</t>
    </r>
    <r>
      <rPr>
        <sz val="11"/>
        <rFont val="Times New Roman"/>
        <charset val="134"/>
      </rPr>
      <t>2</t>
    </r>
    <r>
      <rPr>
        <sz val="11"/>
        <rFont val="方正仿宋_GBK"/>
        <charset val="134"/>
      </rPr>
      <t>亩，猪养殖数量</t>
    </r>
    <r>
      <rPr>
        <sz val="11"/>
        <rFont val="Times New Roman"/>
        <charset val="134"/>
      </rPr>
      <t>85</t>
    </r>
    <r>
      <rPr>
        <sz val="11"/>
        <rFont val="方正仿宋_GBK"/>
        <charset val="134"/>
      </rPr>
      <t>头，羊养殖数量</t>
    </r>
    <r>
      <rPr>
        <sz val="11"/>
        <rFont val="Times New Roman"/>
        <charset val="134"/>
      </rPr>
      <t>181</t>
    </r>
    <r>
      <rPr>
        <sz val="11"/>
        <rFont val="方正仿宋_GBK"/>
        <charset val="134"/>
      </rPr>
      <t>只。</t>
    </r>
  </si>
  <si>
    <r>
      <rPr>
        <sz val="11"/>
        <rFont val="方正仿宋_GBK"/>
        <charset val="134"/>
      </rPr>
      <t>杨楼镇孙庄村自种自养项目</t>
    </r>
  </si>
  <si>
    <r>
      <rPr>
        <sz val="11"/>
        <rFont val="方正仿宋_GBK"/>
        <charset val="134"/>
      </rPr>
      <t>扶持</t>
    </r>
    <r>
      <rPr>
        <sz val="11"/>
        <rFont val="Times New Roman"/>
        <charset val="134"/>
      </rPr>
      <t>21</t>
    </r>
    <r>
      <rPr>
        <sz val="11"/>
        <rFont val="方正仿宋_GBK"/>
        <charset val="134"/>
      </rPr>
      <t>户发展特色种养业</t>
    </r>
  </si>
  <si>
    <r>
      <rPr>
        <sz val="11"/>
        <rFont val="方正仿宋_GBK"/>
        <charset val="134"/>
      </rPr>
      <t>瓜果蔬菜种植面</t>
    </r>
    <r>
      <rPr>
        <sz val="11"/>
        <rFont val="Times New Roman"/>
        <charset val="134"/>
      </rPr>
      <t>16</t>
    </r>
    <r>
      <rPr>
        <sz val="11"/>
        <rFont val="方正仿宋_GBK"/>
        <charset val="134"/>
      </rPr>
      <t>亩，羊养殖数量</t>
    </r>
    <r>
      <rPr>
        <sz val="11"/>
        <rFont val="Times New Roman"/>
        <charset val="134"/>
      </rPr>
      <t>97</t>
    </r>
    <r>
      <rPr>
        <sz val="11"/>
        <rFont val="方正仿宋_GBK"/>
        <charset val="134"/>
      </rPr>
      <t>只。</t>
    </r>
  </si>
  <si>
    <r>
      <rPr>
        <sz val="11"/>
        <rFont val="方正仿宋_GBK"/>
        <charset val="134"/>
      </rPr>
      <t>杨楼镇杨楼社区自种自养项目</t>
    </r>
  </si>
  <si>
    <r>
      <rPr>
        <sz val="11"/>
        <rFont val="方正仿宋_GBK"/>
        <charset val="134"/>
      </rPr>
      <t>杨楼社区</t>
    </r>
  </si>
  <si>
    <r>
      <rPr>
        <sz val="11"/>
        <rFont val="方正仿宋_GBK"/>
        <charset val="134"/>
      </rPr>
      <t>扶持</t>
    </r>
    <r>
      <rPr>
        <sz val="11"/>
        <rFont val="Times New Roman"/>
        <charset val="134"/>
      </rPr>
      <t>51</t>
    </r>
    <r>
      <rPr>
        <sz val="11"/>
        <rFont val="方正仿宋_GBK"/>
        <charset val="134"/>
      </rPr>
      <t>户发展特色种养业</t>
    </r>
  </si>
  <si>
    <r>
      <rPr>
        <sz val="11"/>
        <rFont val="方正仿宋_GBK"/>
        <charset val="134"/>
      </rPr>
      <t>果树种植面积</t>
    </r>
    <r>
      <rPr>
        <sz val="11"/>
        <rFont val="Times New Roman"/>
        <charset val="134"/>
      </rPr>
      <t>29</t>
    </r>
    <r>
      <rPr>
        <sz val="11"/>
        <rFont val="方正仿宋_GBK"/>
        <charset val="134"/>
      </rPr>
      <t>亩，羊养殖数量</t>
    </r>
    <r>
      <rPr>
        <sz val="11"/>
        <rFont val="Times New Roman"/>
        <charset val="134"/>
      </rPr>
      <t>202</t>
    </r>
    <r>
      <rPr>
        <sz val="11"/>
        <rFont val="方正仿宋_GBK"/>
        <charset val="134"/>
      </rPr>
      <t>只，猪养殖数量</t>
    </r>
    <r>
      <rPr>
        <sz val="11"/>
        <rFont val="Times New Roman"/>
        <charset val="134"/>
      </rPr>
      <t>82</t>
    </r>
    <r>
      <rPr>
        <sz val="11"/>
        <rFont val="方正仿宋_GBK"/>
        <charset val="134"/>
      </rPr>
      <t>头，牛养殖数量</t>
    </r>
    <r>
      <rPr>
        <sz val="11"/>
        <rFont val="Times New Roman"/>
        <charset val="134"/>
      </rPr>
      <t>3</t>
    </r>
    <r>
      <rPr>
        <sz val="11"/>
        <rFont val="方正仿宋_GBK"/>
        <charset val="134"/>
      </rPr>
      <t>头，鸡养殖数量</t>
    </r>
    <r>
      <rPr>
        <sz val="11"/>
        <rFont val="Times New Roman"/>
        <charset val="134"/>
      </rPr>
      <t>300</t>
    </r>
    <r>
      <rPr>
        <sz val="11"/>
        <rFont val="方正仿宋_GBK"/>
        <charset val="134"/>
      </rPr>
      <t>只</t>
    </r>
  </si>
  <si>
    <r>
      <rPr>
        <sz val="11"/>
        <rFont val="方正仿宋_GBK"/>
        <charset val="134"/>
      </rPr>
      <t>杨楼镇尹庄村自种自养项目</t>
    </r>
  </si>
  <si>
    <r>
      <rPr>
        <sz val="11"/>
        <rFont val="方正仿宋_GBK"/>
        <charset val="134"/>
      </rPr>
      <t>尹庄村</t>
    </r>
  </si>
  <si>
    <r>
      <rPr>
        <sz val="11"/>
        <rFont val="方正仿宋_GBK"/>
        <charset val="134"/>
      </rPr>
      <t>扶持</t>
    </r>
    <r>
      <rPr>
        <sz val="11"/>
        <rFont val="Times New Roman"/>
        <charset val="134"/>
      </rPr>
      <t>119</t>
    </r>
    <r>
      <rPr>
        <sz val="11"/>
        <rFont val="方正仿宋_GBK"/>
        <charset val="134"/>
      </rPr>
      <t>户发展特色种养业</t>
    </r>
  </si>
  <si>
    <r>
      <rPr>
        <sz val="11"/>
        <rFont val="方正仿宋_GBK"/>
        <charset val="134"/>
      </rPr>
      <t>瓜果种植面积</t>
    </r>
    <r>
      <rPr>
        <sz val="11"/>
        <rFont val="Times New Roman"/>
        <charset val="134"/>
      </rPr>
      <t>23.5</t>
    </r>
    <r>
      <rPr>
        <sz val="11"/>
        <rFont val="方正仿宋_GBK"/>
        <charset val="134"/>
      </rPr>
      <t>亩，露地蔬菜</t>
    </r>
    <r>
      <rPr>
        <sz val="11"/>
        <rFont val="Times New Roman"/>
        <charset val="134"/>
      </rPr>
      <t>16</t>
    </r>
    <r>
      <rPr>
        <sz val="11"/>
        <rFont val="方正仿宋_GBK"/>
        <charset val="134"/>
      </rPr>
      <t>亩，经济作物</t>
    </r>
    <r>
      <rPr>
        <sz val="11"/>
        <rFont val="Times New Roman"/>
        <charset val="134"/>
      </rPr>
      <t>101.9</t>
    </r>
    <r>
      <rPr>
        <sz val="11"/>
        <rFont val="方正仿宋_GBK"/>
        <charset val="134"/>
      </rPr>
      <t>亩，猪养殖数量</t>
    </r>
    <r>
      <rPr>
        <sz val="11"/>
        <rFont val="Times New Roman"/>
        <charset val="134"/>
      </rPr>
      <t>15</t>
    </r>
    <r>
      <rPr>
        <sz val="11"/>
        <rFont val="方正仿宋_GBK"/>
        <charset val="134"/>
      </rPr>
      <t>头，牛养殖数量</t>
    </r>
    <r>
      <rPr>
        <sz val="11"/>
        <rFont val="Times New Roman"/>
        <charset val="134"/>
      </rPr>
      <t>5</t>
    </r>
    <r>
      <rPr>
        <sz val="11"/>
        <rFont val="方正仿宋_GBK"/>
        <charset val="134"/>
      </rPr>
      <t>头，羊养殖数量</t>
    </r>
    <r>
      <rPr>
        <sz val="11"/>
        <rFont val="Times New Roman"/>
        <charset val="134"/>
      </rPr>
      <t>421</t>
    </r>
    <r>
      <rPr>
        <sz val="11"/>
        <rFont val="方正仿宋_GBK"/>
        <charset val="134"/>
      </rPr>
      <t>只，鸽子</t>
    </r>
    <r>
      <rPr>
        <sz val="11"/>
        <rFont val="Times New Roman"/>
        <charset val="134"/>
      </rPr>
      <t>150</t>
    </r>
    <r>
      <rPr>
        <sz val="11"/>
        <rFont val="方正仿宋_GBK"/>
        <charset val="134"/>
      </rPr>
      <t>只，鹌鹑</t>
    </r>
    <r>
      <rPr>
        <sz val="11"/>
        <rFont val="Times New Roman"/>
        <charset val="134"/>
      </rPr>
      <t>3000</t>
    </r>
    <r>
      <rPr>
        <sz val="11"/>
        <rFont val="方正仿宋_GBK"/>
        <charset val="134"/>
      </rPr>
      <t>只。</t>
    </r>
  </si>
  <si>
    <r>
      <rPr>
        <sz val="11"/>
        <rFont val="方正仿宋_GBK"/>
        <charset val="134"/>
      </rPr>
      <t>杨楼镇余洼村自种自养项目</t>
    </r>
  </si>
  <si>
    <r>
      <rPr>
        <sz val="11"/>
        <rFont val="方正仿宋_GBK"/>
        <charset val="134"/>
      </rPr>
      <t>余洼村</t>
    </r>
  </si>
  <si>
    <r>
      <rPr>
        <sz val="11"/>
        <rFont val="方正仿宋_GBK"/>
        <charset val="134"/>
      </rPr>
      <t>扶持</t>
    </r>
    <r>
      <rPr>
        <sz val="11"/>
        <rFont val="Times New Roman"/>
        <charset val="134"/>
      </rPr>
      <t>87</t>
    </r>
    <r>
      <rPr>
        <sz val="11"/>
        <rFont val="方正仿宋_GBK"/>
        <charset val="134"/>
      </rPr>
      <t>户发展特色种养业</t>
    </r>
  </si>
  <si>
    <r>
      <rPr>
        <sz val="11"/>
        <rFont val="方正仿宋_GBK"/>
        <charset val="134"/>
      </rPr>
      <t>瓜果蔬菜种植面积</t>
    </r>
    <r>
      <rPr>
        <sz val="11"/>
        <rFont val="Times New Roman"/>
        <charset val="134"/>
      </rPr>
      <t>60.2</t>
    </r>
    <r>
      <rPr>
        <sz val="11"/>
        <rFont val="方正仿宋_GBK"/>
        <charset val="134"/>
      </rPr>
      <t>亩，羊养殖数量</t>
    </r>
    <r>
      <rPr>
        <sz val="11"/>
        <rFont val="Times New Roman"/>
        <charset val="134"/>
      </rPr>
      <t>321</t>
    </r>
    <r>
      <rPr>
        <sz val="11"/>
        <rFont val="方正仿宋_GBK"/>
        <charset val="134"/>
      </rPr>
      <t>只，猪养殖</t>
    </r>
    <r>
      <rPr>
        <sz val="11"/>
        <rFont val="Times New Roman"/>
        <charset val="134"/>
      </rPr>
      <t>132</t>
    </r>
    <r>
      <rPr>
        <sz val="11"/>
        <rFont val="方正仿宋_GBK"/>
        <charset val="134"/>
      </rPr>
      <t>头。</t>
    </r>
  </si>
  <si>
    <r>
      <rPr>
        <sz val="11"/>
        <rFont val="方正仿宋_GBK"/>
        <charset val="134"/>
      </rPr>
      <t>杨楼镇张口村自种自养项目</t>
    </r>
  </si>
  <si>
    <r>
      <rPr>
        <sz val="11"/>
        <rFont val="方正仿宋_GBK"/>
        <charset val="134"/>
      </rPr>
      <t>张口村</t>
    </r>
  </si>
  <si>
    <r>
      <rPr>
        <sz val="11"/>
        <rFont val="方正仿宋_GBK"/>
        <charset val="134"/>
      </rPr>
      <t>扶持</t>
    </r>
    <r>
      <rPr>
        <sz val="11"/>
        <rFont val="Times New Roman"/>
        <charset val="134"/>
      </rPr>
      <t>55</t>
    </r>
    <r>
      <rPr>
        <sz val="11"/>
        <rFont val="方正仿宋_GBK"/>
        <charset val="134"/>
      </rPr>
      <t>户发展特色种养业</t>
    </r>
  </si>
  <si>
    <r>
      <rPr>
        <sz val="11"/>
        <rFont val="方正仿宋_GBK"/>
        <charset val="134"/>
      </rPr>
      <t>瓜果蔬菜种植面积</t>
    </r>
    <r>
      <rPr>
        <sz val="11"/>
        <rFont val="Times New Roman"/>
        <charset val="134"/>
      </rPr>
      <t>65</t>
    </r>
    <r>
      <rPr>
        <sz val="11"/>
        <rFont val="方正仿宋_GBK"/>
        <charset val="134"/>
      </rPr>
      <t>亩，羊养殖数量</t>
    </r>
    <r>
      <rPr>
        <sz val="11"/>
        <rFont val="Times New Roman"/>
        <charset val="134"/>
      </rPr>
      <t>85</t>
    </r>
    <r>
      <rPr>
        <sz val="11"/>
        <rFont val="方正仿宋_GBK"/>
        <charset val="134"/>
      </rPr>
      <t>只，猪养殖数量</t>
    </r>
    <r>
      <rPr>
        <sz val="11"/>
        <rFont val="Times New Roman"/>
        <charset val="134"/>
      </rPr>
      <t>32</t>
    </r>
    <r>
      <rPr>
        <sz val="11"/>
        <rFont val="方正仿宋_GBK"/>
        <charset val="134"/>
      </rPr>
      <t>头，经济作物种植面积</t>
    </r>
    <r>
      <rPr>
        <sz val="11"/>
        <rFont val="Times New Roman"/>
        <charset val="134"/>
      </rPr>
      <t>34.5</t>
    </r>
    <r>
      <rPr>
        <sz val="11"/>
        <rFont val="方正仿宋_GBK"/>
        <charset val="134"/>
      </rPr>
      <t>亩</t>
    </r>
  </si>
  <si>
    <r>
      <rPr>
        <sz val="11"/>
        <rFont val="Times New Roman"/>
        <charset val="134"/>
      </rPr>
      <t>2022</t>
    </r>
    <r>
      <rPr>
        <sz val="11"/>
        <rFont val="方正仿宋_GBK"/>
        <charset val="134"/>
      </rPr>
      <t>年永堌镇前进村特色种养业奖补到户项目</t>
    </r>
  </si>
  <si>
    <r>
      <rPr>
        <sz val="11"/>
        <rFont val="方正仿宋_GBK"/>
        <charset val="134"/>
      </rPr>
      <t>永堌镇</t>
    </r>
    <r>
      <rPr>
        <sz val="11"/>
        <rFont val="Times New Roman"/>
        <charset val="134"/>
      </rPr>
      <t xml:space="preserve">
</t>
    </r>
    <r>
      <rPr>
        <sz val="11"/>
        <rFont val="方正仿宋_GBK"/>
        <charset val="134"/>
      </rPr>
      <t>任精芳</t>
    </r>
  </si>
  <si>
    <r>
      <rPr>
        <sz val="11"/>
        <rFont val="方正仿宋_GBK"/>
        <charset val="134"/>
      </rPr>
      <t>永堌镇</t>
    </r>
  </si>
  <si>
    <r>
      <rPr>
        <sz val="11"/>
        <rFont val="方正仿宋_GBK"/>
        <charset val="134"/>
      </rPr>
      <t>前进村</t>
    </r>
  </si>
  <si>
    <r>
      <rPr>
        <sz val="11"/>
        <rFont val="方正仿宋_GBK"/>
        <charset val="134"/>
      </rPr>
      <t>瓜果蔬菜种植面积</t>
    </r>
    <r>
      <rPr>
        <sz val="11"/>
        <rFont val="Times New Roman"/>
        <charset val="134"/>
      </rPr>
      <t>21</t>
    </r>
    <r>
      <rPr>
        <sz val="11"/>
        <rFont val="方正仿宋_GBK"/>
        <charset val="134"/>
      </rPr>
      <t>亩，羊养殖数量</t>
    </r>
    <r>
      <rPr>
        <sz val="11"/>
        <rFont val="Times New Roman"/>
        <charset val="134"/>
      </rPr>
      <t>240</t>
    </r>
    <r>
      <rPr>
        <sz val="11"/>
        <rFont val="方正仿宋_GBK"/>
        <charset val="134"/>
      </rPr>
      <t>只</t>
    </r>
  </si>
  <si>
    <r>
      <rPr>
        <sz val="11"/>
        <rFont val="Times New Roman"/>
        <charset val="134"/>
      </rPr>
      <t>2022</t>
    </r>
    <r>
      <rPr>
        <sz val="11"/>
        <rFont val="方正仿宋_GBK"/>
        <charset val="134"/>
      </rPr>
      <t>年永堌镇胜利村特色种养业奖补到户项目</t>
    </r>
  </si>
  <si>
    <r>
      <rPr>
        <sz val="11"/>
        <rFont val="方正仿宋_GBK"/>
        <charset val="134"/>
      </rPr>
      <t>胜利村</t>
    </r>
  </si>
  <si>
    <r>
      <rPr>
        <sz val="11"/>
        <rFont val="方正仿宋_GBK"/>
        <charset val="134"/>
      </rPr>
      <t>扶持</t>
    </r>
    <r>
      <rPr>
        <sz val="11"/>
        <rFont val="Times New Roman"/>
        <charset val="134"/>
      </rPr>
      <t>45</t>
    </r>
    <r>
      <rPr>
        <sz val="11"/>
        <rFont val="方正仿宋_GBK"/>
        <charset val="134"/>
      </rPr>
      <t>户脱贫户发展特色种养业</t>
    </r>
  </si>
  <si>
    <r>
      <rPr>
        <sz val="11"/>
        <rFont val="方正仿宋_GBK"/>
        <charset val="134"/>
      </rPr>
      <t>果树种植面积</t>
    </r>
    <r>
      <rPr>
        <sz val="11"/>
        <rFont val="Times New Roman"/>
        <charset val="134"/>
      </rPr>
      <t>90</t>
    </r>
    <r>
      <rPr>
        <sz val="11"/>
        <rFont val="方正仿宋_GBK"/>
        <charset val="134"/>
      </rPr>
      <t>亩，羊养殖数量</t>
    </r>
    <r>
      <rPr>
        <sz val="11"/>
        <rFont val="Times New Roman"/>
        <charset val="134"/>
      </rPr>
      <t>62</t>
    </r>
    <r>
      <rPr>
        <sz val="11"/>
        <rFont val="方正仿宋_GBK"/>
        <charset val="134"/>
      </rPr>
      <t>只、养猪</t>
    </r>
    <r>
      <rPr>
        <sz val="11"/>
        <rFont val="Times New Roman"/>
        <charset val="134"/>
      </rPr>
      <t>4</t>
    </r>
    <r>
      <rPr>
        <sz val="11"/>
        <rFont val="方正仿宋_GBK"/>
        <charset val="134"/>
      </rPr>
      <t>头、鸡</t>
    </r>
    <r>
      <rPr>
        <sz val="11"/>
        <rFont val="Times New Roman"/>
        <charset val="134"/>
      </rPr>
      <t>200</t>
    </r>
    <r>
      <rPr>
        <sz val="11"/>
        <rFont val="方正仿宋_GBK"/>
        <charset val="134"/>
      </rPr>
      <t>羽。</t>
    </r>
  </si>
  <si>
    <r>
      <rPr>
        <sz val="11"/>
        <rFont val="Times New Roman"/>
        <charset val="134"/>
      </rPr>
      <t>2022</t>
    </r>
    <r>
      <rPr>
        <sz val="11"/>
        <rFont val="方正仿宋_GBK"/>
        <charset val="134"/>
      </rPr>
      <t>年永堌镇许岗村特色种养业奖补到户项目</t>
    </r>
  </si>
  <si>
    <r>
      <rPr>
        <sz val="11"/>
        <rFont val="方正仿宋_GBK"/>
        <charset val="134"/>
      </rPr>
      <t>许岗村</t>
    </r>
  </si>
  <si>
    <r>
      <rPr>
        <sz val="11"/>
        <rFont val="方正仿宋_GBK"/>
        <charset val="134"/>
      </rPr>
      <t>果树种植面积</t>
    </r>
    <r>
      <rPr>
        <sz val="11"/>
        <rFont val="Times New Roman"/>
        <charset val="134"/>
      </rPr>
      <t>4</t>
    </r>
    <r>
      <rPr>
        <sz val="11"/>
        <rFont val="方正仿宋_GBK"/>
        <charset val="134"/>
      </rPr>
      <t>亩，羊养殖数量</t>
    </r>
    <r>
      <rPr>
        <sz val="11"/>
        <rFont val="Times New Roman"/>
        <charset val="134"/>
      </rPr>
      <t>78</t>
    </r>
    <r>
      <rPr>
        <sz val="11"/>
        <rFont val="方正仿宋_GBK"/>
        <charset val="134"/>
      </rPr>
      <t>只、养猪</t>
    </r>
    <r>
      <rPr>
        <sz val="11"/>
        <rFont val="Times New Roman"/>
        <charset val="134"/>
      </rPr>
      <t>4</t>
    </r>
    <r>
      <rPr>
        <sz val="11"/>
        <rFont val="方正仿宋_GBK"/>
        <charset val="134"/>
      </rPr>
      <t>头。</t>
    </r>
  </si>
  <si>
    <r>
      <rPr>
        <sz val="11"/>
        <rFont val="Times New Roman"/>
        <charset val="134"/>
      </rPr>
      <t>2022</t>
    </r>
    <r>
      <rPr>
        <sz val="11"/>
        <rFont val="方正仿宋_GBK"/>
        <charset val="134"/>
      </rPr>
      <t>年永堌镇山窝村特色种养业奖补到户项目</t>
    </r>
  </si>
  <si>
    <r>
      <rPr>
        <sz val="11"/>
        <rFont val="方正仿宋_GBK"/>
        <charset val="134"/>
      </rPr>
      <t>山窝村</t>
    </r>
  </si>
  <si>
    <r>
      <rPr>
        <sz val="11"/>
        <rFont val="方正仿宋_GBK"/>
        <charset val="134"/>
      </rPr>
      <t>瓜果蔬菜种植面积</t>
    </r>
    <r>
      <rPr>
        <sz val="11"/>
        <rFont val="Times New Roman"/>
        <charset val="134"/>
      </rPr>
      <t>65</t>
    </r>
    <r>
      <rPr>
        <sz val="11"/>
        <rFont val="方正仿宋_GBK"/>
        <charset val="134"/>
      </rPr>
      <t>亩，羊养殖数量</t>
    </r>
    <r>
      <rPr>
        <sz val="11"/>
        <rFont val="Times New Roman"/>
        <charset val="134"/>
      </rPr>
      <t>20</t>
    </r>
    <r>
      <rPr>
        <sz val="11"/>
        <rFont val="方正仿宋_GBK"/>
        <charset val="134"/>
      </rPr>
      <t>只</t>
    </r>
  </si>
  <si>
    <r>
      <rPr>
        <sz val="11"/>
        <rFont val="Times New Roman"/>
        <charset val="134"/>
      </rPr>
      <t>2022</t>
    </r>
    <r>
      <rPr>
        <sz val="11"/>
        <rFont val="方正仿宋_GBK"/>
        <charset val="134"/>
      </rPr>
      <t>年永堌镇窦庄村特色种养业奖补到户项目</t>
    </r>
  </si>
  <si>
    <r>
      <rPr>
        <sz val="11"/>
        <rFont val="方正仿宋_GBK"/>
        <charset val="134"/>
      </rPr>
      <t>窦庄村</t>
    </r>
  </si>
  <si>
    <r>
      <rPr>
        <sz val="11"/>
        <rFont val="方正仿宋_GBK"/>
        <charset val="134"/>
      </rPr>
      <t>瓜果蔬菜种植面积</t>
    </r>
    <r>
      <rPr>
        <sz val="11"/>
        <rFont val="Times New Roman"/>
        <charset val="134"/>
      </rPr>
      <t>30</t>
    </r>
    <r>
      <rPr>
        <sz val="11"/>
        <rFont val="方正仿宋_GBK"/>
        <charset val="134"/>
      </rPr>
      <t>亩，猪</t>
    </r>
    <r>
      <rPr>
        <sz val="11"/>
        <rFont val="Times New Roman"/>
        <charset val="134"/>
      </rPr>
      <t>4</t>
    </r>
    <r>
      <rPr>
        <sz val="11"/>
        <rFont val="方正仿宋_GBK"/>
        <charset val="134"/>
      </rPr>
      <t>头</t>
    </r>
    <r>
      <rPr>
        <sz val="11"/>
        <rFont val="Times New Roman"/>
        <charset val="134"/>
      </rPr>
      <t>‘</t>
    </r>
    <r>
      <rPr>
        <sz val="11"/>
        <rFont val="方正仿宋_GBK"/>
        <charset val="134"/>
      </rPr>
      <t>羊</t>
    </r>
    <r>
      <rPr>
        <sz val="11"/>
        <rFont val="Times New Roman"/>
        <charset val="134"/>
      </rPr>
      <t>92</t>
    </r>
    <r>
      <rPr>
        <sz val="11"/>
        <rFont val="方正仿宋_GBK"/>
        <charset val="134"/>
      </rPr>
      <t>只</t>
    </r>
  </si>
  <si>
    <r>
      <rPr>
        <sz val="11"/>
        <rFont val="Times New Roman"/>
        <charset val="134"/>
      </rPr>
      <t>2022</t>
    </r>
    <r>
      <rPr>
        <sz val="11"/>
        <rFont val="方正仿宋_GBK"/>
        <charset val="134"/>
      </rPr>
      <t>年永堌镇马庄村特色种养业奖补到户项目</t>
    </r>
  </si>
  <si>
    <r>
      <rPr>
        <sz val="11"/>
        <rFont val="方正仿宋_GBK"/>
        <charset val="134"/>
      </rPr>
      <t>马庄村</t>
    </r>
  </si>
  <si>
    <r>
      <rPr>
        <sz val="11"/>
        <rFont val="方正仿宋_GBK"/>
        <charset val="134"/>
      </rPr>
      <t>瓜果蔬菜种植面积</t>
    </r>
    <r>
      <rPr>
        <sz val="11"/>
        <rFont val="Times New Roman"/>
        <charset val="134"/>
      </rPr>
      <t>3</t>
    </r>
    <r>
      <rPr>
        <sz val="11"/>
        <rFont val="方正仿宋_GBK"/>
        <charset val="134"/>
      </rPr>
      <t>亩，羊养殖数量</t>
    </r>
    <r>
      <rPr>
        <sz val="11"/>
        <rFont val="Times New Roman"/>
        <charset val="134"/>
      </rPr>
      <t>270</t>
    </r>
    <r>
      <rPr>
        <sz val="11"/>
        <rFont val="方正仿宋_GBK"/>
        <charset val="134"/>
      </rPr>
      <t>只，猪养殖</t>
    </r>
    <r>
      <rPr>
        <sz val="11"/>
        <rFont val="Times New Roman"/>
        <charset val="134"/>
      </rPr>
      <t>30</t>
    </r>
    <r>
      <rPr>
        <sz val="11"/>
        <rFont val="方正仿宋_GBK"/>
        <charset val="134"/>
      </rPr>
      <t>头。</t>
    </r>
  </si>
  <si>
    <r>
      <rPr>
        <sz val="11"/>
        <rFont val="Times New Roman"/>
        <charset val="134"/>
      </rPr>
      <t>2022</t>
    </r>
    <r>
      <rPr>
        <sz val="11"/>
        <rFont val="方正仿宋_GBK"/>
        <charset val="134"/>
      </rPr>
      <t>年永堌镇吴庄村特色种养业奖补到户项目</t>
    </r>
  </si>
  <si>
    <r>
      <rPr>
        <sz val="11"/>
        <rFont val="方正仿宋_GBK"/>
        <charset val="134"/>
      </rPr>
      <t>吴庄村</t>
    </r>
  </si>
  <si>
    <r>
      <rPr>
        <sz val="11"/>
        <rFont val="方正仿宋_GBK"/>
        <charset val="134"/>
      </rPr>
      <t>瓜果蔬菜种植面积</t>
    </r>
    <r>
      <rPr>
        <sz val="11"/>
        <rFont val="Times New Roman"/>
        <charset val="134"/>
      </rPr>
      <t>18</t>
    </r>
    <r>
      <rPr>
        <sz val="11"/>
        <rFont val="方正仿宋_GBK"/>
        <charset val="134"/>
      </rPr>
      <t>亩，羊养殖数量</t>
    </r>
    <r>
      <rPr>
        <sz val="11"/>
        <rFont val="Times New Roman"/>
        <charset val="134"/>
      </rPr>
      <t>20</t>
    </r>
    <r>
      <rPr>
        <sz val="11"/>
        <rFont val="方正仿宋_GBK"/>
        <charset val="134"/>
      </rPr>
      <t>只，猪养殖数量</t>
    </r>
    <r>
      <rPr>
        <sz val="11"/>
        <rFont val="Times New Roman"/>
        <charset val="134"/>
      </rPr>
      <t>4</t>
    </r>
    <r>
      <rPr>
        <sz val="11"/>
        <rFont val="方正仿宋_GBK"/>
        <charset val="134"/>
      </rPr>
      <t>头。</t>
    </r>
  </si>
  <si>
    <r>
      <rPr>
        <sz val="11"/>
        <rFont val="方正仿宋_GBK"/>
        <charset val="134"/>
      </rPr>
      <t>张庄寨镇崔口村自种自养项目</t>
    </r>
  </si>
  <si>
    <r>
      <rPr>
        <sz val="11"/>
        <rFont val="方正仿宋_GBK"/>
        <charset val="134"/>
      </rPr>
      <t>张庄寨镇</t>
    </r>
    <r>
      <rPr>
        <sz val="12"/>
        <rFont val="Times New Roman"/>
        <charset val="134"/>
      </rPr>
      <t xml:space="preserve">
</t>
    </r>
    <r>
      <rPr>
        <sz val="12"/>
        <rFont val="方正仿宋_GBK"/>
        <charset val="134"/>
      </rPr>
      <t>李宁</t>
    </r>
  </si>
  <si>
    <r>
      <rPr>
        <sz val="11"/>
        <rFont val="方正仿宋_GBK"/>
        <charset val="134"/>
      </rPr>
      <t>张庄寨镇</t>
    </r>
  </si>
  <si>
    <r>
      <rPr>
        <sz val="11"/>
        <rFont val="方正仿宋_GBK"/>
        <charset val="134"/>
      </rPr>
      <t>崔口村</t>
    </r>
  </si>
  <si>
    <r>
      <rPr>
        <sz val="11"/>
        <rFont val="方正仿宋_GBK"/>
        <charset val="134"/>
      </rPr>
      <t>桃树种植面积</t>
    </r>
    <r>
      <rPr>
        <sz val="11"/>
        <rFont val="Times New Roman"/>
        <charset val="134"/>
      </rPr>
      <t>100</t>
    </r>
    <r>
      <rPr>
        <sz val="11"/>
        <rFont val="方正仿宋_GBK"/>
        <charset val="134"/>
      </rPr>
      <t>亩，，蔬菜种植面积</t>
    </r>
    <r>
      <rPr>
        <sz val="11"/>
        <rFont val="Times New Roman"/>
        <charset val="134"/>
      </rPr>
      <t>10</t>
    </r>
    <r>
      <rPr>
        <sz val="11"/>
        <rFont val="方正仿宋_GBK"/>
        <charset val="134"/>
      </rPr>
      <t>亩，，猪养殖数量</t>
    </r>
    <r>
      <rPr>
        <sz val="11"/>
        <rFont val="Times New Roman"/>
        <charset val="134"/>
      </rPr>
      <t>10</t>
    </r>
    <r>
      <rPr>
        <sz val="11"/>
        <rFont val="方正仿宋_GBK"/>
        <charset val="134"/>
      </rPr>
      <t>头，羊养殖数量</t>
    </r>
    <r>
      <rPr>
        <sz val="11"/>
        <rFont val="Times New Roman"/>
        <charset val="134"/>
      </rPr>
      <t>470</t>
    </r>
    <r>
      <rPr>
        <sz val="11"/>
        <rFont val="方正仿宋_GBK"/>
        <charset val="134"/>
      </rPr>
      <t>只。</t>
    </r>
  </si>
  <si>
    <t>110</t>
  </si>
  <si>
    <r>
      <rPr>
        <sz val="11"/>
        <rFont val="方正仿宋_GBK"/>
        <charset val="134"/>
      </rPr>
      <t>张庄寨镇海青村自种自养项目</t>
    </r>
  </si>
  <si>
    <r>
      <rPr>
        <sz val="11"/>
        <rFont val="方正仿宋_GBK"/>
        <charset val="134"/>
      </rPr>
      <t>海青村</t>
    </r>
  </si>
  <si>
    <r>
      <rPr>
        <sz val="11"/>
        <rFont val="方正仿宋_GBK"/>
        <charset val="134"/>
      </rPr>
      <t>桃树种植面积</t>
    </r>
    <r>
      <rPr>
        <sz val="11"/>
        <rFont val="Times New Roman"/>
        <charset val="134"/>
      </rPr>
      <t>320</t>
    </r>
    <r>
      <rPr>
        <sz val="11"/>
        <rFont val="方正仿宋_GBK"/>
        <charset val="134"/>
      </rPr>
      <t>亩，苹果树</t>
    </r>
    <r>
      <rPr>
        <sz val="11"/>
        <rFont val="Times New Roman"/>
        <charset val="134"/>
      </rPr>
      <t>20</t>
    </r>
    <r>
      <rPr>
        <sz val="11"/>
        <rFont val="方正仿宋_GBK"/>
        <charset val="134"/>
      </rPr>
      <t>亩，蔬菜种植面积</t>
    </r>
    <r>
      <rPr>
        <sz val="11"/>
        <rFont val="Times New Roman"/>
        <charset val="134"/>
      </rPr>
      <t>90</t>
    </r>
    <r>
      <rPr>
        <sz val="11"/>
        <rFont val="方正仿宋_GBK"/>
        <charset val="134"/>
      </rPr>
      <t>亩，大棚蔬菜</t>
    </r>
    <r>
      <rPr>
        <sz val="11"/>
        <rFont val="Times New Roman"/>
        <charset val="134"/>
      </rPr>
      <t>60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470</t>
    </r>
    <r>
      <rPr>
        <sz val="11"/>
        <rFont val="方正仿宋_GBK"/>
        <charset val="134"/>
      </rPr>
      <t>只，鱼塘</t>
    </r>
    <r>
      <rPr>
        <sz val="11"/>
        <rFont val="Times New Roman"/>
        <charset val="134"/>
      </rPr>
      <t>15</t>
    </r>
    <r>
      <rPr>
        <sz val="11"/>
        <rFont val="方正仿宋_GBK"/>
        <charset val="134"/>
      </rPr>
      <t>亩，苗木</t>
    </r>
    <r>
      <rPr>
        <sz val="11"/>
        <rFont val="Times New Roman"/>
        <charset val="134"/>
      </rPr>
      <t>50</t>
    </r>
    <r>
      <rPr>
        <sz val="11"/>
        <rFont val="方正仿宋_GBK"/>
        <charset val="134"/>
      </rPr>
      <t>亩，家禽</t>
    </r>
    <r>
      <rPr>
        <sz val="11"/>
        <rFont val="Times New Roman"/>
        <charset val="134"/>
      </rPr>
      <t>400</t>
    </r>
    <r>
      <rPr>
        <sz val="11"/>
        <rFont val="方正仿宋_GBK"/>
        <charset val="134"/>
      </rPr>
      <t>只，牛</t>
    </r>
    <r>
      <rPr>
        <sz val="11"/>
        <rFont val="Times New Roman"/>
        <charset val="134"/>
      </rPr>
      <t>8</t>
    </r>
    <r>
      <rPr>
        <sz val="11"/>
        <rFont val="方正仿宋_GBK"/>
        <charset val="134"/>
      </rPr>
      <t>头，中药材</t>
    </r>
    <r>
      <rPr>
        <sz val="11"/>
        <rFont val="Times New Roman"/>
        <charset val="134"/>
      </rPr>
      <t>10</t>
    </r>
    <r>
      <rPr>
        <sz val="11"/>
        <rFont val="方正仿宋_GBK"/>
        <charset val="134"/>
      </rPr>
      <t>亩。</t>
    </r>
  </si>
  <si>
    <r>
      <rPr>
        <sz val="11"/>
        <rFont val="方正仿宋_GBK"/>
        <charset val="134"/>
      </rPr>
      <t>张庄寨镇杭子村自种自养项目</t>
    </r>
  </si>
  <si>
    <r>
      <rPr>
        <sz val="11"/>
        <rFont val="方正仿宋_GBK"/>
        <charset val="134"/>
      </rPr>
      <t>杭子村</t>
    </r>
  </si>
  <si>
    <r>
      <rPr>
        <sz val="11"/>
        <rFont val="方正仿宋_GBK"/>
        <charset val="134"/>
      </rPr>
      <t>桃树种植面积</t>
    </r>
    <r>
      <rPr>
        <sz val="11"/>
        <rFont val="Times New Roman"/>
        <charset val="134"/>
      </rPr>
      <t>350</t>
    </r>
    <r>
      <rPr>
        <sz val="11"/>
        <rFont val="方正仿宋_GBK"/>
        <charset val="134"/>
      </rPr>
      <t>亩，苹果树</t>
    </r>
    <r>
      <rPr>
        <sz val="11"/>
        <rFont val="Times New Roman"/>
        <charset val="134"/>
      </rPr>
      <t>4</t>
    </r>
    <r>
      <rPr>
        <sz val="11"/>
        <rFont val="方正仿宋_GBK"/>
        <charset val="134"/>
      </rPr>
      <t>亩，蔬菜种植面积</t>
    </r>
    <r>
      <rPr>
        <sz val="11"/>
        <rFont val="Times New Roman"/>
        <charset val="134"/>
      </rPr>
      <t>40</t>
    </r>
    <r>
      <rPr>
        <sz val="11"/>
        <rFont val="方正仿宋_GBK"/>
        <charset val="134"/>
      </rPr>
      <t>亩，大棚蔬菜</t>
    </r>
    <r>
      <rPr>
        <sz val="11"/>
        <rFont val="Times New Roman"/>
        <charset val="134"/>
      </rPr>
      <t>70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470</t>
    </r>
    <r>
      <rPr>
        <sz val="11"/>
        <rFont val="方正仿宋_GBK"/>
        <charset val="134"/>
      </rPr>
      <t>只，鱼塘</t>
    </r>
    <r>
      <rPr>
        <sz val="11"/>
        <rFont val="Times New Roman"/>
        <charset val="134"/>
      </rPr>
      <t>9</t>
    </r>
    <r>
      <rPr>
        <sz val="11"/>
        <rFont val="方正仿宋_GBK"/>
        <charset val="134"/>
      </rPr>
      <t>亩，苗木</t>
    </r>
    <r>
      <rPr>
        <sz val="11"/>
        <rFont val="Times New Roman"/>
        <charset val="134"/>
      </rPr>
      <t>3</t>
    </r>
    <r>
      <rPr>
        <sz val="11"/>
        <rFont val="方正仿宋_GBK"/>
        <charset val="134"/>
      </rPr>
      <t>亩，家禽</t>
    </r>
    <r>
      <rPr>
        <sz val="11"/>
        <rFont val="Times New Roman"/>
        <charset val="134"/>
      </rPr>
      <t>600</t>
    </r>
    <r>
      <rPr>
        <sz val="11"/>
        <rFont val="方正仿宋_GBK"/>
        <charset val="134"/>
      </rPr>
      <t>只，牛</t>
    </r>
    <r>
      <rPr>
        <sz val="11"/>
        <rFont val="Times New Roman"/>
        <charset val="134"/>
      </rPr>
      <t>5</t>
    </r>
    <r>
      <rPr>
        <sz val="11"/>
        <rFont val="方正仿宋_GBK"/>
        <charset val="134"/>
      </rPr>
      <t>头，中药材</t>
    </r>
    <r>
      <rPr>
        <sz val="11"/>
        <rFont val="Times New Roman"/>
        <charset val="134"/>
      </rPr>
      <t>5</t>
    </r>
    <r>
      <rPr>
        <sz val="11"/>
        <rFont val="方正仿宋_GBK"/>
        <charset val="134"/>
      </rPr>
      <t>亩。</t>
    </r>
  </si>
  <si>
    <t>142</t>
  </si>
  <si>
    <r>
      <rPr>
        <sz val="11"/>
        <rFont val="方正仿宋_GBK"/>
        <charset val="134"/>
      </rPr>
      <t>张庄寨镇洪河村自种自养项目</t>
    </r>
  </si>
  <si>
    <r>
      <rPr>
        <sz val="11"/>
        <rFont val="方正仿宋_GBK"/>
        <charset val="134"/>
      </rPr>
      <t>洪河村</t>
    </r>
  </si>
  <si>
    <r>
      <rPr>
        <sz val="11"/>
        <rFont val="方正仿宋_GBK"/>
        <charset val="134"/>
      </rPr>
      <t>扶持</t>
    </r>
    <r>
      <rPr>
        <sz val="11"/>
        <rFont val="Times New Roman"/>
        <charset val="134"/>
      </rPr>
      <t>90</t>
    </r>
    <r>
      <rPr>
        <sz val="11"/>
        <rFont val="方正仿宋_GBK"/>
        <charset val="134"/>
      </rPr>
      <t>户脱贫户发展特色种养业</t>
    </r>
  </si>
  <si>
    <r>
      <rPr>
        <sz val="11"/>
        <rFont val="方正仿宋_GBK"/>
        <charset val="134"/>
      </rPr>
      <t>张庄寨镇申河村自种自养项目</t>
    </r>
  </si>
  <si>
    <r>
      <rPr>
        <sz val="11"/>
        <rFont val="方正仿宋_GBK"/>
        <charset val="134"/>
      </rPr>
      <t>扶持</t>
    </r>
    <r>
      <rPr>
        <sz val="11"/>
        <rFont val="Times New Roman"/>
        <charset val="134"/>
      </rPr>
      <t>40</t>
    </r>
    <r>
      <rPr>
        <sz val="11"/>
        <rFont val="方正仿宋_GBK"/>
        <charset val="134"/>
      </rPr>
      <t>户农户发展特色种养业</t>
    </r>
  </si>
  <si>
    <r>
      <rPr>
        <sz val="11"/>
        <rFont val="方正仿宋_GBK"/>
        <charset val="134"/>
      </rPr>
      <t>桃树种植面积</t>
    </r>
    <r>
      <rPr>
        <sz val="11"/>
        <rFont val="Times New Roman"/>
        <charset val="134"/>
      </rPr>
      <t>2</t>
    </r>
    <r>
      <rPr>
        <sz val="11"/>
        <rFont val="方正仿宋_GBK"/>
        <charset val="134"/>
      </rPr>
      <t>亩，猪养殖数量</t>
    </r>
    <r>
      <rPr>
        <sz val="11"/>
        <rFont val="Times New Roman"/>
        <charset val="134"/>
      </rPr>
      <t>10</t>
    </r>
    <r>
      <rPr>
        <sz val="11"/>
        <rFont val="方正仿宋_GBK"/>
        <charset val="134"/>
      </rPr>
      <t>头，羊养殖数量</t>
    </r>
    <r>
      <rPr>
        <sz val="11"/>
        <rFont val="Times New Roman"/>
        <charset val="134"/>
      </rPr>
      <t>228</t>
    </r>
    <r>
      <rPr>
        <sz val="11"/>
        <rFont val="方正仿宋_GBK"/>
        <charset val="134"/>
      </rPr>
      <t>只，中药材</t>
    </r>
    <r>
      <rPr>
        <sz val="11"/>
        <rFont val="Times New Roman"/>
        <charset val="134"/>
      </rPr>
      <t>1.2</t>
    </r>
    <r>
      <rPr>
        <sz val="11"/>
        <rFont val="方正仿宋_GBK"/>
        <charset val="134"/>
      </rPr>
      <t>亩。</t>
    </r>
  </si>
  <si>
    <t>68</t>
  </si>
  <si>
    <r>
      <rPr>
        <sz val="11"/>
        <rFont val="方正仿宋_GBK"/>
        <charset val="134"/>
      </rPr>
      <t>张庄寨镇寿楼村自种自养项目</t>
    </r>
  </si>
  <si>
    <r>
      <rPr>
        <sz val="11"/>
        <rFont val="方正仿宋_GBK"/>
        <charset val="134"/>
      </rPr>
      <t>寿楼村</t>
    </r>
  </si>
  <si>
    <r>
      <rPr>
        <sz val="11"/>
        <rFont val="方正仿宋_GBK"/>
        <charset val="134"/>
      </rPr>
      <t>桃树种植面积</t>
    </r>
    <r>
      <rPr>
        <sz val="11"/>
        <rFont val="Times New Roman"/>
        <charset val="134"/>
      </rPr>
      <t>50</t>
    </r>
    <r>
      <rPr>
        <sz val="11"/>
        <rFont val="方正仿宋_GBK"/>
        <charset val="134"/>
      </rPr>
      <t>亩，苹果树</t>
    </r>
    <r>
      <rPr>
        <sz val="11"/>
        <rFont val="Times New Roman"/>
        <charset val="134"/>
      </rPr>
      <t>12</t>
    </r>
    <r>
      <rPr>
        <sz val="11"/>
        <rFont val="方正仿宋_GBK"/>
        <charset val="134"/>
      </rPr>
      <t>亩，蔬菜种植面积</t>
    </r>
    <r>
      <rPr>
        <sz val="11"/>
        <rFont val="Times New Roman"/>
        <charset val="134"/>
      </rPr>
      <t>70</t>
    </r>
    <r>
      <rPr>
        <sz val="11"/>
        <rFont val="方正仿宋_GBK"/>
        <charset val="134"/>
      </rPr>
      <t>亩，大棚蔬菜</t>
    </r>
    <r>
      <rPr>
        <sz val="11"/>
        <rFont val="Times New Roman"/>
        <charset val="134"/>
      </rPr>
      <t>80</t>
    </r>
    <r>
      <rPr>
        <sz val="11"/>
        <rFont val="方正仿宋_GBK"/>
        <charset val="134"/>
      </rPr>
      <t>亩，猪养殖数量</t>
    </r>
    <r>
      <rPr>
        <sz val="11"/>
        <rFont val="Times New Roman"/>
        <charset val="134"/>
      </rPr>
      <t>50</t>
    </r>
    <r>
      <rPr>
        <sz val="11"/>
        <rFont val="方正仿宋_GBK"/>
        <charset val="134"/>
      </rPr>
      <t>头，羊养殖数量</t>
    </r>
    <r>
      <rPr>
        <sz val="11"/>
        <rFont val="Times New Roman"/>
        <charset val="134"/>
      </rPr>
      <t>450</t>
    </r>
    <r>
      <rPr>
        <sz val="11"/>
        <rFont val="方正仿宋_GBK"/>
        <charset val="134"/>
      </rPr>
      <t>只，鱼塘</t>
    </r>
    <r>
      <rPr>
        <sz val="11"/>
        <rFont val="Times New Roman"/>
        <charset val="134"/>
      </rPr>
      <t>9</t>
    </r>
    <r>
      <rPr>
        <sz val="11"/>
        <rFont val="方正仿宋_GBK"/>
        <charset val="134"/>
      </rPr>
      <t>亩，苗木</t>
    </r>
    <r>
      <rPr>
        <sz val="11"/>
        <rFont val="Times New Roman"/>
        <charset val="134"/>
      </rPr>
      <t>10</t>
    </r>
    <r>
      <rPr>
        <sz val="11"/>
        <rFont val="方正仿宋_GBK"/>
        <charset val="134"/>
      </rPr>
      <t>亩，家禽</t>
    </r>
    <r>
      <rPr>
        <sz val="11"/>
        <rFont val="Times New Roman"/>
        <charset val="134"/>
      </rPr>
      <t>400</t>
    </r>
    <r>
      <rPr>
        <sz val="11"/>
        <rFont val="方正仿宋_GBK"/>
        <charset val="134"/>
      </rPr>
      <t>只，牛</t>
    </r>
    <r>
      <rPr>
        <sz val="11"/>
        <rFont val="Times New Roman"/>
        <charset val="134"/>
      </rPr>
      <t>8</t>
    </r>
    <r>
      <rPr>
        <sz val="11"/>
        <rFont val="方正仿宋_GBK"/>
        <charset val="134"/>
      </rPr>
      <t>头，中药材</t>
    </r>
    <r>
      <rPr>
        <sz val="11"/>
        <rFont val="Times New Roman"/>
        <charset val="134"/>
      </rPr>
      <t>5</t>
    </r>
    <r>
      <rPr>
        <sz val="11"/>
        <rFont val="方正仿宋_GBK"/>
        <charset val="134"/>
      </rPr>
      <t>亩。</t>
    </r>
  </si>
  <si>
    <t>140</t>
  </si>
  <si>
    <t>张庄寨镇欧庙村特色种养殖补贴到户项目</t>
  </si>
  <si>
    <r>
      <rPr>
        <sz val="12"/>
        <color rgb="FF000000"/>
        <rFont val="方正仿宋_GBK"/>
        <charset val="134"/>
      </rPr>
      <t>张庄寨镇</t>
    </r>
    <r>
      <rPr>
        <sz val="12"/>
        <color rgb="FF000000"/>
        <rFont val="Times New Roman"/>
        <charset val="134"/>
      </rPr>
      <t xml:space="preserve">
</t>
    </r>
    <r>
      <rPr>
        <sz val="12"/>
        <color rgb="FF000000"/>
        <rFont val="方正仿宋_GBK"/>
        <charset val="134"/>
      </rPr>
      <t>李宁</t>
    </r>
  </si>
  <si>
    <t>欧庙村</t>
  </si>
  <si>
    <r>
      <rPr>
        <sz val="12"/>
        <color rgb="FF000000"/>
        <rFont val="方正仿宋_GBK"/>
        <charset val="134"/>
      </rPr>
      <t>扶持</t>
    </r>
    <r>
      <rPr>
        <sz val="12"/>
        <color rgb="FF000000"/>
        <rFont val="Times New Roman"/>
        <charset val="134"/>
      </rPr>
      <t>43</t>
    </r>
    <r>
      <rPr>
        <sz val="12"/>
        <color rgb="FF000000"/>
        <rFont val="方正仿宋_GBK"/>
        <charset val="134"/>
      </rPr>
      <t>户发展特色种养业</t>
    </r>
  </si>
  <si>
    <r>
      <rPr>
        <sz val="11"/>
        <rFont val="方正仿宋_GBK"/>
        <charset val="134"/>
      </rPr>
      <t>羊养殖数量</t>
    </r>
    <r>
      <rPr>
        <sz val="11"/>
        <rFont val="Times New Roman"/>
        <charset val="134"/>
      </rPr>
      <t>240</t>
    </r>
    <r>
      <rPr>
        <sz val="11"/>
        <rFont val="方正仿宋_GBK"/>
        <charset val="134"/>
      </rPr>
      <t>只，猪养殖数量9头</t>
    </r>
  </si>
  <si>
    <r>
      <rPr>
        <sz val="11"/>
        <rFont val="方正仿宋_GBK"/>
        <charset val="134"/>
      </rPr>
      <t>张庄寨镇王柳元村自种自养项目</t>
    </r>
  </si>
  <si>
    <r>
      <rPr>
        <sz val="11"/>
        <rFont val="方正仿宋_GBK"/>
        <charset val="134"/>
      </rPr>
      <t>王柳元村</t>
    </r>
  </si>
  <si>
    <r>
      <rPr>
        <sz val="11"/>
        <rFont val="方正仿宋_GBK"/>
        <charset val="134"/>
      </rPr>
      <t>扶持</t>
    </r>
    <r>
      <rPr>
        <sz val="11"/>
        <rFont val="Times New Roman"/>
        <charset val="134"/>
      </rPr>
      <t>60</t>
    </r>
    <r>
      <rPr>
        <sz val="11"/>
        <rFont val="方正仿宋_GBK"/>
        <charset val="134"/>
      </rPr>
      <t>户农户发展特色种养业</t>
    </r>
  </si>
  <si>
    <r>
      <rPr>
        <sz val="11"/>
        <rFont val="方正仿宋_GBK"/>
        <charset val="134"/>
      </rPr>
      <t>桃树种植面积</t>
    </r>
    <r>
      <rPr>
        <sz val="11"/>
        <rFont val="Times New Roman"/>
        <charset val="134"/>
      </rPr>
      <t>30</t>
    </r>
    <r>
      <rPr>
        <sz val="11"/>
        <rFont val="方正仿宋_GBK"/>
        <charset val="134"/>
      </rPr>
      <t>亩，蔬菜种植面积</t>
    </r>
    <r>
      <rPr>
        <sz val="11"/>
        <rFont val="Times New Roman"/>
        <charset val="134"/>
      </rPr>
      <t>20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500</t>
    </r>
    <r>
      <rPr>
        <sz val="11"/>
        <rFont val="方正仿宋_GBK"/>
        <charset val="134"/>
      </rPr>
      <t>只，鱼塘</t>
    </r>
    <r>
      <rPr>
        <sz val="11"/>
        <rFont val="Times New Roman"/>
        <charset val="134"/>
      </rPr>
      <t>3</t>
    </r>
    <r>
      <rPr>
        <sz val="11"/>
        <rFont val="方正仿宋_GBK"/>
        <charset val="134"/>
      </rPr>
      <t>亩，苗木</t>
    </r>
    <r>
      <rPr>
        <sz val="11"/>
        <rFont val="Times New Roman"/>
        <charset val="134"/>
      </rPr>
      <t>10</t>
    </r>
    <r>
      <rPr>
        <sz val="11"/>
        <rFont val="方正仿宋_GBK"/>
        <charset val="134"/>
      </rPr>
      <t>亩，家禽</t>
    </r>
    <r>
      <rPr>
        <sz val="11"/>
        <rFont val="Times New Roman"/>
        <charset val="134"/>
      </rPr>
      <t>500</t>
    </r>
    <r>
      <rPr>
        <sz val="11"/>
        <rFont val="方正仿宋_GBK"/>
        <charset val="134"/>
      </rPr>
      <t>只，牛</t>
    </r>
    <r>
      <rPr>
        <sz val="11"/>
        <rFont val="Times New Roman"/>
        <charset val="134"/>
      </rPr>
      <t>10</t>
    </r>
    <r>
      <rPr>
        <sz val="11"/>
        <rFont val="方正仿宋_GBK"/>
        <charset val="134"/>
      </rPr>
      <t>头。</t>
    </r>
  </si>
  <si>
    <t>170</t>
  </si>
  <si>
    <r>
      <rPr>
        <sz val="11"/>
        <rFont val="Times New Roman"/>
        <charset val="134"/>
      </rPr>
      <t>2022</t>
    </r>
    <r>
      <rPr>
        <sz val="11"/>
        <rFont val="方正仿宋_GBK"/>
        <charset val="134"/>
      </rPr>
      <t>年张庄寨镇王衍庄村自种自养项目</t>
    </r>
  </si>
  <si>
    <r>
      <rPr>
        <sz val="11"/>
        <rFont val="方正仿宋_GBK"/>
        <charset val="134"/>
      </rPr>
      <t>王衍庄村</t>
    </r>
  </si>
  <si>
    <r>
      <rPr>
        <sz val="11"/>
        <rFont val="方正仿宋_GBK"/>
        <charset val="134"/>
      </rPr>
      <t>猪养殖数量</t>
    </r>
    <r>
      <rPr>
        <sz val="11"/>
        <rFont val="Times New Roman"/>
        <charset val="134"/>
      </rPr>
      <t>80</t>
    </r>
    <r>
      <rPr>
        <sz val="11"/>
        <rFont val="方正仿宋_GBK"/>
        <charset val="134"/>
      </rPr>
      <t>头，羊养殖数量</t>
    </r>
    <r>
      <rPr>
        <sz val="11"/>
        <rFont val="Times New Roman"/>
        <charset val="134"/>
      </rPr>
      <t>400</t>
    </r>
    <r>
      <rPr>
        <sz val="11"/>
        <rFont val="方正仿宋_GBK"/>
        <charset val="134"/>
      </rPr>
      <t>只，鱼塘</t>
    </r>
    <r>
      <rPr>
        <sz val="11"/>
        <rFont val="Times New Roman"/>
        <charset val="134"/>
      </rPr>
      <t>20</t>
    </r>
    <r>
      <rPr>
        <sz val="11"/>
        <rFont val="方正仿宋_GBK"/>
        <charset val="134"/>
      </rPr>
      <t>亩，苗木</t>
    </r>
    <r>
      <rPr>
        <sz val="11"/>
        <rFont val="Times New Roman"/>
        <charset val="134"/>
      </rPr>
      <t>30</t>
    </r>
    <r>
      <rPr>
        <sz val="11"/>
        <rFont val="方正仿宋_GBK"/>
        <charset val="134"/>
      </rPr>
      <t>亩，家禽</t>
    </r>
    <r>
      <rPr>
        <sz val="11"/>
        <rFont val="Times New Roman"/>
        <charset val="134"/>
      </rPr>
      <t>1000</t>
    </r>
    <r>
      <rPr>
        <sz val="11"/>
        <rFont val="方正仿宋_GBK"/>
        <charset val="134"/>
      </rPr>
      <t>只，</t>
    </r>
  </si>
  <si>
    <t>161</t>
  </si>
  <si>
    <r>
      <rPr>
        <sz val="11"/>
        <rFont val="方正仿宋_GBK"/>
        <charset val="134"/>
      </rPr>
      <t>张庄寨镇武楼村自种自养项目</t>
    </r>
  </si>
  <si>
    <r>
      <rPr>
        <sz val="11"/>
        <rFont val="方正仿宋_GBK"/>
        <charset val="134"/>
      </rPr>
      <t>武楼村</t>
    </r>
  </si>
  <si>
    <r>
      <rPr>
        <sz val="11"/>
        <rFont val="方正仿宋_GBK"/>
        <charset val="134"/>
      </rPr>
      <t>桃树种植面积</t>
    </r>
    <r>
      <rPr>
        <sz val="11"/>
        <rFont val="Times New Roman"/>
        <charset val="134"/>
      </rPr>
      <t>380</t>
    </r>
    <r>
      <rPr>
        <sz val="11"/>
        <rFont val="方正仿宋_GBK"/>
        <charset val="134"/>
      </rPr>
      <t>亩，苹果树</t>
    </r>
    <r>
      <rPr>
        <sz val="11"/>
        <rFont val="Times New Roman"/>
        <charset val="134"/>
      </rPr>
      <t>10</t>
    </r>
    <r>
      <rPr>
        <sz val="11"/>
        <rFont val="方正仿宋_GBK"/>
        <charset val="134"/>
      </rPr>
      <t>亩，蔬菜种植面积</t>
    </r>
    <r>
      <rPr>
        <sz val="11"/>
        <rFont val="Times New Roman"/>
        <charset val="134"/>
      </rPr>
      <t>80</t>
    </r>
    <r>
      <rPr>
        <sz val="11"/>
        <rFont val="方正仿宋_GBK"/>
        <charset val="134"/>
      </rPr>
      <t>亩，大棚蔬菜</t>
    </r>
    <r>
      <rPr>
        <sz val="11"/>
        <rFont val="Times New Roman"/>
        <charset val="134"/>
      </rPr>
      <t>60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380</t>
    </r>
    <r>
      <rPr>
        <sz val="11"/>
        <rFont val="方正仿宋_GBK"/>
        <charset val="134"/>
      </rPr>
      <t>只，鱼塘</t>
    </r>
    <r>
      <rPr>
        <sz val="11"/>
        <rFont val="Times New Roman"/>
        <charset val="134"/>
      </rPr>
      <t>10</t>
    </r>
    <r>
      <rPr>
        <sz val="11"/>
        <rFont val="方正仿宋_GBK"/>
        <charset val="134"/>
      </rPr>
      <t>亩，苗木</t>
    </r>
    <r>
      <rPr>
        <sz val="11"/>
        <rFont val="Times New Roman"/>
        <charset val="134"/>
      </rPr>
      <t>30</t>
    </r>
    <r>
      <rPr>
        <sz val="11"/>
        <rFont val="方正仿宋_GBK"/>
        <charset val="134"/>
      </rPr>
      <t>亩，家禽</t>
    </r>
    <r>
      <rPr>
        <sz val="11"/>
        <rFont val="Times New Roman"/>
        <charset val="134"/>
      </rPr>
      <t>500</t>
    </r>
    <r>
      <rPr>
        <sz val="11"/>
        <rFont val="方正仿宋_GBK"/>
        <charset val="134"/>
      </rPr>
      <t>只，牛</t>
    </r>
    <r>
      <rPr>
        <sz val="11"/>
        <rFont val="Times New Roman"/>
        <charset val="134"/>
      </rPr>
      <t>10</t>
    </r>
    <r>
      <rPr>
        <sz val="11"/>
        <rFont val="方正仿宋_GBK"/>
        <charset val="134"/>
      </rPr>
      <t>头，中药材</t>
    </r>
    <r>
      <rPr>
        <sz val="11"/>
        <rFont val="Times New Roman"/>
        <charset val="134"/>
      </rPr>
      <t>20</t>
    </r>
    <r>
      <rPr>
        <sz val="11"/>
        <rFont val="方正仿宋_GBK"/>
        <charset val="134"/>
      </rPr>
      <t>亩。</t>
    </r>
  </si>
  <si>
    <t>172</t>
  </si>
  <si>
    <r>
      <rPr>
        <sz val="11"/>
        <rFont val="方正仿宋_GBK"/>
        <charset val="134"/>
      </rPr>
      <t>张庄寨镇袁圩村自种自养项目</t>
    </r>
  </si>
  <si>
    <r>
      <rPr>
        <sz val="11"/>
        <rFont val="方正仿宋_GBK"/>
        <charset val="134"/>
      </rPr>
      <t>袁圩村</t>
    </r>
  </si>
  <si>
    <r>
      <rPr>
        <sz val="11"/>
        <rFont val="方正仿宋_GBK"/>
        <charset val="134"/>
      </rPr>
      <t>桃树种植面积</t>
    </r>
    <r>
      <rPr>
        <sz val="11"/>
        <rFont val="Times New Roman"/>
        <charset val="134"/>
      </rPr>
      <t>100</t>
    </r>
    <r>
      <rPr>
        <sz val="11"/>
        <rFont val="方正仿宋_GBK"/>
        <charset val="134"/>
      </rPr>
      <t>亩，苹果树</t>
    </r>
    <r>
      <rPr>
        <sz val="11"/>
        <rFont val="Times New Roman"/>
        <charset val="134"/>
      </rPr>
      <t>3</t>
    </r>
    <r>
      <rPr>
        <sz val="11"/>
        <rFont val="方正仿宋_GBK"/>
        <charset val="134"/>
      </rPr>
      <t>亩，蔬菜种植面积</t>
    </r>
    <r>
      <rPr>
        <sz val="11"/>
        <rFont val="Times New Roman"/>
        <charset val="134"/>
      </rPr>
      <t>300</t>
    </r>
    <r>
      <rPr>
        <sz val="11"/>
        <rFont val="方正仿宋_GBK"/>
        <charset val="134"/>
      </rPr>
      <t>亩，大棚蔬菜</t>
    </r>
    <r>
      <rPr>
        <sz val="11"/>
        <rFont val="Times New Roman"/>
        <charset val="134"/>
      </rPr>
      <t>20</t>
    </r>
    <r>
      <rPr>
        <sz val="11"/>
        <rFont val="方正仿宋_GBK"/>
        <charset val="134"/>
      </rPr>
      <t>亩，猪养殖数量</t>
    </r>
    <r>
      <rPr>
        <sz val="11"/>
        <rFont val="Times New Roman"/>
        <charset val="134"/>
      </rPr>
      <t>100</t>
    </r>
    <r>
      <rPr>
        <sz val="11"/>
        <rFont val="方正仿宋_GBK"/>
        <charset val="134"/>
      </rPr>
      <t>头，羊养殖数量</t>
    </r>
    <r>
      <rPr>
        <sz val="11"/>
        <rFont val="Times New Roman"/>
        <charset val="134"/>
      </rPr>
      <t>420</t>
    </r>
    <r>
      <rPr>
        <sz val="11"/>
        <rFont val="方正仿宋_GBK"/>
        <charset val="134"/>
      </rPr>
      <t>只，鱼塘</t>
    </r>
    <r>
      <rPr>
        <sz val="11"/>
        <rFont val="Times New Roman"/>
        <charset val="134"/>
      </rPr>
      <t>3</t>
    </r>
    <r>
      <rPr>
        <sz val="11"/>
        <rFont val="方正仿宋_GBK"/>
        <charset val="134"/>
      </rPr>
      <t>亩，苗木</t>
    </r>
    <r>
      <rPr>
        <sz val="11"/>
        <rFont val="Times New Roman"/>
        <charset val="134"/>
      </rPr>
      <t>5</t>
    </r>
    <r>
      <rPr>
        <sz val="11"/>
        <rFont val="方正仿宋_GBK"/>
        <charset val="134"/>
      </rPr>
      <t>亩，家禽</t>
    </r>
    <r>
      <rPr>
        <sz val="11"/>
        <rFont val="Times New Roman"/>
        <charset val="134"/>
      </rPr>
      <t>400</t>
    </r>
    <r>
      <rPr>
        <sz val="11"/>
        <rFont val="方正仿宋_GBK"/>
        <charset val="134"/>
      </rPr>
      <t>只，牛</t>
    </r>
    <r>
      <rPr>
        <sz val="11"/>
        <rFont val="Times New Roman"/>
        <charset val="134"/>
      </rPr>
      <t>6</t>
    </r>
    <r>
      <rPr>
        <sz val="11"/>
        <rFont val="方正仿宋_GBK"/>
        <charset val="134"/>
      </rPr>
      <t>头，中药材</t>
    </r>
    <r>
      <rPr>
        <sz val="11"/>
        <rFont val="Times New Roman"/>
        <charset val="134"/>
      </rPr>
      <t>10</t>
    </r>
    <r>
      <rPr>
        <sz val="11"/>
        <rFont val="方正仿宋_GBK"/>
        <charset val="134"/>
      </rPr>
      <t>亩。</t>
    </r>
  </si>
  <si>
    <r>
      <rPr>
        <sz val="11"/>
        <rFont val="方正仿宋_GBK"/>
        <charset val="134"/>
      </rPr>
      <t>张庄寨镇张新集村自种自养项目</t>
    </r>
  </si>
  <si>
    <r>
      <rPr>
        <sz val="11"/>
        <rFont val="方正仿宋_GBK"/>
        <charset val="134"/>
      </rPr>
      <t>张新集村</t>
    </r>
  </si>
  <si>
    <r>
      <rPr>
        <sz val="11"/>
        <rFont val="方正仿宋_GBK"/>
        <charset val="134"/>
      </rPr>
      <t>桃树种植面积</t>
    </r>
    <r>
      <rPr>
        <sz val="11"/>
        <rFont val="Times New Roman"/>
        <charset val="134"/>
      </rPr>
      <t>80</t>
    </r>
    <r>
      <rPr>
        <sz val="11"/>
        <rFont val="方正仿宋_GBK"/>
        <charset val="134"/>
      </rPr>
      <t>亩，苹果树</t>
    </r>
    <r>
      <rPr>
        <sz val="11"/>
        <rFont val="Times New Roman"/>
        <charset val="134"/>
      </rPr>
      <t>5</t>
    </r>
    <r>
      <rPr>
        <sz val="11"/>
        <rFont val="方正仿宋_GBK"/>
        <charset val="134"/>
      </rPr>
      <t>亩，蔬菜种植面积</t>
    </r>
    <r>
      <rPr>
        <sz val="11"/>
        <rFont val="Times New Roman"/>
        <charset val="134"/>
      </rPr>
      <t>70</t>
    </r>
    <r>
      <rPr>
        <sz val="11"/>
        <rFont val="方正仿宋_GBK"/>
        <charset val="134"/>
      </rPr>
      <t>亩，大棚蔬菜</t>
    </r>
    <r>
      <rPr>
        <sz val="11"/>
        <rFont val="Times New Roman"/>
        <charset val="134"/>
      </rPr>
      <t>20</t>
    </r>
    <r>
      <rPr>
        <sz val="11"/>
        <rFont val="方正仿宋_GBK"/>
        <charset val="134"/>
      </rPr>
      <t>亩，猪养殖数量</t>
    </r>
    <r>
      <rPr>
        <sz val="11"/>
        <rFont val="Times New Roman"/>
        <charset val="134"/>
      </rPr>
      <t>20</t>
    </r>
    <r>
      <rPr>
        <sz val="11"/>
        <rFont val="方正仿宋_GBK"/>
        <charset val="134"/>
      </rPr>
      <t>头，羊养殖数量</t>
    </r>
    <r>
      <rPr>
        <sz val="11"/>
        <rFont val="Times New Roman"/>
        <charset val="134"/>
      </rPr>
      <t>360</t>
    </r>
    <r>
      <rPr>
        <sz val="11"/>
        <rFont val="方正仿宋_GBK"/>
        <charset val="134"/>
      </rPr>
      <t>只，鱼塘</t>
    </r>
    <r>
      <rPr>
        <sz val="11"/>
        <rFont val="Times New Roman"/>
        <charset val="134"/>
      </rPr>
      <t>6</t>
    </r>
    <r>
      <rPr>
        <sz val="11"/>
        <rFont val="方正仿宋_GBK"/>
        <charset val="134"/>
      </rPr>
      <t>亩，苗木</t>
    </r>
    <r>
      <rPr>
        <sz val="11"/>
        <rFont val="Times New Roman"/>
        <charset val="134"/>
      </rPr>
      <t>10</t>
    </r>
    <r>
      <rPr>
        <sz val="11"/>
        <rFont val="方正仿宋_GBK"/>
        <charset val="134"/>
      </rPr>
      <t>亩，家禽</t>
    </r>
    <r>
      <rPr>
        <sz val="11"/>
        <rFont val="Times New Roman"/>
        <charset val="134"/>
      </rPr>
      <t>300</t>
    </r>
    <r>
      <rPr>
        <sz val="11"/>
        <rFont val="方正仿宋_GBK"/>
        <charset val="134"/>
      </rPr>
      <t>只，牛</t>
    </r>
    <r>
      <rPr>
        <sz val="11"/>
        <rFont val="Times New Roman"/>
        <charset val="134"/>
      </rPr>
      <t>5</t>
    </r>
    <r>
      <rPr>
        <sz val="11"/>
        <rFont val="方正仿宋_GBK"/>
        <charset val="134"/>
      </rPr>
      <t>头，中药材</t>
    </r>
    <r>
      <rPr>
        <sz val="11"/>
        <rFont val="Times New Roman"/>
        <charset val="134"/>
      </rPr>
      <t>6</t>
    </r>
    <r>
      <rPr>
        <sz val="11"/>
        <rFont val="方正仿宋_GBK"/>
        <charset val="134"/>
      </rPr>
      <t>亩。</t>
    </r>
  </si>
  <si>
    <r>
      <rPr>
        <sz val="11"/>
        <rFont val="方正仿宋_GBK"/>
        <charset val="134"/>
      </rPr>
      <t>张庄寨镇众姓庄村自种自养项目</t>
    </r>
  </si>
  <si>
    <r>
      <rPr>
        <sz val="11"/>
        <rFont val="方正仿宋_GBK"/>
        <charset val="134"/>
      </rPr>
      <t>众姓庄村</t>
    </r>
  </si>
  <si>
    <r>
      <rPr>
        <sz val="11"/>
        <rFont val="方正仿宋_GBK"/>
        <charset val="134"/>
      </rPr>
      <t>桃树种植面积</t>
    </r>
    <r>
      <rPr>
        <sz val="11"/>
        <rFont val="Times New Roman"/>
        <charset val="134"/>
      </rPr>
      <t>70</t>
    </r>
    <r>
      <rPr>
        <sz val="11"/>
        <rFont val="方正仿宋_GBK"/>
        <charset val="134"/>
      </rPr>
      <t>亩，苹果树</t>
    </r>
    <r>
      <rPr>
        <sz val="11"/>
        <rFont val="Times New Roman"/>
        <charset val="134"/>
      </rPr>
      <t>40</t>
    </r>
    <r>
      <rPr>
        <sz val="11"/>
        <rFont val="方正仿宋_GBK"/>
        <charset val="134"/>
      </rPr>
      <t>亩，蔬菜种植面积</t>
    </r>
    <r>
      <rPr>
        <sz val="11"/>
        <rFont val="Times New Roman"/>
        <charset val="134"/>
      </rPr>
      <t>70</t>
    </r>
    <r>
      <rPr>
        <sz val="11"/>
        <rFont val="方正仿宋_GBK"/>
        <charset val="134"/>
      </rPr>
      <t>亩，大棚蔬菜</t>
    </r>
    <r>
      <rPr>
        <sz val="11"/>
        <rFont val="Times New Roman"/>
        <charset val="134"/>
      </rPr>
      <t>40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300</t>
    </r>
    <r>
      <rPr>
        <sz val="11"/>
        <rFont val="方正仿宋_GBK"/>
        <charset val="134"/>
      </rPr>
      <t>只，鱼塘</t>
    </r>
    <r>
      <rPr>
        <sz val="11"/>
        <rFont val="Times New Roman"/>
        <charset val="134"/>
      </rPr>
      <t>15</t>
    </r>
    <r>
      <rPr>
        <sz val="11"/>
        <rFont val="方正仿宋_GBK"/>
        <charset val="134"/>
      </rPr>
      <t>亩，苗木</t>
    </r>
    <r>
      <rPr>
        <sz val="11"/>
        <rFont val="Times New Roman"/>
        <charset val="134"/>
      </rPr>
      <t>70</t>
    </r>
    <r>
      <rPr>
        <sz val="11"/>
        <rFont val="方正仿宋_GBK"/>
        <charset val="134"/>
      </rPr>
      <t>亩，家禽</t>
    </r>
    <r>
      <rPr>
        <sz val="11"/>
        <rFont val="Times New Roman"/>
        <charset val="134"/>
      </rPr>
      <t>600</t>
    </r>
    <r>
      <rPr>
        <sz val="11"/>
        <rFont val="方正仿宋_GBK"/>
        <charset val="134"/>
      </rPr>
      <t>只，牛</t>
    </r>
    <r>
      <rPr>
        <sz val="11"/>
        <rFont val="Times New Roman"/>
        <charset val="134"/>
      </rPr>
      <t>8</t>
    </r>
    <r>
      <rPr>
        <sz val="11"/>
        <rFont val="方正仿宋_GBK"/>
        <charset val="134"/>
      </rPr>
      <t>头，中药材</t>
    </r>
    <r>
      <rPr>
        <sz val="11"/>
        <rFont val="Times New Roman"/>
        <charset val="134"/>
      </rPr>
      <t>5</t>
    </r>
    <r>
      <rPr>
        <sz val="11"/>
        <rFont val="方正仿宋_GBK"/>
        <charset val="134"/>
      </rPr>
      <t>亩。</t>
    </r>
  </si>
  <si>
    <r>
      <rPr>
        <sz val="11"/>
        <rFont val="方正仿宋_GBK"/>
        <charset val="134"/>
      </rPr>
      <t>张庄寨镇河西村自种自养项目</t>
    </r>
  </si>
  <si>
    <r>
      <rPr>
        <sz val="11"/>
        <rFont val="方正仿宋_GBK"/>
        <charset val="134"/>
      </rPr>
      <t>河西村</t>
    </r>
  </si>
  <si>
    <r>
      <rPr>
        <sz val="11"/>
        <rFont val="方正仿宋_GBK"/>
        <charset val="134"/>
      </rPr>
      <t>苹果树</t>
    </r>
    <r>
      <rPr>
        <sz val="11"/>
        <rFont val="Times New Roman"/>
        <charset val="134"/>
      </rPr>
      <t>5</t>
    </r>
    <r>
      <rPr>
        <sz val="11"/>
        <rFont val="方正仿宋_GBK"/>
        <charset val="134"/>
      </rPr>
      <t>亩，蔬菜种植面积</t>
    </r>
    <r>
      <rPr>
        <sz val="11"/>
        <rFont val="Times New Roman"/>
        <charset val="134"/>
      </rPr>
      <t>30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470</t>
    </r>
    <r>
      <rPr>
        <sz val="11"/>
        <rFont val="方正仿宋_GBK"/>
        <charset val="134"/>
      </rPr>
      <t>只，鱼塘</t>
    </r>
    <r>
      <rPr>
        <sz val="11"/>
        <rFont val="Times New Roman"/>
        <charset val="134"/>
      </rPr>
      <t>3</t>
    </r>
    <r>
      <rPr>
        <sz val="11"/>
        <rFont val="方正仿宋_GBK"/>
        <charset val="134"/>
      </rPr>
      <t>亩，家禽</t>
    </r>
    <r>
      <rPr>
        <sz val="11"/>
        <rFont val="Times New Roman"/>
        <charset val="134"/>
      </rPr>
      <t>500</t>
    </r>
    <r>
      <rPr>
        <sz val="11"/>
        <rFont val="方正仿宋_GBK"/>
        <charset val="134"/>
      </rPr>
      <t>只，牛</t>
    </r>
    <r>
      <rPr>
        <sz val="11"/>
        <rFont val="Times New Roman"/>
        <charset val="134"/>
      </rPr>
      <t>10</t>
    </r>
    <r>
      <rPr>
        <sz val="11"/>
        <rFont val="方正仿宋_GBK"/>
        <charset val="134"/>
      </rPr>
      <t>头，。</t>
    </r>
  </si>
  <si>
    <t>108</t>
  </si>
  <si>
    <r>
      <rPr>
        <sz val="11"/>
        <rFont val="Times New Roman"/>
        <charset val="134"/>
      </rPr>
      <t>2022</t>
    </r>
    <r>
      <rPr>
        <sz val="11"/>
        <rFont val="方正仿宋_GBK"/>
        <charset val="134"/>
      </rPr>
      <t>年张庄寨镇张庄寨村自种自养项目</t>
    </r>
  </si>
  <si>
    <r>
      <rPr>
        <sz val="11"/>
        <rFont val="方正仿宋_GBK"/>
        <charset val="134"/>
      </rPr>
      <t>张庄寨村</t>
    </r>
  </si>
  <si>
    <r>
      <rPr>
        <sz val="11"/>
        <rFont val="方正仿宋_GBK"/>
        <charset val="134"/>
      </rPr>
      <t>猪养殖数量</t>
    </r>
    <r>
      <rPr>
        <sz val="11"/>
        <rFont val="Times New Roman"/>
        <charset val="134"/>
      </rPr>
      <t>30</t>
    </r>
    <r>
      <rPr>
        <sz val="11"/>
        <rFont val="方正仿宋_GBK"/>
        <charset val="134"/>
      </rPr>
      <t>头，羊养殖数量</t>
    </r>
    <r>
      <rPr>
        <sz val="11"/>
        <rFont val="Times New Roman"/>
        <charset val="134"/>
      </rPr>
      <t>400</t>
    </r>
    <r>
      <rPr>
        <sz val="11"/>
        <rFont val="方正仿宋_GBK"/>
        <charset val="134"/>
      </rPr>
      <t>只，果树</t>
    </r>
    <r>
      <rPr>
        <sz val="11"/>
        <rFont val="Times New Roman"/>
        <charset val="134"/>
      </rPr>
      <t>35</t>
    </r>
    <r>
      <rPr>
        <sz val="11"/>
        <rFont val="方正仿宋_GBK"/>
        <charset val="134"/>
      </rPr>
      <t>亩，家禽</t>
    </r>
    <r>
      <rPr>
        <sz val="11"/>
        <rFont val="Times New Roman"/>
        <charset val="134"/>
      </rPr>
      <t>1000</t>
    </r>
    <r>
      <rPr>
        <sz val="11"/>
        <rFont val="方正仿宋_GBK"/>
        <charset val="134"/>
      </rPr>
      <t>只，</t>
    </r>
  </si>
  <si>
    <t>182</t>
  </si>
  <si>
    <r>
      <rPr>
        <sz val="11"/>
        <rFont val="方正仿宋_GBK"/>
        <charset val="134"/>
      </rPr>
      <t>张庄寨镇白楼村村自种自养项目</t>
    </r>
  </si>
  <si>
    <r>
      <rPr>
        <sz val="11"/>
        <rFont val="方正仿宋_GBK"/>
        <charset val="134"/>
      </rPr>
      <t>白楼村</t>
    </r>
  </si>
  <si>
    <r>
      <rPr>
        <sz val="11"/>
        <rFont val="方正仿宋_GBK"/>
        <charset val="134"/>
      </rPr>
      <t>桃树种植面积</t>
    </r>
    <r>
      <rPr>
        <sz val="11"/>
        <rFont val="Times New Roman"/>
        <charset val="134"/>
      </rPr>
      <t>68</t>
    </r>
    <r>
      <rPr>
        <sz val="11"/>
        <rFont val="方正仿宋_GBK"/>
        <charset val="134"/>
      </rPr>
      <t>亩，苹果树</t>
    </r>
    <r>
      <rPr>
        <sz val="11"/>
        <rFont val="Times New Roman"/>
        <charset val="134"/>
      </rPr>
      <t>12</t>
    </r>
    <r>
      <rPr>
        <sz val="11"/>
        <rFont val="方正仿宋_GBK"/>
        <charset val="134"/>
      </rPr>
      <t>亩，蔬菜种植面积</t>
    </r>
    <r>
      <rPr>
        <sz val="11"/>
        <rFont val="Times New Roman"/>
        <charset val="134"/>
      </rPr>
      <t>78</t>
    </r>
    <r>
      <rPr>
        <sz val="11"/>
        <rFont val="方正仿宋_GBK"/>
        <charset val="134"/>
      </rPr>
      <t>亩，大棚蔬菜</t>
    </r>
    <r>
      <rPr>
        <sz val="11"/>
        <rFont val="Times New Roman"/>
        <charset val="134"/>
      </rPr>
      <t>60</t>
    </r>
    <r>
      <rPr>
        <sz val="11"/>
        <rFont val="方正仿宋_GBK"/>
        <charset val="134"/>
      </rPr>
      <t>亩，猪养殖数量</t>
    </r>
    <r>
      <rPr>
        <sz val="11"/>
        <rFont val="Times New Roman"/>
        <charset val="134"/>
      </rPr>
      <t>80</t>
    </r>
    <r>
      <rPr>
        <sz val="11"/>
        <rFont val="方正仿宋_GBK"/>
        <charset val="134"/>
      </rPr>
      <t>头，羊养殖数量</t>
    </r>
    <r>
      <rPr>
        <sz val="11"/>
        <rFont val="Times New Roman"/>
        <charset val="134"/>
      </rPr>
      <t>350</t>
    </r>
    <r>
      <rPr>
        <sz val="11"/>
        <rFont val="方正仿宋_GBK"/>
        <charset val="134"/>
      </rPr>
      <t>只，鱼塘</t>
    </r>
    <r>
      <rPr>
        <sz val="11"/>
        <rFont val="Times New Roman"/>
        <charset val="134"/>
      </rPr>
      <t>6</t>
    </r>
    <r>
      <rPr>
        <sz val="11"/>
        <rFont val="方正仿宋_GBK"/>
        <charset val="134"/>
      </rPr>
      <t>亩，苗木</t>
    </r>
    <r>
      <rPr>
        <sz val="11"/>
        <rFont val="Times New Roman"/>
        <charset val="134"/>
      </rPr>
      <t>15</t>
    </r>
    <r>
      <rPr>
        <sz val="11"/>
        <rFont val="方正仿宋_GBK"/>
        <charset val="134"/>
      </rPr>
      <t>亩，家禽</t>
    </r>
    <r>
      <rPr>
        <sz val="11"/>
        <rFont val="Times New Roman"/>
        <charset val="134"/>
      </rPr>
      <t>400</t>
    </r>
    <r>
      <rPr>
        <sz val="11"/>
        <rFont val="方正仿宋_GBK"/>
        <charset val="134"/>
      </rPr>
      <t>只，牛</t>
    </r>
    <r>
      <rPr>
        <sz val="11"/>
        <rFont val="Times New Roman"/>
        <charset val="134"/>
      </rPr>
      <t>5</t>
    </r>
    <r>
      <rPr>
        <sz val="11"/>
        <rFont val="方正仿宋_GBK"/>
        <charset val="134"/>
      </rPr>
      <t>头，中药材</t>
    </r>
    <r>
      <rPr>
        <sz val="11"/>
        <rFont val="Times New Roman"/>
        <charset val="134"/>
      </rPr>
      <t>5</t>
    </r>
    <r>
      <rPr>
        <sz val="11"/>
        <rFont val="方正仿宋_GBK"/>
        <charset val="134"/>
      </rPr>
      <t>亩。</t>
    </r>
  </si>
  <si>
    <r>
      <rPr>
        <sz val="11"/>
        <rFont val="方正仿宋_GBK"/>
        <charset val="134"/>
      </rPr>
      <t>赵庄镇大孙庄村自种自养项目</t>
    </r>
  </si>
  <si>
    <r>
      <rPr>
        <sz val="11"/>
        <rFont val="方正仿宋_GBK"/>
        <charset val="134"/>
      </rPr>
      <t>赵庄镇</t>
    </r>
    <r>
      <rPr>
        <sz val="11"/>
        <rFont val="Times New Roman"/>
        <charset val="134"/>
      </rPr>
      <t xml:space="preserve">
</t>
    </r>
    <r>
      <rPr>
        <sz val="11"/>
        <rFont val="方正仿宋_GBK"/>
        <charset val="134"/>
      </rPr>
      <t>姜大郭</t>
    </r>
  </si>
  <si>
    <r>
      <rPr>
        <sz val="11"/>
        <rFont val="方正仿宋_GBK"/>
        <charset val="134"/>
      </rPr>
      <t>赵庄镇</t>
    </r>
  </si>
  <si>
    <r>
      <rPr>
        <sz val="11"/>
        <rFont val="方正仿宋_GBK"/>
        <charset val="134"/>
      </rPr>
      <t>大孙庄村</t>
    </r>
  </si>
  <si>
    <r>
      <rPr>
        <sz val="11"/>
        <rFont val="方正仿宋_GBK"/>
        <charset val="134"/>
      </rPr>
      <t>扶持</t>
    </r>
    <r>
      <rPr>
        <sz val="11"/>
        <rFont val="Times New Roman"/>
        <charset val="134"/>
      </rPr>
      <t>78</t>
    </r>
    <r>
      <rPr>
        <sz val="11"/>
        <rFont val="方正仿宋_GBK"/>
        <charset val="134"/>
      </rPr>
      <t>户脱贫户发展特色种养业</t>
    </r>
  </si>
  <si>
    <r>
      <rPr>
        <sz val="11"/>
        <rFont val="方正仿宋_GBK"/>
        <charset val="134"/>
      </rPr>
      <t>带动</t>
    </r>
    <r>
      <rPr>
        <sz val="11"/>
        <rFont val="Times New Roman"/>
        <charset val="134"/>
      </rPr>
      <t>78</t>
    </r>
    <r>
      <rPr>
        <sz val="11"/>
        <rFont val="方正仿宋_GBK"/>
        <charset val="134"/>
      </rPr>
      <t>户脱贫户增加收入</t>
    </r>
  </si>
  <si>
    <r>
      <rPr>
        <sz val="11"/>
        <rFont val="方正仿宋_GBK"/>
        <charset val="134"/>
      </rPr>
      <t>瓜果蔬菜种植面积</t>
    </r>
    <r>
      <rPr>
        <sz val="11"/>
        <rFont val="Times New Roman"/>
        <charset val="134"/>
      </rPr>
      <t>86</t>
    </r>
    <r>
      <rPr>
        <sz val="11"/>
        <rFont val="方正仿宋_GBK"/>
        <charset val="134"/>
      </rPr>
      <t>亩，猪养殖数量</t>
    </r>
    <r>
      <rPr>
        <sz val="11"/>
        <rFont val="Times New Roman"/>
        <charset val="134"/>
      </rPr>
      <t>3</t>
    </r>
    <r>
      <rPr>
        <sz val="11"/>
        <rFont val="方正仿宋_GBK"/>
        <charset val="134"/>
      </rPr>
      <t>头，羊养殖数量</t>
    </r>
    <r>
      <rPr>
        <sz val="11"/>
        <rFont val="Times New Roman"/>
        <charset val="134"/>
      </rPr>
      <t>350</t>
    </r>
    <r>
      <rPr>
        <sz val="11"/>
        <rFont val="方正仿宋_GBK"/>
        <charset val="134"/>
      </rPr>
      <t>只，牛养殖数量</t>
    </r>
    <r>
      <rPr>
        <sz val="11"/>
        <rFont val="Times New Roman"/>
        <charset val="134"/>
      </rPr>
      <t>2</t>
    </r>
    <r>
      <rPr>
        <sz val="11"/>
        <rFont val="方正仿宋_GBK"/>
        <charset val="134"/>
      </rPr>
      <t>头。</t>
    </r>
  </si>
  <si>
    <r>
      <rPr>
        <sz val="11"/>
        <rFont val="方正仿宋_GBK"/>
        <charset val="134"/>
      </rPr>
      <t>赵庄镇建华村自种自养项目</t>
    </r>
  </si>
  <si>
    <r>
      <rPr>
        <sz val="11"/>
        <rFont val="方正仿宋_GBK"/>
        <charset val="134"/>
      </rPr>
      <t>建华村</t>
    </r>
  </si>
  <si>
    <r>
      <rPr>
        <sz val="11"/>
        <rFont val="方正仿宋_GBK"/>
        <charset val="134"/>
      </rPr>
      <t>带动</t>
    </r>
    <r>
      <rPr>
        <sz val="11"/>
        <rFont val="Times New Roman"/>
        <charset val="134"/>
      </rPr>
      <t>80</t>
    </r>
    <r>
      <rPr>
        <sz val="11"/>
        <rFont val="方正仿宋_GBK"/>
        <charset val="134"/>
      </rPr>
      <t>户脱贫户增加收入，户均增收</t>
    </r>
    <r>
      <rPr>
        <sz val="11"/>
        <rFont val="Times New Roman"/>
        <charset val="134"/>
      </rPr>
      <t>3000</t>
    </r>
    <r>
      <rPr>
        <sz val="11"/>
        <rFont val="方正仿宋_GBK"/>
        <charset val="134"/>
      </rPr>
      <t>元</t>
    </r>
  </si>
  <si>
    <r>
      <rPr>
        <sz val="11"/>
        <rFont val="方正仿宋_GBK"/>
        <charset val="134"/>
      </rPr>
      <t>经济作物种植面积</t>
    </r>
    <r>
      <rPr>
        <sz val="11"/>
        <rFont val="Times New Roman"/>
        <charset val="134"/>
      </rPr>
      <t>20</t>
    </r>
    <r>
      <rPr>
        <sz val="11"/>
        <rFont val="方正仿宋_GBK"/>
        <charset val="134"/>
      </rPr>
      <t>亩，猪养殖数量</t>
    </r>
    <r>
      <rPr>
        <sz val="11"/>
        <rFont val="Times New Roman"/>
        <charset val="134"/>
      </rPr>
      <t>42</t>
    </r>
    <r>
      <rPr>
        <sz val="11"/>
        <rFont val="方正仿宋_GBK"/>
        <charset val="134"/>
      </rPr>
      <t>头，羊养殖数量</t>
    </r>
    <r>
      <rPr>
        <sz val="11"/>
        <rFont val="Times New Roman"/>
        <charset val="134"/>
      </rPr>
      <t>105</t>
    </r>
    <r>
      <rPr>
        <sz val="11"/>
        <rFont val="方正仿宋_GBK"/>
        <charset val="134"/>
      </rPr>
      <t>只，鱼塘养殖数量</t>
    </r>
    <r>
      <rPr>
        <sz val="11"/>
        <rFont val="Times New Roman"/>
        <charset val="134"/>
      </rPr>
      <t>5</t>
    </r>
    <r>
      <rPr>
        <sz val="11"/>
        <rFont val="方正仿宋_GBK"/>
        <charset val="134"/>
      </rPr>
      <t>亩。</t>
    </r>
  </si>
  <si>
    <r>
      <rPr>
        <sz val="11"/>
        <rFont val="方正仿宋_GBK"/>
        <charset val="134"/>
      </rPr>
      <t>赵庄镇九店村自种自养项目</t>
    </r>
  </si>
  <si>
    <r>
      <rPr>
        <sz val="11"/>
        <rFont val="方正仿宋_GBK"/>
        <charset val="134"/>
      </rPr>
      <t>九店村</t>
    </r>
  </si>
  <si>
    <r>
      <rPr>
        <sz val="11"/>
        <rFont val="方正仿宋_GBK"/>
        <charset val="134"/>
      </rPr>
      <t>瓜果蔬菜种植面积</t>
    </r>
    <r>
      <rPr>
        <sz val="11"/>
        <rFont val="Times New Roman"/>
        <charset val="134"/>
      </rPr>
      <t>50</t>
    </r>
    <r>
      <rPr>
        <sz val="11"/>
        <rFont val="方正仿宋_GBK"/>
        <charset val="134"/>
      </rPr>
      <t>亩，羊、牛、猪等养殖数量</t>
    </r>
    <r>
      <rPr>
        <sz val="11"/>
        <rFont val="Times New Roman"/>
        <charset val="134"/>
      </rPr>
      <t>500</t>
    </r>
    <r>
      <rPr>
        <sz val="11"/>
        <rFont val="方正仿宋_GBK"/>
        <charset val="134"/>
      </rPr>
      <t>只。</t>
    </r>
  </si>
  <si>
    <r>
      <rPr>
        <sz val="11"/>
        <rFont val="方正仿宋_GBK"/>
        <charset val="134"/>
      </rPr>
      <t>赵庄镇前韦村自种自养项目</t>
    </r>
  </si>
  <si>
    <r>
      <rPr>
        <sz val="11"/>
        <rFont val="方正仿宋_GBK"/>
        <charset val="134"/>
      </rPr>
      <t>前韦村</t>
    </r>
  </si>
  <si>
    <r>
      <rPr>
        <sz val="11"/>
        <rFont val="方正仿宋_GBK"/>
        <charset val="134"/>
      </rPr>
      <t>瓜果种植面积</t>
    </r>
    <r>
      <rPr>
        <sz val="11"/>
        <rFont val="Times New Roman"/>
        <charset val="134"/>
      </rPr>
      <t>50</t>
    </r>
    <r>
      <rPr>
        <sz val="11"/>
        <rFont val="方正仿宋_GBK"/>
        <charset val="134"/>
      </rPr>
      <t>亩，猪养殖数量</t>
    </r>
    <r>
      <rPr>
        <sz val="11"/>
        <rFont val="Times New Roman"/>
        <charset val="134"/>
      </rPr>
      <t>25</t>
    </r>
    <r>
      <rPr>
        <sz val="11"/>
        <rFont val="方正仿宋_GBK"/>
        <charset val="134"/>
      </rPr>
      <t>头，羊养殖数量</t>
    </r>
    <r>
      <rPr>
        <sz val="11"/>
        <rFont val="Times New Roman"/>
        <charset val="134"/>
      </rPr>
      <t>250</t>
    </r>
    <r>
      <rPr>
        <sz val="11"/>
        <rFont val="方正仿宋_GBK"/>
        <charset val="134"/>
      </rPr>
      <t>只。</t>
    </r>
  </si>
  <si>
    <r>
      <rPr>
        <sz val="11"/>
        <rFont val="方正仿宋_GBK"/>
        <charset val="134"/>
      </rPr>
      <t>赵庄镇三座楼行政村自种自养项目</t>
    </r>
  </si>
  <si>
    <r>
      <rPr>
        <sz val="11"/>
        <rFont val="方正仿宋_GBK"/>
        <charset val="134"/>
      </rPr>
      <t>瓜果蔬菜种植面积</t>
    </r>
    <r>
      <rPr>
        <sz val="11"/>
        <rFont val="Times New Roman"/>
        <charset val="134"/>
      </rPr>
      <t>160</t>
    </r>
    <r>
      <rPr>
        <sz val="11"/>
        <rFont val="方正仿宋_GBK"/>
        <charset val="134"/>
      </rPr>
      <t>亩，经济作物种植面积</t>
    </r>
    <r>
      <rPr>
        <sz val="11"/>
        <rFont val="Times New Roman"/>
        <charset val="134"/>
      </rPr>
      <t>30</t>
    </r>
    <r>
      <rPr>
        <sz val="11"/>
        <rFont val="方正仿宋_GBK"/>
        <charset val="134"/>
      </rPr>
      <t>亩，猪养殖数量</t>
    </r>
    <r>
      <rPr>
        <sz val="11"/>
        <rFont val="Times New Roman"/>
        <charset val="134"/>
      </rPr>
      <t>12</t>
    </r>
    <r>
      <rPr>
        <sz val="11"/>
        <rFont val="方正仿宋_GBK"/>
        <charset val="134"/>
      </rPr>
      <t>头，羊养殖</t>
    </r>
    <r>
      <rPr>
        <sz val="11"/>
        <rFont val="Times New Roman"/>
        <charset val="134"/>
      </rPr>
      <t>280</t>
    </r>
    <r>
      <rPr>
        <sz val="11"/>
        <rFont val="方正仿宋_GBK"/>
        <charset val="134"/>
      </rPr>
      <t>只，</t>
    </r>
  </si>
  <si>
    <r>
      <rPr>
        <sz val="11"/>
        <rFont val="方正仿宋_GBK"/>
        <charset val="134"/>
      </rPr>
      <t>赵庄镇孙大庙政村自种自养项目</t>
    </r>
  </si>
  <si>
    <r>
      <rPr>
        <sz val="11"/>
        <rFont val="方正仿宋_GBK"/>
        <charset val="134"/>
      </rPr>
      <t>孙大庙村</t>
    </r>
  </si>
  <si>
    <r>
      <rPr>
        <sz val="11"/>
        <rFont val="方正仿宋_GBK"/>
        <charset val="134"/>
      </rPr>
      <t>瓜果蔬菜种植面积</t>
    </r>
    <r>
      <rPr>
        <sz val="11"/>
        <rFont val="Times New Roman"/>
        <charset val="134"/>
      </rPr>
      <t>15</t>
    </r>
    <r>
      <rPr>
        <sz val="11"/>
        <rFont val="方正仿宋_GBK"/>
        <charset val="134"/>
      </rPr>
      <t>亩，猪养殖数量</t>
    </r>
    <r>
      <rPr>
        <sz val="11"/>
        <rFont val="Times New Roman"/>
        <charset val="134"/>
      </rPr>
      <t>120</t>
    </r>
    <r>
      <rPr>
        <sz val="11"/>
        <rFont val="方正仿宋_GBK"/>
        <charset val="134"/>
      </rPr>
      <t>头，羊养殖数量</t>
    </r>
    <r>
      <rPr>
        <sz val="11"/>
        <rFont val="Times New Roman"/>
        <charset val="134"/>
      </rPr>
      <t>150</t>
    </r>
    <r>
      <rPr>
        <sz val="11"/>
        <rFont val="方正仿宋_GBK"/>
        <charset val="134"/>
      </rPr>
      <t>只。</t>
    </r>
  </si>
  <si>
    <r>
      <rPr>
        <sz val="11"/>
        <rFont val="方正仿宋_GBK"/>
        <charset val="134"/>
      </rPr>
      <t>赵庄镇桃元行政村自种自养项目</t>
    </r>
  </si>
  <si>
    <r>
      <rPr>
        <sz val="11"/>
        <rFont val="方正仿宋_GBK"/>
        <charset val="134"/>
      </rPr>
      <t>桃元村</t>
    </r>
  </si>
  <si>
    <r>
      <rPr>
        <sz val="11"/>
        <rFont val="方正仿宋_GBK"/>
        <charset val="134"/>
      </rPr>
      <t>瓜果蔬菜种植面积</t>
    </r>
    <r>
      <rPr>
        <sz val="11"/>
        <rFont val="Times New Roman"/>
        <charset val="134"/>
      </rPr>
      <t>6</t>
    </r>
    <r>
      <rPr>
        <sz val="11"/>
        <rFont val="方正仿宋_GBK"/>
        <charset val="134"/>
      </rPr>
      <t>亩，经济作物种植面积</t>
    </r>
    <r>
      <rPr>
        <sz val="11"/>
        <rFont val="Times New Roman"/>
        <charset val="134"/>
      </rPr>
      <t>25</t>
    </r>
    <r>
      <rPr>
        <sz val="11"/>
        <rFont val="方正仿宋_GBK"/>
        <charset val="134"/>
      </rPr>
      <t>亩，猪养殖数量</t>
    </r>
    <r>
      <rPr>
        <sz val="11"/>
        <rFont val="Times New Roman"/>
        <charset val="134"/>
      </rPr>
      <t>27</t>
    </r>
    <r>
      <rPr>
        <sz val="11"/>
        <rFont val="方正仿宋_GBK"/>
        <charset val="134"/>
      </rPr>
      <t>头，羊养殖数量</t>
    </r>
    <r>
      <rPr>
        <sz val="11"/>
        <rFont val="Times New Roman"/>
        <charset val="134"/>
      </rPr>
      <t>208</t>
    </r>
    <r>
      <rPr>
        <sz val="11"/>
        <rFont val="方正仿宋_GBK"/>
        <charset val="134"/>
      </rPr>
      <t>只。</t>
    </r>
  </si>
  <si>
    <r>
      <rPr>
        <sz val="11"/>
        <rFont val="方正仿宋_GBK"/>
        <charset val="134"/>
      </rPr>
      <t>赵庄镇汪屯村自种自养项目</t>
    </r>
  </si>
  <si>
    <r>
      <rPr>
        <sz val="11"/>
        <rFont val="方正仿宋_GBK"/>
        <charset val="134"/>
      </rPr>
      <t>汪屯村</t>
    </r>
  </si>
  <si>
    <r>
      <rPr>
        <sz val="11"/>
        <rFont val="方正仿宋_GBK"/>
        <charset val="134"/>
      </rPr>
      <t>支持</t>
    </r>
    <r>
      <rPr>
        <sz val="11"/>
        <rFont val="Times New Roman"/>
        <charset val="134"/>
      </rPr>
      <t>70</t>
    </r>
    <r>
      <rPr>
        <sz val="11"/>
        <rFont val="方正仿宋_GBK"/>
        <charset val="134"/>
      </rPr>
      <t>户脱贫户发展特色种养业</t>
    </r>
  </si>
  <si>
    <r>
      <rPr>
        <sz val="11"/>
        <rFont val="方正仿宋_GBK"/>
        <charset val="134"/>
      </rPr>
      <t>瓜果蔬菜种植面积</t>
    </r>
    <r>
      <rPr>
        <sz val="11"/>
        <rFont val="Times New Roman"/>
        <charset val="134"/>
      </rPr>
      <t>88.5</t>
    </r>
    <r>
      <rPr>
        <sz val="11"/>
        <rFont val="方正仿宋_GBK"/>
        <charset val="134"/>
      </rPr>
      <t>亩，苗木花卉面积</t>
    </r>
    <r>
      <rPr>
        <sz val="11"/>
        <rFont val="Times New Roman"/>
        <charset val="134"/>
      </rPr>
      <t>4.6</t>
    </r>
    <r>
      <rPr>
        <sz val="11"/>
        <rFont val="方正仿宋_GBK"/>
        <charset val="134"/>
      </rPr>
      <t>亩，猪养殖数量</t>
    </r>
    <r>
      <rPr>
        <sz val="11"/>
        <rFont val="Times New Roman"/>
        <charset val="134"/>
      </rPr>
      <t>21</t>
    </r>
    <r>
      <rPr>
        <sz val="11"/>
        <rFont val="方正仿宋_GBK"/>
        <charset val="134"/>
      </rPr>
      <t>头，羊养殖数量</t>
    </r>
    <r>
      <rPr>
        <sz val="11"/>
        <rFont val="Times New Roman"/>
        <charset val="134"/>
      </rPr>
      <t>113</t>
    </r>
    <r>
      <rPr>
        <sz val="11"/>
        <rFont val="方正仿宋_GBK"/>
        <charset val="134"/>
      </rPr>
      <t>只。</t>
    </r>
  </si>
  <si>
    <r>
      <rPr>
        <sz val="11"/>
        <rFont val="方正仿宋_GBK"/>
        <charset val="134"/>
      </rPr>
      <t>赵庄镇王汉集村自种自养项目</t>
    </r>
  </si>
  <si>
    <r>
      <rPr>
        <sz val="11"/>
        <rFont val="方正仿宋_GBK"/>
        <charset val="134"/>
      </rPr>
      <t>王汉集村</t>
    </r>
  </si>
  <si>
    <r>
      <rPr>
        <sz val="11"/>
        <rFont val="方正仿宋_GBK"/>
        <charset val="134"/>
      </rPr>
      <t>瓜果蔬菜种植面积</t>
    </r>
    <r>
      <rPr>
        <sz val="11"/>
        <rFont val="Times New Roman"/>
        <charset val="134"/>
      </rPr>
      <t>15</t>
    </r>
    <r>
      <rPr>
        <sz val="11"/>
        <rFont val="方正仿宋_GBK"/>
        <charset val="134"/>
      </rPr>
      <t>亩，猪养殖数量</t>
    </r>
    <r>
      <rPr>
        <sz val="11"/>
        <rFont val="Times New Roman"/>
        <charset val="134"/>
      </rPr>
      <t>20</t>
    </r>
    <r>
      <rPr>
        <sz val="11"/>
        <rFont val="方正仿宋_GBK"/>
        <charset val="134"/>
      </rPr>
      <t>头，羊养殖数量</t>
    </r>
    <r>
      <rPr>
        <sz val="11"/>
        <rFont val="Times New Roman"/>
        <charset val="134"/>
      </rPr>
      <t>480</t>
    </r>
    <r>
      <rPr>
        <sz val="11"/>
        <rFont val="方正仿宋_GBK"/>
        <charset val="134"/>
      </rPr>
      <t>只。</t>
    </r>
  </si>
  <si>
    <r>
      <rPr>
        <sz val="11"/>
        <rFont val="方正仿宋_GBK"/>
        <charset val="134"/>
      </rPr>
      <t>赵庄镇吴集村自种自养项目</t>
    </r>
  </si>
  <si>
    <r>
      <rPr>
        <sz val="11"/>
        <rFont val="方正仿宋_GBK"/>
        <charset val="134"/>
      </rPr>
      <t>赵庄镇吴蒋庄村自种自养项目</t>
    </r>
  </si>
  <si>
    <r>
      <rPr>
        <sz val="11"/>
        <rFont val="方正仿宋_GBK"/>
        <charset val="134"/>
      </rPr>
      <t>吴蒋庄村</t>
    </r>
  </si>
  <si>
    <r>
      <rPr>
        <sz val="11"/>
        <rFont val="方正仿宋_GBK"/>
        <charset val="134"/>
      </rPr>
      <t>支持</t>
    </r>
    <r>
      <rPr>
        <sz val="11"/>
        <rFont val="Times New Roman"/>
        <charset val="134"/>
      </rPr>
      <t>75</t>
    </r>
    <r>
      <rPr>
        <sz val="11"/>
        <rFont val="方正仿宋_GBK"/>
        <charset val="134"/>
      </rPr>
      <t>户脱贫户发展特色种养业</t>
    </r>
  </si>
  <si>
    <r>
      <rPr>
        <sz val="11"/>
        <rFont val="方正仿宋_GBK"/>
        <charset val="134"/>
      </rPr>
      <t>支持</t>
    </r>
    <r>
      <rPr>
        <sz val="11"/>
        <rFont val="Times New Roman"/>
        <charset val="134"/>
      </rPr>
      <t>85</t>
    </r>
    <r>
      <rPr>
        <sz val="11"/>
        <rFont val="方正仿宋_GBK"/>
        <charset val="134"/>
      </rPr>
      <t>户脱贫户发展特色种养业</t>
    </r>
  </si>
  <si>
    <r>
      <rPr>
        <sz val="11"/>
        <rFont val="方正仿宋_GBK"/>
        <charset val="134"/>
      </rPr>
      <t>瓜果蔬菜种植面积</t>
    </r>
    <r>
      <rPr>
        <sz val="11"/>
        <rFont val="Times New Roman"/>
        <charset val="134"/>
      </rPr>
      <t>20</t>
    </r>
    <r>
      <rPr>
        <sz val="11"/>
        <rFont val="方正仿宋_GBK"/>
        <charset val="134"/>
      </rPr>
      <t>亩，猪养殖数量</t>
    </r>
    <r>
      <rPr>
        <sz val="11"/>
        <rFont val="Times New Roman"/>
        <charset val="134"/>
      </rPr>
      <t>42</t>
    </r>
    <r>
      <rPr>
        <sz val="11"/>
        <rFont val="方正仿宋_GBK"/>
        <charset val="134"/>
      </rPr>
      <t>头，羊养殖数量</t>
    </r>
    <r>
      <rPr>
        <sz val="11"/>
        <rFont val="Times New Roman"/>
        <charset val="134"/>
      </rPr>
      <t>356</t>
    </r>
    <r>
      <rPr>
        <sz val="11"/>
        <rFont val="方正仿宋_GBK"/>
        <charset val="134"/>
      </rPr>
      <t>只，鸽子</t>
    </r>
    <r>
      <rPr>
        <sz val="11"/>
        <rFont val="Times New Roman"/>
        <charset val="134"/>
      </rPr>
      <t>300</t>
    </r>
    <r>
      <rPr>
        <sz val="11"/>
        <rFont val="方正仿宋_GBK"/>
        <charset val="134"/>
      </rPr>
      <t>羽</t>
    </r>
  </si>
  <si>
    <r>
      <rPr>
        <sz val="11"/>
        <rFont val="方正仿宋_GBK"/>
        <charset val="134"/>
      </rPr>
      <t>赵庄镇张老庄村自种自养项目</t>
    </r>
  </si>
  <si>
    <r>
      <rPr>
        <sz val="11"/>
        <rFont val="方正仿宋_GBK"/>
        <charset val="134"/>
      </rPr>
      <t>张老庄村</t>
    </r>
  </si>
  <si>
    <r>
      <rPr>
        <sz val="11"/>
        <rFont val="方正仿宋_GBK"/>
        <charset val="134"/>
      </rPr>
      <t>扶持</t>
    </r>
    <r>
      <rPr>
        <sz val="11"/>
        <rFont val="Times New Roman"/>
        <charset val="134"/>
      </rPr>
      <t>57</t>
    </r>
    <r>
      <rPr>
        <sz val="11"/>
        <rFont val="方正仿宋_GBK"/>
        <charset val="134"/>
      </rPr>
      <t>户脱贫户发展特色种养业</t>
    </r>
  </si>
  <si>
    <r>
      <rPr>
        <sz val="11"/>
        <rFont val="方正仿宋_GBK"/>
        <charset val="134"/>
      </rPr>
      <t>瓜果种植面积</t>
    </r>
    <r>
      <rPr>
        <sz val="11"/>
        <rFont val="Times New Roman"/>
        <charset val="134"/>
      </rPr>
      <t>20</t>
    </r>
    <r>
      <rPr>
        <sz val="11"/>
        <rFont val="方正仿宋_GBK"/>
        <charset val="134"/>
      </rPr>
      <t>亩，猪养殖数量</t>
    </r>
    <r>
      <rPr>
        <sz val="11"/>
        <rFont val="Times New Roman"/>
        <charset val="134"/>
      </rPr>
      <t>25</t>
    </r>
    <r>
      <rPr>
        <sz val="11"/>
        <rFont val="方正仿宋_GBK"/>
        <charset val="134"/>
      </rPr>
      <t>头，羊养殖数量</t>
    </r>
    <r>
      <rPr>
        <sz val="11"/>
        <rFont val="Times New Roman"/>
        <charset val="134"/>
      </rPr>
      <t>280</t>
    </r>
    <r>
      <rPr>
        <sz val="11"/>
        <rFont val="方正仿宋_GBK"/>
        <charset val="134"/>
      </rPr>
      <t>只。</t>
    </r>
  </si>
  <si>
    <r>
      <rPr>
        <sz val="11"/>
        <rFont val="方正仿宋_GBK"/>
        <charset val="134"/>
      </rPr>
      <t>赵庄镇张朴楼社区自种自养项目</t>
    </r>
  </si>
  <si>
    <r>
      <rPr>
        <sz val="11"/>
        <rFont val="方正仿宋_GBK"/>
        <charset val="134"/>
      </rPr>
      <t>张朴楼社区</t>
    </r>
  </si>
  <si>
    <r>
      <rPr>
        <sz val="11"/>
        <rFont val="方正仿宋_GBK"/>
        <charset val="134"/>
      </rPr>
      <t>瓜果蔬菜种植面积</t>
    </r>
    <r>
      <rPr>
        <sz val="11"/>
        <rFont val="Times New Roman"/>
        <charset val="134"/>
      </rPr>
      <t>30</t>
    </r>
    <r>
      <rPr>
        <sz val="11"/>
        <rFont val="方正仿宋_GBK"/>
        <charset val="134"/>
      </rPr>
      <t>亩，经济作物种植面积</t>
    </r>
    <r>
      <rPr>
        <sz val="11"/>
        <rFont val="Times New Roman"/>
        <charset val="134"/>
      </rPr>
      <t>30</t>
    </r>
    <r>
      <rPr>
        <sz val="11"/>
        <rFont val="方正仿宋_GBK"/>
        <charset val="134"/>
      </rPr>
      <t>亩，猪养殖数量</t>
    </r>
    <r>
      <rPr>
        <sz val="11"/>
        <rFont val="Times New Roman"/>
        <charset val="134"/>
      </rPr>
      <t>12</t>
    </r>
    <r>
      <rPr>
        <sz val="11"/>
        <rFont val="方正仿宋_GBK"/>
        <charset val="134"/>
      </rPr>
      <t>头，羊养殖</t>
    </r>
    <r>
      <rPr>
        <sz val="11"/>
        <rFont val="Times New Roman"/>
        <charset val="134"/>
      </rPr>
      <t>280</t>
    </r>
    <r>
      <rPr>
        <sz val="11"/>
        <rFont val="方正仿宋_GBK"/>
        <charset val="134"/>
      </rPr>
      <t>只，</t>
    </r>
  </si>
  <si>
    <r>
      <rPr>
        <sz val="11"/>
        <rFont val="方正仿宋_GBK"/>
        <charset val="134"/>
      </rPr>
      <t>赵庄镇赵庄村自种自养项目</t>
    </r>
  </si>
  <si>
    <r>
      <rPr>
        <sz val="11"/>
        <rFont val="方正仿宋_GBK"/>
        <charset val="134"/>
      </rPr>
      <t>庄里镇城阳村自种自养项目</t>
    </r>
  </si>
  <si>
    <r>
      <rPr>
        <sz val="11"/>
        <rFont val="方正仿宋_GBK"/>
        <charset val="134"/>
      </rPr>
      <t>城阳村</t>
    </r>
  </si>
  <si>
    <r>
      <rPr>
        <sz val="11"/>
        <rFont val="方正仿宋_GBK"/>
        <charset val="134"/>
      </rPr>
      <t>经济作物种植面积</t>
    </r>
    <r>
      <rPr>
        <sz val="11"/>
        <rFont val="Times New Roman"/>
        <charset val="134"/>
      </rPr>
      <t>85</t>
    </r>
    <r>
      <rPr>
        <sz val="11"/>
        <rFont val="方正仿宋_GBK"/>
        <charset val="134"/>
      </rPr>
      <t>亩，羊养殖数量</t>
    </r>
    <r>
      <rPr>
        <sz val="11"/>
        <rFont val="Times New Roman"/>
        <charset val="134"/>
      </rPr>
      <t>130</t>
    </r>
    <r>
      <rPr>
        <sz val="11"/>
        <rFont val="方正仿宋_GBK"/>
        <charset val="134"/>
      </rPr>
      <t>只，猪养殖数量</t>
    </r>
    <r>
      <rPr>
        <sz val="11"/>
        <rFont val="Times New Roman"/>
        <charset val="134"/>
      </rPr>
      <t>30</t>
    </r>
    <r>
      <rPr>
        <sz val="11"/>
        <rFont val="方正仿宋_GBK"/>
        <charset val="134"/>
      </rPr>
      <t>头</t>
    </r>
  </si>
  <si>
    <r>
      <rPr>
        <sz val="11"/>
        <rFont val="方正仿宋_GBK"/>
        <charset val="134"/>
      </rPr>
      <t>种植成活率</t>
    </r>
    <r>
      <rPr>
        <sz val="11"/>
        <rFont val="Times New Roman"/>
        <charset val="134"/>
      </rPr>
      <t>95%</t>
    </r>
    <r>
      <rPr>
        <sz val="11"/>
        <rFont val="方正仿宋_GBK"/>
        <charset val="134"/>
      </rPr>
      <t>，养殖成活率</t>
    </r>
    <r>
      <rPr>
        <sz val="11"/>
        <rFont val="Times New Roman"/>
        <charset val="134"/>
      </rPr>
      <t>90%</t>
    </r>
    <r>
      <rPr>
        <sz val="11"/>
        <rFont val="方正仿宋_GBK"/>
        <charset val="134"/>
      </rPr>
      <t>。</t>
    </r>
  </si>
  <si>
    <r>
      <rPr>
        <sz val="11"/>
        <rFont val="方正仿宋_GBK"/>
        <charset val="134"/>
      </rPr>
      <t>庄里镇陶墟村自种自养项目</t>
    </r>
  </si>
  <si>
    <r>
      <rPr>
        <sz val="11"/>
        <rFont val="方正仿宋_GBK"/>
        <charset val="134"/>
      </rPr>
      <t>陶墟村</t>
    </r>
  </si>
  <si>
    <r>
      <rPr>
        <sz val="11"/>
        <rFont val="方正仿宋_GBK"/>
        <charset val="134"/>
      </rPr>
      <t>养殖生猪</t>
    </r>
    <r>
      <rPr>
        <sz val="11"/>
        <rFont val="Times New Roman"/>
        <charset val="134"/>
      </rPr>
      <t>20</t>
    </r>
    <r>
      <rPr>
        <sz val="11"/>
        <rFont val="方正仿宋_GBK"/>
        <charset val="134"/>
      </rPr>
      <t>头、羊</t>
    </r>
    <r>
      <rPr>
        <sz val="11"/>
        <rFont val="Times New Roman"/>
        <charset val="134"/>
      </rPr>
      <t>200</t>
    </r>
    <r>
      <rPr>
        <sz val="11"/>
        <rFont val="方正仿宋_GBK"/>
        <charset val="134"/>
      </rPr>
      <t>只；种植果树、蔬菜</t>
    </r>
    <r>
      <rPr>
        <sz val="11"/>
        <rFont val="Times New Roman"/>
        <charset val="134"/>
      </rPr>
      <t>30</t>
    </r>
    <r>
      <rPr>
        <sz val="11"/>
        <rFont val="方正仿宋_GBK"/>
        <charset val="134"/>
      </rPr>
      <t>亩</t>
    </r>
  </si>
  <si>
    <r>
      <rPr>
        <sz val="11"/>
        <rFont val="方正仿宋_GBK"/>
        <charset val="134"/>
      </rPr>
      <t>庄里镇栾庄村自种自养项目</t>
    </r>
  </si>
  <si>
    <r>
      <rPr>
        <sz val="11"/>
        <rFont val="方正仿宋_GBK"/>
        <charset val="134"/>
      </rPr>
      <t>栾庄村</t>
    </r>
  </si>
  <si>
    <r>
      <rPr>
        <sz val="11"/>
        <rFont val="方正仿宋_GBK"/>
        <charset val="134"/>
      </rPr>
      <t>经济作物种植面积</t>
    </r>
    <r>
      <rPr>
        <sz val="11"/>
        <rFont val="Times New Roman"/>
        <charset val="134"/>
      </rPr>
      <t>90</t>
    </r>
    <r>
      <rPr>
        <sz val="11"/>
        <rFont val="方正仿宋_GBK"/>
        <charset val="134"/>
      </rPr>
      <t>亩，羊养殖数量</t>
    </r>
    <r>
      <rPr>
        <sz val="11"/>
        <rFont val="Times New Roman"/>
        <charset val="134"/>
      </rPr>
      <t>20</t>
    </r>
    <r>
      <rPr>
        <sz val="11"/>
        <rFont val="方正仿宋_GBK"/>
        <charset val="134"/>
      </rPr>
      <t>只，鸡养殖数量</t>
    </r>
    <r>
      <rPr>
        <sz val="11"/>
        <rFont val="Times New Roman"/>
        <charset val="134"/>
      </rPr>
      <t>500</t>
    </r>
    <r>
      <rPr>
        <sz val="11"/>
        <rFont val="方正仿宋_GBK"/>
        <charset val="134"/>
      </rPr>
      <t>只</t>
    </r>
  </si>
  <si>
    <r>
      <rPr>
        <sz val="11"/>
        <rFont val="方正仿宋_GBK"/>
        <charset val="134"/>
      </rPr>
      <t>庄里镇尠沟村自种自养项目</t>
    </r>
  </si>
  <si>
    <r>
      <rPr>
        <sz val="11"/>
        <rFont val="方正仿宋_GBK"/>
        <charset val="134"/>
      </rPr>
      <t>经济作物种植面积</t>
    </r>
    <r>
      <rPr>
        <sz val="11"/>
        <rFont val="Times New Roman"/>
        <charset val="134"/>
      </rPr>
      <t>80</t>
    </r>
    <r>
      <rPr>
        <sz val="11"/>
        <rFont val="方正仿宋_GBK"/>
        <charset val="134"/>
      </rPr>
      <t>亩，养殖山羊</t>
    </r>
    <r>
      <rPr>
        <sz val="11"/>
        <rFont val="Times New Roman"/>
        <charset val="134"/>
      </rPr>
      <t>140</t>
    </r>
    <r>
      <rPr>
        <sz val="11"/>
        <rFont val="方正仿宋_GBK"/>
        <charset val="134"/>
      </rPr>
      <t>只</t>
    </r>
  </si>
  <si>
    <r>
      <rPr>
        <sz val="11"/>
        <rFont val="方正仿宋_GBK"/>
        <charset val="134"/>
      </rPr>
      <t>庄里镇大蔡村自种自养项目</t>
    </r>
  </si>
  <si>
    <r>
      <rPr>
        <sz val="11"/>
        <rFont val="方正仿宋_GBK"/>
        <charset val="134"/>
      </rPr>
      <t>大蔡村</t>
    </r>
  </si>
  <si>
    <r>
      <rPr>
        <sz val="11"/>
        <rFont val="方正仿宋_GBK"/>
        <charset val="134"/>
      </rPr>
      <t>扶持</t>
    </r>
    <r>
      <rPr>
        <sz val="11"/>
        <rFont val="Times New Roman"/>
        <charset val="134"/>
      </rPr>
      <t>59</t>
    </r>
    <r>
      <rPr>
        <sz val="11"/>
        <rFont val="方正仿宋_GBK"/>
        <charset val="134"/>
      </rPr>
      <t>户脱贫户发展特色种养业</t>
    </r>
  </si>
  <si>
    <r>
      <rPr>
        <sz val="11"/>
        <rFont val="方正仿宋_GBK"/>
        <charset val="134"/>
      </rPr>
      <t>使</t>
    </r>
    <r>
      <rPr>
        <sz val="11"/>
        <rFont val="Times New Roman"/>
        <charset val="134"/>
      </rPr>
      <t>59</t>
    </r>
    <r>
      <rPr>
        <sz val="11"/>
        <rFont val="方正仿宋_GBK"/>
        <charset val="134"/>
      </rPr>
      <t>户脱贫户继续发展养殖种植业，激发内生动力。</t>
    </r>
  </si>
  <si>
    <r>
      <rPr>
        <sz val="11"/>
        <rFont val="方正仿宋_GBK"/>
        <charset val="134"/>
      </rPr>
      <t>经济作物种植面积</t>
    </r>
    <r>
      <rPr>
        <sz val="11"/>
        <rFont val="Times New Roman"/>
        <charset val="134"/>
      </rPr>
      <t>60</t>
    </r>
    <r>
      <rPr>
        <sz val="11"/>
        <rFont val="方正仿宋_GBK"/>
        <charset val="134"/>
      </rPr>
      <t>亩，养殖山羊</t>
    </r>
    <r>
      <rPr>
        <sz val="11"/>
        <rFont val="Times New Roman"/>
        <charset val="134"/>
      </rPr>
      <t>150</t>
    </r>
    <r>
      <rPr>
        <sz val="11"/>
        <rFont val="方正仿宋_GBK"/>
        <charset val="134"/>
      </rPr>
      <t>只</t>
    </r>
  </si>
  <si>
    <r>
      <rPr>
        <sz val="11"/>
        <rFont val="方正仿宋_GBK"/>
        <charset val="134"/>
      </rPr>
      <t>庄里镇黄山村自种自养项目</t>
    </r>
  </si>
  <si>
    <r>
      <rPr>
        <sz val="11"/>
        <rFont val="方正仿宋_GBK"/>
        <charset val="134"/>
      </rPr>
      <t>黄山村</t>
    </r>
  </si>
  <si>
    <r>
      <rPr>
        <sz val="11"/>
        <rFont val="方正仿宋_GBK"/>
        <charset val="134"/>
      </rPr>
      <t>经济作物种植面积</t>
    </r>
    <r>
      <rPr>
        <sz val="11"/>
        <rFont val="Times New Roman"/>
        <charset val="134"/>
      </rPr>
      <t>180</t>
    </r>
    <r>
      <rPr>
        <sz val="11"/>
        <rFont val="方正仿宋_GBK"/>
        <charset val="134"/>
      </rPr>
      <t>亩，养殖山羊</t>
    </r>
    <r>
      <rPr>
        <sz val="11"/>
        <rFont val="Times New Roman"/>
        <charset val="134"/>
      </rPr>
      <t>280</t>
    </r>
    <r>
      <rPr>
        <sz val="11"/>
        <rFont val="方正仿宋_GBK"/>
        <charset val="134"/>
      </rPr>
      <t>只</t>
    </r>
  </si>
  <si>
    <r>
      <rPr>
        <sz val="11"/>
        <rFont val="方正仿宋_GBK"/>
        <charset val="134"/>
      </rPr>
      <t>庄里镇高庄村自种自养项目</t>
    </r>
  </si>
  <si>
    <r>
      <rPr>
        <sz val="11"/>
        <rFont val="方正仿宋_GBK"/>
        <charset val="134"/>
      </rPr>
      <t>经济作物种植面积</t>
    </r>
    <r>
      <rPr>
        <sz val="11"/>
        <rFont val="Times New Roman"/>
        <charset val="134"/>
      </rPr>
      <t>50</t>
    </r>
    <r>
      <rPr>
        <sz val="11"/>
        <rFont val="方正仿宋_GBK"/>
        <charset val="134"/>
      </rPr>
      <t>亩，养殖山羊</t>
    </r>
    <r>
      <rPr>
        <sz val="11"/>
        <rFont val="Times New Roman"/>
        <charset val="134"/>
      </rPr>
      <t>130</t>
    </r>
    <r>
      <rPr>
        <sz val="11"/>
        <rFont val="方正仿宋_GBK"/>
        <charset val="134"/>
      </rPr>
      <t>只</t>
    </r>
  </si>
  <si>
    <r>
      <rPr>
        <sz val="11"/>
        <rFont val="方正仿宋_GBK"/>
        <charset val="134"/>
      </rPr>
      <t>庄里镇庄里村自种自养项目</t>
    </r>
  </si>
  <si>
    <r>
      <rPr>
        <sz val="11"/>
        <rFont val="方正仿宋_GBK"/>
        <charset val="134"/>
      </rPr>
      <t>庄里村</t>
    </r>
  </si>
  <si>
    <r>
      <rPr>
        <sz val="11"/>
        <rFont val="方正仿宋_GBK"/>
        <charset val="134"/>
      </rPr>
      <t>经济作物种植面积</t>
    </r>
    <r>
      <rPr>
        <sz val="11"/>
        <rFont val="Times New Roman"/>
        <charset val="134"/>
      </rPr>
      <t>35</t>
    </r>
    <r>
      <rPr>
        <sz val="11"/>
        <rFont val="方正仿宋_GBK"/>
        <charset val="134"/>
      </rPr>
      <t>亩，养殖山羊</t>
    </r>
    <r>
      <rPr>
        <sz val="11"/>
        <rFont val="Times New Roman"/>
        <charset val="134"/>
      </rPr>
      <t>90</t>
    </r>
    <r>
      <rPr>
        <sz val="11"/>
        <rFont val="方正仿宋_GBK"/>
        <charset val="134"/>
      </rPr>
      <t>只</t>
    </r>
  </si>
  <si>
    <r>
      <rPr>
        <sz val="11"/>
        <rFont val="方正仿宋_GBK"/>
        <charset val="134"/>
      </rPr>
      <t>祖楼镇蒋庄村自种自养项目</t>
    </r>
  </si>
  <si>
    <r>
      <rPr>
        <sz val="11"/>
        <rFont val="方正仿宋_GBK"/>
        <charset val="134"/>
      </rPr>
      <t>祖楼镇</t>
    </r>
    <r>
      <rPr>
        <sz val="11"/>
        <rFont val="Times New Roman"/>
        <charset val="134"/>
      </rPr>
      <t xml:space="preserve">
</t>
    </r>
    <r>
      <rPr>
        <sz val="11"/>
        <rFont val="方正仿宋_GBK"/>
        <charset val="134"/>
      </rPr>
      <t>吴英</t>
    </r>
  </si>
  <si>
    <r>
      <rPr>
        <sz val="11"/>
        <rFont val="方正仿宋_GBK"/>
        <charset val="134"/>
      </rPr>
      <t>祖楼镇</t>
    </r>
  </si>
  <si>
    <r>
      <rPr>
        <sz val="11"/>
        <rFont val="方正仿宋_GBK"/>
        <charset val="134"/>
      </rPr>
      <t>蒋庄村</t>
    </r>
  </si>
  <si>
    <r>
      <rPr>
        <sz val="11"/>
        <rFont val="方正仿宋_GBK"/>
        <charset val="134"/>
      </rPr>
      <t>扶持</t>
    </r>
    <r>
      <rPr>
        <sz val="11"/>
        <rFont val="Times New Roman"/>
        <charset val="134"/>
      </rPr>
      <t>140</t>
    </r>
    <r>
      <rPr>
        <sz val="11"/>
        <rFont val="方正仿宋_GBK"/>
        <charset val="134"/>
      </rPr>
      <t>户脱贫户发展特色种养业</t>
    </r>
  </si>
  <si>
    <r>
      <rPr>
        <sz val="11"/>
        <rFont val="方正仿宋_GBK"/>
        <charset val="134"/>
      </rPr>
      <t>瓜果蔬菜种植面积</t>
    </r>
    <r>
      <rPr>
        <sz val="11"/>
        <rFont val="Times New Roman"/>
        <charset val="134"/>
      </rPr>
      <t>50</t>
    </r>
    <r>
      <rPr>
        <sz val="11"/>
        <rFont val="方正仿宋_GBK"/>
        <charset val="134"/>
      </rPr>
      <t>亩，猪养殖数量</t>
    </r>
    <r>
      <rPr>
        <sz val="11"/>
        <rFont val="Times New Roman"/>
        <charset val="134"/>
      </rPr>
      <t>100</t>
    </r>
    <r>
      <rPr>
        <sz val="11"/>
        <rFont val="方正仿宋_GBK"/>
        <charset val="134"/>
      </rPr>
      <t>头，羊养殖数量</t>
    </r>
    <r>
      <rPr>
        <sz val="11"/>
        <rFont val="Times New Roman"/>
        <charset val="134"/>
      </rPr>
      <t>405</t>
    </r>
    <r>
      <rPr>
        <sz val="11"/>
        <rFont val="方正仿宋_GBK"/>
        <charset val="134"/>
      </rPr>
      <t>只，鸡养殖数量</t>
    </r>
    <r>
      <rPr>
        <sz val="11"/>
        <rFont val="Times New Roman"/>
        <charset val="134"/>
      </rPr>
      <t>6000</t>
    </r>
    <r>
      <rPr>
        <sz val="11"/>
        <rFont val="方正仿宋_GBK"/>
        <charset val="134"/>
      </rPr>
      <t>只。牛养殖数量</t>
    </r>
    <r>
      <rPr>
        <sz val="11"/>
        <rFont val="Times New Roman"/>
        <charset val="134"/>
      </rPr>
      <t>30</t>
    </r>
    <r>
      <rPr>
        <sz val="11"/>
        <rFont val="方正仿宋_GBK"/>
        <charset val="134"/>
      </rPr>
      <t>只</t>
    </r>
  </si>
  <si>
    <r>
      <rPr>
        <sz val="11"/>
        <rFont val="方正仿宋_GBK"/>
        <charset val="134"/>
      </rPr>
      <t>祖楼镇湘山庙村自种自养项目</t>
    </r>
  </si>
  <si>
    <r>
      <rPr>
        <sz val="11"/>
        <rFont val="方正仿宋_GBK"/>
        <charset val="134"/>
      </rPr>
      <t>湘山庙村</t>
    </r>
  </si>
  <si>
    <r>
      <rPr>
        <sz val="11"/>
        <rFont val="方正仿宋_GBK"/>
        <charset val="134"/>
      </rPr>
      <t>扶持</t>
    </r>
    <r>
      <rPr>
        <sz val="11"/>
        <rFont val="Times New Roman"/>
        <charset val="134"/>
      </rPr>
      <t>110</t>
    </r>
    <r>
      <rPr>
        <sz val="11"/>
        <rFont val="方正仿宋_GBK"/>
        <charset val="134"/>
      </rPr>
      <t>户脱贫户发展种养业</t>
    </r>
  </si>
  <si>
    <r>
      <rPr>
        <sz val="11"/>
        <rFont val="方正仿宋_GBK"/>
        <charset val="134"/>
      </rPr>
      <t>瓜果蔬菜种植面积</t>
    </r>
    <r>
      <rPr>
        <sz val="11"/>
        <rFont val="Times New Roman"/>
        <charset val="134"/>
      </rPr>
      <t>57</t>
    </r>
    <r>
      <rPr>
        <sz val="11"/>
        <rFont val="方正仿宋_GBK"/>
        <charset val="134"/>
      </rPr>
      <t>亩，猪养殖数量</t>
    </r>
    <r>
      <rPr>
        <sz val="11"/>
        <rFont val="Times New Roman"/>
        <charset val="134"/>
      </rPr>
      <t>20</t>
    </r>
    <r>
      <rPr>
        <sz val="11"/>
        <rFont val="方正仿宋_GBK"/>
        <charset val="134"/>
      </rPr>
      <t>头，牛养殖数量</t>
    </r>
    <r>
      <rPr>
        <sz val="11"/>
        <rFont val="Times New Roman"/>
        <charset val="134"/>
      </rPr>
      <t>20</t>
    </r>
    <r>
      <rPr>
        <sz val="11"/>
        <rFont val="方正仿宋_GBK"/>
        <charset val="134"/>
      </rPr>
      <t>头，羊养殖数量</t>
    </r>
    <r>
      <rPr>
        <sz val="11"/>
        <rFont val="Times New Roman"/>
        <charset val="134"/>
      </rPr>
      <t>430</t>
    </r>
    <r>
      <rPr>
        <sz val="11"/>
        <rFont val="方正仿宋_GBK"/>
        <charset val="134"/>
      </rPr>
      <t>只</t>
    </r>
  </si>
  <si>
    <t>215</t>
  </si>
  <si>
    <r>
      <rPr>
        <sz val="11"/>
        <rFont val="方正仿宋_GBK"/>
        <charset val="134"/>
      </rPr>
      <t>祖楼镇刘其村自种自养项目</t>
    </r>
  </si>
  <si>
    <r>
      <rPr>
        <sz val="11"/>
        <rFont val="方正仿宋_GBK"/>
        <charset val="134"/>
      </rPr>
      <t>刘其村</t>
    </r>
  </si>
  <si>
    <r>
      <rPr>
        <sz val="11"/>
        <rFont val="方正仿宋_GBK"/>
        <charset val="134"/>
      </rPr>
      <t>扶持</t>
    </r>
    <r>
      <rPr>
        <sz val="11"/>
        <rFont val="Times New Roman"/>
        <charset val="134"/>
      </rPr>
      <t>125</t>
    </r>
    <r>
      <rPr>
        <sz val="11"/>
        <rFont val="方正仿宋_GBK"/>
        <charset val="134"/>
      </rPr>
      <t>户脱贫户发展特色种养业</t>
    </r>
  </si>
  <si>
    <r>
      <rPr>
        <sz val="11"/>
        <rFont val="方正仿宋_GBK"/>
        <charset val="134"/>
      </rPr>
      <t>瓜果蔬菜种植面积</t>
    </r>
    <r>
      <rPr>
        <sz val="11"/>
        <rFont val="Times New Roman"/>
        <charset val="134"/>
      </rPr>
      <t>30</t>
    </r>
    <r>
      <rPr>
        <sz val="11"/>
        <rFont val="方正仿宋_GBK"/>
        <charset val="134"/>
      </rPr>
      <t>亩，猪养殖数量</t>
    </r>
    <r>
      <rPr>
        <sz val="11"/>
        <rFont val="Times New Roman"/>
        <charset val="134"/>
      </rPr>
      <t>200</t>
    </r>
    <r>
      <rPr>
        <sz val="11"/>
        <rFont val="方正仿宋_GBK"/>
        <charset val="134"/>
      </rPr>
      <t>头，羊养殖数量</t>
    </r>
    <r>
      <rPr>
        <sz val="11"/>
        <rFont val="Times New Roman"/>
        <charset val="134"/>
      </rPr>
      <t>361</t>
    </r>
    <r>
      <rPr>
        <sz val="11"/>
        <rFont val="方正仿宋_GBK"/>
        <charset val="134"/>
      </rPr>
      <t>只，鸡养殖数量</t>
    </r>
    <r>
      <rPr>
        <sz val="11"/>
        <rFont val="Times New Roman"/>
        <charset val="134"/>
      </rPr>
      <t>3000</t>
    </r>
    <r>
      <rPr>
        <sz val="11"/>
        <rFont val="方正仿宋_GBK"/>
        <charset val="134"/>
      </rPr>
      <t>只。牛养殖数量</t>
    </r>
    <r>
      <rPr>
        <sz val="11"/>
        <rFont val="Times New Roman"/>
        <charset val="134"/>
      </rPr>
      <t>30</t>
    </r>
    <r>
      <rPr>
        <sz val="11"/>
        <rFont val="方正仿宋_GBK"/>
        <charset val="134"/>
      </rPr>
      <t>只</t>
    </r>
  </si>
  <si>
    <r>
      <rPr>
        <sz val="11"/>
        <rFont val="方正仿宋_GBK"/>
        <charset val="134"/>
      </rPr>
      <t>石桥村自种自养项目</t>
    </r>
  </si>
  <si>
    <r>
      <rPr>
        <sz val="11"/>
        <rFont val="方正仿宋_GBK"/>
        <charset val="134"/>
      </rPr>
      <t>石桥村</t>
    </r>
  </si>
  <si>
    <r>
      <rPr>
        <sz val="11"/>
        <rFont val="方正仿宋_GBK"/>
        <charset val="134"/>
      </rPr>
      <t>瓜果蔬菜种植面积</t>
    </r>
    <r>
      <rPr>
        <sz val="11"/>
        <rFont val="Times New Roman"/>
        <charset val="134"/>
      </rPr>
      <t>80</t>
    </r>
    <r>
      <rPr>
        <sz val="11"/>
        <rFont val="方正仿宋_GBK"/>
        <charset val="134"/>
      </rPr>
      <t>亩、养猪、牛、养牲畜</t>
    </r>
    <r>
      <rPr>
        <sz val="11"/>
        <rFont val="Times New Roman"/>
        <charset val="134"/>
      </rPr>
      <t>2000</t>
    </r>
    <r>
      <rPr>
        <sz val="11"/>
        <rFont val="方正仿宋_GBK"/>
        <charset val="134"/>
      </rPr>
      <t>头，鸡鸭鹅</t>
    </r>
    <r>
      <rPr>
        <sz val="11"/>
        <rFont val="Times New Roman"/>
        <charset val="134"/>
      </rPr>
      <t>2000</t>
    </r>
    <r>
      <rPr>
        <sz val="11"/>
        <rFont val="方正仿宋_GBK"/>
        <charset val="134"/>
      </rPr>
      <t>只</t>
    </r>
  </si>
  <si>
    <r>
      <rPr>
        <sz val="11"/>
        <rFont val="Times New Roman"/>
        <charset val="134"/>
      </rPr>
      <t>2022</t>
    </r>
    <r>
      <rPr>
        <sz val="11"/>
        <rFont val="方正仿宋_GBK"/>
        <charset val="134"/>
      </rPr>
      <t>年祖楼镇祖楼村自种自养项目</t>
    </r>
  </si>
  <si>
    <r>
      <rPr>
        <sz val="11"/>
        <rFont val="方正仿宋_GBK"/>
        <charset val="134"/>
      </rPr>
      <t>祖楼村</t>
    </r>
  </si>
  <si>
    <r>
      <rPr>
        <sz val="11"/>
        <rFont val="方正仿宋_GBK"/>
        <charset val="134"/>
      </rPr>
      <t>瓜果蔬菜种植面积</t>
    </r>
    <r>
      <rPr>
        <sz val="11"/>
        <rFont val="Times New Roman"/>
        <charset val="134"/>
      </rPr>
      <t>20</t>
    </r>
    <r>
      <rPr>
        <sz val="11"/>
        <rFont val="方正仿宋_GBK"/>
        <charset val="134"/>
      </rPr>
      <t>亩，猪养殖数量</t>
    </r>
    <r>
      <rPr>
        <sz val="11"/>
        <rFont val="Times New Roman"/>
        <charset val="134"/>
      </rPr>
      <t>66</t>
    </r>
    <r>
      <rPr>
        <sz val="11"/>
        <rFont val="方正仿宋_GBK"/>
        <charset val="134"/>
      </rPr>
      <t>头，羊养殖数量</t>
    </r>
    <r>
      <rPr>
        <sz val="11"/>
        <rFont val="Times New Roman"/>
        <charset val="134"/>
      </rPr>
      <t>131</t>
    </r>
    <r>
      <rPr>
        <sz val="11"/>
        <rFont val="方正仿宋_GBK"/>
        <charset val="134"/>
      </rPr>
      <t>只，鸡养殖数量</t>
    </r>
    <r>
      <rPr>
        <sz val="11"/>
        <rFont val="Times New Roman"/>
        <charset val="134"/>
      </rPr>
      <t>2000</t>
    </r>
    <r>
      <rPr>
        <sz val="11"/>
        <rFont val="方正仿宋_GBK"/>
        <charset val="134"/>
      </rPr>
      <t>只。牛养殖数量</t>
    </r>
    <r>
      <rPr>
        <sz val="11"/>
        <rFont val="Times New Roman"/>
        <charset val="134"/>
      </rPr>
      <t>6</t>
    </r>
    <r>
      <rPr>
        <sz val="11"/>
        <rFont val="方正仿宋_GBK"/>
        <charset val="134"/>
      </rPr>
      <t>只</t>
    </r>
  </si>
  <si>
    <t>20.4</t>
  </si>
  <si>
    <r>
      <rPr>
        <sz val="11"/>
        <rFont val="方正仿宋_GBK"/>
        <charset val="134"/>
      </rPr>
      <t>祖楼镇王楼村自种自养项目</t>
    </r>
  </si>
  <si>
    <r>
      <rPr>
        <sz val="11"/>
        <rFont val="方正仿宋_GBK"/>
        <charset val="134"/>
      </rPr>
      <t>扶持</t>
    </r>
    <r>
      <rPr>
        <sz val="11"/>
        <rFont val="Times New Roman"/>
        <charset val="134"/>
      </rPr>
      <t>79</t>
    </r>
    <r>
      <rPr>
        <sz val="11"/>
        <rFont val="方正仿宋_GBK"/>
        <charset val="134"/>
      </rPr>
      <t>户脱贫户发展特色种养业</t>
    </r>
  </si>
  <si>
    <r>
      <rPr>
        <sz val="11"/>
        <rFont val="方正仿宋_GBK"/>
        <charset val="134"/>
      </rPr>
      <t>瓜果蔬菜种植面积</t>
    </r>
    <r>
      <rPr>
        <sz val="11"/>
        <rFont val="Times New Roman"/>
        <charset val="134"/>
      </rPr>
      <t>36.7</t>
    </r>
    <r>
      <rPr>
        <sz val="11"/>
        <rFont val="方正仿宋_GBK"/>
        <charset val="134"/>
      </rPr>
      <t>亩，养殖猪、牛、羊牲畜</t>
    </r>
    <r>
      <rPr>
        <sz val="11"/>
        <rFont val="Times New Roman"/>
        <charset val="134"/>
      </rPr>
      <t>500</t>
    </r>
    <r>
      <rPr>
        <sz val="11"/>
        <rFont val="方正仿宋_GBK"/>
        <charset val="134"/>
      </rPr>
      <t>头，鸡、鸭、鹅</t>
    </r>
    <r>
      <rPr>
        <sz val="11"/>
        <rFont val="Times New Roman"/>
        <charset val="134"/>
      </rPr>
      <t>2000</t>
    </r>
    <r>
      <rPr>
        <sz val="11"/>
        <rFont val="方正仿宋_GBK"/>
        <charset val="134"/>
      </rPr>
      <t>只。</t>
    </r>
  </si>
  <si>
    <r>
      <rPr>
        <sz val="11"/>
        <rFont val="方正仿宋_GBK"/>
        <charset val="134"/>
      </rPr>
      <t>祖楼镇张湾村自种自养项目</t>
    </r>
  </si>
  <si>
    <r>
      <rPr>
        <sz val="11"/>
        <rFont val="方正仿宋_GBK"/>
        <charset val="134"/>
      </rPr>
      <t>张湾村</t>
    </r>
  </si>
  <si>
    <r>
      <rPr>
        <sz val="11"/>
        <rFont val="方正仿宋_GBK"/>
        <charset val="134"/>
      </rPr>
      <t>瓜果蔬菜种植面积</t>
    </r>
    <r>
      <rPr>
        <sz val="11"/>
        <rFont val="Times New Roman"/>
        <charset val="134"/>
      </rPr>
      <t>20</t>
    </r>
    <r>
      <rPr>
        <sz val="11"/>
        <rFont val="方正仿宋_GBK"/>
        <charset val="134"/>
      </rPr>
      <t>亩，猪养殖数量</t>
    </r>
    <r>
      <rPr>
        <sz val="11"/>
        <rFont val="Times New Roman"/>
        <charset val="134"/>
      </rPr>
      <t>15</t>
    </r>
    <r>
      <rPr>
        <sz val="11"/>
        <rFont val="方正仿宋_GBK"/>
        <charset val="134"/>
      </rPr>
      <t>头，羊养殖数量</t>
    </r>
    <r>
      <rPr>
        <sz val="11"/>
        <rFont val="Times New Roman"/>
        <charset val="134"/>
      </rPr>
      <t>80</t>
    </r>
    <r>
      <rPr>
        <sz val="11"/>
        <rFont val="方正仿宋_GBK"/>
        <charset val="134"/>
      </rPr>
      <t>只，鸡养殖数量</t>
    </r>
    <r>
      <rPr>
        <sz val="11"/>
        <rFont val="Times New Roman"/>
        <charset val="134"/>
      </rPr>
      <t>3000</t>
    </r>
    <r>
      <rPr>
        <sz val="11"/>
        <rFont val="方正仿宋_GBK"/>
        <charset val="134"/>
      </rPr>
      <t>只</t>
    </r>
  </si>
  <si>
    <r>
      <rPr>
        <sz val="11"/>
        <rFont val="方正仿宋_GBK"/>
        <charset val="134"/>
      </rPr>
      <t>祖楼镇穆寨村自种自养项目</t>
    </r>
  </si>
  <si>
    <r>
      <rPr>
        <sz val="11"/>
        <rFont val="方正仿宋_GBK"/>
        <charset val="134"/>
      </rPr>
      <t>穆寨村</t>
    </r>
  </si>
  <si>
    <r>
      <rPr>
        <sz val="11"/>
        <rFont val="方正仿宋_GBK"/>
        <charset val="134"/>
      </rPr>
      <t>祖楼镇孙楼村自种自养项目</t>
    </r>
  </si>
  <si>
    <r>
      <rPr>
        <sz val="11"/>
        <rFont val="方正仿宋_GBK"/>
        <charset val="134"/>
      </rPr>
      <t>孙楼村</t>
    </r>
  </si>
  <si>
    <r>
      <rPr>
        <sz val="11"/>
        <rFont val="方正仿宋_GBK"/>
        <charset val="134"/>
      </rPr>
      <t>扶持</t>
    </r>
    <r>
      <rPr>
        <sz val="11"/>
        <rFont val="Times New Roman"/>
        <charset val="134"/>
      </rPr>
      <t>85</t>
    </r>
    <r>
      <rPr>
        <sz val="11"/>
        <rFont val="方正仿宋_GBK"/>
        <charset val="134"/>
      </rPr>
      <t>户脱贫户发展特色种养业</t>
    </r>
  </si>
  <si>
    <r>
      <rPr>
        <sz val="11"/>
        <rFont val="方正仿宋_GBK"/>
        <charset val="134"/>
      </rPr>
      <t>瓜果蔬菜种植面积</t>
    </r>
    <r>
      <rPr>
        <sz val="11"/>
        <rFont val="Times New Roman"/>
        <charset val="134"/>
      </rPr>
      <t>4526</t>
    </r>
    <r>
      <rPr>
        <sz val="11"/>
        <rFont val="方正仿宋_GBK"/>
        <charset val="134"/>
      </rPr>
      <t>亩，养殖猪、牛、羊牲畜</t>
    </r>
    <r>
      <rPr>
        <sz val="11"/>
        <rFont val="Times New Roman"/>
        <charset val="134"/>
      </rPr>
      <t>500</t>
    </r>
    <r>
      <rPr>
        <sz val="11"/>
        <rFont val="方正仿宋_GBK"/>
        <charset val="134"/>
      </rPr>
      <t>头，鸡、鸭、鹅</t>
    </r>
    <r>
      <rPr>
        <sz val="11"/>
        <rFont val="Times New Roman"/>
        <charset val="134"/>
      </rPr>
      <t>2000</t>
    </r>
    <r>
      <rPr>
        <sz val="11"/>
        <rFont val="方正仿宋_GBK"/>
        <charset val="134"/>
      </rPr>
      <t>只。</t>
    </r>
  </si>
  <si>
    <r>
      <rPr>
        <sz val="11"/>
        <rFont val="方正仿宋_GBK"/>
        <charset val="134"/>
      </rPr>
      <t>祖楼镇孟苏庄村自种自养项目</t>
    </r>
  </si>
  <si>
    <r>
      <rPr>
        <sz val="11"/>
        <rFont val="方正仿宋_GBK"/>
        <charset val="134"/>
      </rPr>
      <t>孟苏庄村</t>
    </r>
  </si>
  <si>
    <r>
      <rPr>
        <sz val="11"/>
        <rFont val="方正仿宋_GBK"/>
        <charset val="134"/>
      </rPr>
      <t>瓜果蔬菜种植面积</t>
    </r>
    <r>
      <rPr>
        <sz val="11"/>
        <rFont val="Times New Roman"/>
        <charset val="134"/>
      </rPr>
      <t>65</t>
    </r>
    <r>
      <rPr>
        <sz val="11"/>
        <rFont val="方正仿宋_GBK"/>
        <charset val="134"/>
      </rPr>
      <t>亩，经济作物种植面积</t>
    </r>
    <r>
      <rPr>
        <sz val="11"/>
        <rFont val="Times New Roman"/>
        <charset val="134"/>
      </rPr>
      <t>37</t>
    </r>
    <r>
      <rPr>
        <sz val="11"/>
        <rFont val="方正仿宋_GBK"/>
        <charset val="134"/>
      </rPr>
      <t>亩，猪养殖数量</t>
    </r>
    <r>
      <rPr>
        <sz val="11"/>
        <rFont val="Times New Roman"/>
        <charset val="134"/>
      </rPr>
      <t>73</t>
    </r>
    <r>
      <rPr>
        <sz val="11"/>
        <rFont val="方正仿宋_GBK"/>
        <charset val="134"/>
      </rPr>
      <t>头，羊养殖数量</t>
    </r>
    <r>
      <rPr>
        <sz val="11"/>
        <rFont val="Times New Roman"/>
        <charset val="134"/>
      </rPr>
      <t>740</t>
    </r>
    <r>
      <rPr>
        <sz val="11"/>
        <rFont val="方正仿宋_GBK"/>
        <charset val="134"/>
      </rPr>
      <t>只。</t>
    </r>
  </si>
  <si>
    <r>
      <rPr>
        <sz val="12"/>
        <rFont val="方正黑体_GBK"/>
        <charset val="134"/>
      </rPr>
      <t>（五）小型农田水利设施建设</t>
    </r>
  </si>
  <si>
    <t>白土镇小型农田水利设施建设项目</t>
  </si>
  <si>
    <r>
      <rPr>
        <sz val="12"/>
        <rFont val="方正仿宋_GBK"/>
        <charset val="134"/>
      </rPr>
      <t>县水利局</t>
    </r>
  </si>
  <si>
    <r>
      <rPr>
        <sz val="12"/>
        <rFont val="方正仿宋_GBK"/>
        <charset val="134"/>
      </rPr>
      <t>水利局</t>
    </r>
    <r>
      <rPr>
        <sz val="12"/>
        <rFont val="Times New Roman"/>
        <charset val="134"/>
      </rPr>
      <t xml:space="preserve">
</t>
    </r>
    <r>
      <rPr>
        <sz val="12"/>
        <rFont val="方正仿宋_GBK"/>
        <charset val="134"/>
      </rPr>
      <t>徐鹏</t>
    </r>
  </si>
  <si>
    <r>
      <rPr>
        <sz val="12"/>
        <rFont val="方正仿宋_GBK"/>
        <charset val="134"/>
      </rPr>
      <t>改建水毁桥</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</si>
  <si>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1</t>
    </r>
    <r>
      <rPr>
        <sz val="12"/>
        <rFont val="方正仿宋_GBK"/>
        <charset val="134"/>
      </rPr>
      <t>座</t>
    </r>
  </si>
  <si>
    <r>
      <rPr>
        <sz val="12"/>
        <rFont val="方正仿宋_GBK"/>
        <charset val="134"/>
      </rPr>
      <t>修复桥涵</t>
    </r>
    <r>
      <rPr>
        <sz val="12"/>
        <rFont val="Times New Roman"/>
        <charset val="134"/>
      </rPr>
      <t>1</t>
    </r>
    <r>
      <rPr>
        <sz val="12"/>
        <rFont val="方正仿宋_GBK"/>
        <charset val="134"/>
      </rPr>
      <t>座</t>
    </r>
  </si>
  <si>
    <r>
      <rPr>
        <sz val="12"/>
        <rFont val="方正仿宋_GBK"/>
        <charset val="134"/>
      </rPr>
      <t>参与项目申报、实施过程监督、竣工后受益</t>
    </r>
  </si>
  <si>
    <r>
      <rPr>
        <sz val="12"/>
        <rFont val="方正仿宋_GBK"/>
        <charset val="134"/>
      </rPr>
      <t>以小型农田水利设施建设的形式，改善产业基础设施条件，助力产业发展</t>
    </r>
  </si>
  <si>
    <t>大屯镇小型农田水利设施建设项目</t>
  </si>
  <si>
    <r>
      <rPr>
        <sz val="12"/>
        <rFont val="方正仿宋_GBK"/>
        <charset val="134"/>
      </rPr>
      <t>瓦房、张楼、许楼、林楼、付庄、郭阁、高楼村</t>
    </r>
  </si>
  <si>
    <r>
      <rPr>
        <sz val="12"/>
        <rFont val="方正仿宋_GBK"/>
        <charset val="134"/>
      </rPr>
      <t>改建水毁桥</t>
    </r>
    <r>
      <rPr>
        <sz val="12"/>
        <rFont val="Times New Roman"/>
        <charset val="134"/>
      </rPr>
      <t>10</t>
    </r>
    <r>
      <rPr>
        <sz val="12"/>
        <rFont val="方正仿宋_GBK"/>
        <charset val="134"/>
      </rPr>
      <t>座（其中，瓦房村改建</t>
    </r>
    <r>
      <rPr>
        <sz val="12"/>
        <rFont val="Times New Roman"/>
        <charset val="134"/>
      </rPr>
      <t>2</t>
    </r>
    <r>
      <rPr>
        <sz val="12"/>
        <rFont val="方正仿宋_GBK"/>
        <charset val="134"/>
      </rPr>
      <t>座、张楼村改建</t>
    </r>
    <r>
      <rPr>
        <sz val="12"/>
        <rFont val="Times New Roman"/>
        <charset val="134"/>
      </rPr>
      <t>3</t>
    </r>
    <r>
      <rPr>
        <sz val="12"/>
        <rFont val="方正仿宋_GBK"/>
        <charset val="134"/>
      </rPr>
      <t>座、许楼村改建</t>
    </r>
    <r>
      <rPr>
        <sz val="12"/>
        <rFont val="Times New Roman"/>
        <charset val="134"/>
      </rPr>
      <t>1</t>
    </r>
    <r>
      <rPr>
        <sz val="12"/>
        <rFont val="方正仿宋_GBK"/>
        <charset val="134"/>
      </rPr>
      <t>座、林楼村改建</t>
    </r>
    <r>
      <rPr>
        <sz val="12"/>
        <rFont val="Times New Roman"/>
        <charset val="134"/>
      </rPr>
      <t>1</t>
    </r>
    <r>
      <rPr>
        <sz val="12"/>
        <rFont val="方正仿宋_GBK"/>
        <charset val="134"/>
      </rPr>
      <t>座、付庄村改建</t>
    </r>
    <r>
      <rPr>
        <sz val="12"/>
        <rFont val="Times New Roman"/>
        <charset val="134"/>
      </rPr>
      <t>1</t>
    </r>
    <r>
      <rPr>
        <sz val="12"/>
        <rFont val="方正仿宋_GBK"/>
        <charset val="134"/>
      </rPr>
      <t>座、郭阁村改建</t>
    </r>
    <r>
      <rPr>
        <sz val="12"/>
        <rFont val="Times New Roman"/>
        <charset val="134"/>
      </rPr>
      <t>1</t>
    </r>
    <r>
      <rPr>
        <sz val="12"/>
        <rFont val="方正仿宋_GBK"/>
        <charset val="134"/>
      </rPr>
      <t>座、高楼村改建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</si>
  <si>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10</t>
    </r>
    <r>
      <rPr>
        <sz val="12"/>
        <rFont val="方正仿宋_GBK"/>
        <charset val="134"/>
      </rPr>
      <t>座</t>
    </r>
  </si>
  <si>
    <r>
      <rPr>
        <sz val="12"/>
        <rFont val="方正仿宋_GBK"/>
        <charset val="134"/>
      </rPr>
      <t>修复桥涵</t>
    </r>
    <r>
      <rPr>
        <sz val="12"/>
        <rFont val="Times New Roman"/>
        <charset val="134"/>
      </rPr>
      <t>10</t>
    </r>
    <r>
      <rPr>
        <sz val="12"/>
        <rFont val="方正仿宋_GBK"/>
        <charset val="134"/>
      </rPr>
      <t>座</t>
    </r>
  </si>
  <si>
    <t>丁里镇小型农田水利设施建设项目</t>
  </si>
  <si>
    <r>
      <rPr>
        <sz val="12"/>
        <rFont val="方正仿宋_GBK"/>
        <charset val="134"/>
      </rPr>
      <t>郭庄、武寺、丁里、胜利、许堂、瓦子口村</t>
    </r>
  </si>
  <si>
    <r>
      <rPr>
        <sz val="12"/>
        <rFont val="方正仿宋_GBK"/>
        <charset val="134"/>
      </rPr>
      <t>改建水毁桥</t>
    </r>
    <r>
      <rPr>
        <sz val="12"/>
        <rFont val="Times New Roman"/>
        <charset val="134"/>
      </rPr>
      <t>14</t>
    </r>
    <r>
      <rPr>
        <sz val="12"/>
        <rFont val="方正仿宋_GBK"/>
        <charset val="134"/>
      </rPr>
      <t>座（其中，郭庄社区改建</t>
    </r>
    <r>
      <rPr>
        <sz val="12"/>
        <rFont val="Times New Roman"/>
        <charset val="134"/>
      </rPr>
      <t>5</t>
    </r>
    <r>
      <rPr>
        <sz val="12"/>
        <rFont val="方正仿宋_GBK"/>
        <charset val="134"/>
      </rPr>
      <t>座、武寺村改建</t>
    </r>
    <r>
      <rPr>
        <sz val="12"/>
        <rFont val="Times New Roman"/>
        <charset val="134"/>
      </rPr>
      <t>5</t>
    </r>
    <r>
      <rPr>
        <sz val="12"/>
        <rFont val="方正仿宋_GBK"/>
        <charset val="134"/>
      </rPr>
      <t>座、丁里社区改建</t>
    </r>
    <r>
      <rPr>
        <sz val="12"/>
        <rFont val="Times New Roman"/>
        <charset val="134"/>
      </rPr>
      <t>1</t>
    </r>
    <r>
      <rPr>
        <sz val="12"/>
        <rFont val="方正仿宋_GBK"/>
        <charset val="134"/>
      </rPr>
      <t>座、胜利社区改建</t>
    </r>
    <r>
      <rPr>
        <sz val="12"/>
        <rFont val="Times New Roman"/>
        <charset val="134"/>
      </rPr>
      <t>1</t>
    </r>
    <r>
      <rPr>
        <sz val="12"/>
        <rFont val="方正仿宋_GBK"/>
        <charset val="134"/>
      </rPr>
      <t>座、许堂社区改建</t>
    </r>
    <r>
      <rPr>
        <sz val="12"/>
        <rFont val="Times New Roman"/>
        <charset val="134"/>
      </rPr>
      <t>1</t>
    </r>
    <r>
      <rPr>
        <sz val="12"/>
        <rFont val="方正仿宋_GBK"/>
        <charset val="134"/>
      </rPr>
      <t>座、瓦子口村改建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</si>
  <si>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14</t>
    </r>
    <r>
      <rPr>
        <sz val="12"/>
        <rFont val="方正仿宋_GBK"/>
        <charset val="134"/>
      </rPr>
      <t>座</t>
    </r>
  </si>
  <si>
    <r>
      <rPr>
        <sz val="12"/>
        <rFont val="方正仿宋_GBK"/>
        <charset val="134"/>
      </rPr>
      <t>修复桥涵</t>
    </r>
    <r>
      <rPr>
        <sz val="12"/>
        <rFont val="Times New Roman"/>
        <charset val="134"/>
      </rPr>
      <t>14</t>
    </r>
    <r>
      <rPr>
        <sz val="12"/>
        <rFont val="方正仿宋_GBK"/>
        <charset val="134"/>
      </rPr>
      <t>座</t>
    </r>
  </si>
  <si>
    <t>小型农田水利设施建设项目</t>
  </si>
  <si>
    <r>
      <rPr>
        <sz val="12"/>
        <rFont val="方正仿宋_GBK"/>
        <charset val="134"/>
      </rPr>
      <t>瓦子口村</t>
    </r>
  </si>
  <si>
    <r>
      <rPr>
        <sz val="12"/>
        <rFont val="方正仿宋_GBK"/>
        <charset val="134"/>
      </rPr>
      <t>维修涵闸</t>
    </r>
    <r>
      <rPr>
        <sz val="12"/>
        <rFont val="Times New Roman"/>
        <charset val="134"/>
      </rPr>
      <t>1</t>
    </r>
    <r>
      <rPr>
        <sz val="12"/>
        <rFont val="方正仿宋_GBK"/>
        <charset val="134"/>
      </rPr>
      <t>座</t>
    </r>
  </si>
  <si>
    <r>
      <rPr>
        <sz val="12"/>
        <rFont val="方正仿宋_GBK"/>
        <charset val="134"/>
      </rPr>
      <t>修复完成水毁涵闸</t>
    </r>
    <r>
      <rPr>
        <sz val="12"/>
        <rFont val="Times New Roman"/>
        <charset val="134"/>
      </rPr>
      <t>1</t>
    </r>
    <r>
      <rPr>
        <sz val="12"/>
        <rFont val="方正仿宋_GBK"/>
        <charset val="134"/>
      </rPr>
      <t>座</t>
    </r>
  </si>
  <si>
    <r>
      <rPr>
        <sz val="12"/>
        <rFont val="方正仿宋_GBK"/>
        <charset val="134"/>
      </rPr>
      <t>修复涵闸</t>
    </r>
    <r>
      <rPr>
        <sz val="12"/>
        <rFont val="Times New Roman"/>
        <charset val="134"/>
      </rPr>
      <t>1</t>
    </r>
    <r>
      <rPr>
        <sz val="12"/>
        <rFont val="方正仿宋_GBK"/>
        <charset val="134"/>
      </rPr>
      <t>座</t>
    </r>
  </si>
  <si>
    <t>杜楼镇小型农田水利设施建设项目</t>
  </si>
  <si>
    <r>
      <rPr>
        <sz val="12"/>
        <rFont val="方正仿宋_GBK"/>
        <charset val="134"/>
      </rPr>
      <t>小圩子村</t>
    </r>
  </si>
  <si>
    <t>官桥镇小型农田水利设施建设项目</t>
  </si>
  <si>
    <t>黄口镇小型农田水利设施建设项目</t>
  </si>
  <si>
    <r>
      <rPr>
        <sz val="12"/>
        <rFont val="方正仿宋_GBK"/>
        <charset val="134"/>
      </rPr>
      <t>唐庄、瓦房、陈土楼、朱庄村</t>
    </r>
  </si>
  <si>
    <r>
      <rPr>
        <sz val="12"/>
        <rFont val="方正仿宋_GBK"/>
        <charset val="134"/>
      </rPr>
      <t>改建水毁桥</t>
    </r>
    <r>
      <rPr>
        <sz val="12"/>
        <rFont val="Times New Roman"/>
        <charset val="134"/>
      </rPr>
      <t>6</t>
    </r>
    <r>
      <rPr>
        <sz val="12"/>
        <rFont val="方正仿宋_GBK"/>
        <charset val="134"/>
      </rPr>
      <t>座（其中，唐庄村改建</t>
    </r>
    <r>
      <rPr>
        <sz val="12"/>
        <rFont val="Times New Roman"/>
        <charset val="134"/>
      </rPr>
      <t>1</t>
    </r>
    <r>
      <rPr>
        <sz val="12"/>
        <rFont val="方正仿宋_GBK"/>
        <charset val="134"/>
      </rPr>
      <t>座、瓦房村改建</t>
    </r>
    <r>
      <rPr>
        <sz val="12"/>
        <rFont val="Times New Roman"/>
        <charset val="134"/>
      </rPr>
      <t>2</t>
    </r>
    <r>
      <rPr>
        <sz val="12"/>
        <rFont val="方正仿宋_GBK"/>
        <charset val="134"/>
      </rPr>
      <t>座、陈土楼村改建</t>
    </r>
    <r>
      <rPr>
        <sz val="12"/>
        <rFont val="Times New Roman"/>
        <charset val="134"/>
      </rPr>
      <t>2</t>
    </r>
    <r>
      <rPr>
        <sz val="12"/>
        <rFont val="方正仿宋_GBK"/>
        <charset val="134"/>
      </rPr>
      <t>座、朱庄村改建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</si>
  <si>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6</t>
    </r>
    <r>
      <rPr>
        <sz val="12"/>
        <rFont val="方正仿宋_GBK"/>
        <charset val="134"/>
      </rPr>
      <t>座</t>
    </r>
  </si>
  <si>
    <r>
      <rPr>
        <sz val="12"/>
        <rFont val="方正仿宋_GBK"/>
        <charset val="134"/>
      </rPr>
      <t>修复桥涵</t>
    </r>
    <r>
      <rPr>
        <sz val="12"/>
        <rFont val="Times New Roman"/>
        <charset val="134"/>
      </rPr>
      <t>6</t>
    </r>
    <r>
      <rPr>
        <sz val="12"/>
        <rFont val="方正仿宋_GBK"/>
        <charset val="134"/>
      </rPr>
      <t>座</t>
    </r>
  </si>
  <si>
    <t>酒店乡小型农田水利设施建设项目</t>
  </si>
  <si>
    <r>
      <rPr>
        <sz val="12"/>
        <rFont val="方正仿宋_GBK"/>
        <charset val="134"/>
      </rPr>
      <t>旗杆、赵圈、李庄村</t>
    </r>
  </si>
  <si>
    <r>
      <rPr>
        <sz val="12"/>
        <rFont val="方正仿宋_GBK"/>
        <charset val="134"/>
      </rPr>
      <t>改建水毁桥</t>
    </r>
    <r>
      <rPr>
        <sz val="12"/>
        <rFont val="Times New Roman"/>
        <charset val="134"/>
      </rPr>
      <t>3</t>
    </r>
    <r>
      <rPr>
        <sz val="12"/>
        <rFont val="方正仿宋_GBK"/>
        <charset val="134"/>
      </rPr>
      <t>座（其中，旗杆村改建</t>
    </r>
    <r>
      <rPr>
        <sz val="12"/>
        <rFont val="Times New Roman"/>
        <charset val="134"/>
      </rPr>
      <t>1</t>
    </r>
    <r>
      <rPr>
        <sz val="12"/>
        <rFont val="方正仿宋_GBK"/>
        <charset val="134"/>
      </rPr>
      <t>座、赵圈村改建</t>
    </r>
    <r>
      <rPr>
        <sz val="12"/>
        <rFont val="Times New Roman"/>
        <charset val="134"/>
      </rPr>
      <t>1</t>
    </r>
    <r>
      <rPr>
        <sz val="12"/>
        <rFont val="方正仿宋_GBK"/>
        <charset val="134"/>
      </rPr>
      <t>座、李庄村改建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</si>
  <si>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3</t>
    </r>
    <r>
      <rPr>
        <sz val="12"/>
        <rFont val="方正仿宋_GBK"/>
        <charset val="134"/>
      </rPr>
      <t>座</t>
    </r>
  </si>
  <si>
    <r>
      <rPr>
        <sz val="12"/>
        <rFont val="方正仿宋_GBK"/>
        <charset val="134"/>
      </rPr>
      <t>修复桥涵</t>
    </r>
    <r>
      <rPr>
        <sz val="12"/>
        <rFont val="Times New Roman"/>
        <charset val="134"/>
      </rPr>
      <t>3</t>
    </r>
    <r>
      <rPr>
        <sz val="12"/>
        <rFont val="方正仿宋_GBK"/>
        <charset val="134"/>
      </rPr>
      <t>座</t>
    </r>
  </si>
  <si>
    <t>龙城镇小型农田水利设施建设项目</t>
  </si>
  <si>
    <r>
      <rPr>
        <sz val="12"/>
        <rFont val="方正仿宋_GBK"/>
        <charset val="134"/>
      </rPr>
      <t>帽山、刘行、人民、房庄、岱湖、园艺场</t>
    </r>
  </si>
  <si>
    <r>
      <rPr>
        <sz val="12"/>
        <rFont val="方正仿宋_GBK"/>
        <charset val="134"/>
      </rPr>
      <t>改建水毁桥</t>
    </r>
    <r>
      <rPr>
        <sz val="12"/>
        <rFont val="Times New Roman"/>
        <charset val="134"/>
      </rPr>
      <t>15</t>
    </r>
    <r>
      <rPr>
        <sz val="12"/>
        <rFont val="方正仿宋_GBK"/>
        <charset val="134"/>
      </rPr>
      <t>座（其中，帽山村改建</t>
    </r>
    <r>
      <rPr>
        <sz val="12"/>
        <rFont val="Times New Roman"/>
        <charset val="134"/>
      </rPr>
      <t>3</t>
    </r>
    <r>
      <rPr>
        <sz val="12"/>
        <rFont val="方正仿宋_GBK"/>
        <charset val="134"/>
      </rPr>
      <t>座、刘行村改建</t>
    </r>
    <r>
      <rPr>
        <sz val="12"/>
        <rFont val="Times New Roman"/>
        <charset val="134"/>
      </rPr>
      <t>7</t>
    </r>
    <r>
      <rPr>
        <sz val="12"/>
        <rFont val="方正仿宋_GBK"/>
        <charset val="134"/>
      </rPr>
      <t>座，人民村改建</t>
    </r>
    <r>
      <rPr>
        <sz val="12"/>
        <rFont val="Times New Roman"/>
        <charset val="134"/>
      </rPr>
      <t>2</t>
    </r>
    <r>
      <rPr>
        <sz val="12"/>
        <rFont val="方正仿宋_GBK"/>
        <charset val="134"/>
      </rPr>
      <t>座，房庄社区改建</t>
    </r>
    <r>
      <rPr>
        <sz val="12"/>
        <rFont val="Times New Roman"/>
        <charset val="134"/>
      </rPr>
      <t>1</t>
    </r>
    <r>
      <rPr>
        <sz val="12"/>
        <rFont val="方正仿宋_GBK"/>
        <charset val="134"/>
      </rPr>
      <t>座、岱湖社区改建</t>
    </r>
    <r>
      <rPr>
        <sz val="12"/>
        <rFont val="Times New Roman"/>
        <charset val="134"/>
      </rPr>
      <t>1</t>
    </r>
    <r>
      <rPr>
        <sz val="12"/>
        <rFont val="方正仿宋_GBK"/>
        <charset val="134"/>
      </rPr>
      <t>座、县园艺场改建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</si>
  <si>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15</t>
    </r>
    <r>
      <rPr>
        <sz val="12"/>
        <rFont val="方正仿宋_GBK"/>
        <charset val="134"/>
      </rPr>
      <t>座</t>
    </r>
  </si>
  <si>
    <r>
      <rPr>
        <sz val="12"/>
        <rFont val="方正仿宋_GBK"/>
        <charset val="134"/>
      </rPr>
      <t>修复桥涵</t>
    </r>
    <r>
      <rPr>
        <sz val="12"/>
        <rFont val="Times New Roman"/>
        <charset val="134"/>
      </rPr>
      <t>15</t>
    </r>
    <r>
      <rPr>
        <sz val="12"/>
        <rFont val="方正仿宋_GBK"/>
        <charset val="134"/>
      </rPr>
      <t>座</t>
    </r>
  </si>
  <si>
    <t>马井镇小型农田水利设施建设项目</t>
  </si>
  <si>
    <r>
      <rPr>
        <sz val="12"/>
        <rFont val="方正仿宋_GBK"/>
        <charset val="134"/>
      </rPr>
      <t>朱集村</t>
    </r>
  </si>
  <si>
    <r>
      <rPr>
        <sz val="12"/>
        <rFont val="方正仿宋_GBK"/>
        <charset val="134"/>
      </rPr>
      <t>改建水毁桥</t>
    </r>
    <r>
      <rPr>
        <sz val="12"/>
        <rFont val="Times New Roman"/>
        <charset val="134"/>
      </rPr>
      <t>2</t>
    </r>
    <r>
      <rPr>
        <sz val="12"/>
        <rFont val="方正仿宋_GBK"/>
        <charset val="134"/>
      </rPr>
      <t>座</t>
    </r>
  </si>
  <si>
    <r>
      <rPr>
        <sz val="12"/>
        <rFont val="方正仿宋_GBK"/>
        <charset val="134"/>
      </rPr>
      <t>修复完成水毁桥涵</t>
    </r>
    <r>
      <rPr>
        <sz val="12"/>
        <rFont val="Times New Roman"/>
        <charset val="134"/>
      </rPr>
      <t>2</t>
    </r>
    <r>
      <rPr>
        <sz val="12"/>
        <rFont val="方正仿宋_GBK"/>
        <charset val="134"/>
      </rPr>
      <t>座</t>
    </r>
  </si>
  <si>
    <r>
      <rPr>
        <sz val="12"/>
        <rFont val="方正仿宋_GBK"/>
        <charset val="134"/>
      </rPr>
      <t>修复桥涵</t>
    </r>
    <r>
      <rPr>
        <sz val="12"/>
        <rFont val="Times New Roman"/>
        <charset val="134"/>
      </rPr>
      <t>2</t>
    </r>
    <r>
      <rPr>
        <sz val="12"/>
        <rFont val="方正仿宋_GBK"/>
        <charset val="134"/>
      </rPr>
      <t>座</t>
    </r>
  </si>
  <si>
    <t>圣泉镇小型农田水利设施建设项目</t>
  </si>
  <si>
    <r>
      <rPr>
        <sz val="12"/>
        <rFont val="方正仿宋_GBK"/>
        <charset val="134"/>
      </rPr>
      <t>营子、袁新庄、岗子、红柳树村</t>
    </r>
  </si>
  <si>
    <r>
      <rPr>
        <sz val="12"/>
        <rFont val="方正仿宋_GBK"/>
        <charset val="134"/>
      </rPr>
      <t>改建水毁桥</t>
    </r>
    <r>
      <rPr>
        <sz val="12"/>
        <rFont val="Times New Roman"/>
        <charset val="134"/>
      </rPr>
      <t>8</t>
    </r>
    <r>
      <rPr>
        <sz val="12"/>
        <rFont val="方正仿宋_GBK"/>
        <charset val="134"/>
      </rPr>
      <t>座（其中，营子村改建</t>
    </r>
    <r>
      <rPr>
        <sz val="12"/>
        <rFont val="Times New Roman"/>
        <charset val="134"/>
      </rPr>
      <t>1</t>
    </r>
    <r>
      <rPr>
        <sz val="12"/>
        <rFont val="方正仿宋_GBK"/>
        <charset val="134"/>
      </rPr>
      <t>座、袁新庄村改建</t>
    </r>
    <r>
      <rPr>
        <sz val="12"/>
        <rFont val="Times New Roman"/>
        <charset val="134"/>
      </rPr>
      <t>2</t>
    </r>
    <r>
      <rPr>
        <sz val="12"/>
        <rFont val="方正仿宋_GBK"/>
        <charset val="134"/>
      </rPr>
      <t>座、岗子村改建</t>
    </r>
    <r>
      <rPr>
        <sz val="12"/>
        <rFont val="Times New Roman"/>
        <charset val="134"/>
      </rPr>
      <t>3</t>
    </r>
    <r>
      <rPr>
        <sz val="12"/>
        <rFont val="方正仿宋_GBK"/>
        <charset val="134"/>
      </rPr>
      <t>座、红柳树村改建</t>
    </r>
    <r>
      <rPr>
        <sz val="12"/>
        <rFont val="Times New Roman"/>
        <charset val="134"/>
      </rPr>
      <t>2</t>
    </r>
    <r>
      <rPr>
        <sz val="12"/>
        <rFont val="方正仿宋_GBK"/>
        <charset val="134"/>
      </rPr>
      <t>座）</t>
    </r>
  </si>
  <si>
    <r>
      <rPr>
        <sz val="12"/>
        <rFont val="方正仿宋_GBK"/>
        <charset val="134"/>
      </rPr>
      <t>修复完成水毁桥涵</t>
    </r>
    <r>
      <rPr>
        <sz val="12"/>
        <rFont val="Times New Roman"/>
        <charset val="134"/>
      </rPr>
      <t>8</t>
    </r>
    <r>
      <rPr>
        <sz val="12"/>
        <rFont val="方正仿宋_GBK"/>
        <charset val="134"/>
      </rPr>
      <t>座</t>
    </r>
  </si>
  <si>
    <r>
      <rPr>
        <sz val="12"/>
        <rFont val="方正仿宋_GBK"/>
        <charset val="134"/>
      </rPr>
      <t>修复桥涵</t>
    </r>
    <r>
      <rPr>
        <sz val="12"/>
        <rFont val="Times New Roman"/>
        <charset val="134"/>
      </rPr>
      <t>8</t>
    </r>
    <r>
      <rPr>
        <sz val="12"/>
        <rFont val="方正仿宋_GBK"/>
        <charset val="134"/>
      </rPr>
      <t>座</t>
    </r>
  </si>
  <si>
    <t>孙圩子乡小型农田水利设施建设项目</t>
  </si>
  <si>
    <r>
      <rPr>
        <sz val="12"/>
        <rFont val="方正仿宋_GBK"/>
        <charset val="134"/>
      </rPr>
      <t>孙圩子、马庄、周圩、徐里、丁楼村</t>
    </r>
  </si>
  <si>
    <r>
      <rPr>
        <sz val="12"/>
        <rFont val="方正仿宋_GBK"/>
        <charset val="134"/>
      </rPr>
      <t>改建修复水毁桥涵</t>
    </r>
    <r>
      <rPr>
        <sz val="12"/>
        <rFont val="Times New Roman"/>
        <charset val="134"/>
      </rPr>
      <t>12</t>
    </r>
    <r>
      <rPr>
        <sz val="12"/>
        <rFont val="方正仿宋_GBK"/>
        <charset val="134"/>
      </rPr>
      <t>座（其中，孙圩子村改建</t>
    </r>
    <r>
      <rPr>
        <sz val="12"/>
        <rFont val="Times New Roman"/>
        <charset val="134"/>
      </rPr>
      <t>1</t>
    </r>
    <r>
      <rPr>
        <sz val="12"/>
        <rFont val="方正仿宋_GBK"/>
        <charset val="134"/>
      </rPr>
      <t>座、马庄村改建</t>
    </r>
    <r>
      <rPr>
        <sz val="12"/>
        <rFont val="Times New Roman"/>
        <charset val="134"/>
      </rPr>
      <t>1</t>
    </r>
    <r>
      <rPr>
        <sz val="12"/>
        <rFont val="方正仿宋_GBK"/>
        <charset val="134"/>
      </rPr>
      <t>座、周圩村改建</t>
    </r>
    <r>
      <rPr>
        <sz val="12"/>
        <rFont val="Times New Roman"/>
        <charset val="134"/>
      </rPr>
      <t>4</t>
    </r>
    <r>
      <rPr>
        <sz val="12"/>
        <rFont val="方正仿宋_GBK"/>
        <charset val="134"/>
      </rPr>
      <t>座、徐里村修复</t>
    </r>
    <r>
      <rPr>
        <sz val="12"/>
        <rFont val="Times New Roman"/>
        <charset val="134"/>
      </rPr>
      <t>4</t>
    </r>
    <r>
      <rPr>
        <sz val="12"/>
        <rFont val="方正仿宋_GBK"/>
        <charset val="134"/>
      </rPr>
      <t>座、丁楼村改建</t>
    </r>
    <r>
      <rPr>
        <sz val="12"/>
        <rFont val="Times New Roman"/>
        <charset val="134"/>
      </rPr>
      <t>2</t>
    </r>
    <r>
      <rPr>
        <sz val="12"/>
        <rFont val="方正仿宋_GBK"/>
        <charset val="134"/>
      </rPr>
      <t>座）</t>
    </r>
  </si>
  <si>
    <r>
      <rPr>
        <sz val="12"/>
        <rFont val="方正仿宋_GBK"/>
        <charset val="134"/>
      </rPr>
      <t>修复完成水毁桥涵</t>
    </r>
    <r>
      <rPr>
        <sz val="12"/>
        <rFont val="Times New Roman"/>
        <charset val="134"/>
      </rPr>
      <t>12</t>
    </r>
    <r>
      <rPr>
        <sz val="12"/>
        <rFont val="方正仿宋_GBK"/>
        <charset val="134"/>
      </rPr>
      <t>座</t>
    </r>
  </si>
  <si>
    <r>
      <rPr>
        <sz val="12"/>
        <rFont val="方正仿宋_GBK"/>
        <charset val="134"/>
      </rPr>
      <t>修复桥涵</t>
    </r>
    <r>
      <rPr>
        <sz val="12"/>
        <rFont val="Times New Roman"/>
        <charset val="134"/>
      </rPr>
      <t>12</t>
    </r>
    <r>
      <rPr>
        <sz val="12"/>
        <rFont val="方正仿宋_GBK"/>
        <charset val="134"/>
      </rPr>
      <t>座</t>
    </r>
  </si>
  <si>
    <t>新庄镇小型农田水利设施建设项目</t>
  </si>
  <si>
    <r>
      <rPr>
        <sz val="12"/>
        <rFont val="方正仿宋_GBK"/>
        <charset val="134"/>
      </rPr>
      <t>马常庄、东阁、李庄、马郑庄、杜集、郭套、邵套、铁佛、张庄村</t>
    </r>
  </si>
  <si>
    <r>
      <rPr>
        <sz val="12"/>
        <rFont val="方正仿宋_GBK"/>
        <charset val="134"/>
      </rPr>
      <t>改建水毁桥</t>
    </r>
    <r>
      <rPr>
        <sz val="12"/>
        <rFont val="Times New Roman"/>
        <charset val="134"/>
      </rPr>
      <t>25</t>
    </r>
    <r>
      <rPr>
        <sz val="12"/>
        <rFont val="方正仿宋_GBK"/>
        <charset val="134"/>
      </rPr>
      <t>座（其中，马常庄村改建</t>
    </r>
    <r>
      <rPr>
        <sz val="12"/>
        <rFont val="Times New Roman"/>
        <charset val="134"/>
      </rPr>
      <t>5</t>
    </r>
    <r>
      <rPr>
        <sz val="12"/>
        <rFont val="方正仿宋_GBK"/>
        <charset val="134"/>
      </rPr>
      <t>座、东阁村改建</t>
    </r>
    <r>
      <rPr>
        <sz val="12"/>
        <rFont val="Times New Roman"/>
        <charset val="134"/>
      </rPr>
      <t>5</t>
    </r>
    <r>
      <rPr>
        <sz val="12"/>
        <rFont val="方正仿宋_GBK"/>
        <charset val="134"/>
      </rPr>
      <t>座、李庄村改建</t>
    </r>
    <r>
      <rPr>
        <sz val="12"/>
        <rFont val="Times New Roman"/>
        <charset val="134"/>
      </rPr>
      <t>2</t>
    </r>
    <r>
      <rPr>
        <sz val="12"/>
        <rFont val="方正仿宋_GBK"/>
        <charset val="134"/>
      </rPr>
      <t>座、马郑庄村改建</t>
    </r>
    <r>
      <rPr>
        <sz val="12"/>
        <rFont val="Times New Roman"/>
        <charset val="134"/>
      </rPr>
      <t>1</t>
    </r>
    <r>
      <rPr>
        <sz val="12"/>
        <rFont val="方正仿宋_GBK"/>
        <charset val="134"/>
      </rPr>
      <t>座、杜集村改建</t>
    </r>
    <r>
      <rPr>
        <sz val="12"/>
        <rFont val="Times New Roman"/>
        <charset val="134"/>
      </rPr>
      <t>3</t>
    </r>
    <r>
      <rPr>
        <sz val="12"/>
        <rFont val="方正仿宋_GBK"/>
        <charset val="134"/>
      </rPr>
      <t>座、郭套村改建</t>
    </r>
    <r>
      <rPr>
        <sz val="12"/>
        <rFont val="Times New Roman"/>
        <charset val="134"/>
      </rPr>
      <t>1</t>
    </r>
    <r>
      <rPr>
        <sz val="12"/>
        <rFont val="方正仿宋_GBK"/>
        <charset val="134"/>
      </rPr>
      <t>座、邵套村改建</t>
    </r>
    <r>
      <rPr>
        <sz val="12"/>
        <rFont val="Times New Roman"/>
        <charset val="134"/>
      </rPr>
      <t>4</t>
    </r>
    <r>
      <rPr>
        <sz val="12"/>
        <rFont val="方正仿宋_GBK"/>
        <charset val="134"/>
      </rPr>
      <t>座、铁佛村改建</t>
    </r>
    <r>
      <rPr>
        <sz val="12"/>
        <rFont val="Times New Roman"/>
        <charset val="134"/>
      </rPr>
      <t>1</t>
    </r>
    <r>
      <rPr>
        <sz val="12"/>
        <rFont val="方正仿宋_GBK"/>
        <charset val="134"/>
      </rPr>
      <t>座、张庄村改建</t>
    </r>
    <r>
      <rPr>
        <sz val="12"/>
        <rFont val="Times New Roman"/>
        <charset val="134"/>
      </rPr>
      <t>3</t>
    </r>
    <r>
      <rPr>
        <sz val="12"/>
        <rFont val="方正仿宋_GBK"/>
        <charset val="134"/>
      </rPr>
      <t>座）</t>
    </r>
  </si>
  <si>
    <r>
      <rPr>
        <sz val="12"/>
        <rFont val="方正仿宋_GBK"/>
        <charset val="134"/>
      </rPr>
      <t>修复完成水毁桥涵</t>
    </r>
    <r>
      <rPr>
        <sz val="12"/>
        <rFont val="Times New Roman"/>
        <charset val="134"/>
      </rPr>
      <t>25</t>
    </r>
    <r>
      <rPr>
        <sz val="12"/>
        <rFont val="方正仿宋_GBK"/>
        <charset val="134"/>
      </rPr>
      <t>座</t>
    </r>
  </si>
  <si>
    <r>
      <rPr>
        <sz val="12"/>
        <rFont val="方正仿宋_GBK"/>
        <charset val="134"/>
      </rPr>
      <t>修复桥涵</t>
    </r>
    <r>
      <rPr>
        <sz val="12"/>
        <rFont val="Times New Roman"/>
        <charset val="134"/>
      </rPr>
      <t>25</t>
    </r>
    <r>
      <rPr>
        <sz val="12"/>
        <rFont val="方正仿宋_GBK"/>
        <charset val="134"/>
      </rPr>
      <t>座</t>
    </r>
  </si>
  <si>
    <t>闫集镇小型农田水利设施建设项目</t>
  </si>
  <si>
    <r>
      <rPr>
        <sz val="12"/>
        <rFont val="方正仿宋_GBK"/>
        <charset val="134"/>
      </rPr>
      <t>塘沃涯、郑集、孙老家、杨庄村</t>
    </r>
  </si>
  <si>
    <r>
      <rPr>
        <sz val="12"/>
        <rFont val="方正仿宋_GBK"/>
        <charset val="134"/>
      </rPr>
      <t>改建水毁桥</t>
    </r>
    <r>
      <rPr>
        <sz val="12"/>
        <rFont val="Times New Roman"/>
        <charset val="134"/>
      </rPr>
      <t>6</t>
    </r>
    <r>
      <rPr>
        <sz val="12"/>
        <rFont val="方正仿宋_GBK"/>
        <charset val="134"/>
      </rPr>
      <t>座（其中，塘沃涯村改建</t>
    </r>
    <r>
      <rPr>
        <sz val="12"/>
        <rFont val="Times New Roman"/>
        <charset val="134"/>
      </rPr>
      <t>1</t>
    </r>
    <r>
      <rPr>
        <sz val="12"/>
        <rFont val="方正仿宋_GBK"/>
        <charset val="134"/>
      </rPr>
      <t>座、郑集村改建</t>
    </r>
    <r>
      <rPr>
        <sz val="12"/>
        <rFont val="Times New Roman"/>
        <charset val="134"/>
      </rPr>
      <t>2</t>
    </r>
    <r>
      <rPr>
        <sz val="12"/>
        <rFont val="方正仿宋_GBK"/>
        <charset val="134"/>
      </rPr>
      <t>座、孙老家村修复</t>
    </r>
    <r>
      <rPr>
        <sz val="12"/>
        <rFont val="Times New Roman"/>
        <charset val="134"/>
      </rPr>
      <t>2</t>
    </r>
    <r>
      <rPr>
        <sz val="12"/>
        <rFont val="方正仿宋_GBK"/>
        <charset val="134"/>
      </rPr>
      <t>座、杨庄村改建</t>
    </r>
    <r>
      <rPr>
        <sz val="12"/>
        <rFont val="Times New Roman"/>
        <charset val="134"/>
      </rPr>
      <t>1</t>
    </r>
    <r>
      <rPr>
        <sz val="12"/>
        <rFont val="方正仿宋_GBK"/>
        <charset val="134"/>
      </rPr>
      <t>座）</t>
    </r>
  </si>
  <si>
    <t>杨楼镇小型农田水利设施建设项目</t>
  </si>
  <si>
    <r>
      <rPr>
        <sz val="12"/>
        <rFont val="方正仿宋_GBK"/>
        <charset val="134"/>
      </rPr>
      <t>杨楼、裴庄、尹庄、张口、余洼、冯场</t>
    </r>
  </si>
  <si>
    <r>
      <rPr>
        <sz val="12"/>
        <rFont val="方正仿宋_GBK"/>
        <charset val="134"/>
      </rPr>
      <t>改建水毁桥</t>
    </r>
    <r>
      <rPr>
        <sz val="12"/>
        <rFont val="Times New Roman"/>
        <charset val="134"/>
      </rPr>
      <t>10</t>
    </r>
    <r>
      <rPr>
        <sz val="12"/>
        <rFont val="方正仿宋_GBK"/>
        <charset val="134"/>
      </rPr>
      <t>座（其中，杨楼社区改建</t>
    </r>
    <r>
      <rPr>
        <sz val="12"/>
        <rFont val="Times New Roman"/>
        <charset val="134"/>
      </rPr>
      <t>1</t>
    </r>
    <r>
      <rPr>
        <sz val="12"/>
        <rFont val="方正仿宋_GBK"/>
        <charset val="134"/>
      </rPr>
      <t>座、冯场改建</t>
    </r>
    <r>
      <rPr>
        <sz val="12"/>
        <rFont val="Times New Roman"/>
        <charset val="134"/>
      </rPr>
      <t>1</t>
    </r>
    <r>
      <rPr>
        <sz val="12"/>
        <rFont val="方正仿宋_GBK"/>
        <charset val="134"/>
      </rPr>
      <t>座、裴庄村改建</t>
    </r>
    <r>
      <rPr>
        <sz val="12"/>
        <rFont val="Times New Roman"/>
        <charset val="134"/>
      </rPr>
      <t>5</t>
    </r>
    <r>
      <rPr>
        <sz val="12"/>
        <rFont val="方正仿宋_GBK"/>
        <charset val="134"/>
      </rPr>
      <t>座、尹庄村改建</t>
    </r>
    <r>
      <rPr>
        <sz val="12"/>
        <rFont val="Times New Roman"/>
        <charset val="134"/>
      </rPr>
      <t>1</t>
    </r>
    <r>
      <rPr>
        <sz val="12"/>
        <rFont val="方正仿宋_GBK"/>
        <charset val="134"/>
      </rPr>
      <t>座、张口村改建</t>
    </r>
    <r>
      <rPr>
        <sz val="12"/>
        <rFont val="Times New Roman"/>
        <charset val="134"/>
      </rPr>
      <t>1</t>
    </r>
    <r>
      <rPr>
        <sz val="12"/>
        <rFont val="方正仿宋_GBK"/>
        <charset val="134"/>
      </rPr>
      <t>座、余洼村改建</t>
    </r>
    <r>
      <rPr>
        <sz val="12"/>
        <rFont val="Times New Roman"/>
        <charset val="134"/>
      </rPr>
      <t>1</t>
    </r>
    <r>
      <rPr>
        <sz val="12"/>
        <rFont val="方正仿宋_GBK"/>
        <charset val="134"/>
      </rPr>
      <t>座）</t>
    </r>
  </si>
  <si>
    <t>张庄寨镇小型农田水利设施建设项目</t>
  </si>
  <si>
    <r>
      <rPr>
        <sz val="12"/>
        <rFont val="方正仿宋_GBK"/>
        <charset val="134"/>
      </rPr>
      <t>武楼、王柳元、崔口、王衍庄、申河、众姓庄、张庄寨、洪河、海青村</t>
    </r>
  </si>
  <si>
    <r>
      <rPr>
        <sz val="12"/>
        <rFont val="方正仿宋_GBK"/>
        <charset val="134"/>
      </rPr>
      <t>改建水毁桥</t>
    </r>
    <r>
      <rPr>
        <sz val="12"/>
        <rFont val="Times New Roman"/>
        <charset val="134"/>
      </rPr>
      <t>12</t>
    </r>
    <r>
      <rPr>
        <sz val="12"/>
        <rFont val="方正仿宋_GBK"/>
        <charset val="134"/>
      </rPr>
      <t>座（其中，武楼村改建</t>
    </r>
    <r>
      <rPr>
        <sz val="12"/>
        <rFont val="Times New Roman"/>
        <charset val="134"/>
      </rPr>
      <t>1</t>
    </r>
    <r>
      <rPr>
        <sz val="12"/>
        <rFont val="方正仿宋_GBK"/>
        <charset val="134"/>
      </rPr>
      <t>座、王柳元村改建</t>
    </r>
    <r>
      <rPr>
        <sz val="12"/>
        <rFont val="Times New Roman"/>
        <charset val="134"/>
      </rPr>
      <t>1</t>
    </r>
    <r>
      <rPr>
        <sz val="12"/>
        <rFont val="方正仿宋_GBK"/>
        <charset val="134"/>
      </rPr>
      <t>座、崔口村改建</t>
    </r>
    <r>
      <rPr>
        <sz val="12"/>
        <rFont val="Times New Roman"/>
        <charset val="134"/>
      </rPr>
      <t>2</t>
    </r>
    <r>
      <rPr>
        <sz val="12"/>
        <rFont val="方正仿宋_GBK"/>
        <charset val="134"/>
      </rPr>
      <t>座、王衍庄村改建</t>
    </r>
    <r>
      <rPr>
        <sz val="12"/>
        <rFont val="Times New Roman"/>
        <charset val="134"/>
      </rPr>
      <t>3</t>
    </r>
    <r>
      <rPr>
        <sz val="12"/>
        <rFont val="方正仿宋_GBK"/>
        <charset val="134"/>
      </rPr>
      <t>座、申河村改建</t>
    </r>
    <r>
      <rPr>
        <sz val="12"/>
        <rFont val="Times New Roman"/>
        <charset val="134"/>
      </rPr>
      <t>1</t>
    </r>
    <r>
      <rPr>
        <sz val="12"/>
        <rFont val="方正仿宋_GBK"/>
        <charset val="134"/>
      </rPr>
      <t>座、众姓庄村改建</t>
    </r>
    <r>
      <rPr>
        <sz val="12"/>
        <rFont val="Times New Roman"/>
        <charset val="134"/>
      </rPr>
      <t>1</t>
    </r>
    <r>
      <rPr>
        <sz val="12"/>
        <rFont val="方正仿宋_GBK"/>
        <charset val="134"/>
      </rPr>
      <t>座、张庄寨村改建</t>
    </r>
    <r>
      <rPr>
        <sz val="12"/>
        <rFont val="Times New Roman"/>
        <charset val="134"/>
      </rPr>
      <t>1</t>
    </r>
    <r>
      <rPr>
        <sz val="12"/>
        <rFont val="方正仿宋_GBK"/>
        <charset val="134"/>
      </rPr>
      <t>座、洪河村改建</t>
    </r>
    <r>
      <rPr>
        <sz val="12"/>
        <rFont val="Times New Roman"/>
        <charset val="134"/>
      </rPr>
      <t>1</t>
    </r>
    <r>
      <rPr>
        <sz val="12"/>
        <rFont val="方正仿宋_GBK"/>
        <charset val="134"/>
      </rPr>
      <t>座、海青村改建</t>
    </r>
    <r>
      <rPr>
        <sz val="12"/>
        <rFont val="Times New Roman"/>
        <charset val="134"/>
      </rPr>
      <t>1</t>
    </r>
    <r>
      <rPr>
        <sz val="12"/>
        <rFont val="方正仿宋_GBK"/>
        <charset val="134"/>
      </rPr>
      <t>座）</t>
    </r>
  </si>
  <si>
    <t>赵庄镇小型农田水利设施建设项目</t>
  </si>
  <si>
    <r>
      <rPr>
        <sz val="12"/>
        <rFont val="方正仿宋_GBK"/>
        <charset val="134"/>
      </rPr>
      <t>桃元、汪屯村</t>
    </r>
  </si>
  <si>
    <r>
      <rPr>
        <sz val="12"/>
        <rFont val="方正仿宋_GBK"/>
        <charset val="134"/>
      </rPr>
      <t>改建水毁桥</t>
    </r>
    <r>
      <rPr>
        <sz val="12"/>
        <rFont val="Times New Roman"/>
        <charset val="134"/>
      </rPr>
      <t>2</t>
    </r>
    <r>
      <rPr>
        <sz val="12"/>
        <rFont val="方正仿宋_GBK"/>
        <charset val="134"/>
      </rPr>
      <t>座（其中，桃元村改建</t>
    </r>
    <r>
      <rPr>
        <sz val="12"/>
        <rFont val="Times New Roman"/>
        <charset val="134"/>
      </rPr>
      <t>1</t>
    </r>
    <r>
      <rPr>
        <sz val="12"/>
        <rFont val="方正仿宋_GBK"/>
        <charset val="134"/>
      </rPr>
      <t>座、汪屯村改建</t>
    </r>
    <r>
      <rPr>
        <sz val="12"/>
        <rFont val="Times New Roman"/>
        <charset val="134"/>
      </rPr>
      <t>1</t>
    </r>
    <r>
      <rPr>
        <sz val="12"/>
        <rFont val="方正仿宋_GBK"/>
        <charset val="134"/>
      </rPr>
      <t>座）</t>
    </r>
  </si>
  <si>
    <t>庄里镇小型农田水利设施建设项目</t>
  </si>
  <si>
    <r>
      <rPr>
        <sz val="12"/>
        <rFont val="方正仿宋_GBK"/>
        <charset val="134"/>
      </rPr>
      <t>城阳、陶墟村</t>
    </r>
  </si>
  <si>
    <r>
      <rPr>
        <sz val="12"/>
        <rFont val="方正仿宋_GBK"/>
        <charset val="134"/>
      </rPr>
      <t>改建水毁桥</t>
    </r>
    <r>
      <rPr>
        <sz val="12"/>
        <rFont val="Times New Roman"/>
        <charset val="134"/>
      </rPr>
      <t>4</t>
    </r>
    <r>
      <rPr>
        <sz val="12"/>
        <rFont val="方正仿宋_GBK"/>
        <charset val="134"/>
      </rPr>
      <t>座（其中，城阳村改建</t>
    </r>
    <r>
      <rPr>
        <sz val="12"/>
        <rFont val="Times New Roman"/>
        <charset val="134"/>
      </rPr>
      <t>3</t>
    </r>
    <r>
      <rPr>
        <sz val="12"/>
        <rFont val="方正仿宋_GBK"/>
        <charset val="134"/>
      </rPr>
      <t>座、陶墟村改建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</si>
  <si>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4</t>
    </r>
    <r>
      <rPr>
        <sz val="12"/>
        <rFont val="方正仿宋_GBK"/>
        <charset val="134"/>
      </rPr>
      <t>座</t>
    </r>
  </si>
  <si>
    <r>
      <rPr>
        <sz val="12"/>
        <rFont val="方正仿宋_GBK"/>
        <charset val="134"/>
      </rPr>
      <t>修复桥涵</t>
    </r>
    <r>
      <rPr>
        <sz val="12"/>
        <rFont val="Times New Roman"/>
        <charset val="134"/>
      </rPr>
      <t>4</t>
    </r>
    <r>
      <rPr>
        <sz val="12"/>
        <rFont val="方正仿宋_GBK"/>
        <charset val="134"/>
      </rPr>
      <t>座</t>
    </r>
  </si>
  <si>
    <t>祖楼镇小型农田水利设施建设项目</t>
  </si>
  <si>
    <r>
      <rPr>
        <sz val="12"/>
        <rFont val="方正仿宋_GBK"/>
        <charset val="134"/>
      </rPr>
      <t>石桥村</t>
    </r>
  </si>
  <si>
    <r>
      <rPr>
        <sz val="12"/>
        <rFont val="方正仿宋_GBK"/>
        <charset val="134"/>
      </rPr>
      <t>董店村</t>
    </r>
  </si>
  <si>
    <r>
      <rPr>
        <sz val="12"/>
        <rFont val="方正仿宋_GBK"/>
        <charset val="134"/>
      </rPr>
      <t>改建水毁桥涵</t>
    </r>
    <r>
      <rPr>
        <sz val="12"/>
        <rFont val="Times New Roman"/>
        <charset val="134"/>
      </rPr>
      <t>1</t>
    </r>
    <r>
      <rPr>
        <sz val="12"/>
        <rFont val="方正仿宋_GBK"/>
        <charset val="134"/>
      </rPr>
      <t>座</t>
    </r>
  </si>
  <si>
    <r>
      <rPr>
        <sz val="12"/>
        <rFont val="方正仿宋_GBK"/>
        <charset val="134"/>
      </rPr>
      <t>胡集村、张楼村、土山村</t>
    </r>
  </si>
  <si>
    <r>
      <rPr>
        <sz val="12"/>
        <rFont val="方正仿宋_GBK"/>
        <charset val="134"/>
      </rPr>
      <t>改建水毁桥涵</t>
    </r>
    <r>
      <rPr>
        <sz val="12"/>
        <rFont val="Times New Roman"/>
        <charset val="134"/>
      </rPr>
      <t>33</t>
    </r>
    <r>
      <rPr>
        <sz val="12"/>
        <rFont val="方正仿宋_GBK"/>
        <charset val="134"/>
      </rPr>
      <t>座</t>
    </r>
  </si>
  <si>
    <r>
      <rPr>
        <sz val="12"/>
        <rFont val="方正仿宋_GBK"/>
        <charset val="134"/>
      </rPr>
      <t>修复完成水毁桥涵</t>
    </r>
    <r>
      <rPr>
        <sz val="12"/>
        <rFont val="Times New Roman"/>
        <charset val="134"/>
      </rPr>
      <t>33</t>
    </r>
    <r>
      <rPr>
        <sz val="12"/>
        <rFont val="方正仿宋_GBK"/>
        <charset val="134"/>
      </rPr>
      <t>座</t>
    </r>
  </si>
  <si>
    <r>
      <rPr>
        <sz val="12"/>
        <rFont val="方正仿宋_GBK"/>
        <charset val="134"/>
      </rPr>
      <t>修复桥涵</t>
    </r>
    <r>
      <rPr>
        <sz val="12"/>
        <rFont val="Times New Roman"/>
        <charset val="134"/>
      </rPr>
      <t>33</t>
    </r>
    <r>
      <rPr>
        <sz val="12"/>
        <rFont val="方正仿宋_GBK"/>
        <charset val="134"/>
      </rPr>
      <t>座</t>
    </r>
  </si>
  <si>
    <r>
      <rPr>
        <sz val="12"/>
        <rFont val="方正仿宋_GBK"/>
        <charset val="134"/>
      </rPr>
      <t>彭林村</t>
    </r>
  </si>
  <si>
    <r>
      <rPr>
        <sz val="12"/>
        <rFont val="方正仿宋_GBK"/>
        <charset val="134"/>
      </rPr>
      <t>张湾、刘其、穆寨村</t>
    </r>
  </si>
  <si>
    <r>
      <rPr>
        <sz val="12"/>
        <rFont val="方正仿宋_GBK"/>
        <charset val="134"/>
      </rPr>
      <t>改建水毁桥</t>
    </r>
    <r>
      <rPr>
        <sz val="12"/>
        <rFont val="Times New Roman"/>
        <charset val="134"/>
      </rPr>
      <t>16</t>
    </r>
    <r>
      <rPr>
        <sz val="12"/>
        <rFont val="方正仿宋_GBK"/>
        <charset val="134"/>
      </rPr>
      <t>座（其中，张湾村改建</t>
    </r>
    <r>
      <rPr>
        <sz val="12"/>
        <rFont val="Times New Roman"/>
        <charset val="134"/>
      </rPr>
      <t>8</t>
    </r>
    <r>
      <rPr>
        <sz val="12"/>
        <rFont val="方正仿宋_GBK"/>
        <charset val="134"/>
      </rPr>
      <t>座、刘其村改建</t>
    </r>
    <r>
      <rPr>
        <sz val="12"/>
        <rFont val="Times New Roman"/>
        <charset val="134"/>
      </rPr>
      <t>7</t>
    </r>
    <r>
      <rPr>
        <sz val="12"/>
        <rFont val="方正仿宋_GBK"/>
        <charset val="134"/>
      </rPr>
      <t>座、穆寨村改建</t>
    </r>
    <r>
      <rPr>
        <sz val="12"/>
        <rFont val="Times New Roman"/>
        <charset val="134"/>
      </rPr>
      <t>1</t>
    </r>
    <r>
      <rPr>
        <sz val="12"/>
        <rFont val="方正仿宋_GBK"/>
        <charset val="134"/>
      </rPr>
      <t>座）</t>
    </r>
  </si>
  <si>
    <t>王寨镇小型农田水利设施建设项目</t>
  </si>
  <si>
    <r>
      <rPr>
        <sz val="12"/>
        <rFont val="方正仿宋_GBK"/>
        <charset val="134"/>
      </rPr>
      <t>王集、苏庄、张楼、王寨村</t>
    </r>
  </si>
  <si>
    <r>
      <rPr>
        <sz val="12"/>
        <rFont val="方正仿宋_GBK"/>
        <charset val="134"/>
      </rPr>
      <t>改建水毁桥</t>
    </r>
    <r>
      <rPr>
        <sz val="12"/>
        <rFont val="Times New Roman"/>
        <charset val="134"/>
      </rPr>
      <t>7</t>
    </r>
    <r>
      <rPr>
        <sz val="12"/>
        <rFont val="方正仿宋_GBK"/>
        <charset val="134"/>
      </rPr>
      <t>座（其中，王集村改建</t>
    </r>
    <r>
      <rPr>
        <sz val="12"/>
        <rFont val="Times New Roman"/>
        <charset val="134"/>
      </rPr>
      <t>3</t>
    </r>
    <r>
      <rPr>
        <sz val="12"/>
        <rFont val="方正仿宋_GBK"/>
        <charset val="134"/>
      </rPr>
      <t>座、苏庄村维修</t>
    </r>
    <r>
      <rPr>
        <sz val="12"/>
        <rFont val="Times New Roman"/>
        <charset val="134"/>
      </rPr>
      <t>1</t>
    </r>
    <r>
      <rPr>
        <sz val="12"/>
        <rFont val="方正仿宋_GBK"/>
        <charset val="134"/>
      </rPr>
      <t>座、张楼村改建</t>
    </r>
    <r>
      <rPr>
        <sz val="12"/>
        <rFont val="Times New Roman"/>
        <charset val="134"/>
      </rPr>
      <t>2</t>
    </r>
    <r>
      <rPr>
        <sz val="12"/>
        <rFont val="方正仿宋_GBK"/>
        <charset val="134"/>
      </rPr>
      <t>座，王寨改建</t>
    </r>
    <r>
      <rPr>
        <sz val="12"/>
        <rFont val="Times New Roman"/>
        <charset val="134"/>
      </rPr>
      <t>1</t>
    </r>
    <r>
      <rPr>
        <sz val="12"/>
        <rFont val="方正仿宋_GBK"/>
        <charset val="134"/>
      </rPr>
      <t>座）</t>
    </r>
  </si>
  <si>
    <r>
      <rPr>
        <sz val="12"/>
        <rFont val="方正仿宋_GBK"/>
        <charset val="134"/>
      </rPr>
      <t>修复完成水毁桥涵</t>
    </r>
    <r>
      <rPr>
        <sz val="12"/>
        <rFont val="Times New Roman"/>
        <charset val="134"/>
      </rPr>
      <t>7</t>
    </r>
    <r>
      <rPr>
        <sz val="12"/>
        <rFont val="方正仿宋_GBK"/>
        <charset val="134"/>
      </rPr>
      <t>座</t>
    </r>
  </si>
  <si>
    <r>
      <rPr>
        <sz val="12"/>
        <rFont val="方正仿宋_GBK"/>
        <charset val="134"/>
      </rPr>
      <t>修复桥涵</t>
    </r>
    <r>
      <rPr>
        <sz val="12"/>
        <rFont val="Times New Roman"/>
        <charset val="134"/>
      </rPr>
      <t>7</t>
    </r>
    <r>
      <rPr>
        <sz val="12"/>
        <rFont val="方正仿宋_GBK"/>
        <charset val="134"/>
      </rPr>
      <t>座</t>
    </r>
  </si>
  <si>
    <r>
      <rPr>
        <sz val="12"/>
        <rFont val="方正仿宋_GBK"/>
        <charset val="134"/>
      </rPr>
      <t>李庄、李集村</t>
    </r>
  </si>
  <si>
    <r>
      <rPr>
        <sz val="12"/>
        <rFont val="方正仿宋_GBK"/>
        <charset val="134"/>
      </rPr>
      <t>改建水毁桥</t>
    </r>
    <r>
      <rPr>
        <sz val="12"/>
        <rFont val="Times New Roman"/>
        <charset val="134"/>
      </rPr>
      <t>35</t>
    </r>
    <r>
      <rPr>
        <sz val="12"/>
        <rFont val="方正仿宋_GBK"/>
        <charset val="134"/>
      </rPr>
      <t>座（其中，李庄村改建</t>
    </r>
    <r>
      <rPr>
        <sz val="12"/>
        <rFont val="Times New Roman"/>
        <charset val="134"/>
      </rPr>
      <t>1</t>
    </r>
    <r>
      <rPr>
        <sz val="12"/>
        <rFont val="方正仿宋_GBK"/>
        <charset val="134"/>
      </rPr>
      <t>座、李集村改建改建</t>
    </r>
    <r>
      <rPr>
        <sz val="12"/>
        <rFont val="Times New Roman"/>
        <charset val="134"/>
      </rPr>
      <t>34</t>
    </r>
    <r>
      <rPr>
        <sz val="12"/>
        <rFont val="方正仿宋_GBK"/>
        <charset val="134"/>
      </rPr>
      <t>座）</t>
    </r>
  </si>
  <si>
    <r>
      <rPr>
        <sz val="12"/>
        <rFont val="方正仿宋_GBK"/>
        <charset val="134"/>
      </rPr>
      <t>修复完成水毁桥涵</t>
    </r>
    <r>
      <rPr>
        <sz val="12"/>
        <rFont val="Times New Roman"/>
        <charset val="134"/>
      </rPr>
      <t>35</t>
    </r>
    <r>
      <rPr>
        <sz val="12"/>
        <rFont val="方正仿宋_GBK"/>
        <charset val="134"/>
      </rPr>
      <t>座</t>
    </r>
  </si>
  <si>
    <r>
      <rPr>
        <sz val="12"/>
        <rFont val="方正仿宋_GBK"/>
        <charset val="134"/>
      </rPr>
      <t>修复桥涵</t>
    </r>
    <r>
      <rPr>
        <sz val="12"/>
        <rFont val="Times New Roman"/>
        <charset val="134"/>
      </rPr>
      <t>35</t>
    </r>
    <r>
      <rPr>
        <sz val="12"/>
        <rFont val="方正仿宋_GBK"/>
        <charset val="134"/>
      </rPr>
      <t>座</t>
    </r>
  </si>
  <si>
    <r>
      <rPr>
        <sz val="12"/>
        <rFont val="方正仿宋_GBK"/>
        <charset val="134"/>
      </rPr>
      <t>加固水毁桥</t>
    </r>
    <r>
      <rPr>
        <sz val="12"/>
        <rFont val="Times New Roman"/>
        <charset val="134"/>
      </rPr>
      <t>1</t>
    </r>
    <r>
      <rPr>
        <sz val="12"/>
        <rFont val="方正仿宋_GBK"/>
        <charset val="134"/>
      </rPr>
      <t>座</t>
    </r>
  </si>
  <si>
    <t>永堌镇小型农田水利设施建设项目</t>
  </si>
  <si>
    <r>
      <rPr>
        <sz val="12"/>
        <rFont val="方正仿宋_GBK"/>
        <charset val="134"/>
      </rPr>
      <t>吴庄、胜利、马庄村</t>
    </r>
  </si>
  <si>
    <r>
      <rPr>
        <sz val="12"/>
        <rFont val="方正仿宋_GBK"/>
        <charset val="134"/>
      </rPr>
      <t>改建水毁桥</t>
    </r>
    <r>
      <rPr>
        <sz val="12"/>
        <rFont val="Times New Roman"/>
        <charset val="134"/>
      </rPr>
      <t>4</t>
    </r>
    <r>
      <rPr>
        <sz val="12"/>
        <rFont val="方正仿宋_GBK"/>
        <charset val="134"/>
      </rPr>
      <t>座（其中，吴庄改建</t>
    </r>
    <r>
      <rPr>
        <sz val="12"/>
        <rFont val="Times New Roman"/>
        <charset val="134"/>
      </rPr>
      <t>1</t>
    </r>
    <r>
      <rPr>
        <sz val="12"/>
        <rFont val="方正仿宋_GBK"/>
        <charset val="134"/>
      </rPr>
      <t>座、马庄改建</t>
    </r>
    <r>
      <rPr>
        <sz val="12"/>
        <rFont val="Times New Roman"/>
        <charset val="134"/>
      </rPr>
      <t>2</t>
    </r>
    <r>
      <rPr>
        <sz val="12"/>
        <rFont val="方正仿宋_GBK"/>
        <charset val="134"/>
      </rPr>
      <t>座、胜利村改建</t>
    </r>
    <r>
      <rPr>
        <sz val="12"/>
        <rFont val="Times New Roman"/>
        <charset val="134"/>
      </rPr>
      <t>1</t>
    </r>
    <r>
      <rPr>
        <sz val="12"/>
        <rFont val="方正仿宋_GBK"/>
        <charset val="134"/>
      </rPr>
      <t>座）</t>
    </r>
  </si>
  <si>
    <r>
      <rPr>
        <sz val="12"/>
        <rFont val="方正仿宋_GBK"/>
        <charset val="134"/>
      </rPr>
      <t>洪河、崔口、袁圩、河西、张庄寨村</t>
    </r>
  </si>
  <si>
    <r>
      <rPr>
        <sz val="12"/>
        <rFont val="方正仿宋_GBK"/>
        <charset val="134"/>
      </rPr>
      <t>改建水毁桥</t>
    </r>
    <r>
      <rPr>
        <sz val="12"/>
        <rFont val="Times New Roman"/>
        <charset val="134"/>
      </rPr>
      <t>6</t>
    </r>
    <r>
      <rPr>
        <sz val="12"/>
        <rFont val="方正仿宋_GBK"/>
        <charset val="134"/>
      </rPr>
      <t>座（其中，洪河村改建</t>
    </r>
    <r>
      <rPr>
        <sz val="12"/>
        <rFont val="Times New Roman"/>
        <charset val="134"/>
      </rPr>
      <t>1</t>
    </r>
    <r>
      <rPr>
        <sz val="12"/>
        <rFont val="方正仿宋_GBK"/>
        <charset val="134"/>
      </rPr>
      <t>座、崔口村改建</t>
    </r>
    <r>
      <rPr>
        <sz val="12"/>
        <rFont val="Times New Roman"/>
        <charset val="134"/>
      </rPr>
      <t>2</t>
    </r>
    <r>
      <rPr>
        <sz val="12"/>
        <rFont val="方正仿宋_GBK"/>
        <charset val="134"/>
      </rPr>
      <t>座、袁圩村改建</t>
    </r>
    <r>
      <rPr>
        <sz val="12"/>
        <rFont val="Times New Roman"/>
        <charset val="134"/>
      </rPr>
      <t>1</t>
    </r>
    <r>
      <rPr>
        <sz val="12"/>
        <rFont val="方正仿宋_GBK"/>
        <charset val="134"/>
      </rPr>
      <t>座、河西村改建</t>
    </r>
    <r>
      <rPr>
        <sz val="12"/>
        <rFont val="Times New Roman"/>
        <charset val="134"/>
      </rPr>
      <t>1</t>
    </r>
    <r>
      <rPr>
        <sz val="12"/>
        <rFont val="方正仿宋_GBK"/>
        <charset val="134"/>
      </rPr>
      <t>座，张庄寨村改建</t>
    </r>
    <r>
      <rPr>
        <sz val="12"/>
        <rFont val="Times New Roman"/>
        <charset val="134"/>
      </rPr>
      <t>1</t>
    </r>
    <r>
      <rPr>
        <sz val="12"/>
        <rFont val="方正仿宋_GBK"/>
        <charset val="134"/>
      </rPr>
      <t>座）</t>
    </r>
  </si>
  <si>
    <r>
      <rPr>
        <sz val="12"/>
        <rFont val="方正仿宋_GBK"/>
        <charset val="134"/>
      </rPr>
      <t>王汉集村</t>
    </r>
  </si>
  <si>
    <t>祖楼镇刘其村小型农田水利设施建设项目</t>
  </si>
  <si>
    <r>
      <rPr>
        <sz val="11"/>
        <rFont val="方正仿宋_GBK"/>
        <charset val="134"/>
      </rPr>
      <t>修建暗涵</t>
    </r>
    <r>
      <rPr>
        <sz val="11"/>
        <rFont val="Times New Roman"/>
        <charset val="134"/>
      </rPr>
      <t>400</t>
    </r>
    <r>
      <rPr>
        <sz val="11"/>
        <rFont val="方正仿宋_GBK"/>
        <charset val="134"/>
      </rPr>
      <t>米；新建过路涵</t>
    </r>
    <r>
      <rPr>
        <sz val="11"/>
        <rFont val="Times New Roman"/>
        <charset val="134"/>
      </rPr>
      <t>10</t>
    </r>
    <r>
      <rPr>
        <sz val="11"/>
        <rFont val="方正仿宋_GBK"/>
        <charset val="134"/>
      </rPr>
      <t>个；新建排涝闸</t>
    </r>
    <r>
      <rPr>
        <sz val="11"/>
        <rFont val="Times New Roman"/>
        <charset val="134"/>
      </rPr>
      <t>2</t>
    </r>
    <r>
      <rPr>
        <sz val="11"/>
        <rFont val="方正仿宋_GBK"/>
        <charset val="134"/>
      </rPr>
      <t>座</t>
    </r>
  </si>
  <si>
    <t>改善农田水利设施基本条件，提升区域农业产业生产能力</t>
  </si>
  <si>
    <r>
      <rPr>
        <sz val="12"/>
        <rFont val="方正仿宋_GBK"/>
        <charset val="134"/>
      </rPr>
      <t>以辣椒产业基地的形式建设，为群众长久可持续发展提供便利，便于农户发展辣椒产业。</t>
    </r>
  </si>
  <si>
    <r>
      <rPr>
        <sz val="12"/>
        <rFont val="方正黑体_GBK"/>
        <charset val="134"/>
      </rPr>
      <t>（六）林业发展项目</t>
    </r>
  </si>
  <si>
    <r>
      <rPr>
        <sz val="12"/>
        <rFont val="方正仿宋_GBK"/>
        <charset val="134"/>
      </rPr>
      <t>国有林场设施配套项目</t>
    </r>
  </si>
  <si>
    <r>
      <rPr>
        <sz val="11"/>
        <rFont val="方正仿宋_GBK"/>
        <charset val="134"/>
      </rPr>
      <t>林业发展中心</t>
    </r>
  </si>
  <si>
    <r>
      <rPr>
        <sz val="12"/>
        <rFont val="方正仿宋_GBK"/>
        <charset val="134"/>
      </rPr>
      <t>胡效忠</t>
    </r>
  </si>
  <si>
    <r>
      <rPr>
        <sz val="11"/>
        <rFont val="方正仿宋_GBK"/>
        <charset val="134"/>
      </rPr>
      <t>永堌工区、皇藏峪工区</t>
    </r>
  </si>
  <si>
    <r>
      <rPr>
        <sz val="11"/>
        <rFont val="方正仿宋_GBK"/>
        <charset val="134"/>
      </rPr>
      <t>新建林场内部管护站点</t>
    </r>
    <r>
      <rPr>
        <sz val="11"/>
        <rFont val="Times New Roman"/>
        <charset val="134"/>
      </rPr>
      <t>6-8</t>
    </r>
    <r>
      <rPr>
        <sz val="11"/>
        <rFont val="方正仿宋_GBK"/>
        <charset val="134"/>
      </rPr>
      <t>处</t>
    </r>
  </si>
  <si>
    <r>
      <rPr>
        <sz val="11"/>
        <rFont val="方正仿宋_GBK"/>
        <charset val="134"/>
      </rPr>
      <t>建设林场内部管护站点</t>
    </r>
    <r>
      <rPr>
        <sz val="11"/>
        <rFont val="Times New Roman"/>
        <charset val="134"/>
      </rPr>
      <t>6-8</t>
    </r>
    <r>
      <rPr>
        <sz val="11"/>
        <rFont val="方正仿宋_GBK"/>
        <charset val="134"/>
      </rPr>
      <t>处，提高林区管护水平。</t>
    </r>
  </si>
  <si>
    <r>
      <rPr>
        <sz val="11"/>
        <rFont val="方正仿宋_GBK"/>
        <charset val="134"/>
      </rPr>
      <t>建设林场内部管护站点</t>
    </r>
    <r>
      <rPr>
        <sz val="11"/>
        <rFont val="Times New Roman"/>
        <charset val="134"/>
      </rPr>
      <t>6-8</t>
    </r>
    <r>
      <rPr>
        <sz val="11"/>
        <rFont val="方正仿宋_GBK"/>
        <charset val="134"/>
      </rPr>
      <t>处</t>
    </r>
  </si>
  <si>
    <r>
      <rPr>
        <sz val="12"/>
        <rFont val="方正仿宋_GBK"/>
        <charset val="134"/>
      </rPr>
      <t>实施过程监督、竣工后受益</t>
    </r>
  </si>
  <si>
    <r>
      <rPr>
        <sz val="12"/>
        <rFont val="方正仿宋_GBK"/>
        <charset val="134"/>
      </rPr>
      <t>改善林区基础设施条件，提升林区管护水平</t>
    </r>
  </si>
  <si>
    <r>
      <rPr>
        <sz val="12"/>
        <rFont val="方正黑体_GBK"/>
        <charset val="134"/>
      </rPr>
      <t>二、基础设施建设</t>
    </r>
  </si>
  <si>
    <r>
      <rPr>
        <sz val="12"/>
        <rFont val="方正黑体_GBK"/>
        <charset val="134"/>
      </rPr>
      <t>（一）以工代赈</t>
    </r>
  </si>
  <si>
    <r>
      <rPr>
        <sz val="11"/>
        <rFont val="方正仿宋_GBK"/>
        <charset val="134"/>
      </rPr>
      <t>萧县白土镇</t>
    </r>
    <r>
      <rPr>
        <sz val="11"/>
        <rFont val="Times New Roman"/>
        <charset val="134"/>
      </rPr>
      <t>2022</t>
    </r>
    <r>
      <rPr>
        <sz val="11"/>
        <rFont val="方正仿宋_GBK"/>
        <charset val="134"/>
      </rPr>
      <t>年以工代赈示范工程</t>
    </r>
  </si>
  <si>
    <r>
      <rPr>
        <sz val="11"/>
        <rFont val="方正仿宋_GBK"/>
        <charset val="134"/>
      </rPr>
      <t>改建</t>
    </r>
  </si>
  <si>
    <r>
      <rPr>
        <sz val="11"/>
        <rFont val="方正仿宋_GBK"/>
        <charset val="134"/>
      </rPr>
      <t>县发改委</t>
    </r>
  </si>
  <si>
    <r>
      <rPr>
        <sz val="11"/>
        <rFont val="方正仿宋_GBK"/>
        <charset val="134"/>
      </rPr>
      <t>排洪沟护坡治理改造总长</t>
    </r>
    <r>
      <rPr>
        <sz val="11"/>
        <rFont val="Times New Roman"/>
        <charset val="134"/>
      </rPr>
      <t>1050</t>
    </r>
    <r>
      <rPr>
        <sz val="11"/>
        <rFont val="方正仿宋_GBK"/>
        <charset val="134"/>
      </rPr>
      <t>米，周长</t>
    </r>
    <r>
      <rPr>
        <sz val="11"/>
        <rFont val="Times New Roman"/>
        <charset val="134"/>
      </rPr>
      <t>2080</t>
    </r>
    <r>
      <rPr>
        <sz val="11"/>
        <rFont val="方正仿宋_GBK"/>
        <charset val="134"/>
      </rPr>
      <t>米，底宽</t>
    </r>
    <r>
      <rPr>
        <sz val="11"/>
        <rFont val="Times New Roman"/>
        <charset val="134"/>
      </rPr>
      <t>10</t>
    </r>
    <r>
      <rPr>
        <sz val="11"/>
        <rFont val="方正仿宋_GBK"/>
        <charset val="134"/>
      </rPr>
      <t>米，深</t>
    </r>
    <r>
      <rPr>
        <sz val="11"/>
        <rFont val="Times New Roman"/>
        <charset val="134"/>
      </rPr>
      <t>6</t>
    </r>
    <r>
      <rPr>
        <sz val="11"/>
        <rFont val="方正仿宋_GBK"/>
        <charset val="134"/>
      </rPr>
      <t>米，沟坡</t>
    </r>
    <r>
      <rPr>
        <sz val="11"/>
        <rFont val="Times New Roman"/>
        <charset val="134"/>
      </rPr>
      <t>8</t>
    </r>
    <r>
      <rPr>
        <sz val="11"/>
        <rFont val="方正仿宋_GBK"/>
        <charset val="134"/>
      </rPr>
      <t>米，水面约</t>
    </r>
    <r>
      <rPr>
        <sz val="11"/>
        <rFont val="Times New Roman"/>
        <charset val="134"/>
      </rPr>
      <t>30000</t>
    </r>
    <r>
      <rPr>
        <sz val="11"/>
        <rFont val="方正仿宋_GBK"/>
        <charset val="134"/>
      </rPr>
      <t>平方米，排洪沟疏浚、清淤、防护坡混凝土铺设等</t>
    </r>
  </si>
  <si>
    <r>
      <rPr>
        <sz val="12"/>
        <rFont val="方正仿宋_GBK"/>
        <charset val="134"/>
      </rPr>
      <t>参与项目申报、带动务工、实施过程监督、完成后受益</t>
    </r>
  </si>
  <si>
    <r>
      <rPr>
        <sz val="12"/>
        <rFont val="方正仿宋_GBK"/>
        <charset val="134"/>
      </rPr>
      <t>提升村内基础设施水平，美化村环境，提高村民满意度</t>
    </r>
  </si>
  <si>
    <r>
      <rPr>
        <sz val="11"/>
        <rFont val="方正仿宋_GBK"/>
        <charset val="134"/>
      </rPr>
      <t>黄口镇老黄口以工代赈项目</t>
    </r>
  </si>
  <si>
    <r>
      <rPr>
        <sz val="11"/>
        <rFont val="方正仿宋_GBK"/>
        <charset val="134"/>
      </rPr>
      <t>新建道路长</t>
    </r>
    <r>
      <rPr>
        <sz val="11"/>
        <rFont val="Times New Roman"/>
        <charset val="134"/>
      </rPr>
      <t>2</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</si>
  <si>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新建道路长</t>
    </r>
    <r>
      <rPr>
        <sz val="11"/>
        <rFont val="Times New Roman"/>
        <charset val="134"/>
      </rPr>
      <t>2</t>
    </r>
    <r>
      <rPr>
        <sz val="11"/>
        <rFont val="方正仿宋_GBK"/>
        <charset val="134"/>
      </rPr>
      <t>公里</t>
    </r>
  </si>
  <si>
    <t>以改建道路的形式，为脱贫户长久可持续发展提供便利</t>
  </si>
  <si>
    <r>
      <rPr>
        <sz val="11"/>
        <rFont val="方正仿宋_GBK"/>
        <charset val="134"/>
      </rPr>
      <t>黄口镇唐庄以工代赈项目</t>
    </r>
  </si>
  <si>
    <t>通过财政资金投入，改建农村生产生活设施条件，提升群众满意度</t>
  </si>
  <si>
    <r>
      <rPr>
        <sz val="11"/>
        <rFont val="方正仿宋_GBK"/>
        <charset val="134"/>
      </rPr>
      <t>黄口镇朱庄以工代赈项目</t>
    </r>
  </si>
  <si>
    <r>
      <rPr>
        <sz val="11"/>
        <rFont val="方正仿宋_GBK"/>
        <charset val="134"/>
      </rPr>
      <t>黄口镇陈土楼以工代赈项目</t>
    </r>
  </si>
  <si>
    <r>
      <rPr>
        <sz val="11"/>
        <rFont val="方正仿宋_GBK"/>
        <charset val="134"/>
      </rPr>
      <t>新建道路长</t>
    </r>
    <r>
      <rPr>
        <sz val="11"/>
        <rFont val="Times New Roman"/>
        <charset val="134"/>
      </rPr>
      <t>4</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</si>
  <si>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新建道路长</t>
    </r>
    <r>
      <rPr>
        <sz val="11"/>
        <rFont val="Times New Roman"/>
        <charset val="134"/>
      </rPr>
      <t>4</t>
    </r>
    <r>
      <rPr>
        <sz val="11"/>
        <rFont val="方正仿宋_GBK"/>
        <charset val="134"/>
      </rPr>
      <t>公里</t>
    </r>
  </si>
  <si>
    <r>
      <rPr>
        <sz val="11"/>
        <rFont val="方正仿宋_GBK"/>
        <charset val="134"/>
      </rPr>
      <t>黄口镇孙庙村道路项目</t>
    </r>
  </si>
  <si>
    <r>
      <rPr>
        <sz val="11"/>
        <rFont val="方正仿宋_GBK"/>
        <charset val="134"/>
      </rPr>
      <t>萧县</t>
    </r>
    <r>
      <rPr>
        <sz val="11"/>
        <rFont val="Times New Roman"/>
        <charset val="134"/>
      </rPr>
      <t>2022</t>
    </r>
    <r>
      <rPr>
        <sz val="11"/>
        <rFont val="方正仿宋_GBK"/>
        <charset val="134"/>
      </rPr>
      <t>年王寨镇张楼村以工代赈示范工程</t>
    </r>
  </si>
  <si>
    <r>
      <rPr>
        <sz val="11"/>
        <rFont val="方正仿宋_GBK"/>
        <charset val="134"/>
      </rPr>
      <t>王寨镇</t>
    </r>
    <r>
      <rPr>
        <sz val="11"/>
        <rFont val="Times New Roman"/>
        <charset val="134"/>
      </rPr>
      <t xml:space="preserve">
</t>
    </r>
    <r>
      <rPr>
        <sz val="11"/>
        <rFont val="方正仿宋_GBK"/>
        <charset val="134"/>
      </rPr>
      <t>王亚华</t>
    </r>
  </si>
  <si>
    <r>
      <rPr>
        <sz val="11"/>
        <rFont val="方正仿宋_GBK"/>
        <charset val="134"/>
      </rPr>
      <t>改建道路长</t>
    </r>
    <r>
      <rPr>
        <sz val="11"/>
        <rFont val="Times New Roman"/>
        <charset val="134"/>
      </rPr>
      <t>3.3</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厘米，新建下水道</t>
    </r>
    <r>
      <rPr>
        <sz val="11"/>
        <rFont val="Times New Roman"/>
        <charset val="134"/>
      </rPr>
      <t>2</t>
    </r>
    <r>
      <rPr>
        <sz val="11"/>
        <rFont val="方正仿宋_GBK"/>
        <charset val="134"/>
      </rPr>
      <t>公里，深</t>
    </r>
    <r>
      <rPr>
        <sz val="11"/>
        <rFont val="Times New Roman"/>
        <charset val="134"/>
      </rPr>
      <t>1</t>
    </r>
    <r>
      <rPr>
        <sz val="11"/>
        <rFont val="方正仿宋_GBK"/>
        <charset val="134"/>
      </rPr>
      <t>米，宽</t>
    </r>
    <r>
      <rPr>
        <sz val="11"/>
        <rFont val="Times New Roman"/>
        <charset val="134"/>
      </rPr>
      <t>50</t>
    </r>
    <r>
      <rPr>
        <sz val="11"/>
        <rFont val="方正仿宋_GBK"/>
        <charset val="134"/>
      </rPr>
      <t>厘米。</t>
    </r>
  </si>
  <si>
    <r>
      <rPr>
        <sz val="11"/>
        <rFont val="方正仿宋_GBK"/>
        <charset val="134"/>
      </rPr>
      <t>完成道路建设，提升村内基础设施水平</t>
    </r>
  </si>
  <si>
    <r>
      <rPr>
        <sz val="11"/>
        <rFont val="方正仿宋_GBK"/>
        <charset val="134"/>
      </rPr>
      <t>道路建设</t>
    </r>
    <r>
      <rPr>
        <sz val="11"/>
        <rFont val="Times New Roman"/>
        <charset val="134"/>
      </rPr>
      <t>3.3</t>
    </r>
    <r>
      <rPr>
        <sz val="11"/>
        <rFont val="方正仿宋_GBK"/>
        <charset val="134"/>
      </rPr>
      <t>公里新建下水道</t>
    </r>
    <r>
      <rPr>
        <sz val="11"/>
        <rFont val="Times New Roman"/>
        <charset val="134"/>
      </rPr>
      <t>2</t>
    </r>
    <r>
      <rPr>
        <sz val="11"/>
        <rFont val="方正仿宋_GBK"/>
        <charset val="134"/>
      </rPr>
      <t>公里</t>
    </r>
  </si>
  <si>
    <r>
      <rPr>
        <sz val="12"/>
        <rFont val="方正仿宋_GBK"/>
        <charset val="134"/>
      </rPr>
      <t>以改基础设施的形式，带动脱贫户务工并增加收入，为脱贫户长久可持续发展提供便利</t>
    </r>
  </si>
  <si>
    <r>
      <rPr>
        <sz val="11"/>
        <rFont val="方正仿宋_GBK"/>
        <charset val="134"/>
      </rPr>
      <t>萧县</t>
    </r>
    <r>
      <rPr>
        <sz val="11"/>
        <rFont val="Times New Roman"/>
        <charset val="134"/>
      </rPr>
      <t>2022</t>
    </r>
    <r>
      <rPr>
        <sz val="11"/>
        <rFont val="方正仿宋_GBK"/>
        <charset val="134"/>
      </rPr>
      <t>年王寨镇李楼村以工代赈示范工程</t>
    </r>
  </si>
  <si>
    <r>
      <rPr>
        <sz val="11"/>
        <rFont val="方正仿宋_GBK"/>
        <charset val="134"/>
      </rPr>
      <t>改建道路长</t>
    </r>
    <r>
      <rPr>
        <sz val="11"/>
        <rFont val="Times New Roman"/>
        <charset val="134"/>
      </rPr>
      <t>2</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</si>
  <si>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道路建设</t>
    </r>
    <r>
      <rPr>
        <sz val="11"/>
        <rFont val="Times New Roman"/>
        <charset val="134"/>
      </rPr>
      <t>2</t>
    </r>
    <r>
      <rPr>
        <sz val="11"/>
        <rFont val="方正仿宋_GBK"/>
        <charset val="134"/>
      </rPr>
      <t>公里长</t>
    </r>
  </si>
  <si>
    <r>
      <rPr>
        <sz val="11"/>
        <rFont val="方正仿宋_GBK"/>
        <charset val="134"/>
      </rPr>
      <t>萧县</t>
    </r>
    <r>
      <rPr>
        <sz val="11"/>
        <rFont val="Times New Roman"/>
        <charset val="134"/>
      </rPr>
      <t>2022</t>
    </r>
    <r>
      <rPr>
        <sz val="11"/>
        <rFont val="方正仿宋_GBK"/>
        <charset val="134"/>
      </rPr>
      <t>年王寨镇郝洼村以工代赈示范工程</t>
    </r>
  </si>
  <si>
    <r>
      <rPr>
        <sz val="11"/>
        <rFont val="方正仿宋_GBK"/>
        <charset val="134"/>
      </rPr>
      <t>建设道路长</t>
    </r>
    <r>
      <rPr>
        <sz val="11"/>
        <rFont val="Times New Roman"/>
        <charset val="134"/>
      </rPr>
      <t>1</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</si>
  <si>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道路建设</t>
    </r>
    <r>
      <rPr>
        <sz val="11"/>
        <rFont val="Times New Roman"/>
        <charset val="134"/>
      </rPr>
      <t>1</t>
    </r>
    <r>
      <rPr>
        <sz val="11"/>
        <rFont val="方正仿宋_GBK"/>
        <charset val="134"/>
      </rPr>
      <t>公里长</t>
    </r>
  </si>
  <si>
    <r>
      <rPr>
        <sz val="11"/>
        <rFont val="方正仿宋_GBK"/>
        <charset val="134"/>
      </rPr>
      <t>萧县</t>
    </r>
    <r>
      <rPr>
        <sz val="11"/>
        <rFont val="Times New Roman"/>
        <charset val="134"/>
      </rPr>
      <t>2022</t>
    </r>
    <r>
      <rPr>
        <sz val="11"/>
        <rFont val="方正仿宋_GBK"/>
        <charset val="134"/>
      </rPr>
      <t>年王寨镇王集村以工代赈示范工程</t>
    </r>
  </si>
  <si>
    <r>
      <rPr>
        <sz val="11"/>
        <rFont val="方正仿宋_GBK"/>
        <charset val="134"/>
      </rPr>
      <t>修建道路总长</t>
    </r>
    <r>
      <rPr>
        <sz val="11"/>
        <rFont val="Times New Roman"/>
        <charset val="134"/>
      </rPr>
      <t>1</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</si>
  <si>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萧县</t>
    </r>
    <r>
      <rPr>
        <sz val="11"/>
        <rFont val="Times New Roman"/>
        <charset val="134"/>
      </rPr>
      <t>2022</t>
    </r>
    <r>
      <rPr>
        <sz val="11"/>
        <rFont val="方正仿宋_GBK"/>
        <charset val="134"/>
      </rPr>
      <t>年王寨镇苏庄村以工代赈示范工程</t>
    </r>
  </si>
  <si>
    <r>
      <rPr>
        <sz val="11"/>
        <rFont val="方正仿宋_GBK"/>
        <charset val="134"/>
      </rPr>
      <t>修建道路总长</t>
    </r>
    <r>
      <rPr>
        <sz val="11"/>
        <rFont val="Times New Roman"/>
        <charset val="134"/>
      </rPr>
      <t>3</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</si>
  <si>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道路建设</t>
    </r>
    <r>
      <rPr>
        <sz val="11"/>
        <rFont val="Times New Roman"/>
        <charset val="134"/>
      </rPr>
      <t>3</t>
    </r>
    <r>
      <rPr>
        <sz val="11"/>
        <rFont val="方正仿宋_GBK"/>
        <charset val="134"/>
      </rPr>
      <t>公里长</t>
    </r>
  </si>
  <si>
    <r>
      <rPr>
        <sz val="11"/>
        <rFont val="方正仿宋_GBK"/>
        <charset val="134"/>
      </rPr>
      <t>萧县</t>
    </r>
    <r>
      <rPr>
        <sz val="11"/>
        <rFont val="Times New Roman"/>
        <charset val="134"/>
      </rPr>
      <t>2022</t>
    </r>
    <r>
      <rPr>
        <sz val="11"/>
        <rFont val="方正仿宋_GBK"/>
        <charset val="134"/>
      </rPr>
      <t>年王寨镇大演武村以工代赈示范工程</t>
    </r>
  </si>
  <si>
    <r>
      <rPr>
        <sz val="11"/>
        <rFont val="方正仿宋_GBK"/>
        <charset val="134"/>
      </rPr>
      <t>修建道路总长</t>
    </r>
    <r>
      <rPr>
        <sz val="11"/>
        <rFont val="Times New Roman"/>
        <charset val="134"/>
      </rPr>
      <t>1</t>
    </r>
    <r>
      <rPr>
        <sz val="11"/>
        <rFont val="方正仿宋_GBK"/>
        <charset val="134"/>
      </rPr>
      <t>公里，宽</t>
    </r>
    <r>
      <rPr>
        <sz val="11"/>
        <rFont val="Times New Roman"/>
        <charset val="134"/>
      </rPr>
      <t>3.5</t>
    </r>
    <r>
      <rPr>
        <sz val="11"/>
        <rFont val="方正仿宋_GBK"/>
        <charset val="134"/>
      </rPr>
      <t>米，厚</t>
    </r>
    <r>
      <rPr>
        <sz val="11"/>
        <rFont val="Times New Roman"/>
        <charset val="134"/>
      </rPr>
      <t>20</t>
    </r>
    <r>
      <rPr>
        <sz val="11"/>
        <rFont val="方正仿宋_GBK"/>
        <charset val="134"/>
      </rPr>
      <t>厘米</t>
    </r>
  </si>
  <si>
    <r>
      <rPr>
        <sz val="11"/>
        <rFont val="方正仿宋_GBK"/>
        <charset val="134"/>
      </rPr>
      <t>萧县</t>
    </r>
    <r>
      <rPr>
        <sz val="11"/>
        <rFont val="Times New Roman"/>
        <charset val="134"/>
      </rPr>
      <t>2022</t>
    </r>
    <r>
      <rPr>
        <sz val="11"/>
        <rFont val="方正仿宋_GBK"/>
        <charset val="134"/>
      </rPr>
      <t>年王寨镇杨集村中央财政以工代赈项目</t>
    </r>
  </si>
  <si>
    <r>
      <rPr>
        <sz val="11"/>
        <rFont val="方正仿宋_GBK"/>
        <charset val="134"/>
      </rPr>
      <t>改建道路长</t>
    </r>
    <r>
      <rPr>
        <sz val="11"/>
        <rFont val="Times New Roman"/>
        <charset val="134"/>
      </rPr>
      <t>3</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</si>
  <si>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萧县</t>
    </r>
    <r>
      <rPr>
        <sz val="11"/>
        <rFont val="Times New Roman"/>
        <charset val="134"/>
      </rPr>
      <t>2022</t>
    </r>
    <r>
      <rPr>
        <sz val="11"/>
        <rFont val="方正仿宋_GBK"/>
        <charset val="134"/>
      </rPr>
      <t>年王寨镇吴河涯村中央财政以工代赈项目</t>
    </r>
  </si>
  <si>
    <r>
      <rPr>
        <sz val="11"/>
        <rFont val="方正仿宋_GBK"/>
        <charset val="134"/>
      </rPr>
      <t>萧县</t>
    </r>
    <r>
      <rPr>
        <sz val="11"/>
        <rFont val="Times New Roman"/>
        <charset val="134"/>
      </rPr>
      <t>2022</t>
    </r>
    <r>
      <rPr>
        <sz val="11"/>
        <rFont val="方正仿宋_GBK"/>
        <charset val="134"/>
      </rPr>
      <t>年王寨镇后洼村中央财政以工代赈项目</t>
    </r>
  </si>
  <si>
    <r>
      <rPr>
        <sz val="11"/>
        <rFont val="方正仿宋_GBK"/>
        <charset val="134"/>
      </rPr>
      <t>萧县</t>
    </r>
    <r>
      <rPr>
        <sz val="11"/>
        <rFont val="Times New Roman"/>
        <charset val="134"/>
      </rPr>
      <t>2023</t>
    </r>
    <r>
      <rPr>
        <sz val="11"/>
        <rFont val="方正仿宋_GBK"/>
        <charset val="134"/>
      </rPr>
      <t>年王寨镇王寨村中央财政以工代赈项目</t>
    </r>
  </si>
  <si>
    <r>
      <rPr>
        <sz val="11"/>
        <rFont val="方正仿宋_GBK"/>
        <charset val="134"/>
      </rPr>
      <t>王寨村</t>
    </r>
  </si>
  <si>
    <r>
      <rPr>
        <sz val="11"/>
        <rFont val="方正仿宋_GBK"/>
        <charset val="134"/>
      </rPr>
      <t>改建道路长</t>
    </r>
    <r>
      <rPr>
        <sz val="11"/>
        <rFont val="Times New Roman"/>
        <charset val="134"/>
      </rPr>
      <t>1</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</si>
  <si>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萧县</t>
    </r>
    <r>
      <rPr>
        <sz val="11"/>
        <rFont val="Times New Roman"/>
        <charset val="134"/>
      </rPr>
      <t>2022</t>
    </r>
    <r>
      <rPr>
        <sz val="11"/>
        <rFont val="方正仿宋_GBK"/>
        <charset val="134"/>
      </rPr>
      <t>年王寨镇苏庄村中央财政以工代赈项目</t>
    </r>
  </si>
  <si>
    <r>
      <rPr>
        <sz val="11"/>
        <rFont val="方正仿宋_GBK"/>
        <charset val="134"/>
      </rPr>
      <t>改建道路长</t>
    </r>
    <r>
      <rPr>
        <sz val="11"/>
        <rFont val="Times New Roman"/>
        <charset val="134"/>
      </rPr>
      <t>2.111</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</si>
  <si>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道路建设</t>
    </r>
    <r>
      <rPr>
        <sz val="11"/>
        <rFont val="Times New Roman"/>
        <charset val="134"/>
      </rPr>
      <t>2.111</t>
    </r>
    <r>
      <rPr>
        <sz val="11"/>
        <rFont val="方正仿宋_GBK"/>
        <charset val="134"/>
      </rPr>
      <t>公里长</t>
    </r>
  </si>
  <si>
    <r>
      <rPr>
        <sz val="11"/>
        <rFont val="方正仿宋_GBK"/>
        <charset val="134"/>
      </rPr>
      <t>新庄镇杜集村</t>
    </r>
    <r>
      <rPr>
        <sz val="11"/>
        <rFont val="Times New Roman"/>
        <charset val="134"/>
      </rPr>
      <t>2022</t>
    </r>
    <r>
      <rPr>
        <sz val="11"/>
        <rFont val="方正仿宋_GBK"/>
        <charset val="134"/>
      </rPr>
      <t>年新庄镇中央财政以工代赈项目</t>
    </r>
  </si>
  <si>
    <r>
      <rPr>
        <sz val="11"/>
        <rFont val="方正仿宋_GBK"/>
        <charset val="134"/>
      </rPr>
      <t>新建地下沟渠长</t>
    </r>
    <r>
      <rPr>
        <sz val="11"/>
        <rFont val="Times New Roman"/>
        <charset val="134"/>
      </rPr>
      <t>5</t>
    </r>
    <r>
      <rPr>
        <sz val="11"/>
        <rFont val="方正仿宋_GBK"/>
        <charset val="134"/>
      </rPr>
      <t>公里，宽</t>
    </r>
    <r>
      <rPr>
        <sz val="11"/>
        <rFont val="Times New Roman"/>
        <charset val="134"/>
      </rPr>
      <t>1</t>
    </r>
    <r>
      <rPr>
        <sz val="11"/>
        <rFont val="方正仿宋_GBK"/>
        <charset val="134"/>
      </rPr>
      <t>米，深</t>
    </r>
    <r>
      <rPr>
        <sz val="11"/>
        <rFont val="Times New Roman"/>
        <charset val="134"/>
      </rPr>
      <t>2</t>
    </r>
    <r>
      <rPr>
        <sz val="11"/>
        <rFont val="方正仿宋_GBK"/>
        <charset val="134"/>
      </rPr>
      <t>米；改建道路长</t>
    </r>
    <r>
      <rPr>
        <sz val="11"/>
        <rFont val="Times New Roman"/>
        <charset val="134"/>
      </rPr>
      <t>2.6</t>
    </r>
    <r>
      <rPr>
        <sz val="11"/>
        <rFont val="方正仿宋_GBK"/>
        <charset val="134"/>
      </rPr>
      <t>公里，宽</t>
    </r>
    <r>
      <rPr>
        <sz val="11"/>
        <rFont val="Times New Roman"/>
        <charset val="134"/>
      </rPr>
      <t>3.5</t>
    </r>
    <r>
      <rPr>
        <sz val="11"/>
        <rFont val="方正仿宋_GBK"/>
        <charset val="134"/>
      </rPr>
      <t>米，高</t>
    </r>
    <r>
      <rPr>
        <sz val="11"/>
        <rFont val="Times New Roman"/>
        <charset val="134"/>
      </rPr>
      <t>20</t>
    </r>
    <r>
      <rPr>
        <sz val="11"/>
        <rFont val="方正仿宋_GBK"/>
        <charset val="134"/>
      </rPr>
      <t>厘米；提升坑塘河堤质量</t>
    </r>
    <r>
      <rPr>
        <sz val="11"/>
        <rFont val="Times New Roman"/>
        <charset val="134"/>
      </rPr>
      <t>600</t>
    </r>
    <r>
      <rPr>
        <sz val="11"/>
        <rFont val="方正仿宋_GBK"/>
        <charset val="134"/>
      </rPr>
      <t>平方米；淤泥清理，围栏安装。</t>
    </r>
  </si>
  <si>
    <r>
      <rPr>
        <sz val="11"/>
        <rFont val="方正仿宋_GBK"/>
        <charset val="134"/>
      </rPr>
      <t>新建地下沟渠长</t>
    </r>
    <r>
      <rPr>
        <sz val="11"/>
        <rFont val="Times New Roman"/>
        <charset val="134"/>
      </rPr>
      <t>5</t>
    </r>
    <r>
      <rPr>
        <sz val="11"/>
        <rFont val="方正仿宋_GBK"/>
        <charset val="134"/>
      </rPr>
      <t>公里；改建道路长</t>
    </r>
    <r>
      <rPr>
        <sz val="11"/>
        <rFont val="Times New Roman"/>
        <charset val="134"/>
      </rPr>
      <t>2.6</t>
    </r>
    <r>
      <rPr>
        <sz val="11"/>
        <rFont val="方正仿宋_GBK"/>
        <charset val="134"/>
      </rPr>
      <t>公里，提升坑塘河堤质量</t>
    </r>
    <r>
      <rPr>
        <sz val="11"/>
        <rFont val="Times New Roman"/>
        <charset val="134"/>
      </rPr>
      <t>600</t>
    </r>
    <r>
      <rPr>
        <sz val="11"/>
        <rFont val="方正仿宋_GBK"/>
        <charset val="134"/>
      </rPr>
      <t>平方米。</t>
    </r>
  </si>
  <si>
    <r>
      <rPr>
        <sz val="11"/>
        <rFont val="方正仿宋_GBK"/>
        <charset val="134"/>
      </rPr>
      <t>新建地下沟渠长</t>
    </r>
    <r>
      <rPr>
        <sz val="11"/>
        <rFont val="Times New Roman"/>
        <charset val="134"/>
      </rPr>
      <t>5</t>
    </r>
    <r>
      <rPr>
        <sz val="11"/>
        <rFont val="方正仿宋_GBK"/>
        <charset val="134"/>
      </rPr>
      <t>公里，道路修建</t>
    </r>
    <r>
      <rPr>
        <sz val="11"/>
        <rFont val="Times New Roman"/>
        <charset val="134"/>
      </rPr>
      <t>2.6</t>
    </r>
    <r>
      <rPr>
        <sz val="11"/>
        <rFont val="方正仿宋_GBK"/>
        <charset val="134"/>
      </rPr>
      <t>公里，提升坑塘河堤质量</t>
    </r>
    <r>
      <rPr>
        <sz val="11"/>
        <rFont val="Times New Roman"/>
        <charset val="134"/>
      </rPr>
      <t>600</t>
    </r>
    <r>
      <rPr>
        <sz val="11"/>
        <rFont val="方正仿宋_GBK"/>
        <charset val="134"/>
      </rPr>
      <t>平方米。</t>
    </r>
  </si>
  <si>
    <t>以改基础设施的形式，带动脱贫户务工并增加收入，为脱贫户长久可持续发展提供便利</t>
  </si>
  <si>
    <r>
      <rPr>
        <sz val="11"/>
        <rFont val="方正仿宋_GBK"/>
        <charset val="134"/>
      </rPr>
      <t>新庄镇李集村</t>
    </r>
    <r>
      <rPr>
        <sz val="11"/>
        <rFont val="Times New Roman"/>
        <charset val="134"/>
      </rPr>
      <t>2022</t>
    </r>
    <r>
      <rPr>
        <sz val="11"/>
        <rFont val="方正仿宋_GBK"/>
        <charset val="134"/>
      </rPr>
      <t>年新庄镇中央财政以工代赈项目</t>
    </r>
  </si>
  <si>
    <r>
      <rPr>
        <sz val="11"/>
        <rFont val="方正仿宋_GBK"/>
        <charset val="134"/>
      </rPr>
      <t>新建地下沟渠长</t>
    </r>
    <r>
      <rPr>
        <sz val="11"/>
        <rFont val="Times New Roman"/>
        <charset val="134"/>
      </rPr>
      <t>1</t>
    </r>
    <r>
      <rPr>
        <sz val="11"/>
        <rFont val="方正仿宋_GBK"/>
        <charset val="134"/>
      </rPr>
      <t>公里，宽</t>
    </r>
    <r>
      <rPr>
        <sz val="11"/>
        <rFont val="Times New Roman"/>
        <charset val="134"/>
      </rPr>
      <t>1</t>
    </r>
    <r>
      <rPr>
        <sz val="11"/>
        <rFont val="方正仿宋_GBK"/>
        <charset val="134"/>
      </rPr>
      <t>米，深</t>
    </r>
    <r>
      <rPr>
        <sz val="11"/>
        <rFont val="Times New Roman"/>
        <charset val="134"/>
      </rPr>
      <t>2</t>
    </r>
    <r>
      <rPr>
        <sz val="11"/>
        <rFont val="方正仿宋_GBK"/>
        <charset val="134"/>
      </rPr>
      <t>米；改建道路长</t>
    </r>
    <r>
      <rPr>
        <sz val="11"/>
        <rFont val="Times New Roman"/>
        <charset val="134"/>
      </rPr>
      <t>1.4</t>
    </r>
    <r>
      <rPr>
        <sz val="11"/>
        <rFont val="方正仿宋_GBK"/>
        <charset val="134"/>
      </rPr>
      <t>公里，宽</t>
    </r>
    <r>
      <rPr>
        <sz val="11"/>
        <rFont val="Times New Roman"/>
        <charset val="134"/>
      </rPr>
      <t>3.5</t>
    </r>
    <r>
      <rPr>
        <sz val="11"/>
        <rFont val="方正仿宋_GBK"/>
        <charset val="134"/>
      </rPr>
      <t>米，高</t>
    </r>
    <r>
      <rPr>
        <sz val="11"/>
        <rFont val="Times New Roman"/>
        <charset val="134"/>
      </rPr>
      <t>20</t>
    </r>
    <r>
      <rPr>
        <sz val="11"/>
        <rFont val="方正仿宋_GBK"/>
        <charset val="134"/>
      </rPr>
      <t>厘米；</t>
    </r>
  </si>
  <si>
    <r>
      <rPr>
        <sz val="11"/>
        <rFont val="方正仿宋_GBK"/>
        <charset val="134"/>
      </rPr>
      <t>新建地下沟渠长</t>
    </r>
    <r>
      <rPr>
        <sz val="11"/>
        <rFont val="Times New Roman"/>
        <charset val="134"/>
      </rPr>
      <t>1</t>
    </r>
    <r>
      <rPr>
        <sz val="11"/>
        <rFont val="方正仿宋_GBK"/>
        <charset val="134"/>
      </rPr>
      <t>公里，改建道路长</t>
    </r>
    <r>
      <rPr>
        <sz val="11"/>
        <rFont val="Times New Roman"/>
        <charset val="134"/>
      </rPr>
      <t>1.4</t>
    </r>
    <r>
      <rPr>
        <sz val="11"/>
        <rFont val="方正仿宋_GBK"/>
        <charset val="134"/>
      </rPr>
      <t>公里。</t>
    </r>
  </si>
  <si>
    <r>
      <rPr>
        <sz val="11"/>
        <rFont val="方正仿宋_GBK"/>
        <charset val="134"/>
      </rPr>
      <t>新庄镇邵套村</t>
    </r>
    <r>
      <rPr>
        <sz val="11"/>
        <rFont val="Times New Roman"/>
        <charset val="134"/>
      </rPr>
      <t>2022</t>
    </r>
    <r>
      <rPr>
        <sz val="11"/>
        <rFont val="方正仿宋_GBK"/>
        <charset val="134"/>
      </rPr>
      <t>年新庄镇中央财政以工代赈项目</t>
    </r>
  </si>
  <si>
    <r>
      <rPr>
        <sz val="11"/>
        <rFont val="方正仿宋_GBK"/>
        <charset val="134"/>
      </rPr>
      <t>邵套</t>
    </r>
  </si>
  <si>
    <r>
      <rPr>
        <sz val="11"/>
        <rFont val="方正仿宋_GBK"/>
        <charset val="134"/>
      </rPr>
      <t>新建地下沟渠长</t>
    </r>
    <r>
      <rPr>
        <sz val="11"/>
        <rFont val="Times New Roman"/>
        <charset val="134"/>
      </rPr>
      <t>2</t>
    </r>
    <r>
      <rPr>
        <sz val="11"/>
        <rFont val="方正仿宋_GBK"/>
        <charset val="134"/>
      </rPr>
      <t>公里，宽</t>
    </r>
    <r>
      <rPr>
        <sz val="11"/>
        <rFont val="Times New Roman"/>
        <charset val="134"/>
      </rPr>
      <t>1</t>
    </r>
    <r>
      <rPr>
        <sz val="11"/>
        <rFont val="方正仿宋_GBK"/>
        <charset val="134"/>
      </rPr>
      <t>米，深</t>
    </r>
    <r>
      <rPr>
        <sz val="11"/>
        <rFont val="Times New Roman"/>
        <charset val="134"/>
      </rPr>
      <t>2</t>
    </r>
    <r>
      <rPr>
        <sz val="11"/>
        <rFont val="方正仿宋_GBK"/>
        <charset val="134"/>
      </rPr>
      <t>米；改建道路长</t>
    </r>
    <r>
      <rPr>
        <sz val="11"/>
        <rFont val="Times New Roman"/>
        <charset val="134"/>
      </rPr>
      <t>1</t>
    </r>
    <r>
      <rPr>
        <sz val="11"/>
        <rFont val="方正仿宋_GBK"/>
        <charset val="134"/>
      </rPr>
      <t>公里，宽</t>
    </r>
    <r>
      <rPr>
        <sz val="11"/>
        <rFont val="Times New Roman"/>
        <charset val="134"/>
      </rPr>
      <t>3.5</t>
    </r>
    <r>
      <rPr>
        <sz val="11"/>
        <rFont val="方正仿宋_GBK"/>
        <charset val="134"/>
      </rPr>
      <t>米，高</t>
    </r>
    <r>
      <rPr>
        <sz val="11"/>
        <rFont val="Times New Roman"/>
        <charset val="134"/>
      </rPr>
      <t>20</t>
    </r>
    <r>
      <rPr>
        <sz val="11"/>
        <rFont val="方正仿宋_GBK"/>
        <charset val="134"/>
      </rPr>
      <t>厘米；</t>
    </r>
  </si>
  <si>
    <r>
      <rPr>
        <sz val="11"/>
        <rFont val="方正仿宋_GBK"/>
        <charset val="134"/>
      </rPr>
      <t>新建地下沟渠长</t>
    </r>
    <r>
      <rPr>
        <sz val="11"/>
        <rFont val="Times New Roman"/>
        <charset val="134"/>
      </rPr>
      <t>2</t>
    </r>
    <r>
      <rPr>
        <sz val="11"/>
        <rFont val="方正仿宋_GBK"/>
        <charset val="134"/>
      </rPr>
      <t>公里；改建道路长</t>
    </r>
    <r>
      <rPr>
        <sz val="11"/>
        <rFont val="Times New Roman"/>
        <charset val="134"/>
      </rPr>
      <t>1</t>
    </r>
    <r>
      <rPr>
        <sz val="11"/>
        <rFont val="方正仿宋_GBK"/>
        <charset val="134"/>
      </rPr>
      <t>公里。</t>
    </r>
  </si>
  <si>
    <r>
      <rPr>
        <sz val="11"/>
        <rFont val="方正仿宋_GBK"/>
        <charset val="134"/>
      </rPr>
      <t>萧县闫集镇孙老家村中央财政以工代赈项目</t>
    </r>
  </si>
  <si>
    <r>
      <rPr>
        <sz val="11"/>
        <rFont val="方正仿宋_GBK"/>
        <charset val="134"/>
      </rPr>
      <t>建设道路长</t>
    </r>
    <r>
      <rPr>
        <sz val="11"/>
        <rFont val="Times New Roman"/>
        <charset val="134"/>
      </rPr>
      <t>2</t>
    </r>
    <r>
      <rPr>
        <sz val="11"/>
        <rFont val="方正仿宋_GBK"/>
        <charset val="134"/>
      </rPr>
      <t>公里、路面宽</t>
    </r>
    <r>
      <rPr>
        <sz val="11"/>
        <rFont val="Times New Roman"/>
        <charset val="134"/>
      </rPr>
      <t>4</t>
    </r>
    <r>
      <rPr>
        <sz val="11"/>
        <rFont val="方正仿宋_GBK"/>
        <charset val="134"/>
      </rPr>
      <t>米</t>
    </r>
    <r>
      <rPr>
        <sz val="11"/>
        <rFont val="Times New Roman"/>
        <charset val="134"/>
      </rPr>
      <t xml:space="preserve">  </t>
    </r>
    <r>
      <rPr>
        <sz val="11"/>
        <rFont val="方正仿宋_GBK"/>
        <charset val="134"/>
      </rPr>
      <t>厚度</t>
    </r>
    <r>
      <rPr>
        <sz val="11"/>
        <rFont val="Times New Roman"/>
        <charset val="134"/>
      </rPr>
      <t>20</t>
    </r>
    <r>
      <rPr>
        <sz val="11"/>
        <rFont val="方正仿宋_GBK"/>
        <charset val="134"/>
      </rPr>
      <t>厘米，石子垫层</t>
    </r>
    <r>
      <rPr>
        <sz val="11"/>
        <rFont val="Times New Roman"/>
        <charset val="134"/>
      </rPr>
      <t>10</t>
    </r>
    <r>
      <rPr>
        <sz val="11"/>
        <rFont val="方正仿宋_GBK"/>
        <charset val="134"/>
      </rPr>
      <t>厘米</t>
    </r>
  </si>
  <si>
    <r>
      <rPr>
        <sz val="11"/>
        <rFont val="方正仿宋_GBK"/>
        <charset val="134"/>
      </rPr>
      <t>萧县闫集镇杨庄村中央财政以工代赈项目</t>
    </r>
  </si>
  <si>
    <r>
      <rPr>
        <sz val="11"/>
        <rFont val="方正仿宋_GBK"/>
        <charset val="134"/>
      </rPr>
      <t>建设道路长</t>
    </r>
    <r>
      <rPr>
        <sz val="11"/>
        <rFont val="Times New Roman"/>
        <charset val="134"/>
      </rPr>
      <t>1.5</t>
    </r>
    <r>
      <rPr>
        <sz val="11"/>
        <rFont val="方正仿宋_GBK"/>
        <charset val="134"/>
      </rPr>
      <t>公里、路面宽</t>
    </r>
    <r>
      <rPr>
        <sz val="11"/>
        <rFont val="Times New Roman"/>
        <charset val="134"/>
      </rPr>
      <t>4</t>
    </r>
    <r>
      <rPr>
        <sz val="11"/>
        <rFont val="方正仿宋_GBK"/>
        <charset val="134"/>
      </rPr>
      <t>米</t>
    </r>
    <r>
      <rPr>
        <sz val="11"/>
        <rFont val="Times New Roman"/>
        <charset val="134"/>
      </rPr>
      <t xml:space="preserve">  </t>
    </r>
    <r>
      <rPr>
        <sz val="11"/>
        <rFont val="方正仿宋_GBK"/>
        <charset val="134"/>
      </rPr>
      <t>厚度</t>
    </r>
    <r>
      <rPr>
        <sz val="11"/>
        <rFont val="Times New Roman"/>
        <charset val="134"/>
      </rPr>
      <t>20</t>
    </r>
    <r>
      <rPr>
        <sz val="11"/>
        <rFont val="方正仿宋_GBK"/>
        <charset val="134"/>
      </rPr>
      <t>厘米，石子垫层</t>
    </r>
    <r>
      <rPr>
        <sz val="11"/>
        <rFont val="Times New Roman"/>
        <charset val="134"/>
      </rPr>
      <t>10</t>
    </r>
    <r>
      <rPr>
        <sz val="11"/>
        <rFont val="方正仿宋_GBK"/>
        <charset val="134"/>
      </rPr>
      <t>厘米</t>
    </r>
  </si>
  <si>
    <r>
      <rPr>
        <sz val="11"/>
        <rFont val="方正仿宋_GBK"/>
        <charset val="134"/>
      </rPr>
      <t>萧县闫集镇闫集村中央财政以工代赈项目</t>
    </r>
  </si>
  <si>
    <r>
      <rPr>
        <sz val="11"/>
        <rFont val="方正仿宋_GBK"/>
        <charset val="134"/>
      </rPr>
      <t>建设道路长</t>
    </r>
    <r>
      <rPr>
        <sz val="11"/>
        <rFont val="Times New Roman"/>
        <charset val="134"/>
      </rPr>
      <t>0.8</t>
    </r>
    <r>
      <rPr>
        <sz val="11"/>
        <rFont val="方正仿宋_GBK"/>
        <charset val="134"/>
      </rPr>
      <t>公里、路面宽</t>
    </r>
    <r>
      <rPr>
        <sz val="11"/>
        <rFont val="Times New Roman"/>
        <charset val="134"/>
      </rPr>
      <t>4</t>
    </r>
    <r>
      <rPr>
        <sz val="11"/>
        <rFont val="方正仿宋_GBK"/>
        <charset val="134"/>
      </rPr>
      <t>米</t>
    </r>
    <r>
      <rPr>
        <sz val="11"/>
        <rFont val="Times New Roman"/>
        <charset val="134"/>
      </rPr>
      <t xml:space="preserve">  </t>
    </r>
    <r>
      <rPr>
        <sz val="11"/>
        <rFont val="方正仿宋_GBK"/>
        <charset val="134"/>
      </rPr>
      <t>厚度</t>
    </r>
    <r>
      <rPr>
        <sz val="11"/>
        <rFont val="Times New Roman"/>
        <charset val="134"/>
      </rPr>
      <t>20</t>
    </r>
    <r>
      <rPr>
        <sz val="11"/>
        <rFont val="方正仿宋_GBK"/>
        <charset val="134"/>
      </rPr>
      <t>厘米，石子垫层</t>
    </r>
    <r>
      <rPr>
        <sz val="11"/>
        <rFont val="Times New Roman"/>
        <charset val="134"/>
      </rPr>
      <t>10</t>
    </r>
    <r>
      <rPr>
        <sz val="11"/>
        <rFont val="方正仿宋_GBK"/>
        <charset val="134"/>
      </rPr>
      <t>厘米</t>
    </r>
  </si>
  <si>
    <r>
      <rPr>
        <sz val="11"/>
        <rFont val="方正仿宋_GBK"/>
        <charset val="134"/>
      </rPr>
      <t>萧县闫集镇塘沃涯村中央财政以工代赈项目</t>
    </r>
  </si>
  <si>
    <r>
      <rPr>
        <sz val="11"/>
        <rFont val="方正仿宋_GBK"/>
        <charset val="134"/>
      </rPr>
      <t>建设道路长</t>
    </r>
    <r>
      <rPr>
        <sz val="11"/>
        <rFont val="Times New Roman"/>
        <charset val="134"/>
      </rPr>
      <t>2.5</t>
    </r>
    <r>
      <rPr>
        <sz val="11"/>
        <rFont val="方正仿宋_GBK"/>
        <charset val="134"/>
      </rPr>
      <t>公里、路面宽</t>
    </r>
    <r>
      <rPr>
        <sz val="11"/>
        <rFont val="Times New Roman"/>
        <charset val="134"/>
      </rPr>
      <t>4</t>
    </r>
    <r>
      <rPr>
        <sz val="11"/>
        <rFont val="方正仿宋_GBK"/>
        <charset val="134"/>
      </rPr>
      <t>米</t>
    </r>
    <r>
      <rPr>
        <sz val="11"/>
        <rFont val="Times New Roman"/>
        <charset val="134"/>
      </rPr>
      <t xml:space="preserve">  </t>
    </r>
    <r>
      <rPr>
        <sz val="11"/>
        <rFont val="方正仿宋_GBK"/>
        <charset val="134"/>
      </rPr>
      <t>厚度</t>
    </r>
    <r>
      <rPr>
        <sz val="11"/>
        <rFont val="Times New Roman"/>
        <charset val="134"/>
      </rPr>
      <t>20</t>
    </r>
    <r>
      <rPr>
        <sz val="11"/>
        <rFont val="方正仿宋_GBK"/>
        <charset val="134"/>
      </rPr>
      <t>厘米，石子垫层</t>
    </r>
    <r>
      <rPr>
        <sz val="11"/>
        <rFont val="Times New Roman"/>
        <charset val="134"/>
      </rPr>
      <t>10</t>
    </r>
    <r>
      <rPr>
        <sz val="11"/>
        <rFont val="方正仿宋_GBK"/>
        <charset val="134"/>
      </rPr>
      <t>厘米</t>
    </r>
  </si>
  <si>
    <r>
      <rPr>
        <sz val="11"/>
        <rFont val="方正仿宋_GBK"/>
        <charset val="134"/>
      </rPr>
      <t>萧县闫集镇郑集村中央财政以工代赈项目</t>
    </r>
  </si>
  <si>
    <r>
      <rPr>
        <sz val="11"/>
        <rFont val="方正仿宋_GBK"/>
        <charset val="134"/>
      </rPr>
      <t>建设道路长</t>
    </r>
    <r>
      <rPr>
        <sz val="11"/>
        <rFont val="Times New Roman"/>
        <charset val="134"/>
      </rPr>
      <t>0.7</t>
    </r>
    <r>
      <rPr>
        <sz val="11"/>
        <rFont val="方正仿宋_GBK"/>
        <charset val="134"/>
      </rPr>
      <t>公里、路面宽</t>
    </r>
    <r>
      <rPr>
        <sz val="11"/>
        <rFont val="Times New Roman"/>
        <charset val="134"/>
      </rPr>
      <t>4</t>
    </r>
    <r>
      <rPr>
        <sz val="11"/>
        <rFont val="方正仿宋_GBK"/>
        <charset val="134"/>
      </rPr>
      <t>米</t>
    </r>
    <r>
      <rPr>
        <sz val="11"/>
        <rFont val="Times New Roman"/>
        <charset val="134"/>
      </rPr>
      <t xml:space="preserve">  </t>
    </r>
    <r>
      <rPr>
        <sz val="11"/>
        <rFont val="方正仿宋_GBK"/>
        <charset val="134"/>
      </rPr>
      <t>厚度</t>
    </r>
    <r>
      <rPr>
        <sz val="11"/>
        <rFont val="Times New Roman"/>
        <charset val="134"/>
      </rPr>
      <t>20</t>
    </r>
    <r>
      <rPr>
        <sz val="11"/>
        <rFont val="方正仿宋_GBK"/>
        <charset val="134"/>
      </rPr>
      <t>厘米，石子垫层</t>
    </r>
    <r>
      <rPr>
        <sz val="11"/>
        <rFont val="Times New Roman"/>
        <charset val="134"/>
      </rPr>
      <t>10</t>
    </r>
    <r>
      <rPr>
        <sz val="11"/>
        <rFont val="方正仿宋_GBK"/>
        <charset val="134"/>
      </rPr>
      <t>厘米</t>
    </r>
  </si>
  <si>
    <r>
      <rPr>
        <sz val="11"/>
        <rFont val="方正仿宋_GBK"/>
        <charset val="134"/>
      </rPr>
      <t>萧县闫集镇刘店村村中央财政以工代赈项目</t>
    </r>
  </si>
  <si>
    <r>
      <rPr>
        <sz val="11"/>
        <rFont val="方正仿宋_GBK"/>
        <charset val="134"/>
      </rPr>
      <t>萧县闫集镇汪楼村中央财政以工代赈项目</t>
    </r>
  </si>
  <si>
    <r>
      <rPr>
        <sz val="11"/>
        <rFont val="方正仿宋_GBK"/>
        <charset val="134"/>
      </rPr>
      <t>建设道路长</t>
    </r>
    <r>
      <rPr>
        <sz val="11"/>
        <rFont val="Times New Roman"/>
        <charset val="134"/>
      </rPr>
      <t>0.5</t>
    </r>
    <r>
      <rPr>
        <sz val="11"/>
        <rFont val="方正仿宋_GBK"/>
        <charset val="134"/>
      </rPr>
      <t>公里、路面宽</t>
    </r>
    <r>
      <rPr>
        <sz val="11"/>
        <rFont val="Times New Roman"/>
        <charset val="134"/>
      </rPr>
      <t>4</t>
    </r>
    <r>
      <rPr>
        <sz val="11"/>
        <rFont val="方正仿宋_GBK"/>
        <charset val="134"/>
      </rPr>
      <t>米</t>
    </r>
    <r>
      <rPr>
        <sz val="11"/>
        <rFont val="Times New Roman"/>
        <charset val="134"/>
      </rPr>
      <t xml:space="preserve">  </t>
    </r>
    <r>
      <rPr>
        <sz val="11"/>
        <rFont val="方正仿宋_GBK"/>
        <charset val="134"/>
      </rPr>
      <t>厚度</t>
    </r>
    <r>
      <rPr>
        <sz val="11"/>
        <rFont val="Times New Roman"/>
        <charset val="134"/>
      </rPr>
      <t>20</t>
    </r>
    <r>
      <rPr>
        <sz val="11"/>
        <rFont val="方正仿宋_GBK"/>
        <charset val="134"/>
      </rPr>
      <t>厘米，石子垫层</t>
    </r>
    <r>
      <rPr>
        <sz val="11"/>
        <rFont val="Times New Roman"/>
        <charset val="134"/>
      </rPr>
      <t>10</t>
    </r>
    <r>
      <rPr>
        <sz val="11"/>
        <rFont val="方正仿宋_GBK"/>
        <charset val="134"/>
      </rPr>
      <t>厘米</t>
    </r>
  </si>
  <si>
    <r>
      <rPr>
        <sz val="11"/>
        <rFont val="方正仿宋_GBK"/>
        <charset val="134"/>
      </rPr>
      <t>张庄寨镇寿楼村以工代赈项目</t>
    </r>
  </si>
  <si>
    <r>
      <rPr>
        <sz val="11"/>
        <rFont val="方正仿宋_GBK"/>
        <charset val="134"/>
      </rPr>
      <t>新建道路</t>
    </r>
    <r>
      <rPr>
        <sz val="11"/>
        <rFont val="Times New Roman"/>
        <charset val="134"/>
      </rPr>
      <t>2</t>
    </r>
    <r>
      <rPr>
        <sz val="11"/>
        <rFont val="方正仿宋_GBK"/>
        <charset val="134"/>
      </rPr>
      <t>公里、宽</t>
    </r>
    <r>
      <rPr>
        <sz val="11"/>
        <rFont val="Times New Roman"/>
        <charset val="134"/>
      </rPr>
      <t>4</t>
    </r>
    <r>
      <rPr>
        <sz val="11"/>
        <rFont val="方正仿宋_GBK"/>
        <charset val="134"/>
      </rPr>
      <t>米、</t>
    </r>
    <r>
      <rPr>
        <sz val="11"/>
        <rFont val="Times New Roman"/>
        <charset val="134"/>
      </rPr>
      <t>20</t>
    </r>
    <r>
      <rPr>
        <sz val="11"/>
        <rFont val="方正仿宋_GBK"/>
        <charset val="134"/>
      </rPr>
      <t>公分厚</t>
    </r>
  </si>
  <si>
    <r>
      <rPr>
        <sz val="11"/>
        <rFont val="方正仿宋_GBK"/>
        <charset val="134"/>
      </rPr>
      <t>非贫困村道路建设</t>
    </r>
    <r>
      <rPr>
        <sz val="11"/>
        <rFont val="Times New Roman"/>
        <charset val="134"/>
      </rPr>
      <t>2</t>
    </r>
    <r>
      <rPr>
        <sz val="11"/>
        <rFont val="方正仿宋_GBK"/>
        <charset val="134"/>
      </rPr>
      <t>公里长</t>
    </r>
  </si>
  <si>
    <r>
      <rPr>
        <sz val="12"/>
        <rFont val="方正仿宋_GBK"/>
        <charset val="134"/>
      </rPr>
      <t>以新建道路的形式、为农户长久可持续提供便利，提高生活幸福感</t>
    </r>
  </si>
  <si>
    <r>
      <rPr>
        <sz val="11"/>
        <rFont val="方正仿宋_GBK"/>
        <charset val="134"/>
      </rPr>
      <t>张庄寨镇众姓庄村以工代赈项目</t>
    </r>
  </si>
  <si>
    <r>
      <rPr>
        <sz val="11"/>
        <rFont val="方正仿宋_GBK"/>
        <charset val="134"/>
      </rPr>
      <t>新建道路</t>
    </r>
    <r>
      <rPr>
        <sz val="11"/>
        <rFont val="Times New Roman"/>
        <charset val="134"/>
      </rPr>
      <t>1.5</t>
    </r>
    <r>
      <rPr>
        <sz val="11"/>
        <rFont val="方正仿宋_GBK"/>
        <charset val="134"/>
      </rPr>
      <t>公里、宽</t>
    </r>
    <r>
      <rPr>
        <sz val="11"/>
        <rFont val="Times New Roman"/>
        <charset val="134"/>
      </rPr>
      <t>4</t>
    </r>
    <r>
      <rPr>
        <sz val="11"/>
        <rFont val="方正仿宋_GBK"/>
        <charset val="134"/>
      </rPr>
      <t>米、</t>
    </r>
    <r>
      <rPr>
        <sz val="11"/>
        <rFont val="Times New Roman"/>
        <charset val="134"/>
      </rPr>
      <t>20</t>
    </r>
    <r>
      <rPr>
        <sz val="11"/>
        <rFont val="方正仿宋_GBK"/>
        <charset val="134"/>
      </rPr>
      <t>公分厚</t>
    </r>
  </si>
  <si>
    <r>
      <rPr>
        <sz val="11"/>
        <rFont val="方正仿宋_GBK"/>
        <charset val="134"/>
      </rPr>
      <t>非贫困村道路建设</t>
    </r>
    <r>
      <rPr>
        <sz val="11"/>
        <rFont val="Times New Roman"/>
        <charset val="134"/>
      </rPr>
      <t>1.5</t>
    </r>
    <r>
      <rPr>
        <sz val="11"/>
        <rFont val="方正仿宋_GBK"/>
        <charset val="134"/>
      </rPr>
      <t>公里长</t>
    </r>
  </si>
  <si>
    <r>
      <rPr>
        <sz val="11"/>
        <rFont val="方正仿宋_GBK"/>
        <charset val="134"/>
      </rPr>
      <t>张庄寨镇张新集村以工代赈项目</t>
    </r>
  </si>
  <si>
    <r>
      <rPr>
        <sz val="11"/>
        <rFont val="方正仿宋_GBK"/>
        <charset val="134"/>
      </rPr>
      <t>张庄寨镇崔口村以工代赈项目</t>
    </r>
  </si>
  <si>
    <r>
      <rPr>
        <sz val="11"/>
        <rFont val="方正仿宋_GBK"/>
        <charset val="134"/>
      </rPr>
      <t>新建道路</t>
    </r>
    <r>
      <rPr>
        <sz val="11"/>
        <rFont val="Times New Roman"/>
        <charset val="134"/>
      </rPr>
      <t>1</t>
    </r>
    <r>
      <rPr>
        <sz val="11"/>
        <rFont val="方正仿宋_GBK"/>
        <charset val="134"/>
      </rPr>
      <t>公里、宽</t>
    </r>
    <r>
      <rPr>
        <sz val="11"/>
        <rFont val="Times New Roman"/>
        <charset val="134"/>
      </rPr>
      <t>4</t>
    </r>
    <r>
      <rPr>
        <sz val="11"/>
        <rFont val="方正仿宋_GBK"/>
        <charset val="134"/>
      </rPr>
      <t>米、</t>
    </r>
    <r>
      <rPr>
        <sz val="11"/>
        <rFont val="Times New Roman"/>
        <charset val="134"/>
      </rPr>
      <t>20</t>
    </r>
    <r>
      <rPr>
        <sz val="11"/>
        <rFont val="方正仿宋_GBK"/>
        <charset val="134"/>
      </rPr>
      <t>公分厚</t>
    </r>
  </si>
  <si>
    <r>
      <rPr>
        <sz val="11"/>
        <rFont val="方正仿宋_GBK"/>
        <charset val="134"/>
      </rPr>
      <t>非贫困村道路建设</t>
    </r>
    <r>
      <rPr>
        <sz val="11"/>
        <rFont val="Times New Roman"/>
        <charset val="134"/>
      </rPr>
      <t>1</t>
    </r>
    <r>
      <rPr>
        <sz val="11"/>
        <rFont val="方正仿宋_GBK"/>
        <charset val="134"/>
      </rPr>
      <t>公里长</t>
    </r>
  </si>
  <si>
    <r>
      <rPr>
        <sz val="11"/>
        <rFont val="方正仿宋_GBK"/>
        <charset val="134"/>
      </rPr>
      <t>张庄寨镇欧庙村以工代赈项目</t>
    </r>
  </si>
  <si>
    <r>
      <rPr>
        <sz val="11"/>
        <rFont val="方正仿宋_GBK"/>
        <charset val="134"/>
      </rPr>
      <t>欧庙村</t>
    </r>
  </si>
  <si>
    <r>
      <rPr>
        <sz val="11"/>
        <rFont val="方正仿宋_GBK"/>
        <charset val="134"/>
      </rPr>
      <t>贫困村道路建设</t>
    </r>
    <r>
      <rPr>
        <sz val="11"/>
        <rFont val="Times New Roman"/>
        <charset val="134"/>
      </rPr>
      <t>1.5</t>
    </r>
    <r>
      <rPr>
        <sz val="11"/>
        <rFont val="方正仿宋_GBK"/>
        <charset val="134"/>
      </rPr>
      <t>公里长</t>
    </r>
  </si>
  <si>
    <r>
      <rPr>
        <sz val="11"/>
        <rFont val="方正仿宋_GBK"/>
        <charset val="134"/>
      </rPr>
      <t>张庄寨镇袁圩村以工代赈项目</t>
    </r>
  </si>
  <si>
    <r>
      <rPr>
        <sz val="11"/>
        <rFont val="方正仿宋_GBK"/>
        <charset val="134"/>
      </rPr>
      <t>张庄寨镇武楼村以工代赈项目</t>
    </r>
  </si>
  <si>
    <r>
      <rPr>
        <sz val="11"/>
        <rFont val="方正仿宋_GBK"/>
        <charset val="134"/>
      </rPr>
      <t>贫困村道路建设</t>
    </r>
    <r>
      <rPr>
        <sz val="11"/>
        <rFont val="Times New Roman"/>
        <charset val="134"/>
      </rPr>
      <t>1</t>
    </r>
    <r>
      <rPr>
        <sz val="11"/>
        <rFont val="方正仿宋_GBK"/>
        <charset val="134"/>
      </rPr>
      <t>公里长</t>
    </r>
  </si>
  <si>
    <r>
      <rPr>
        <sz val="12"/>
        <rFont val="方正黑体_GBK"/>
        <charset val="134"/>
      </rPr>
      <t>（二）</t>
    </r>
    <r>
      <rPr>
        <sz val="12"/>
        <rFont val="Times New Roman"/>
        <charset val="134"/>
      </rPr>
      <t>“</t>
    </r>
    <r>
      <rPr>
        <sz val="12"/>
        <rFont val="方正黑体_GBK"/>
        <charset val="134"/>
      </rPr>
      <t>进村入户</t>
    </r>
    <r>
      <rPr>
        <sz val="12"/>
        <rFont val="Times New Roman"/>
        <charset val="134"/>
      </rPr>
      <t>”</t>
    </r>
    <r>
      <rPr>
        <sz val="12"/>
        <rFont val="方正黑体_GBK"/>
        <charset val="134"/>
      </rPr>
      <t>道路</t>
    </r>
  </si>
  <si>
    <r>
      <rPr>
        <sz val="11"/>
        <rFont val="方正仿宋_GBK"/>
        <charset val="134"/>
      </rPr>
      <t>白土镇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</si>
  <si>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县交通运输局</t>
    </r>
  </si>
  <si>
    <r>
      <rPr>
        <sz val="11"/>
        <rFont val="方正仿宋_GBK"/>
        <charset val="134"/>
      </rPr>
      <t>董店、费村、白土、张村</t>
    </r>
  </si>
  <si>
    <r>
      <rPr>
        <sz val="11"/>
        <rFont val="方正仿宋_GBK"/>
        <charset val="134"/>
      </rPr>
      <t>采购商砼约</t>
    </r>
    <r>
      <rPr>
        <sz val="11"/>
        <rFont val="Times New Roman"/>
        <charset val="134"/>
      </rPr>
      <t>21854</t>
    </r>
    <r>
      <rPr>
        <sz val="11"/>
        <rFont val="方正仿宋_GBK"/>
        <charset val="134"/>
      </rPr>
      <t>立方米、石子约</t>
    </r>
    <r>
      <rPr>
        <sz val="11"/>
        <rFont val="Times New Roman"/>
        <charset val="134"/>
      </rPr>
      <t>10594</t>
    </r>
    <r>
      <rPr>
        <sz val="11"/>
        <rFont val="方正仿宋_GBK"/>
        <charset val="134"/>
      </rPr>
      <t>立方米用于进村入户道路改建</t>
    </r>
  </si>
  <si>
    <r>
      <rPr>
        <sz val="11"/>
        <rFont val="方正仿宋_GBK"/>
        <charset val="134"/>
      </rPr>
      <t>建设道路长约</t>
    </r>
    <r>
      <rPr>
        <sz val="11"/>
        <rFont val="Times New Roman"/>
        <charset val="134"/>
      </rPr>
      <t>30.14</t>
    </r>
    <r>
      <rPr>
        <sz val="11"/>
        <rFont val="方正仿宋_GBK"/>
        <charset val="134"/>
      </rPr>
      <t>公里，改善脱贫人口生产生活设施条件，提升村内基础设施水平</t>
    </r>
  </si>
  <si>
    <r>
      <rPr>
        <sz val="12"/>
        <rFont val="方正仿宋_GBK"/>
        <charset val="134"/>
      </rPr>
      <t>项目申报、实施过程务工和监督、竣工后受益</t>
    </r>
  </si>
  <si>
    <r>
      <rPr>
        <sz val="12"/>
        <rFont val="方正仿宋_GBK"/>
        <charset val="134"/>
      </rPr>
      <t>以道路建设的形式，改善村内基础设施条件，提升脱贫人口出行水平</t>
    </r>
  </si>
  <si>
    <r>
      <rPr>
        <sz val="11"/>
        <rFont val="方正仿宋_GBK"/>
        <charset val="134"/>
      </rPr>
      <t>白土镇张村道路硬化项目</t>
    </r>
  </si>
  <si>
    <r>
      <rPr>
        <sz val="11"/>
        <rFont val="Times New Roman"/>
        <charset val="134"/>
      </rPr>
      <t>1.</t>
    </r>
    <r>
      <rPr>
        <sz val="11"/>
        <rFont val="方正仿宋_GBK"/>
        <charset val="134"/>
      </rPr>
      <t>道路硬化</t>
    </r>
    <r>
      <rPr>
        <sz val="11"/>
        <rFont val="Times New Roman"/>
        <charset val="134"/>
      </rPr>
      <t>6.4</t>
    </r>
    <r>
      <rPr>
        <sz val="11"/>
        <rFont val="方正仿宋_GBK"/>
        <charset val="134"/>
      </rPr>
      <t>公里，宽</t>
    </r>
    <r>
      <rPr>
        <sz val="11"/>
        <rFont val="Times New Roman"/>
        <charset val="134"/>
      </rPr>
      <t>2</t>
    </r>
    <r>
      <rPr>
        <sz val="11"/>
        <rFont val="方正仿宋_GBK"/>
        <charset val="134"/>
      </rPr>
      <t>米、</t>
    </r>
    <r>
      <rPr>
        <sz val="11"/>
        <rFont val="Times New Roman"/>
        <charset val="134"/>
      </rPr>
      <t>2.5</t>
    </r>
    <r>
      <rPr>
        <sz val="11"/>
        <rFont val="方正仿宋_GBK"/>
        <charset val="134"/>
      </rPr>
      <t>米、</t>
    </r>
    <r>
      <rPr>
        <sz val="11"/>
        <rFont val="Times New Roman"/>
        <charset val="134"/>
      </rPr>
      <t>3</t>
    </r>
    <r>
      <rPr>
        <sz val="11"/>
        <rFont val="方正仿宋_GBK"/>
        <charset val="134"/>
      </rPr>
      <t>米、</t>
    </r>
    <r>
      <rPr>
        <sz val="11"/>
        <rFont val="Times New Roman"/>
        <charset val="134"/>
      </rPr>
      <t>3.5</t>
    </r>
    <r>
      <rPr>
        <sz val="11"/>
        <rFont val="方正仿宋_GBK"/>
        <charset val="134"/>
      </rPr>
      <t>米，路基宽</t>
    </r>
    <r>
      <rPr>
        <sz val="11"/>
        <rFont val="Times New Roman"/>
        <charset val="134"/>
      </rPr>
      <t>2--3.5</t>
    </r>
    <r>
      <rPr>
        <sz val="11"/>
        <rFont val="方正仿宋_GBK"/>
        <charset val="134"/>
      </rPr>
      <t>米不等，总面积</t>
    </r>
    <r>
      <rPr>
        <sz val="11"/>
        <rFont val="Times New Roman"/>
        <charset val="134"/>
      </rPr>
      <t>24470</t>
    </r>
    <r>
      <rPr>
        <sz val="11"/>
        <rFont val="方正仿宋_GBK"/>
        <charset val="134"/>
      </rPr>
      <t>平方米。路基为</t>
    </r>
    <r>
      <rPr>
        <sz val="11"/>
        <rFont val="Times New Roman"/>
        <charset val="134"/>
      </rPr>
      <t>10cm</t>
    </r>
    <r>
      <rPr>
        <sz val="11"/>
        <rFont val="方正仿宋_GBK"/>
        <charset val="134"/>
      </rPr>
      <t>厚碎石垫层，路面为</t>
    </r>
    <r>
      <rPr>
        <sz val="11"/>
        <rFont val="Times New Roman"/>
        <charset val="134"/>
      </rPr>
      <t>18-20cm</t>
    </r>
    <r>
      <rPr>
        <sz val="11"/>
        <rFont val="方正仿宋_GBK"/>
        <charset val="134"/>
      </rPr>
      <t>厚</t>
    </r>
    <r>
      <rPr>
        <sz val="11"/>
        <rFont val="Times New Roman"/>
        <charset val="134"/>
      </rPr>
      <t>C30</t>
    </r>
    <r>
      <rPr>
        <sz val="11"/>
        <rFont val="方正仿宋_GBK"/>
        <charset val="134"/>
      </rPr>
      <t>混凝土路面结构，其中：</t>
    </r>
    <r>
      <rPr>
        <sz val="11"/>
        <rFont val="Times New Roman"/>
        <charset val="134"/>
      </rPr>
      <t>2</t>
    </r>
    <r>
      <rPr>
        <sz val="11"/>
        <rFont val="方正仿宋_GBK"/>
        <charset val="134"/>
      </rPr>
      <t>米、</t>
    </r>
    <r>
      <rPr>
        <sz val="11"/>
        <rFont val="Times New Roman"/>
        <charset val="134"/>
      </rPr>
      <t>2.5</t>
    </r>
    <r>
      <rPr>
        <sz val="11"/>
        <rFont val="方正仿宋_GBK"/>
        <charset val="134"/>
      </rPr>
      <t>米宽道路为</t>
    </r>
    <r>
      <rPr>
        <sz val="11"/>
        <rFont val="Times New Roman"/>
        <charset val="134"/>
      </rPr>
      <t>18</t>
    </r>
    <r>
      <rPr>
        <sz val="11"/>
        <rFont val="方正仿宋_GBK"/>
        <charset val="134"/>
      </rPr>
      <t>厚</t>
    </r>
    <r>
      <rPr>
        <sz val="11"/>
        <rFont val="Times New Roman"/>
        <charset val="134"/>
      </rPr>
      <t>C30</t>
    </r>
    <r>
      <rPr>
        <sz val="11"/>
        <rFont val="方正仿宋_GBK"/>
        <charset val="134"/>
      </rPr>
      <t>混凝土路面，</t>
    </r>
    <r>
      <rPr>
        <sz val="11"/>
        <rFont val="Times New Roman"/>
        <charset val="134"/>
      </rPr>
      <t>3</t>
    </r>
    <r>
      <rPr>
        <sz val="11"/>
        <rFont val="方正仿宋_GBK"/>
        <charset val="134"/>
      </rPr>
      <t>米、</t>
    </r>
    <r>
      <rPr>
        <sz val="11"/>
        <rFont val="Times New Roman"/>
        <charset val="134"/>
      </rPr>
      <t>3.5</t>
    </r>
    <r>
      <rPr>
        <sz val="11"/>
        <rFont val="方正仿宋_GBK"/>
        <charset val="134"/>
      </rPr>
      <t>米道路为</t>
    </r>
    <r>
      <rPr>
        <sz val="11"/>
        <rFont val="Times New Roman"/>
        <charset val="134"/>
      </rPr>
      <t>20cm</t>
    </r>
    <r>
      <rPr>
        <sz val="11"/>
        <rFont val="方正仿宋_GBK"/>
        <charset val="134"/>
      </rPr>
      <t>厚</t>
    </r>
    <r>
      <rPr>
        <sz val="11"/>
        <rFont val="Times New Roman"/>
        <charset val="134"/>
      </rPr>
      <t>C30</t>
    </r>
    <r>
      <rPr>
        <sz val="11"/>
        <rFont val="方正仿宋_GBK"/>
        <charset val="134"/>
      </rPr>
      <t>混凝土路面结构。</t>
    </r>
    <r>
      <rPr>
        <sz val="11"/>
        <rFont val="Times New Roman"/>
        <charset val="134"/>
      </rPr>
      <t xml:space="preserve">
2.</t>
    </r>
    <r>
      <rPr>
        <sz val="11"/>
        <rFont val="方正仿宋_GBK"/>
        <charset val="134"/>
      </rPr>
      <t>道路配套排洪管道与过路涵工程排洪管道总长度</t>
    </r>
    <r>
      <rPr>
        <sz val="11"/>
        <rFont val="Times New Roman"/>
        <charset val="134"/>
      </rPr>
      <t>180</t>
    </r>
    <r>
      <rPr>
        <sz val="11"/>
        <rFont val="方正仿宋_GBK"/>
        <charset val="134"/>
      </rPr>
      <t>米</t>
    </r>
    <r>
      <rPr>
        <sz val="11"/>
        <rFont val="Times New Roman"/>
        <charset val="134"/>
      </rPr>
      <t xml:space="preserve"> </t>
    </r>
    <r>
      <rPr>
        <sz val="11"/>
        <rFont val="方正仿宋_GBK"/>
        <charset val="134"/>
      </rPr>
      <t>，钢筋混凝土涵管径</t>
    </r>
    <r>
      <rPr>
        <sz val="11"/>
        <rFont val="Times New Roman"/>
        <charset val="134"/>
      </rPr>
      <t>0.8</t>
    </r>
    <r>
      <rPr>
        <sz val="11"/>
        <rFont val="方正仿宋_GBK"/>
        <charset val="134"/>
      </rPr>
      <t>米；钢筋混凝土涵管径</t>
    </r>
    <r>
      <rPr>
        <sz val="11"/>
        <rFont val="Times New Roman"/>
        <charset val="134"/>
      </rPr>
      <t>1</t>
    </r>
    <r>
      <rPr>
        <sz val="11"/>
        <rFont val="方正仿宋_GBK"/>
        <charset val="134"/>
      </rPr>
      <t>米的过路涵</t>
    </r>
    <r>
      <rPr>
        <sz val="11"/>
        <rFont val="Times New Roman"/>
        <charset val="134"/>
      </rPr>
      <t>3</t>
    </r>
    <r>
      <rPr>
        <sz val="11"/>
        <rFont val="方正仿宋_GBK"/>
        <charset val="134"/>
      </rPr>
      <t>处。</t>
    </r>
  </si>
  <si>
    <r>
      <rPr>
        <sz val="11"/>
        <rFont val="方正仿宋_GBK"/>
        <charset val="134"/>
      </rPr>
      <t>建设道路长约</t>
    </r>
    <r>
      <rPr>
        <sz val="11"/>
        <rFont val="Times New Roman"/>
        <charset val="134"/>
      </rPr>
      <t>6.4</t>
    </r>
    <r>
      <rPr>
        <sz val="11"/>
        <rFont val="方正仿宋_GBK"/>
        <charset val="134"/>
      </rPr>
      <t>公里，改善脱贫人口生产生活设施条件，提升村内基础设施水平</t>
    </r>
  </si>
  <si>
    <r>
      <rPr>
        <sz val="11"/>
        <rFont val="方正仿宋_GBK"/>
        <charset val="134"/>
      </rPr>
      <t>建设道路长约</t>
    </r>
    <r>
      <rPr>
        <sz val="11"/>
        <rFont val="Times New Roman"/>
        <charset val="134"/>
      </rPr>
      <t>6.4</t>
    </r>
    <r>
      <rPr>
        <sz val="11"/>
        <rFont val="方正仿宋_GBK"/>
        <charset val="134"/>
      </rPr>
      <t>公里</t>
    </r>
  </si>
  <si>
    <r>
      <rPr>
        <sz val="11"/>
        <rFont val="方正仿宋_GBK"/>
        <charset val="134"/>
      </rPr>
      <t>大屯镇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</si>
  <si>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大屯、胡集、许楼、林楼、瓦房、张楼、土山、付庄、郭阁、南海、高楼、关庄等</t>
    </r>
  </si>
  <si>
    <r>
      <rPr>
        <sz val="11"/>
        <rFont val="方正仿宋_GBK"/>
        <charset val="134"/>
      </rPr>
      <t>采购商砼约</t>
    </r>
    <r>
      <rPr>
        <sz val="11"/>
        <rFont val="Times New Roman"/>
        <charset val="134"/>
      </rPr>
      <t>34800</t>
    </r>
    <r>
      <rPr>
        <sz val="11"/>
        <rFont val="方正仿宋_GBK"/>
        <charset val="134"/>
      </rPr>
      <t>立方米、石子约</t>
    </r>
    <r>
      <rPr>
        <sz val="11"/>
        <rFont val="Times New Roman"/>
        <charset val="134"/>
      </rPr>
      <t>13920</t>
    </r>
    <r>
      <rPr>
        <sz val="11"/>
        <rFont val="方正仿宋_GBK"/>
        <charset val="134"/>
      </rPr>
      <t>方用于进村入户道路改建</t>
    </r>
  </si>
  <si>
    <r>
      <rPr>
        <sz val="11"/>
        <rFont val="方正仿宋_GBK"/>
        <charset val="134"/>
      </rPr>
      <t>建设道路长约</t>
    </r>
    <r>
      <rPr>
        <sz val="11"/>
        <rFont val="Times New Roman"/>
        <charset val="134"/>
      </rPr>
      <t>43.5</t>
    </r>
    <r>
      <rPr>
        <sz val="11"/>
        <rFont val="方正仿宋_GBK"/>
        <charset val="134"/>
      </rPr>
      <t>公里，改善脱贫人口生产生活设施条件，提升村内基础设施水平</t>
    </r>
  </si>
  <si>
    <r>
      <rPr>
        <sz val="11"/>
        <rFont val="方正仿宋_GBK"/>
        <charset val="134"/>
      </rPr>
      <t>丁里镇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</si>
  <si>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丁里、许堂、张山头、郭庄、武寺等村</t>
    </r>
  </si>
  <si>
    <r>
      <rPr>
        <sz val="11"/>
        <rFont val="方正仿宋_GBK"/>
        <charset val="134"/>
      </rPr>
      <t>采购商砼约</t>
    </r>
    <r>
      <rPr>
        <sz val="11"/>
        <rFont val="Times New Roman"/>
        <charset val="134"/>
      </rPr>
      <t>22743.3</t>
    </r>
    <r>
      <rPr>
        <sz val="11"/>
        <rFont val="方正仿宋_GBK"/>
        <charset val="134"/>
      </rPr>
      <t>立方米、石子约</t>
    </r>
    <r>
      <rPr>
        <sz val="11"/>
        <rFont val="Times New Roman"/>
        <charset val="134"/>
      </rPr>
      <t>13188.3</t>
    </r>
    <r>
      <rPr>
        <sz val="11"/>
        <rFont val="方正仿宋_GBK"/>
        <charset val="134"/>
      </rPr>
      <t>方用于进村入户道路改建</t>
    </r>
  </si>
  <si>
    <r>
      <rPr>
        <sz val="11"/>
        <rFont val="方正仿宋_GBK"/>
        <charset val="134"/>
      </rPr>
      <t>建设道路长约</t>
    </r>
    <r>
      <rPr>
        <sz val="11"/>
        <rFont val="Times New Roman"/>
        <charset val="134"/>
      </rPr>
      <t>37.783</t>
    </r>
    <r>
      <rPr>
        <sz val="11"/>
        <rFont val="方正仿宋_GBK"/>
        <charset val="134"/>
      </rPr>
      <t>公里，改善脱贫人口生产生活设施条件，提升村内基础设施水平</t>
    </r>
  </si>
  <si>
    <r>
      <rPr>
        <sz val="11"/>
        <rFont val="方正仿宋_GBK"/>
        <charset val="134"/>
      </rPr>
      <t>丁里镇河头村道路建设</t>
    </r>
  </si>
  <si>
    <r>
      <rPr>
        <sz val="11"/>
        <rFont val="方正仿宋_GBK"/>
        <charset val="134"/>
      </rPr>
      <t>道路建设</t>
    </r>
    <r>
      <rPr>
        <sz val="11"/>
        <rFont val="Times New Roman"/>
        <charset val="134"/>
      </rPr>
      <t>0.9</t>
    </r>
    <r>
      <rPr>
        <sz val="11"/>
        <rFont val="方正仿宋_GBK"/>
        <charset val="134"/>
      </rPr>
      <t>公里、路面宽</t>
    </r>
    <r>
      <rPr>
        <sz val="11"/>
        <rFont val="Times New Roman"/>
        <charset val="134"/>
      </rPr>
      <t>6</t>
    </r>
    <r>
      <rPr>
        <sz val="11"/>
        <rFont val="方正仿宋_GBK"/>
        <charset val="134"/>
      </rPr>
      <t>米、厚</t>
    </r>
    <r>
      <rPr>
        <sz val="11"/>
        <rFont val="Times New Roman"/>
        <charset val="134"/>
      </rPr>
      <t>20</t>
    </r>
    <r>
      <rPr>
        <sz val="11"/>
        <rFont val="方正仿宋_GBK"/>
        <charset val="134"/>
      </rPr>
      <t>厘米</t>
    </r>
    <r>
      <rPr>
        <sz val="11"/>
        <rFont val="Times New Roman"/>
        <charset val="134"/>
      </rPr>
      <t>,</t>
    </r>
    <r>
      <rPr>
        <sz val="11"/>
        <rFont val="方正仿宋_GBK"/>
        <charset val="134"/>
      </rPr>
      <t>配套排水设施。</t>
    </r>
  </si>
  <si>
    <r>
      <rPr>
        <sz val="11"/>
        <rFont val="方正仿宋_GBK"/>
        <charset val="134"/>
      </rPr>
      <t>改建道路总长</t>
    </r>
    <r>
      <rPr>
        <sz val="11"/>
        <rFont val="Times New Roman"/>
        <charset val="134"/>
      </rPr>
      <t>0.9</t>
    </r>
    <r>
      <rPr>
        <sz val="11"/>
        <rFont val="方正仿宋_GBK"/>
        <charset val="134"/>
      </rPr>
      <t>公里，提升村内基础设施水平</t>
    </r>
  </si>
  <si>
    <r>
      <rPr>
        <sz val="11"/>
        <rFont val="方正仿宋_GBK"/>
        <charset val="134"/>
      </rPr>
      <t>改建道路总长</t>
    </r>
    <r>
      <rPr>
        <sz val="11"/>
        <rFont val="Times New Roman"/>
        <charset val="134"/>
      </rPr>
      <t>0.9</t>
    </r>
    <r>
      <rPr>
        <sz val="11"/>
        <rFont val="方正仿宋_GBK"/>
        <charset val="134"/>
      </rPr>
      <t>公里，</t>
    </r>
  </si>
  <si>
    <r>
      <rPr>
        <sz val="12"/>
        <rFont val="方正仿宋_GBK"/>
        <charset val="134"/>
      </rPr>
      <t>杜楼镇通村道路改建项目</t>
    </r>
  </si>
  <si>
    <r>
      <rPr>
        <sz val="12"/>
        <rFont val="方正仿宋_GBK"/>
        <charset val="134"/>
      </rPr>
      <t>县交通运输局</t>
    </r>
  </si>
  <si>
    <r>
      <rPr>
        <sz val="11"/>
        <rFont val="方正仿宋_GBK"/>
        <charset val="134"/>
      </rPr>
      <t>杜楼镇</t>
    </r>
    <r>
      <rPr>
        <sz val="11"/>
        <rFont val="Times New Roman"/>
        <charset val="134"/>
      </rPr>
      <t xml:space="preserve">
</t>
    </r>
    <r>
      <rPr>
        <sz val="11"/>
        <rFont val="方正仿宋_GBK"/>
        <charset val="134"/>
      </rPr>
      <t>曹庄、孟窑、彭村</t>
    </r>
  </si>
  <si>
    <r>
      <rPr>
        <sz val="12"/>
        <rFont val="方正仿宋_GBK"/>
        <charset val="134"/>
      </rPr>
      <t>新建柏油路</t>
    </r>
    <r>
      <rPr>
        <sz val="12"/>
        <rFont val="Times New Roman"/>
        <charset val="134"/>
      </rPr>
      <t>3.96</t>
    </r>
    <r>
      <rPr>
        <sz val="12"/>
        <rFont val="方正仿宋_GBK"/>
        <charset val="134"/>
      </rPr>
      <t>万平方米，长度</t>
    </r>
    <r>
      <rPr>
        <sz val="12"/>
        <rFont val="Times New Roman"/>
        <charset val="134"/>
      </rPr>
      <t>9.8</t>
    </r>
    <r>
      <rPr>
        <sz val="12"/>
        <rFont val="方正仿宋_GBK"/>
        <charset val="134"/>
      </rPr>
      <t>公里</t>
    </r>
  </si>
  <si>
    <r>
      <rPr>
        <sz val="12"/>
        <rFont val="方正仿宋_GBK"/>
        <charset val="134"/>
      </rPr>
      <t>建设道路长约</t>
    </r>
    <r>
      <rPr>
        <sz val="12"/>
        <rFont val="Times New Roman"/>
        <charset val="134"/>
      </rPr>
      <t>9.8</t>
    </r>
    <r>
      <rPr>
        <sz val="12"/>
        <rFont val="方正仿宋_GBK"/>
        <charset val="134"/>
      </rPr>
      <t>公里，改善脱贫人口及一般农户生产生活设施条件，提升村内基础设施水平</t>
    </r>
  </si>
  <si>
    <r>
      <rPr>
        <sz val="11"/>
        <rFont val="方正仿宋_GBK"/>
        <charset val="134"/>
      </rPr>
      <t>建设道路长约</t>
    </r>
    <r>
      <rPr>
        <sz val="11"/>
        <rFont val="Times New Roman"/>
        <charset val="134"/>
      </rPr>
      <t>9.8</t>
    </r>
    <r>
      <rPr>
        <sz val="11"/>
        <rFont val="方正仿宋_GBK"/>
        <charset val="134"/>
      </rPr>
      <t>公里</t>
    </r>
  </si>
  <si>
    <r>
      <rPr>
        <sz val="11"/>
        <rFont val="方正仿宋_GBK"/>
        <charset val="134"/>
      </rPr>
      <t>杜楼镇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</si>
  <si>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曹庄、业庄</t>
    </r>
    <r>
      <rPr>
        <sz val="11"/>
        <rFont val="Times New Roman"/>
        <charset val="134"/>
      </rPr>
      <t>15</t>
    </r>
    <r>
      <rPr>
        <sz val="11"/>
        <rFont val="方正仿宋_GBK"/>
        <charset val="134"/>
      </rPr>
      <t>个村等</t>
    </r>
  </si>
  <si>
    <r>
      <rPr>
        <sz val="11"/>
        <rFont val="方正仿宋_GBK"/>
        <charset val="134"/>
      </rPr>
      <t>采购商砼约</t>
    </r>
    <r>
      <rPr>
        <sz val="11"/>
        <rFont val="Times New Roman"/>
        <charset val="134"/>
      </rPr>
      <t>27200</t>
    </r>
    <r>
      <rPr>
        <sz val="11"/>
        <rFont val="方正仿宋_GBK"/>
        <charset val="134"/>
      </rPr>
      <t>立方米、石子约</t>
    </r>
    <r>
      <rPr>
        <sz val="11"/>
        <rFont val="Times New Roman"/>
        <charset val="134"/>
      </rPr>
      <t>8000</t>
    </r>
    <r>
      <rPr>
        <sz val="11"/>
        <rFont val="方正仿宋_GBK"/>
        <charset val="134"/>
      </rPr>
      <t>方用于进村入户道路改建</t>
    </r>
  </si>
  <si>
    <r>
      <rPr>
        <sz val="11"/>
        <rFont val="方正仿宋_GBK"/>
        <charset val="134"/>
      </rPr>
      <t>建设道路长约</t>
    </r>
    <r>
      <rPr>
        <sz val="11"/>
        <rFont val="Times New Roman"/>
        <charset val="134"/>
      </rPr>
      <t>45.7</t>
    </r>
    <r>
      <rPr>
        <sz val="11"/>
        <rFont val="方正仿宋_GBK"/>
        <charset val="134"/>
      </rPr>
      <t>公里，改善脱贫人口生产生活设施条件，提升村内基础设施水平</t>
    </r>
  </si>
  <si>
    <r>
      <rPr>
        <sz val="12"/>
        <rFont val="方正仿宋_GBK"/>
        <charset val="134"/>
      </rPr>
      <t>官桥镇高庄村道路建设项目</t>
    </r>
  </si>
  <si>
    <r>
      <rPr>
        <sz val="12"/>
        <rFont val="方正仿宋_GBK"/>
        <charset val="134"/>
      </rPr>
      <t>改建道路长</t>
    </r>
    <r>
      <rPr>
        <sz val="12"/>
        <rFont val="Times New Roman"/>
        <charset val="134"/>
      </rPr>
      <t>1.28</t>
    </r>
    <r>
      <rPr>
        <sz val="12"/>
        <rFont val="方正仿宋_GBK"/>
        <charset val="134"/>
      </rPr>
      <t>公里，约</t>
    </r>
    <r>
      <rPr>
        <sz val="12"/>
        <rFont val="Times New Roman"/>
        <charset val="134"/>
      </rPr>
      <t>6300</t>
    </r>
    <r>
      <rPr>
        <sz val="12"/>
        <rFont val="方正仿宋_GBK"/>
        <charset val="134"/>
      </rPr>
      <t>平方米泊油路</t>
    </r>
  </si>
  <si>
    <r>
      <rPr>
        <sz val="12"/>
        <rFont val="方正仿宋_GBK"/>
        <charset val="134"/>
      </rPr>
      <t>建设道路长</t>
    </r>
    <r>
      <rPr>
        <sz val="12"/>
        <rFont val="Times New Roman"/>
        <charset val="134"/>
      </rPr>
      <t>1.28</t>
    </r>
    <r>
      <rPr>
        <sz val="12"/>
        <rFont val="方正仿宋_GBK"/>
        <charset val="134"/>
      </rPr>
      <t>公里，改善脱贫人口及一般农户生产生活设施条件，提升村内基础设施水平</t>
    </r>
  </si>
  <si>
    <r>
      <rPr>
        <sz val="11"/>
        <rFont val="宋体"/>
        <charset val="134"/>
      </rPr>
      <t>建设道路长</t>
    </r>
    <r>
      <rPr>
        <sz val="11"/>
        <rFont val="Times New Roman"/>
        <charset val="134"/>
      </rPr>
      <t>1.28</t>
    </r>
    <r>
      <rPr>
        <sz val="11"/>
        <rFont val="宋体"/>
        <charset val="134"/>
      </rPr>
      <t>公里</t>
    </r>
  </si>
  <si>
    <r>
      <rPr>
        <sz val="11"/>
        <rFont val="方正仿宋_GBK"/>
        <charset val="134"/>
      </rPr>
      <t>官桥镇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</si>
  <si>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彭林、高庄、吴集等村</t>
    </r>
  </si>
  <si>
    <r>
      <rPr>
        <sz val="11"/>
        <rFont val="方正仿宋_GBK"/>
        <charset val="134"/>
      </rPr>
      <t>采购商砼约</t>
    </r>
    <r>
      <rPr>
        <sz val="11"/>
        <rFont val="Times New Roman"/>
        <charset val="134"/>
      </rPr>
      <t>15000</t>
    </r>
    <r>
      <rPr>
        <sz val="11"/>
        <rFont val="方正仿宋_GBK"/>
        <charset val="134"/>
      </rPr>
      <t>立方米、石子约</t>
    </r>
    <r>
      <rPr>
        <sz val="11"/>
        <rFont val="Times New Roman"/>
        <charset val="134"/>
      </rPr>
      <t>7000</t>
    </r>
    <r>
      <rPr>
        <sz val="11"/>
        <rFont val="方正仿宋_GBK"/>
        <charset val="134"/>
      </rPr>
      <t>方用于进村入户道路改建，护栏</t>
    </r>
    <r>
      <rPr>
        <sz val="11"/>
        <rFont val="Times New Roman"/>
        <charset val="134"/>
      </rPr>
      <t>5000</t>
    </r>
    <r>
      <rPr>
        <sz val="11"/>
        <rFont val="方正仿宋_GBK"/>
        <charset val="134"/>
      </rPr>
      <t>米</t>
    </r>
  </si>
  <si>
    <r>
      <rPr>
        <sz val="11"/>
        <rFont val="方正仿宋_GBK"/>
        <charset val="134"/>
      </rPr>
      <t>建设道路长约</t>
    </r>
    <r>
      <rPr>
        <sz val="11"/>
        <rFont val="Times New Roman"/>
        <charset val="134"/>
      </rPr>
      <t>22</t>
    </r>
    <r>
      <rPr>
        <sz val="11"/>
        <rFont val="方正仿宋_GBK"/>
        <charset val="134"/>
      </rPr>
      <t>公里，改善脱贫人口生产生活设施条件，提升村内基础设施水平</t>
    </r>
  </si>
  <si>
    <r>
      <rPr>
        <sz val="11"/>
        <rFont val="方正仿宋_GBK"/>
        <charset val="134"/>
      </rPr>
      <t>黄口孙庙村道路项目</t>
    </r>
  </si>
  <si>
    <r>
      <rPr>
        <sz val="11"/>
        <rFont val="宋体"/>
        <charset val="134"/>
      </rPr>
      <t>否</t>
    </r>
  </si>
  <si>
    <r>
      <rPr>
        <sz val="11"/>
        <rFont val="方正仿宋_GBK"/>
        <charset val="134"/>
      </rPr>
      <t>新建道路长</t>
    </r>
    <r>
      <rPr>
        <sz val="11"/>
        <rFont val="Times New Roman"/>
        <charset val="134"/>
      </rPr>
      <t>3.8</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</si>
  <si>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新建道路长</t>
    </r>
    <r>
      <rPr>
        <sz val="11"/>
        <rFont val="Times New Roman"/>
        <charset val="134"/>
      </rPr>
      <t>3.8</t>
    </r>
    <r>
      <rPr>
        <sz val="11"/>
        <rFont val="方正仿宋_GBK"/>
        <charset val="134"/>
      </rPr>
      <t>公里</t>
    </r>
  </si>
  <si>
    <r>
      <rPr>
        <sz val="11"/>
        <rFont val="方正仿宋_GBK"/>
        <charset val="134"/>
      </rPr>
      <t>黄口镇陈土楼道路项目</t>
    </r>
  </si>
  <si>
    <r>
      <rPr>
        <sz val="11"/>
        <rFont val="方正仿宋_GBK"/>
        <charset val="134"/>
      </rPr>
      <t>建设道路长约</t>
    </r>
    <r>
      <rPr>
        <sz val="11"/>
        <rFont val="Times New Roman"/>
        <charset val="134"/>
      </rPr>
      <t>3.8</t>
    </r>
    <r>
      <rPr>
        <sz val="11"/>
        <rFont val="方正仿宋_GBK"/>
        <charset val="134"/>
      </rPr>
      <t>公里</t>
    </r>
  </si>
  <si>
    <r>
      <rPr>
        <sz val="11"/>
        <rFont val="方正仿宋_GBK"/>
        <charset val="134"/>
      </rPr>
      <t>黄口老黄口道路项目</t>
    </r>
  </si>
  <si>
    <r>
      <rPr>
        <sz val="11"/>
        <rFont val="方正仿宋_GBK"/>
        <charset val="134"/>
      </rPr>
      <t>新建道路长</t>
    </r>
    <r>
      <rPr>
        <sz val="11"/>
        <rFont val="Times New Roman"/>
        <charset val="134"/>
      </rPr>
      <t>1.2</t>
    </r>
    <r>
      <rPr>
        <sz val="11"/>
        <rFont val="方正仿宋_GBK"/>
        <charset val="134"/>
      </rPr>
      <t>公里、宽</t>
    </r>
    <r>
      <rPr>
        <sz val="11"/>
        <rFont val="Times New Roman"/>
        <charset val="134"/>
      </rPr>
      <t>4</t>
    </r>
    <r>
      <rPr>
        <sz val="11"/>
        <rFont val="方正仿宋_GBK"/>
        <charset val="134"/>
      </rPr>
      <t>米、厚</t>
    </r>
    <r>
      <rPr>
        <sz val="11"/>
        <rFont val="Times New Roman"/>
        <charset val="134"/>
      </rPr>
      <t>20</t>
    </r>
    <r>
      <rPr>
        <sz val="11"/>
        <rFont val="方正仿宋_GBK"/>
        <charset val="134"/>
      </rPr>
      <t>厘米</t>
    </r>
  </si>
  <si>
    <r>
      <rPr>
        <sz val="11"/>
        <rFont val="方正仿宋_GBK"/>
        <charset val="134"/>
      </rPr>
      <t>建设道路长约</t>
    </r>
    <r>
      <rPr>
        <sz val="11"/>
        <rFont val="Times New Roman"/>
        <charset val="134"/>
      </rPr>
      <t>1..2</t>
    </r>
    <r>
      <rPr>
        <sz val="11"/>
        <rFont val="方正仿宋_GBK"/>
        <charset val="134"/>
      </rPr>
      <t>公里</t>
    </r>
  </si>
  <si>
    <r>
      <rPr>
        <sz val="11"/>
        <rFont val="方正仿宋_GBK"/>
        <charset val="134"/>
      </rPr>
      <t>黄口暗楼村道路项目</t>
    </r>
  </si>
  <si>
    <r>
      <rPr>
        <sz val="11"/>
        <rFont val="方正仿宋_GBK"/>
        <charset val="134"/>
      </rPr>
      <t>黄口镇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</si>
  <si>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邵庄、朱庄、杨阁、张寨、陈土楼、孙庙、镇东社区等</t>
    </r>
    <r>
      <rPr>
        <sz val="11"/>
        <rFont val="Times New Roman"/>
        <charset val="134"/>
      </rPr>
      <t>18</t>
    </r>
    <r>
      <rPr>
        <sz val="11"/>
        <rFont val="方正仿宋_GBK"/>
        <charset val="134"/>
      </rPr>
      <t>村（社区）</t>
    </r>
  </si>
  <si>
    <r>
      <rPr>
        <sz val="11"/>
        <rFont val="方正仿宋_GBK"/>
        <charset val="134"/>
      </rPr>
      <t>采购商砼约</t>
    </r>
    <r>
      <rPr>
        <sz val="11"/>
        <rFont val="Times New Roman"/>
        <charset val="134"/>
      </rPr>
      <t>35600</t>
    </r>
    <r>
      <rPr>
        <sz val="11"/>
        <rFont val="方正仿宋_GBK"/>
        <charset val="134"/>
      </rPr>
      <t>立方米、石子约</t>
    </r>
    <r>
      <rPr>
        <sz val="11"/>
        <rFont val="Times New Roman"/>
        <charset val="134"/>
      </rPr>
      <t>14230</t>
    </r>
    <r>
      <rPr>
        <sz val="11"/>
        <rFont val="方正仿宋_GBK"/>
        <charset val="134"/>
      </rPr>
      <t>立方米用于进村入户道路改建</t>
    </r>
  </si>
  <si>
    <r>
      <rPr>
        <sz val="11"/>
        <rFont val="方正仿宋_GBK"/>
        <charset val="134"/>
      </rPr>
      <t>建设道路长约</t>
    </r>
    <r>
      <rPr>
        <sz val="11"/>
        <rFont val="Times New Roman"/>
        <charset val="134"/>
      </rPr>
      <t>44.4</t>
    </r>
    <r>
      <rPr>
        <sz val="11"/>
        <rFont val="方正仿宋_GBK"/>
        <charset val="134"/>
      </rPr>
      <t>公里，改善脱贫人口生产生活设施条件，提升村内基础设施水平</t>
    </r>
  </si>
  <si>
    <r>
      <rPr>
        <sz val="12"/>
        <rFont val="方正仿宋_GBK"/>
        <charset val="134"/>
      </rPr>
      <t>酒店乡</t>
    </r>
    <r>
      <rPr>
        <sz val="12"/>
        <rFont val="Times New Roman"/>
        <charset val="134"/>
      </rPr>
      <t>“</t>
    </r>
    <r>
      <rPr>
        <sz val="12"/>
        <rFont val="方正仿宋_GBK"/>
        <charset val="134"/>
      </rPr>
      <t>进村入户</t>
    </r>
    <r>
      <rPr>
        <sz val="12"/>
        <rFont val="Times New Roman"/>
        <charset val="134"/>
      </rPr>
      <t>”</t>
    </r>
    <r>
      <rPr>
        <sz val="12"/>
        <rFont val="方正仿宋_GBK"/>
        <charset val="134"/>
      </rPr>
      <t>何寨、东镇村道路硬化项目</t>
    </r>
  </si>
  <si>
    <r>
      <rPr>
        <sz val="12"/>
        <rFont val="方正仿宋_GBK"/>
        <charset val="134"/>
      </rPr>
      <t>何寨村、东镇村</t>
    </r>
  </si>
  <si>
    <r>
      <rPr>
        <sz val="12"/>
        <rFont val="方正仿宋_GBK"/>
        <charset val="134"/>
      </rPr>
      <t>建设道路长</t>
    </r>
    <r>
      <rPr>
        <sz val="12"/>
        <rFont val="Times New Roman"/>
        <charset val="134"/>
      </rPr>
      <t>0.74</t>
    </r>
    <r>
      <rPr>
        <sz val="12"/>
        <rFont val="方正仿宋_GBK"/>
        <charset val="134"/>
      </rPr>
      <t>公里。其中，何寨村林场建设道路长</t>
    </r>
    <r>
      <rPr>
        <sz val="12"/>
        <rFont val="Times New Roman"/>
        <charset val="134"/>
      </rPr>
      <t>0.61</t>
    </r>
    <r>
      <rPr>
        <sz val="12"/>
        <rFont val="方正仿宋_GBK"/>
        <charset val="134"/>
      </rPr>
      <t>公里，宽</t>
    </r>
    <r>
      <rPr>
        <sz val="12"/>
        <rFont val="Times New Roman"/>
        <charset val="134"/>
      </rPr>
      <t>4</t>
    </r>
    <r>
      <rPr>
        <sz val="12"/>
        <rFont val="方正仿宋_GBK"/>
        <charset val="134"/>
      </rPr>
      <t>米，厚</t>
    </r>
    <r>
      <rPr>
        <sz val="12"/>
        <rFont val="Times New Roman"/>
        <charset val="134"/>
      </rPr>
      <t>20</t>
    </r>
    <r>
      <rPr>
        <sz val="12"/>
        <rFont val="方正仿宋_GBK"/>
        <charset val="134"/>
      </rPr>
      <t>厘米</t>
    </r>
    <r>
      <rPr>
        <sz val="12"/>
        <rFont val="Times New Roman"/>
        <charset val="134"/>
      </rPr>
      <t>;</t>
    </r>
    <r>
      <rPr>
        <sz val="12"/>
        <rFont val="方正仿宋_GBK"/>
        <charset val="134"/>
      </rPr>
      <t>东镇村殷楼建设道路长</t>
    </r>
    <r>
      <rPr>
        <sz val="12"/>
        <rFont val="Times New Roman"/>
        <charset val="134"/>
      </rPr>
      <t>0.13</t>
    </r>
    <r>
      <rPr>
        <sz val="12"/>
        <rFont val="方正仿宋_GBK"/>
        <charset val="134"/>
      </rPr>
      <t>公里，宽</t>
    </r>
    <r>
      <rPr>
        <sz val="12"/>
        <rFont val="Times New Roman"/>
        <charset val="134"/>
      </rPr>
      <t>4</t>
    </r>
    <r>
      <rPr>
        <sz val="12"/>
        <rFont val="方正仿宋_GBK"/>
        <charset val="134"/>
      </rPr>
      <t>米，厚</t>
    </r>
    <r>
      <rPr>
        <sz val="12"/>
        <rFont val="Times New Roman"/>
        <charset val="134"/>
      </rPr>
      <t>20</t>
    </r>
    <r>
      <rPr>
        <sz val="12"/>
        <rFont val="方正仿宋_GBK"/>
        <charset val="134"/>
      </rPr>
      <t>厘米</t>
    </r>
  </si>
  <si>
    <r>
      <rPr>
        <sz val="12"/>
        <rFont val="方正仿宋_GBK"/>
        <charset val="134"/>
      </rPr>
      <t>建设道路长</t>
    </r>
    <r>
      <rPr>
        <sz val="12"/>
        <rFont val="Times New Roman"/>
        <charset val="134"/>
      </rPr>
      <t>0.74</t>
    </r>
    <r>
      <rPr>
        <sz val="12"/>
        <rFont val="方正仿宋_GBK"/>
        <charset val="134"/>
      </rPr>
      <t>公里，改善脱贫人口生产生活设施条件，提升村内基础设施水平</t>
    </r>
  </si>
  <si>
    <r>
      <rPr>
        <sz val="11"/>
        <rFont val="方正仿宋_GBK"/>
        <charset val="134"/>
      </rPr>
      <t>建设道路长</t>
    </r>
    <r>
      <rPr>
        <sz val="11"/>
        <rFont val="Times New Roman"/>
        <charset val="134"/>
      </rPr>
      <t>0.74</t>
    </r>
    <r>
      <rPr>
        <sz val="11"/>
        <rFont val="方正仿宋_GBK"/>
        <charset val="134"/>
      </rPr>
      <t>公里</t>
    </r>
  </si>
  <si>
    <r>
      <rPr>
        <sz val="11"/>
        <rFont val="方正仿宋_GBK"/>
        <charset val="134"/>
      </rPr>
      <t>酒店乡</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</si>
  <si>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丁庄、和谐、酒店、李庄等</t>
    </r>
    <r>
      <rPr>
        <sz val="11"/>
        <rFont val="Times New Roman"/>
        <charset val="134"/>
      </rPr>
      <t>13</t>
    </r>
    <r>
      <rPr>
        <sz val="11"/>
        <rFont val="方正仿宋_GBK"/>
        <charset val="134"/>
      </rPr>
      <t>个村</t>
    </r>
  </si>
  <si>
    <r>
      <rPr>
        <sz val="11"/>
        <rFont val="方正仿宋_GBK"/>
        <charset val="134"/>
      </rPr>
      <t>采购商砼约</t>
    </r>
    <r>
      <rPr>
        <sz val="11"/>
        <rFont val="Times New Roman"/>
        <charset val="134"/>
      </rPr>
      <t>24455</t>
    </r>
    <r>
      <rPr>
        <sz val="11"/>
        <rFont val="方正仿宋_GBK"/>
        <charset val="134"/>
      </rPr>
      <t>立方米、石子约</t>
    </r>
    <r>
      <rPr>
        <sz val="11"/>
        <rFont val="Times New Roman"/>
        <charset val="134"/>
      </rPr>
      <t>16303</t>
    </r>
    <r>
      <rPr>
        <sz val="11"/>
        <rFont val="方正仿宋_GBK"/>
        <charset val="134"/>
      </rPr>
      <t>方用于进村入户道路改建</t>
    </r>
  </si>
  <si>
    <r>
      <rPr>
        <sz val="11"/>
        <rFont val="方正仿宋_GBK"/>
        <charset val="134"/>
      </rPr>
      <t>建设道路总长度约</t>
    </r>
    <r>
      <rPr>
        <sz val="11"/>
        <rFont val="Times New Roman"/>
        <charset val="134"/>
      </rPr>
      <t>47.26</t>
    </r>
    <r>
      <rPr>
        <sz val="11"/>
        <rFont val="方正仿宋_GBK"/>
        <charset val="134"/>
      </rPr>
      <t>公里，改善脱贫人口生产生活设施条件，提升村内基础设施水平</t>
    </r>
  </si>
  <si>
    <r>
      <rPr>
        <sz val="11"/>
        <rFont val="方正仿宋_GBK"/>
        <charset val="134"/>
      </rPr>
      <t>刘套镇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</si>
  <si>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徐安村等</t>
    </r>
  </si>
  <si>
    <r>
      <rPr>
        <sz val="11"/>
        <rFont val="方正仿宋_GBK"/>
        <charset val="134"/>
      </rPr>
      <t>采购商砼约</t>
    </r>
    <r>
      <rPr>
        <sz val="11"/>
        <rFont val="Times New Roman"/>
        <charset val="134"/>
      </rPr>
      <t>16478.38</t>
    </r>
    <r>
      <rPr>
        <sz val="11"/>
        <rFont val="方正仿宋_GBK"/>
        <charset val="134"/>
      </rPr>
      <t>立方米、石子约</t>
    </r>
    <r>
      <rPr>
        <sz val="11"/>
        <rFont val="Times New Roman"/>
        <charset val="134"/>
      </rPr>
      <t>8906.6</t>
    </r>
    <r>
      <rPr>
        <sz val="11"/>
        <rFont val="方正仿宋_GBK"/>
        <charset val="134"/>
      </rPr>
      <t>方用于进村入户道路改建</t>
    </r>
  </si>
  <si>
    <r>
      <rPr>
        <sz val="11"/>
        <rFont val="方正仿宋_GBK"/>
        <charset val="134"/>
      </rPr>
      <t>建设道路长约</t>
    </r>
    <r>
      <rPr>
        <sz val="11"/>
        <rFont val="Times New Roman"/>
        <charset val="134"/>
      </rPr>
      <t>30.239</t>
    </r>
    <r>
      <rPr>
        <sz val="11"/>
        <rFont val="方正仿宋_GBK"/>
        <charset val="134"/>
      </rPr>
      <t>公里，改善脱贫人口生产生活设施条件，提升村内基础设施水平</t>
    </r>
  </si>
  <si>
    <r>
      <rPr>
        <sz val="11"/>
        <rFont val="方正仿宋_GBK"/>
        <charset val="134"/>
      </rPr>
      <t>龙城镇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</si>
  <si>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王大庄、姬村、岱湖、刘行、人民、庙街、帽山村</t>
    </r>
  </si>
  <si>
    <r>
      <rPr>
        <sz val="11"/>
        <rFont val="方正仿宋_GBK"/>
        <charset val="134"/>
      </rPr>
      <t>采购商砼约</t>
    </r>
    <r>
      <rPr>
        <sz val="11"/>
        <rFont val="Times New Roman"/>
        <charset val="134"/>
      </rPr>
      <t>27124</t>
    </r>
    <r>
      <rPr>
        <sz val="11"/>
        <rFont val="方正仿宋_GBK"/>
        <charset val="134"/>
      </rPr>
      <t>立方米、石子约</t>
    </r>
    <r>
      <rPr>
        <sz val="11"/>
        <rFont val="Times New Roman"/>
        <charset val="134"/>
      </rPr>
      <t>7430</t>
    </r>
    <r>
      <rPr>
        <sz val="11"/>
        <rFont val="方正仿宋_GBK"/>
        <charset val="134"/>
      </rPr>
      <t>方用于进村入户道路改建</t>
    </r>
  </si>
  <si>
    <r>
      <rPr>
        <sz val="11"/>
        <rFont val="方正仿宋_GBK"/>
        <charset val="134"/>
      </rPr>
      <t>建设道路长约</t>
    </r>
    <r>
      <rPr>
        <sz val="11"/>
        <rFont val="Times New Roman"/>
        <charset val="134"/>
      </rPr>
      <t>41.7</t>
    </r>
    <r>
      <rPr>
        <sz val="11"/>
        <rFont val="方正仿宋_GBK"/>
        <charset val="134"/>
      </rPr>
      <t>公里，改善脱贫人口生产生活设施条件，提升村内基础设施水平</t>
    </r>
  </si>
  <si>
    <r>
      <rPr>
        <sz val="11"/>
        <rFont val="方正仿宋_GBK"/>
        <charset val="134"/>
      </rPr>
      <t>龙城镇</t>
    </r>
    <r>
      <rPr>
        <sz val="11"/>
        <rFont val="Times New Roman"/>
        <charset val="134"/>
      </rPr>
      <t>“</t>
    </r>
    <r>
      <rPr>
        <sz val="11"/>
        <rFont val="方正仿宋_GBK"/>
        <charset val="134"/>
      </rPr>
      <t>进村入户</t>
    </r>
    <r>
      <rPr>
        <sz val="11"/>
        <rFont val="Times New Roman"/>
        <charset val="134"/>
      </rPr>
      <t>”</t>
    </r>
    <r>
      <rPr>
        <sz val="11"/>
        <rFont val="方正仿宋_GBK"/>
        <charset val="134"/>
      </rPr>
      <t>王大庄村道路硬化项目</t>
    </r>
  </si>
  <si>
    <r>
      <rPr>
        <sz val="12"/>
        <rFont val="方正仿宋_GBK"/>
        <charset val="134"/>
      </rPr>
      <t>建设道路</t>
    </r>
    <r>
      <rPr>
        <sz val="12"/>
        <rFont val="Times New Roman"/>
        <charset val="134"/>
      </rPr>
      <t>0.75</t>
    </r>
    <r>
      <rPr>
        <sz val="12"/>
        <rFont val="方正仿宋_GBK"/>
        <charset val="134"/>
      </rPr>
      <t>公里，宽</t>
    </r>
    <r>
      <rPr>
        <sz val="12"/>
        <rFont val="Times New Roman"/>
        <charset val="134"/>
      </rPr>
      <t>4</t>
    </r>
    <r>
      <rPr>
        <sz val="12"/>
        <rFont val="方正仿宋_GBK"/>
        <charset val="134"/>
      </rPr>
      <t>米，</t>
    </r>
    <r>
      <rPr>
        <sz val="12"/>
        <rFont val="Times New Roman"/>
        <charset val="134"/>
      </rPr>
      <t>18cm</t>
    </r>
    <r>
      <rPr>
        <sz val="12"/>
        <rFont val="方正仿宋_GBK"/>
        <charset val="134"/>
      </rPr>
      <t>厚</t>
    </r>
    <r>
      <rPr>
        <sz val="12"/>
        <rFont val="Times New Roman"/>
        <charset val="134"/>
      </rPr>
      <t>C30</t>
    </r>
    <r>
      <rPr>
        <sz val="12"/>
        <rFont val="方正仿宋_GBK"/>
        <charset val="134"/>
      </rPr>
      <t>混凝土。</t>
    </r>
  </si>
  <si>
    <r>
      <rPr>
        <sz val="12"/>
        <rFont val="方正仿宋_GBK"/>
        <charset val="134"/>
      </rPr>
      <t>建设道路长</t>
    </r>
    <r>
      <rPr>
        <sz val="12"/>
        <rFont val="Times New Roman"/>
        <charset val="134"/>
      </rPr>
      <t>0.75</t>
    </r>
    <r>
      <rPr>
        <sz val="12"/>
        <rFont val="方正仿宋_GBK"/>
        <charset val="134"/>
      </rPr>
      <t>公里，改善脱贫人口生产生活设施条件，提升村内基础设施水平</t>
    </r>
  </si>
  <si>
    <r>
      <rPr>
        <sz val="11"/>
        <rFont val="方正仿宋_GBK"/>
        <charset val="134"/>
      </rPr>
      <t>建设道路长约</t>
    </r>
    <r>
      <rPr>
        <sz val="11"/>
        <rFont val="Times New Roman"/>
        <charset val="134"/>
      </rPr>
      <t>0.75</t>
    </r>
    <r>
      <rPr>
        <sz val="11"/>
        <rFont val="方正仿宋_GBK"/>
        <charset val="134"/>
      </rPr>
      <t>公里</t>
    </r>
  </si>
  <si>
    <r>
      <rPr>
        <sz val="11"/>
        <rFont val="方正仿宋_GBK"/>
        <charset val="134"/>
      </rPr>
      <t>项目申报、实施过程务工和监督、竣工后受益</t>
    </r>
  </si>
  <si>
    <r>
      <rPr>
        <sz val="11"/>
        <rFont val="方正仿宋_GBK"/>
        <charset val="134"/>
      </rPr>
      <t>以道路建设的形式，改善村内基础设施条件，提升脱贫人口出行水平</t>
    </r>
  </si>
  <si>
    <r>
      <rPr>
        <sz val="11"/>
        <rFont val="方正仿宋_GBK"/>
        <charset val="134"/>
      </rPr>
      <t>马井镇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</si>
  <si>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许破楼、权楼、王楼、道口、曲里铺、麻堤口、孙庄、马井、吴瓦房、朱庄、长征、黄楼、吴九店、郝庄、朱集村</t>
    </r>
  </si>
  <si>
    <r>
      <rPr>
        <sz val="11"/>
        <rFont val="方正仿宋_GBK"/>
        <charset val="134"/>
      </rPr>
      <t>采购商砼约</t>
    </r>
    <r>
      <rPr>
        <sz val="11"/>
        <rFont val="Times New Roman"/>
        <charset val="134"/>
      </rPr>
      <t>36512</t>
    </r>
    <r>
      <rPr>
        <sz val="11"/>
        <rFont val="方正仿宋_GBK"/>
        <charset val="134"/>
      </rPr>
      <t>立方米、石子约</t>
    </r>
    <r>
      <rPr>
        <sz val="11"/>
        <rFont val="Times New Roman"/>
        <charset val="134"/>
      </rPr>
      <t>17060</t>
    </r>
    <r>
      <rPr>
        <sz val="11"/>
        <rFont val="方正仿宋_GBK"/>
        <charset val="134"/>
      </rPr>
      <t>方用于进村入户道路改建</t>
    </r>
  </si>
  <si>
    <r>
      <rPr>
        <sz val="11"/>
        <rFont val="方正仿宋_GBK"/>
        <charset val="134"/>
      </rPr>
      <t>建设道路长不低于</t>
    </r>
    <r>
      <rPr>
        <sz val="11"/>
        <rFont val="Times New Roman"/>
        <charset val="134"/>
      </rPr>
      <t>45.5</t>
    </r>
    <r>
      <rPr>
        <sz val="11"/>
        <rFont val="方正仿宋_GBK"/>
        <charset val="134"/>
      </rPr>
      <t>公里，改善脱贫人口生产生活设施条件，提升村内基础设施水平</t>
    </r>
  </si>
  <si>
    <r>
      <rPr>
        <sz val="11"/>
        <rFont val="方正仿宋_GBK"/>
        <charset val="134"/>
      </rPr>
      <t>青龙镇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</si>
  <si>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路口、青龙、张鲁庄、胡庄、邱庄、黄月店村</t>
    </r>
  </si>
  <si>
    <r>
      <rPr>
        <sz val="11"/>
        <rFont val="方正仿宋_GBK"/>
        <charset val="134"/>
      </rPr>
      <t>采购商砼约</t>
    </r>
    <r>
      <rPr>
        <sz val="11"/>
        <rFont val="Times New Roman"/>
        <charset val="134"/>
      </rPr>
      <t>14803.77</t>
    </r>
    <r>
      <rPr>
        <sz val="11"/>
        <rFont val="方正仿宋_GBK"/>
        <charset val="134"/>
      </rPr>
      <t>立方米、石子约</t>
    </r>
    <r>
      <rPr>
        <sz val="11"/>
        <rFont val="Times New Roman"/>
        <charset val="134"/>
      </rPr>
      <t>7101.05</t>
    </r>
    <r>
      <rPr>
        <sz val="11"/>
        <rFont val="方正仿宋_GBK"/>
        <charset val="134"/>
      </rPr>
      <t>方用于进村入户道路改建</t>
    </r>
  </si>
  <si>
    <r>
      <rPr>
        <sz val="11"/>
        <rFont val="方正仿宋_GBK"/>
        <charset val="134"/>
      </rPr>
      <t>建设道路长约</t>
    </r>
    <r>
      <rPr>
        <sz val="11"/>
        <rFont val="Times New Roman"/>
        <charset val="134"/>
      </rPr>
      <t>19.4467</t>
    </r>
    <r>
      <rPr>
        <sz val="11"/>
        <rFont val="方正仿宋_GBK"/>
        <charset val="134"/>
      </rPr>
      <t>公里，改善脱贫人口生产生活设施条件，提升村内基础设施水平</t>
    </r>
  </si>
  <si>
    <r>
      <rPr>
        <sz val="11"/>
        <rFont val="方正仿宋_GBK"/>
        <charset val="134"/>
      </rPr>
      <t>道路安全护栏项目</t>
    </r>
  </si>
  <si>
    <r>
      <rPr>
        <sz val="11"/>
        <rFont val="方正仿宋_GBK"/>
        <charset val="134"/>
      </rPr>
      <t>路口、张鲁庄、胡庄村</t>
    </r>
  </si>
  <si>
    <r>
      <rPr>
        <sz val="11"/>
        <rFont val="方正仿宋_GBK"/>
        <charset val="134"/>
      </rPr>
      <t>建设沟塘安全护栏</t>
    </r>
    <r>
      <rPr>
        <sz val="11"/>
        <rFont val="Times New Roman"/>
        <charset val="134"/>
      </rPr>
      <t>1903</t>
    </r>
    <r>
      <rPr>
        <sz val="11"/>
        <rFont val="方正仿宋_GBK"/>
        <charset val="134"/>
      </rPr>
      <t>米</t>
    </r>
  </si>
  <si>
    <r>
      <rPr>
        <sz val="11"/>
        <rFont val="方正仿宋_GBK"/>
        <charset val="134"/>
      </rPr>
      <t>圣泉镇进村入户</t>
    </r>
    <r>
      <rPr>
        <sz val="11"/>
        <rFont val="Times New Roman"/>
        <charset val="134"/>
      </rPr>
      <t>”</t>
    </r>
    <r>
      <rPr>
        <sz val="11"/>
        <rFont val="方正仿宋_GBK"/>
        <charset val="134"/>
      </rPr>
      <t>道路商砼、石子采购项目</t>
    </r>
  </si>
  <si>
    <r>
      <rPr>
        <sz val="11"/>
        <rFont val="方正仿宋_GBK"/>
        <charset val="134"/>
      </rPr>
      <t>岗子、单楼、红柳树村</t>
    </r>
  </si>
  <si>
    <r>
      <rPr>
        <sz val="11"/>
        <rFont val="方正仿宋_GBK"/>
        <charset val="134"/>
      </rPr>
      <t>采购商砼约</t>
    </r>
    <r>
      <rPr>
        <sz val="11"/>
        <rFont val="Times New Roman"/>
        <charset val="134"/>
      </rPr>
      <t>9107.7</t>
    </r>
    <r>
      <rPr>
        <sz val="11"/>
        <rFont val="方正仿宋_GBK"/>
        <charset val="134"/>
      </rPr>
      <t>立方米、石子约</t>
    </r>
    <r>
      <rPr>
        <sz val="11"/>
        <rFont val="Times New Roman"/>
        <charset val="134"/>
      </rPr>
      <t>5330</t>
    </r>
    <r>
      <rPr>
        <sz val="11"/>
        <rFont val="方正仿宋_GBK"/>
        <charset val="134"/>
      </rPr>
      <t>方用于进村入户道路改建</t>
    </r>
  </si>
  <si>
    <r>
      <rPr>
        <sz val="11"/>
        <rFont val="方正仿宋_GBK"/>
        <charset val="134"/>
      </rPr>
      <t>建设道路长约</t>
    </r>
    <r>
      <rPr>
        <sz val="11"/>
        <rFont val="Times New Roman"/>
        <charset val="134"/>
      </rPr>
      <t>14.225</t>
    </r>
    <r>
      <rPr>
        <sz val="11"/>
        <rFont val="方正仿宋_GBK"/>
        <charset val="134"/>
      </rPr>
      <t>公里，改善脱贫人口生产生活设施条件，提升村内基础设施水平</t>
    </r>
  </si>
  <si>
    <r>
      <rPr>
        <sz val="11"/>
        <rFont val="方正仿宋_GBK"/>
        <charset val="134"/>
      </rPr>
      <t>石林乡</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</si>
  <si>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石林、崔阁、陶楼、李庄、朱大楼、魏楼村</t>
    </r>
  </si>
  <si>
    <r>
      <rPr>
        <sz val="11"/>
        <rFont val="方正仿宋_GBK"/>
        <charset val="134"/>
      </rPr>
      <t>采购商砼约</t>
    </r>
    <r>
      <rPr>
        <sz val="11"/>
        <rFont val="Times New Roman"/>
        <charset val="134"/>
      </rPr>
      <t>25800</t>
    </r>
    <r>
      <rPr>
        <sz val="11"/>
        <rFont val="方正仿宋_GBK"/>
        <charset val="134"/>
      </rPr>
      <t>立方米、石子约</t>
    </r>
    <r>
      <rPr>
        <sz val="11"/>
        <rFont val="Times New Roman"/>
        <charset val="134"/>
      </rPr>
      <t>8700</t>
    </r>
    <r>
      <rPr>
        <sz val="11"/>
        <rFont val="方正仿宋_GBK"/>
        <charset val="134"/>
      </rPr>
      <t>方用于进村入户道路改建</t>
    </r>
  </si>
  <si>
    <r>
      <rPr>
        <sz val="11"/>
        <rFont val="方正仿宋_GBK"/>
        <charset val="134"/>
      </rPr>
      <t>建设道路长不少于</t>
    </r>
    <r>
      <rPr>
        <sz val="11"/>
        <rFont val="Times New Roman"/>
        <charset val="134"/>
      </rPr>
      <t>34.3</t>
    </r>
    <r>
      <rPr>
        <sz val="11"/>
        <rFont val="方正仿宋_GBK"/>
        <charset val="134"/>
      </rPr>
      <t>公里，改善脱贫人口生产生活设施条件，提升村内基础设施水</t>
    </r>
  </si>
  <si>
    <r>
      <rPr>
        <sz val="11"/>
        <rFont val="方正仿宋_GBK"/>
        <charset val="134"/>
      </rPr>
      <t>孙圩子</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</si>
  <si>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王庄村、孙圩子村、候楼村、程蒋山村、周圩村、徐里村、丁楼村、徐双楼村、马庄村等</t>
    </r>
  </si>
  <si>
    <r>
      <rPr>
        <sz val="11"/>
        <rFont val="方正仿宋_GBK"/>
        <charset val="134"/>
      </rPr>
      <t>采购商砼约</t>
    </r>
    <r>
      <rPr>
        <sz val="11"/>
        <rFont val="Times New Roman"/>
        <charset val="134"/>
      </rPr>
      <t>20903</t>
    </r>
    <r>
      <rPr>
        <sz val="11"/>
        <rFont val="方正仿宋_GBK"/>
        <charset val="134"/>
      </rPr>
      <t>方米、石子约</t>
    </r>
    <r>
      <rPr>
        <sz val="11"/>
        <rFont val="Times New Roman"/>
        <charset val="134"/>
      </rPr>
      <t>12286</t>
    </r>
    <r>
      <rPr>
        <sz val="11"/>
        <rFont val="方正仿宋_GBK"/>
        <charset val="134"/>
      </rPr>
      <t>方用于进村入户道路改建</t>
    </r>
  </si>
  <si>
    <r>
      <rPr>
        <sz val="11"/>
        <rFont val="方正仿宋_GBK"/>
        <charset val="134"/>
      </rPr>
      <t>建设道路长约</t>
    </r>
    <r>
      <rPr>
        <sz val="11"/>
        <rFont val="Times New Roman"/>
        <charset val="134"/>
      </rPr>
      <t>35</t>
    </r>
    <r>
      <rPr>
        <sz val="11"/>
        <rFont val="方正仿宋_GBK"/>
        <charset val="134"/>
      </rPr>
      <t>公里，改善脱贫人口生产生活设施条件，提升村内基础设施水平</t>
    </r>
  </si>
  <si>
    <r>
      <rPr>
        <sz val="11"/>
        <rFont val="方正仿宋_GBK"/>
        <charset val="134"/>
      </rPr>
      <t>王寨镇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</si>
  <si>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戴柿元村、杨集村、三座楼村、苏庄村、齐庄村、张楼、王集村郝洼、王寨村、吴河涯村、大演武村等</t>
    </r>
  </si>
  <si>
    <r>
      <rPr>
        <sz val="11"/>
        <rFont val="方正仿宋_GBK"/>
        <charset val="134"/>
      </rPr>
      <t>采购商混约</t>
    </r>
    <r>
      <rPr>
        <sz val="11"/>
        <rFont val="Times New Roman"/>
        <charset val="134"/>
      </rPr>
      <t>27960</t>
    </r>
    <r>
      <rPr>
        <sz val="11"/>
        <rFont val="方正仿宋_GBK"/>
        <charset val="134"/>
      </rPr>
      <t>方、石子约</t>
    </r>
    <r>
      <rPr>
        <sz val="11"/>
        <rFont val="Times New Roman"/>
        <charset val="134"/>
      </rPr>
      <t>12288</t>
    </r>
    <r>
      <rPr>
        <sz val="11"/>
        <rFont val="方正仿宋_GBK"/>
        <charset val="134"/>
      </rPr>
      <t>方用于进村入户道路改建</t>
    </r>
  </si>
  <si>
    <r>
      <rPr>
        <sz val="11"/>
        <rFont val="方正仿宋_GBK"/>
        <charset val="134"/>
      </rPr>
      <t>建设道路长约</t>
    </r>
    <r>
      <rPr>
        <sz val="11"/>
        <rFont val="Times New Roman"/>
        <charset val="134"/>
      </rPr>
      <t>31.7</t>
    </r>
    <r>
      <rPr>
        <sz val="11"/>
        <rFont val="方正仿宋_GBK"/>
        <charset val="134"/>
      </rPr>
      <t>公里，改善脱贫人口生产生活设施条件，提升村内基础设施水平</t>
    </r>
  </si>
  <si>
    <r>
      <rPr>
        <sz val="11"/>
        <rFont val="方正仿宋_GBK"/>
        <charset val="134"/>
      </rPr>
      <t>采购商混约</t>
    </r>
    <r>
      <rPr>
        <sz val="11"/>
        <rFont val="Times New Roman"/>
        <charset val="134"/>
      </rPr>
      <t>43940</t>
    </r>
    <r>
      <rPr>
        <sz val="11"/>
        <rFont val="方正仿宋_GBK"/>
        <charset val="134"/>
      </rPr>
      <t>方、石子约</t>
    </r>
    <r>
      <rPr>
        <sz val="11"/>
        <rFont val="Times New Roman"/>
        <charset val="134"/>
      </rPr>
      <t>18088</t>
    </r>
    <r>
      <rPr>
        <sz val="11"/>
        <rFont val="方正仿宋_GBK"/>
        <charset val="134"/>
      </rPr>
      <t>方用于进村入户道路改建</t>
    </r>
  </si>
  <si>
    <r>
      <rPr>
        <sz val="11"/>
        <rFont val="方正仿宋_GBK"/>
        <charset val="134"/>
      </rPr>
      <t>萧县</t>
    </r>
    <r>
      <rPr>
        <sz val="11"/>
        <rFont val="Times New Roman"/>
        <charset val="134"/>
      </rPr>
      <t>2022</t>
    </r>
    <r>
      <rPr>
        <sz val="11"/>
        <rFont val="方正仿宋_GBK"/>
        <charset val="134"/>
      </rPr>
      <t>年道路养护水平提升工程</t>
    </r>
  </si>
  <si>
    <r>
      <rPr>
        <sz val="11"/>
        <rFont val="方正仿宋_GBK"/>
        <charset val="134"/>
      </rPr>
      <t>王寨镇</t>
    </r>
    <r>
      <rPr>
        <sz val="11"/>
        <rFont val="Times New Roman"/>
        <charset val="134"/>
      </rPr>
      <t xml:space="preserve">
</t>
    </r>
    <r>
      <rPr>
        <sz val="11"/>
        <rFont val="方正仿宋_GBK"/>
        <charset val="134"/>
      </rPr>
      <t>温瑞明</t>
    </r>
  </si>
  <si>
    <r>
      <rPr>
        <sz val="11"/>
        <rFont val="方正仿宋_GBK"/>
        <charset val="134"/>
      </rPr>
      <t>安装波型护栏长</t>
    </r>
    <r>
      <rPr>
        <sz val="11"/>
        <rFont val="Times New Roman"/>
        <charset val="134"/>
      </rPr>
      <t>2.5</t>
    </r>
    <r>
      <rPr>
        <sz val="11"/>
        <rFont val="方正仿宋_GBK"/>
        <charset val="134"/>
      </rPr>
      <t>公里</t>
    </r>
  </si>
  <si>
    <r>
      <rPr>
        <sz val="11"/>
        <rFont val="方正仿宋_GBK"/>
        <charset val="134"/>
      </rPr>
      <t>安装护栏长</t>
    </r>
    <r>
      <rPr>
        <sz val="11"/>
        <rFont val="Times New Roman"/>
        <charset val="134"/>
      </rPr>
      <t>2.5</t>
    </r>
    <r>
      <rPr>
        <sz val="11"/>
        <rFont val="方正仿宋_GBK"/>
        <charset val="134"/>
      </rPr>
      <t>公里</t>
    </r>
  </si>
  <si>
    <r>
      <rPr>
        <sz val="11"/>
        <rFont val="方正仿宋_GBK"/>
        <charset val="134"/>
      </rPr>
      <t>非贫困村道路养护提升</t>
    </r>
    <r>
      <rPr>
        <sz val="11"/>
        <rFont val="Times New Roman"/>
        <charset val="134"/>
      </rPr>
      <t>2.5</t>
    </r>
    <r>
      <rPr>
        <sz val="11"/>
        <rFont val="方正仿宋_GBK"/>
        <charset val="134"/>
      </rPr>
      <t>公里长</t>
    </r>
  </si>
  <si>
    <r>
      <rPr>
        <sz val="12"/>
        <rFont val="方正仿宋_GBK"/>
        <charset val="134"/>
      </rPr>
      <t>项目申报、实施过程监督、竣工后项目所在地收益</t>
    </r>
  </si>
  <si>
    <r>
      <rPr>
        <sz val="12"/>
        <rFont val="方正仿宋_GBK"/>
        <charset val="134"/>
      </rPr>
      <t>以改善基础设施建设的形式，提升群众生活幸福感</t>
    </r>
  </si>
  <si>
    <r>
      <rPr>
        <sz val="11"/>
        <rFont val="方正仿宋_GBK"/>
        <charset val="134"/>
      </rPr>
      <t>安装波型护栏长</t>
    </r>
    <r>
      <rPr>
        <sz val="11"/>
        <rFont val="Times New Roman"/>
        <charset val="134"/>
      </rPr>
      <t>2</t>
    </r>
    <r>
      <rPr>
        <sz val="11"/>
        <rFont val="方正仿宋_GBK"/>
        <charset val="134"/>
      </rPr>
      <t>公里</t>
    </r>
  </si>
  <si>
    <r>
      <rPr>
        <sz val="11"/>
        <rFont val="方正仿宋_GBK"/>
        <charset val="134"/>
      </rPr>
      <t>安装护栏长</t>
    </r>
    <r>
      <rPr>
        <sz val="11"/>
        <rFont val="Times New Roman"/>
        <charset val="134"/>
      </rPr>
      <t>2</t>
    </r>
    <r>
      <rPr>
        <sz val="11"/>
        <rFont val="方正仿宋_GBK"/>
        <charset val="134"/>
      </rPr>
      <t>公里</t>
    </r>
  </si>
  <si>
    <r>
      <rPr>
        <sz val="11"/>
        <rFont val="方正仿宋_GBK"/>
        <charset val="134"/>
      </rPr>
      <t>非贫困村道路养护提升</t>
    </r>
    <r>
      <rPr>
        <sz val="11"/>
        <rFont val="Times New Roman"/>
        <charset val="134"/>
      </rPr>
      <t>2</t>
    </r>
    <r>
      <rPr>
        <sz val="11"/>
        <rFont val="方正仿宋_GBK"/>
        <charset val="134"/>
      </rPr>
      <t>公里长</t>
    </r>
  </si>
  <si>
    <r>
      <rPr>
        <sz val="11"/>
        <rFont val="方正仿宋_GBK"/>
        <charset val="134"/>
      </rPr>
      <t>安装波型护栏长</t>
    </r>
    <r>
      <rPr>
        <sz val="11"/>
        <rFont val="Times New Roman"/>
        <charset val="134"/>
      </rPr>
      <t>1.8</t>
    </r>
    <r>
      <rPr>
        <sz val="11"/>
        <rFont val="方正仿宋_GBK"/>
        <charset val="134"/>
      </rPr>
      <t>公里</t>
    </r>
  </si>
  <si>
    <r>
      <rPr>
        <sz val="11"/>
        <rFont val="方正仿宋_GBK"/>
        <charset val="134"/>
      </rPr>
      <t>安装护栏长</t>
    </r>
    <r>
      <rPr>
        <sz val="11"/>
        <rFont val="Times New Roman"/>
        <charset val="134"/>
      </rPr>
      <t>1.8</t>
    </r>
    <r>
      <rPr>
        <sz val="11"/>
        <rFont val="方正仿宋_GBK"/>
        <charset val="134"/>
      </rPr>
      <t>公里</t>
    </r>
  </si>
  <si>
    <r>
      <rPr>
        <sz val="11"/>
        <rFont val="方正仿宋_GBK"/>
        <charset val="134"/>
      </rPr>
      <t>非贫困村道路养护提升</t>
    </r>
    <r>
      <rPr>
        <sz val="11"/>
        <rFont val="Times New Roman"/>
        <charset val="134"/>
      </rPr>
      <t>1.8</t>
    </r>
    <r>
      <rPr>
        <sz val="11"/>
        <rFont val="方正仿宋_GBK"/>
        <charset val="134"/>
      </rPr>
      <t>公里长</t>
    </r>
  </si>
  <si>
    <r>
      <rPr>
        <sz val="11"/>
        <rFont val="方正仿宋_GBK"/>
        <charset val="134"/>
      </rPr>
      <t>安装波型护栏长</t>
    </r>
    <r>
      <rPr>
        <sz val="11"/>
        <rFont val="Times New Roman"/>
        <charset val="134"/>
      </rPr>
      <t>1.5</t>
    </r>
    <r>
      <rPr>
        <sz val="11"/>
        <rFont val="方正仿宋_GBK"/>
        <charset val="134"/>
      </rPr>
      <t>公里</t>
    </r>
  </si>
  <si>
    <r>
      <rPr>
        <sz val="11"/>
        <rFont val="方正仿宋_GBK"/>
        <charset val="134"/>
      </rPr>
      <t>安装护栏长</t>
    </r>
    <r>
      <rPr>
        <sz val="11"/>
        <rFont val="Times New Roman"/>
        <charset val="134"/>
      </rPr>
      <t>1.5</t>
    </r>
    <r>
      <rPr>
        <sz val="11"/>
        <rFont val="方正仿宋_GBK"/>
        <charset val="134"/>
      </rPr>
      <t>公里</t>
    </r>
  </si>
  <si>
    <r>
      <rPr>
        <sz val="11"/>
        <rFont val="方正仿宋_GBK"/>
        <charset val="134"/>
      </rPr>
      <t>非贫困村道路养护提升</t>
    </r>
    <r>
      <rPr>
        <sz val="11"/>
        <rFont val="Times New Roman"/>
        <charset val="134"/>
      </rPr>
      <t>1.5</t>
    </r>
    <r>
      <rPr>
        <sz val="11"/>
        <rFont val="方正仿宋_GBK"/>
        <charset val="134"/>
      </rPr>
      <t>公里长</t>
    </r>
  </si>
  <si>
    <r>
      <rPr>
        <sz val="11"/>
        <rFont val="方正仿宋_GBK"/>
        <charset val="134"/>
      </rPr>
      <t>安装波型护栏长</t>
    </r>
    <r>
      <rPr>
        <sz val="11"/>
        <rFont val="Times New Roman"/>
        <charset val="134"/>
      </rPr>
      <t>3</t>
    </r>
    <r>
      <rPr>
        <sz val="11"/>
        <rFont val="方正仿宋_GBK"/>
        <charset val="134"/>
      </rPr>
      <t>公里</t>
    </r>
  </si>
  <si>
    <r>
      <rPr>
        <sz val="11"/>
        <rFont val="方正仿宋_GBK"/>
        <charset val="134"/>
      </rPr>
      <t>安装护栏长</t>
    </r>
    <r>
      <rPr>
        <sz val="11"/>
        <rFont val="Times New Roman"/>
        <charset val="134"/>
      </rPr>
      <t>3</t>
    </r>
    <r>
      <rPr>
        <sz val="11"/>
        <rFont val="方正仿宋_GBK"/>
        <charset val="134"/>
      </rPr>
      <t>公里</t>
    </r>
  </si>
  <si>
    <r>
      <rPr>
        <sz val="11"/>
        <rFont val="方正仿宋_GBK"/>
        <charset val="134"/>
      </rPr>
      <t>非贫困村道路养护提升</t>
    </r>
    <r>
      <rPr>
        <sz val="11"/>
        <rFont val="Times New Roman"/>
        <charset val="134"/>
      </rPr>
      <t>3</t>
    </r>
    <r>
      <rPr>
        <sz val="11"/>
        <rFont val="方正仿宋_GBK"/>
        <charset val="134"/>
      </rPr>
      <t>公里长</t>
    </r>
  </si>
  <si>
    <r>
      <rPr>
        <sz val="11"/>
        <rFont val="方正仿宋_GBK"/>
        <charset val="134"/>
      </rPr>
      <t>贫困村道路养护提升</t>
    </r>
    <r>
      <rPr>
        <sz val="11"/>
        <rFont val="Times New Roman"/>
        <charset val="134"/>
      </rPr>
      <t>1.5</t>
    </r>
    <r>
      <rPr>
        <sz val="11"/>
        <rFont val="方正仿宋_GBK"/>
        <charset val="134"/>
      </rPr>
      <t>公里长</t>
    </r>
  </si>
  <si>
    <r>
      <rPr>
        <sz val="11"/>
        <rFont val="方正仿宋_GBK"/>
        <charset val="134"/>
      </rPr>
      <t>戴柿元村</t>
    </r>
  </si>
  <si>
    <r>
      <rPr>
        <sz val="11"/>
        <rFont val="方正仿宋_GBK"/>
        <charset val="134"/>
      </rPr>
      <t>贫困村道路养护提升</t>
    </r>
    <r>
      <rPr>
        <sz val="11"/>
        <rFont val="Times New Roman"/>
        <charset val="134"/>
      </rPr>
      <t>3</t>
    </r>
    <r>
      <rPr>
        <sz val="11"/>
        <rFont val="方正仿宋_GBK"/>
        <charset val="134"/>
      </rPr>
      <t>公里长</t>
    </r>
  </si>
  <si>
    <r>
      <rPr>
        <sz val="11"/>
        <rFont val="方正仿宋_GBK"/>
        <charset val="134"/>
      </rPr>
      <t>萧县</t>
    </r>
    <r>
      <rPr>
        <sz val="11"/>
        <rFont val="Times New Roman"/>
        <charset val="134"/>
      </rPr>
      <t>2023</t>
    </r>
    <r>
      <rPr>
        <sz val="11"/>
        <rFont val="方正仿宋_GBK"/>
        <charset val="134"/>
      </rPr>
      <t>年道路养护水平提升工程</t>
    </r>
  </si>
  <si>
    <r>
      <rPr>
        <sz val="11"/>
        <rFont val="方正仿宋_GBK"/>
        <charset val="134"/>
      </rPr>
      <t>新庄镇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</si>
  <si>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李集、李庄、铁佛等</t>
    </r>
    <r>
      <rPr>
        <sz val="11"/>
        <rFont val="Times New Roman"/>
        <charset val="134"/>
      </rPr>
      <t>15</t>
    </r>
    <r>
      <rPr>
        <sz val="11"/>
        <rFont val="方正仿宋_GBK"/>
        <charset val="134"/>
      </rPr>
      <t>村</t>
    </r>
  </si>
  <si>
    <r>
      <rPr>
        <sz val="11"/>
        <rFont val="方正仿宋_GBK"/>
        <charset val="134"/>
      </rPr>
      <t>采购商砼约</t>
    </r>
    <r>
      <rPr>
        <sz val="11"/>
        <rFont val="Times New Roman"/>
        <charset val="134"/>
      </rPr>
      <t>28440</t>
    </r>
    <r>
      <rPr>
        <sz val="11"/>
        <rFont val="方正仿宋_GBK"/>
        <charset val="134"/>
      </rPr>
      <t>立方米、石子约</t>
    </r>
    <r>
      <rPr>
        <sz val="11"/>
        <rFont val="Times New Roman"/>
        <charset val="134"/>
      </rPr>
      <t>9520</t>
    </r>
    <r>
      <rPr>
        <sz val="11"/>
        <rFont val="方正仿宋_GBK"/>
        <charset val="134"/>
      </rPr>
      <t>方用于进村入户道路改建</t>
    </r>
  </si>
  <si>
    <r>
      <rPr>
        <sz val="11"/>
        <rFont val="方正仿宋_GBK"/>
        <charset val="134"/>
      </rPr>
      <t>建设道路长约</t>
    </r>
    <r>
      <rPr>
        <sz val="11"/>
        <rFont val="Times New Roman"/>
        <charset val="134"/>
      </rPr>
      <t>39.5</t>
    </r>
    <r>
      <rPr>
        <sz val="11"/>
        <rFont val="方正仿宋_GBK"/>
        <charset val="134"/>
      </rPr>
      <t>公里，改善脱贫人口生产生活设施条件，提升村内基础设施水平</t>
    </r>
  </si>
  <si>
    <r>
      <rPr>
        <sz val="11"/>
        <rFont val="方正仿宋_GBK"/>
        <charset val="134"/>
      </rPr>
      <t>闫集镇孙老家行政村道路建设项目及护栏项目</t>
    </r>
  </si>
  <si>
    <r>
      <rPr>
        <sz val="11"/>
        <rFont val="方正仿宋_GBK"/>
        <charset val="134"/>
      </rPr>
      <t>建设道路路面长度</t>
    </r>
    <r>
      <rPr>
        <sz val="11"/>
        <rFont val="Times New Roman"/>
        <charset val="134"/>
      </rPr>
      <t>3180</t>
    </r>
    <r>
      <rPr>
        <sz val="11"/>
        <rFont val="方正仿宋_GBK"/>
        <charset val="134"/>
      </rPr>
      <t>米，路面宽度</t>
    </r>
    <r>
      <rPr>
        <sz val="11"/>
        <rFont val="Times New Roman"/>
        <charset val="134"/>
      </rPr>
      <t>4</t>
    </r>
    <r>
      <rPr>
        <sz val="11"/>
        <rFont val="方正仿宋_GBK"/>
        <charset val="134"/>
      </rPr>
      <t>米，路肩单侧宽度</t>
    </r>
    <r>
      <rPr>
        <sz val="11"/>
        <rFont val="Times New Roman"/>
        <charset val="134"/>
      </rPr>
      <t>50cm</t>
    </r>
    <r>
      <rPr>
        <sz val="11"/>
        <rFont val="方正仿宋_GBK"/>
        <charset val="134"/>
      </rPr>
      <t>，碎石垫层</t>
    </r>
    <r>
      <rPr>
        <sz val="11"/>
        <rFont val="Times New Roman"/>
        <charset val="134"/>
      </rPr>
      <t>10cm</t>
    </r>
    <r>
      <rPr>
        <sz val="11"/>
        <rFont val="方正仿宋_GBK"/>
        <charset val="134"/>
      </rPr>
      <t>，路面</t>
    </r>
    <r>
      <rPr>
        <sz val="11"/>
        <rFont val="Times New Roman"/>
        <charset val="134"/>
      </rPr>
      <t>C30</t>
    </r>
    <r>
      <rPr>
        <sz val="11"/>
        <rFont val="方正仿宋_GBK"/>
        <charset val="134"/>
      </rPr>
      <t>混凝土板</t>
    </r>
    <r>
      <rPr>
        <sz val="11"/>
        <rFont val="Times New Roman"/>
        <charset val="134"/>
      </rPr>
      <t>20cm</t>
    </r>
    <r>
      <rPr>
        <sz val="11"/>
        <rFont val="方正仿宋_GBK"/>
        <charset val="134"/>
      </rPr>
      <t>，护栏双侧共计入</t>
    </r>
    <r>
      <rPr>
        <sz val="11"/>
        <rFont val="Times New Roman"/>
        <charset val="134"/>
      </rPr>
      <t>654</t>
    </r>
    <r>
      <rPr>
        <sz val="11"/>
        <rFont val="方正仿宋_GBK"/>
        <charset val="134"/>
      </rPr>
      <t>米</t>
    </r>
  </si>
  <si>
    <r>
      <rPr>
        <sz val="11"/>
        <rFont val="方正仿宋_GBK"/>
        <charset val="134"/>
      </rPr>
      <t>建设道路长约</t>
    </r>
    <r>
      <rPr>
        <sz val="11"/>
        <rFont val="Times New Roman"/>
        <charset val="134"/>
      </rPr>
      <t>3.18</t>
    </r>
    <r>
      <rPr>
        <sz val="11"/>
        <rFont val="方正仿宋_GBK"/>
        <charset val="134"/>
      </rPr>
      <t>公里，改善脱贫人口生产生活设施条件，提升村内基础设施水平，建设道路两侧护栏</t>
    </r>
    <r>
      <rPr>
        <sz val="11"/>
        <rFont val="Times New Roman"/>
        <charset val="134"/>
      </rPr>
      <t>654</t>
    </r>
    <r>
      <rPr>
        <sz val="11"/>
        <rFont val="方正仿宋_GBK"/>
        <charset val="134"/>
      </rPr>
      <t>米，保障出行安全。</t>
    </r>
  </si>
  <si>
    <r>
      <rPr>
        <sz val="11"/>
        <rFont val="方正仿宋_GBK"/>
        <charset val="134"/>
      </rPr>
      <t>闫集镇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</si>
  <si>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孙老家村、赵堂村、闫集村、郑集村、杨庄村、高楼村、刘店村、柳园村、孟楼村、塘沃涯村、汪楼村等</t>
    </r>
  </si>
  <si>
    <r>
      <rPr>
        <sz val="11"/>
        <rFont val="方正仿宋_GBK"/>
        <charset val="134"/>
      </rPr>
      <t>采购商砼约</t>
    </r>
    <r>
      <rPr>
        <sz val="11"/>
        <rFont val="Times New Roman"/>
        <charset val="134"/>
      </rPr>
      <t>10300.65</t>
    </r>
    <r>
      <rPr>
        <sz val="11"/>
        <rFont val="方正仿宋_GBK"/>
        <charset val="134"/>
      </rPr>
      <t>立方米、石子约</t>
    </r>
    <r>
      <rPr>
        <sz val="11"/>
        <rFont val="Times New Roman"/>
        <charset val="134"/>
      </rPr>
      <t>6775.1</t>
    </r>
    <r>
      <rPr>
        <sz val="11"/>
        <rFont val="方正仿宋_GBK"/>
        <charset val="134"/>
      </rPr>
      <t>方用于进村入户道路改建</t>
    </r>
  </si>
  <si>
    <r>
      <rPr>
        <sz val="11"/>
        <rFont val="方正仿宋_GBK"/>
        <charset val="134"/>
      </rPr>
      <t>建设道路长约</t>
    </r>
    <r>
      <rPr>
        <sz val="11"/>
        <rFont val="Times New Roman"/>
        <charset val="134"/>
      </rPr>
      <t>26.15</t>
    </r>
    <r>
      <rPr>
        <sz val="11"/>
        <rFont val="方正仿宋_GBK"/>
        <charset val="134"/>
      </rPr>
      <t>公里，改善脱贫人口生产生活设施条件，提升村内基础设施水平</t>
    </r>
  </si>
  <si>
    <r>
      <rPr>
        <sz val="11"/>
        <rFont val="方正仿宋_GBK"/>
        <charset val="134"/>
      </rPr>
      <t>闫集镇道路护栏项目</t>
    </r>
  </si>
  <si>
    <r>
      <rPr>
        <sz val="11"/>
        <rFont val="方正仿宋_GBK"/>
        <charset val="134"/>
      </rPr>
      <t>修建道路护栏</t>
    </r>
    <r>
      <rPr>
        <sz val="11"/>
        <rFont val="Times New Roman"/>
        <charset val="134"/>
      </rPr>
      <t>15500</t>
    </r>
    <r>
      <rPr>
        <sz val="11"/>
        <rFont val="方正仿宋_GBK"/>
        <charset val="134"/>
      </rPr>
      <t>米</t>
    </r>
  </si>
  <si>
    <r>
      <rPr>
        <sz val="11"/>
        <rFont val="方正仿宋_GBK"/>
        <charset val="134"/>
      </rPr>
      <t>修建道路护栏</t>
    </r>
    <r>
      <rPr>
        <sz val="11"/>
        <rFont val="Times New Roman"/>
        <charset val="134"/>
      </rPr>
      <t>15500</t>
    </r>
    <r>
      <rPr>
        <sz val="11"/>
        <rFont val="方正仿宋_GBK"/>
        <charset val="134"/>
      </rPr>
      <t>米，改善脱贫人口生产生活设施条件，提升村内基础设施水平</t>
    </r>
  </si>
  <si>
    <r>
      <rPr>
        <sz val="11"/>
        <rFont val="方正仿宋_GBK"/>
        <charset val="134"/>
      </rPr>
      <t>杨楼镇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</si>
  <si>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刘庄村等</t>
    </r>
  </si>
  <si>
    <r>
      <rPr>
        <sz val="11"/>
        <rFont val="方正仿宋_GBK"/>
        <charset val="134"/>
      </rPr>
      <t>采购商砼约</t>
    </r>
    <r>
      <rPr>
        <sz val="11"/>
        <rFont val="Times New Roman"/>
        <charset val="134"/>
      </rPr>
      <t>22631.163</t>
    </r>
    <r>
      <rPr>
        <sz val="11"/>
        <rFont val="方正仿宋_GBK"/>
        <charset val="134"/>
      </rPr>
      <t>立方米、石子约</t>
    </r>
    <r>
      <rPr>
        <sz val="11"/>
        <rFont val="Times New Roman"/>
        <charset val="134"/>
      </rPr>
      <t>11215.5</t>
    </r>
    <r>
      <rPr>
        <sz val="11"/>
        <rFont val="方正仿宋_GBK"/>
        <charset val="134"/>
      </rPr>
      <t>方用于进村入户道路改建</t>
    </r>
  </si>
  <si>
    <r>
      <rPr>
        <sz val="11"/>
        <rFont val="方正仿宋_GBK"/>
        <charset val="134"/>
      </rPr>
      <t>建设道路长约</t>
    </r>
    <r>
      <rPr>
        <sz val="11"/>
        <rFont val="Times New Roman"/>
        <charset val="134"/>
      </rPr>
      <t>40.223</t>
    </r>
    <r>
      <rPr>
        <sz val="11"/>
        <rFont val="方正仿宋_GBK"/>
        <charset val="134"/>
      </rPr>
      <t>公里，改善脱贫人口生产生活设施条件，提升村内基础设施水平</t>
    </r>
  </si>
  <si>
    <r>
      <rPr>
        <sz val="11"/>
        <rFont val="方正仿宋_GBK"/>
        <charset val="134"/>
      </rPr>
      <t>永堌镇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</si>
  <si>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前进村、胜利村、许岗村、窦庄村</t>
    </r>
  </si>
  <si>
    <r>
      <rPr>
        <sz val="11"/>
        <rFont val="方正仿宋_GBK"/>
        <charset val="134"/>
      </rPr>
      <t>采购商砼约</t>
    </r>
    <r>
      <rPr>
        <sz val="11"/>
        <rFont val="Times New Roman"/>
        <charset val="134"/>
      </rPr>
      <t>13202</t>
    </r>
    <r>
      <rPr>
        <sz val="11"/>
        <rFont val="方正仿宋_GBK"/>
        <charset val="134"/>
      </rPr>
      <t>立方米、石子约</t>
    </r>
    <r>
      <rPr>
        <sz val="11"/>
        <rFont val="Times New Roman"/>
        <charset val="134"/>
      </rPr>
      <t>12019</t>
    </r>
    <r>
      <rPr>
        <sz val="11"/>
        <rFont val="方正仿宋_GBK"/>
        <charset val="134"/>
      </rPr>
      <t>方用于进村入户道路改建</t>
    </r>
  </si>
  <si>
    <r>
      <rPr>
        <sz val="11"/>
        <rFont val="方正仿宋_GBK"/>
        <charset val="134"/>
      </rPr>
      <t>建设道路长约</t>
    </r>
    <r>
      <rPr>
        <sz val="11"/>
        <rFont val="Times New Roman"/>
        <charset val="134"/>
      </rPr>
      <t>25.7</t>
    </r>
    <r>
      <rPr>
        <sz val="11"/>
        <rFont val="方正仿宋_GBK"/>
        <charset val="134"/>
      </rPr>
      <t>公里，改善脱贫人口生产生活设施条件，提升村内基础设施水平</t>
    </r>
  </si>
  <si>
    <r>
      <rPr>
        <sz val="12"/>
        <rFont val="方正仿宋_GBK"/>
        <charset val="134"/>
      </rPr>
      <t>永堌镇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道路建设项目</t>
    </r>
  </si>
  <si>
    <r>
      <rPr>
        <sz val="12"/>
        <rFont val="方正仿宋_GBK"/>
        <charset val="134"/>
      </rPr>
      <t>改建道路长</t>
    </r>
    <r>
      <rPr>
        <sz val="12"/>
        <rFont val="Times New Roman"/>
        <charset val="134"/>
      </rPr>
      <t>400</t>
    </r>
    <r>
      <rPr>
        <sz val="12"/>
        <rFont val="方正仿宋_GBK"/>
        <charset val="134"/>
      </rPr>
      <t>米、宽</t>
    </r>
    <r>
      <rPr>
        <sz val="12"/>
        <rFont val="Times New Roman"/>
        <charset val="134"/>
      </rPr>
      <t>5</t>
    </r>
    <r>
      <rPr>
        <sz val="12"/>
        <rFont val="方正仿宋_GBK"/>
        <charset val="134"/>
      </rPr>
      <t>米、厚</t>
    </r>
    <r>
      <rPr>
        <sz val="12"/>
        <rFont val="Times New Roman"/>
        <charset val="134"/>
      </rPr>
      <t>20</t>
    </r>
    <r>
      <rPr>
        <sz val="12"/>
        <rFont val="方正仿宋_GBK"/>
        <charset val="134"/>
      </rPr>
      <t>厘米，安装护栏</t>
    </r>
    <r>
      <rPr>
        <sz val="12"/>
        <rFont val="Times New Roman"/>
        <charset val="134"/>
      </rPr>
      <t>400</t>
    </r>
    <r>
      <rPr>
        <sz val="12"/>
        <rFont val="方正仿宋_GBK"/>
        <charset val="134"/>
      </rPr>
      <t>米、配套涵洞</t>
    </r>
    <r>
      <rPr>
        <sz val="12"/>
        <rFont val="Times New Roman"/>
        <charset val="134"/>
      </rPr>
      <t>1</t>
    </r>
    <r>
      <rPr>
        <sz val="12"/>
        <rFont val="方正仿宋_GBK"/>
        <charset val="134"/>
      </rPr>
      <t>处等</t>
    </r>
  </si>
  <si>
    <r>
      <rPr>
        <sz val="12"/>
        <rFont val="方正仿宋_GBK"/>
        <charset val="134"/>
      </rPr>
      <t>建设进村入户道路长</t>
    </r>
    <r>
      <rPr>
        <sz val="12"/>
        <rFont val="Times New Roman"/>
        <charset val="134"/>
      </rPr>
      <t>0.4</t>
    </r>
    <r>
      <rPr>
        <sz val="12"/>
        <rFont val="方正仿宋_GBK"/>
        <charset val="134"/>
      </rPr>
      <t>公里及相关配套，改善农户生产生活设施条件，提升村内基础设施水平</t>
    </r>
  </si>
  <si>
    <r>
      <rPr>
        <sz val="11"/>
        <rFont val="方正仿宋_GBK"/>
        <charset val="134"/>
      </rPr>
      <t>张庄寨镇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</si>
  <si>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武楼村、欧庙村、袁圩村、众姓庄村、洪河村等村</t>
    </r>
  </si>
  <si>
    <r>
      <rPr>
        <sz val="11"/>
        <rFont val="方正仿宋_GBK"/>
        <charset val="134"/>
      </rPr>
      <t>采购商混约</t>
    </r>
    <r>
      <rPr>
        <sz val="11"/>
        <rFont val="Times New Roman"/>
        <charset val="134"/>
      </rPr>
      <t>8000</t>
    </r>
    <r>
      <rPr>
        <sz val="11"/>
        <rFont val="方正仿宋_GBK"/>
        <charset val="134"/>
      </rPr>
      <t>方、石子约</t>
    </r>
    <r>
      <rPr>
        <sz val="11"/>
        <rFont val="Times New Roman"/>
        <charset val="134"/>
      </rPr>
      <t>4400</t>
    </r>
    <r>
      <rPr>
        <sz val="11"/>
        <rFont val="方正仿宋_GBK"/>
        <charset val="134"/>
      </rPr>
      <t>方用于进村入户道路改建</t>
    </r>
  </si>
  <si>
    <r>
      <rPr>
        <sz val="11"/>
        <rFont val="方正仿宋_GBK"/>
        <charset val="134"/>
      </rPr>
      <t>建设道路长不少于</t>
    </r>
    <r>
      <rPr>
        <sz val="11"/>
        <rFont val="Times New Roman"/>
        <charset val="134"/>
      </rPr>
      <t>8</t>
    </r>
    <r>
      <rPr>
        <sz val="11"/>
        <rFont val="方正仿宋_GBK"/>
        <charset val="134"/>
      </rPr>
      <t>公里，改善脱贫人口生产生活设施条件，提升村内基础设施水平</t>
    </r>
  </si>
  <si>
    <r>
      <rPr>
        <sz val="11"/>
        <rFont val="方正仿宋_GBK"/>
        <charset val="134"/>
      </rPr>
      <t>赵庄镇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</si>
  <si>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大孙庄村、建华村、九店村、前韦村、三座楼村、孙大庙村、桃元村、汪屯村、王汉集村、吴蒋庄村、吴集村、张老庄、张朴楼社区、赵庄村等</t>
    </r>
  </si>
  <si>
    <r>
      <rPr>
        <sz val="11"/>
        <rFont val="方正仿宋_GBK"/>
        <charset val="134"/>
      </rPr>
      <t>采购商砼约</t>
    </r>
    <r>
      <rPr>
        <sz val="11"/>
        <rFont val="Times New Roman"/>
        <charset val="134"/>
      </rPr>
      <t>25000</t>
    </r>
    <r>
      <rPr>
        <sz val="11"/>
        <rFont val="方正仿宋_GBK"/>
        <charset val="134"/>
      </rPr>
      <t>立方米、石子约</t>
    </r>
    <r>
      <rPr>
        <sz val="11"/>
        <rFont val="Times New Roman"/>
        <charset val="134"/>
      </rPr>
      <t>6727</t>
    </r>
    <r>
      <rPr>
        <sz val="11"/>
        <rFont val="方正仿宋_GBK"/>
        <charset val="134"/>
      </rPr>
      <t>方用于进村入户道路改建</t>
    </r>
  </si>
  <si>
    <r>
      <rPr>
        <sz val="11"/>
        <rFont val="方正仿宋_GBK"/>
        <charset val="134"/>
      </rPr>
      <t>建设道路长约</t>
    </r>
    <r>
      <rPr>
        <sz val="11"/>
        <rFont val="Times New Roman"/>
        <charset val="134"/>
      </rPr>
      <t>33</t>
    </r>
    <r>
      <rPr>
        <sz val="11"/>
        <rFont val="方正仿宋_GBK"/>
        <charset val="134"/>
      </rPr>
      <t>公里，改善脱贫人口生产生活设施条件，提升村内基础设施水平</t>
    </r>
  </si>
  <si>
    <r>
      <rPr>
        <sz val="11"/>
        <rFont val="方正仿宋_GBK"/>
        <charset val="134"/>
      </rPr>
      <t>庄里镇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</si>
  <si>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城阳、尠沟村等</t>
    </r>
  </si>
  <si>
    <r>
      <rPr>
        <sz val="11"/>
        <rFont val="方正仿宋_GBK"/>
        <charset val="134"/>
      </rPr>
      <t>采购商砼约</t>
    </r>
    <r>
      <rPr>
        <sz val="11"/>
        <rFont val="Times New Roman"/>
        <charset val="134"/>
      </rPr>
      <t>12000</t>
    </r>
    <r>
      <rPr>
        <sz val="11"/>
        <rFont val="方正仿宋_GBK"/>
        <charset val="134"/>
      </rPr>
      <t>立方米、石子约</t>
    </r>
    <r>
      <rPr>
        <sz val="11"/>
        <rFont val="Times New Roman"/>
        <charset val="134"/>
      </rPr>
      <t>7500</t>
    </r>
    <r>
      <rPr>
        <sz val="11"/>
        <rFont val="方正仿宋_GBK"/>
        <charset val="134"/>
      </rPr>
      <t>方用于进村入户道路改建</t>
    </r>
  </si>
  <si>
    <r>
      <rPr>
        <sz val="11"/>
        <rFont val="方正仿宋_GBK"/>
        <charset val="134"/>
      </rPr>
      <t>建设道路长约</t>
    </r>
    <r>
      <rPr>
        <sz val="11"/>
        <rFont val="Times New Roman"/>
        <charset val="134"/>
      </rPr>
      <t>39.835</t>
    </r>
    <r>
      <rPr>
        <sz val="11"/>
        <rFont val="方正仿宋_GBK"/>
        <charset val="134"/>
      </rPr>
      <t>公里，改善脱贫人口生产生活设施条件，提升村内基础设施水平</t>
    </r>
  </si>
  <si>
    <r>
      <rPr>
        <sz val="11"/>
        <rFont val="方正仿宋_GBK"/>
        <charset val="134"/>
      </rPr>
      <t>祖楼镇辣椒产业园道路建设项目</t>
    </r>
  </si>
  <si>
    <r>
      <rPr>
        <sz val="11"/>
        <rFont val="方正仿宋_GBK"/>
        <charset val="134"/>
      </rPr>
      <t>刘其村、湘山庙村、穆寨村、孙楼村</t>
    </r>
  </si>
  <si>
    <r>
      <rPr>
        <sz val="11"/>
        <rFont val="方正仿宋_GBK"/>
        <charset val="134"/>
      </rPr>
      <t>改建辣椒产业园周边道路</t>
    </r>
    <r>
      <rPr>
        <sz val="11"/>
        <rFont val="Times New Roman"/>
        <charset val="134"/>
      </rPr>
      <t>4.62</t>
    </r>
    <r>
      <rPr>
        <sz val="11"/>
        <rFont val="方正仿宋_GBK"/>
        <charset val="134"/>
      </rPr>
      <t>公里，</t>
    </r>
    <r>
      <rPr>
        <sz val="11"/>
        <rFont val="Times New Roman"/>
        <charset val="134"/>
      </rPr>
      <t>3.5</t>
    </r>
    <r>
      <rPr>
        <sz val="11"/>
        <rFont val="方正仿宋_GBK"/>
        <charset val="134"/>
      </rPr>
      <t>米宽硬化道路拓宽为</t>
    </r>
    <r>
      <rPr>
        <sz val="11"/>
        <rFont val="Times New Roman"/>
        <charset val="134"/>
      </rPr>
      <t>4.5</t>
    </r>
    <r>
      <rPr>
        <sz val="11"/>
        <rFont val="方正仿宋_GBK"/>
        <charset val="134"/>
      </rPr>
      <t>米，铺设沥青路面；新建配套宽</t>
    </r>
    <r>
      <rPr>
        <sz val="11"/>
        <rFont val="Times New Roman"/>
        <charset val="134"/>
      </rPr>
      <t>3.5</t>
    </r>
    <r>
      <rPr>
        <sz val="11"/>
        <rFont val="方正仿宋_GBK"/>
        <charset val="134"/>
      </rPr>
      <t>米硬化道路</t>
    </r>
    <r>
      <rPr>
        <sz val="11"/>
        <rFont val="Times New Roman"/>
        <charset val="134"/>
      </rPr>
      <t>787.5</t>
    </r>
    <r>
      <rPr>
        <sz val="11"/>
        <rFont val="方正仿宋_GBK"/>
        <charset val="134"/>
      </rPr>
      <t>米及相关配套，孙楼行政村王庄自然村宽</t>
    </r>
    <r>
      <rPr>
        <sz val="11"/>
        <rFont val="Times New Roman"/>
        <charset val="134"/>
      </rPr>
      <t>3.5</t>
    </r>
    <r>
      <rPr>
        <sz val="11"/>
        <rFont val="方正仿宋_GBK"/>
        <charset val="134"/>
      </rPr>
      <t>米硬化道路</t>
    </r>
    <r>
      <rPr>
        <sz val="11"/>
        <rFont val="Times New Roman"/>
        <charset val="134"/>
      </rPr>
      <t>80</t>
    </r>
    <r>
      <rPr>
        <sz val="11"/>
        <rFont val="方正仿宋_GBK"/>
        <charset val="134"/>
      </rPr>
      <t>米及相关配套</t>
    </r>
  </si>
  <si>
    <r>
      <rPr>
        <sz val="11"/>
        <rFont val="方正仿宋_GBK"/>
        <charset val="134"/>
      </rPr>
      <t>参与项目申报、实施过程监督、建成后受益</t>
    </r>
  </si>
  <si>
    <r>
      <rPr>
        <sz val="11"/>
        <rFont val="方正仿宋_GBK"/>
        <charset val="134"/>
      </rPr>
      <t>以改建道路及相关配套的方式，改善辣椒产业园周边基础设施条件，提升周边农户满意度</t>
    </r>
  </si>
  <si>
    <r>
      <rPr>
        <sz val="11"/>
        <rFont val="方正仿宋_GBK"/>
        <charset val="134"/>
      </rPr>
      <t>祖楼镇</t>
    </r>
    <r>
      <rPr>
        <sz val="11"/>
        <rFont val="Times New Roman"/>
        <charset val="134"/>
      </rPr>
      <t>“</t>
    </r>
    <r>
      <rPr>
        <sz val="11"/>
        <rFont val="方正仿宋_GBK"/>
        <charset val="134"/>
      </rPr>
      <t>进村入户</t>
    </r>
    <r>
      <rPr>
        <sz val="11"/>
        <rFont val="Times New Roman"/>
        <charset val="134"/>
      </rPr>
      <t>”</t>
    </r>
    <r>
      <rPr>
        <sz val="11"/>
        <rFont val="方正仿宋_GBK"/>
        <charset val="134"/>
      </rPr>
      <t>道路商砼、石子采购项目</t>
    </r>
  </si>
  <si>
    <r>
      <rPr>
        <sz val="11"/>
        <rFont val="方正仿宋_GBK"/>
        <charset val="134"/>
      </rPr>
      <t>祖楼村等</t>
    </r>
  </si>
  <si>
    <r>
      <rPr>
        <sz val="11"/>
        <rFont val="方正仿宋_GBK"/>
        <charset val="134"/>
      </rPr>
      <t>采购商砼约</t>
    </r>
    <r>
      <rPr>
        <sz val="11"/>
        <rFont val="Times New Roman"/>
        <charset val="134"/>
      </rPr>
      <t>19600</t>
    </r>
    <r>
      <rPr>
        <sz val="11"/>
        <rFont val="方正仿宋_GBK"/>
        <charset val="134"/>
      </rPr>
      <t>立方米、石子约</t>
    </r>
    <r>
      <rPr>
        <sz val="11"/>
        <rFont val="Times New Roman"/>
        <charset val="134"/>
      </rPr>
      <t>8000</t>
    </r>
    <r>
      <rPr>
        <sz val="11"/>
        <rFont val="方正仿宋_GBK"/>
        <charset val="134"/>
      </rPr>
      <t>方用于进村入户道路改建</t>
    </r>
  </si>
  <si>
    <r>
      <rPr>
        <sz val="11"/>
        <rFont val="方正仿宋_GBK"/>
        <charset val="134"/>
      </rPr>
      <t>建设道路长约</t>
    </r>
    <r>
      <rPr>
        <sz val="11"/>
        <rFont val="Times New Roman"/>
        <charset val="134"/>
      </rPr>
      <t>21.6</t>
    </r>
    <r>
      <rPr>
        <sz val="11"/>
        <rFont val="方正仿宋_GBK"/>
        <charset val="134"/>
      </rPr>
      <t>公里，改善脱贫人口生产生活设施条件，提升村内基础设施水平</t>
    </r>
  </si>
  <si>
    <r>
      <rPr>
        <sz val="12"/>
        <rFont val="方正黑体_GBK"/>
        <charset val="134"/>
      </rPr>
      <t>（三）自然村道路硬化</t>
    </r>
  </si>
  <si>
    <r>
      <rPr>
        <sz val="11"/>
        <rFont val="方正仿宋_GBK"/>
        <charset val="134"/>
      </rPr>
      <t>管粥集村赵楼自然村道路改建项目</t>
    </r>
  </si>
  <si>
    <r>
      <rPr>
        <sz val="11"/>
        <rFont val="方正仿宋_GBK"/>
        <charset val="134"/>
      </rPr>
      <t>改建赵楼村道路</t>
    </r>
    <r>
      <rPr>
        <sz val="11"/>
        <rFont val="Times New Roman"/>
        <charset val="134"/>
      </rPr>
      <t>14800</t>
    </r>
    <r>
      <rPr>
        <sz val="11"/>
        <rFont val="方正仿宋_GBK"/>
        <charset val="134"/>
      </rPr>
      <t>平方米及相关配套设施</t>
    </r>
  </si>
  <si>
    <r>
      <rPr>
        <sz val="11"/>
        <rFont val="方正仿宋_GBK"/>
        <charset val="134"/>
      </rPr>
      <t>道路建设</t>
    </r>
    <r>
      <rPr>
        <sz val="11"/>
        <rFont val="Times New Roman"/>
        <charset val="134"/>
      </rPr>
      <t>14800</t>
    </r>
    <r>
      <rPr>
        <sz val="11"/>
        <rFont val="方正仿宋_GBK"/>
        <charset val="134"/>
      </rPr>
      <t>平方及相关配套设施</t>
    </r>
  </si>
  <si>
    <r>
      <rPr>
        <sz val="11"/>
        <rFont val="方正仿宋_GBK"/>
        <charset val="134"/>
      </rPr>
      <t>修建道路</t>
    </r>
    <r>
      <rPr>
        <sz val="11"/>
        <rFont val="Times New Roman"/>
        <charset val="134"/>
      </rPr>
      <t>≥14800</t>
    </r>
    <r>
      <rPr>
        <sz val="11"/>
        <rFont val="方正仿宋_GBK"/>
        <charset val="134"/>
      </rPr>
      <t>平方</t>
    </r>
  </si>
  <si>
    <r>
      <rPr>
        <sz val="11"/>
        <rFont val="Times New Roman"/>
        <charset val="134"/>
      </rPr>
      <t>160</t>
    </r>
    <r>
      <rPr>
        <sz val="11"/>
        <rFont val="方正仿宋_GBK"/>
        <charset val="134"/>
      </rPr>
      <t>元</t>
    </r>
    <r>
      <rPr>
        <sz val="11"/>
        <rFont val="Times New Roman"/>
        <charset val="134"/>
      </rPr>
      <t>/</t>
    </r>
    <r>
      <rPr>
        <sz val="11"/>
        <rFont val="方正仿宋_GBK"/>
        <charset val="134"/>
      </rPr>
      <t>平方</t>
    </r>
  </si>
  <si>
    <r>
      <rPr>
        <sz val="12"/>
        <rFont val="方正仿宋_GBK"/>
        <charset val="134"/>
      </rPr>
      <t>以改建道路的形式，为群众长久可持续发展提供便利</t>
    </r>
  </si>
  <si>
    <r>
      <rPr>
        <sz val="11"/>
        <rFont val="方正仿宋_GBK"/>
        <charset val="134"/>
      </rPr>
      <t>赵庄村马场自然村道路改建项目</t>
    </r>
  </si>
  <si>
    <r>
      <rPr>
        <sz val="11"/>
        <rFont val="方正仿宋_GBK"/>
        <charset val="134"/>
      </rPr>
      <t>改建马场村道路</t>
    </r>
    <r>
      <rPr>
        <sz val="11"/>
        <rFont val="Times New Roman"/>
        <charset val="134"/>
      </rPr>
      <t>16200</t>
    </r>
    <r>
      <rPr>
        <sz val="11"/>
        <rFont val="方正仿宋_GBK"/>
        <charset val="134"/>
      </rPr>
      <t>平方米及相关配套设施</t>
    </r>
  </si>
  <si>
    <r>
      <rPr>
        <sz val="11"/>
        <rFont val="方正仿宋_GBK"/>
        <charset val="134"/>
      </rPr>
      <t>改建马场村道路</t>
    </r>
    <r>
      <rPr>
        <sz val="11"/>
        <rFont val="Times New Roman"/>
        <charset val="134"/>
      </rPr>
      <t>16200</t>
    </r>
    <r>
      <rPr>
        <sz val="11"/>
        <rFont val="方正仿宋_GBK"/>
        <charset val="134"/>
      </rPr>
      <t>平方及相关配套设施</t>
    </r>
  </si>
  <si>
    <r>
      <rPr>
        <sz val="11"/>
        <rFont val="方正仿宋_GBK"/>
        <charset val="134"/>
      </rPr>
      <t>修建道路</t>
    </r>
    <r>
      <rPr>
        <sz val="11"/>
        <rFont val="Times New Roman"/>
        <charset val="134"/>
      </rPr>
      <t>≥16200</t>
    </r>
    <r>
      <rPr>
        <sz val="11"/>
        <rFont val="方正仿宋_GBK"/>
        <charset val="134"/>
      </rPr>
      <t>平方</t>
    </r>
  </si>
  <si>
    <r>
      <rPr>
        <sz val="11"/>
        <rFont val="方正仿宋_GBK"/>
        <charset val="134"/>
      </rPr>
      <t>胡集村侯楼自然村道路改建项目</t>
    </r>
  </si>
  <si>
    <r>
      <rPr>
        <sz val="11"/>
        <rFont val="方正仿宋_GBK"/>
        <charset val="134"/>
      </rPr>
      <t>改建侯楼村道路</t>
    </r>
    <r>
      <rPr>
        <sz val="11"/>
        <rFont val="Times New Roman"/>
        <charset val="134"/>
      </rPr>
      <t>1200</t>
    </r>
    <r>
      <rPr>
        <sz val="11"/>
        <rFont val="方正仿宋_GBK"/>
        <charset val="134"/>
      </rPr>
      <t>平方米及相关配套设施</t>
    </r>
  </si>
  <si>
    <r>
      <rPr>
        <sz val="11"/>
        <rFont val="方正仿宋_GBK"/>
        <charset val="134"/>
      </rPr>
      <t>改建侯楼村道路</t>
    </r>
    <r>
      <rPr>
        <sz val="11"/>
        <rFont val="Times New Roman"/>
        <charset val="134"/>
      </rPr>
      <t>1200</t>
    </r>
    <r>
      <rPr>
        <sz val="11"/>
        <rFont val="方正仿宋_GBK"/>
        <charset val="134"/>
      </rPr>
      <t>平方及相关配套设施</t>
    </r>
  </si>
  <si>
    <r>
      <rPr>
        <sz val="11"/>
        <rFont val="方正仿宋_GBK"/>
        <charset val="134"/>
      </rPr>
      <t>修建道路</t>
    </r>
    <r>
      <rPr>
        <sz val="11"/>
        <rFont val="Times New Roman"/>
        <charset val="134"/>
      </rPr>
      <t>≥1200</t>
    </r>
    <r>
      <rPr>
        <sz val="11"/>
        <rFont val="方正仿宋_GBK"/>
        <charset val="134"/>
      </rPr>
      <t>平方</t>
    </r>
  </si>
  <si>
    <r>
      <rPr>
        <sz val="11"/>
        <rFont val="方正仿宋_GBK"/>
        <charset val="134"/>
      </rPr>
      <t>杨集村杨集自然村道路改建项目</t>
    </r>
  </si>
  <si>
    <r>
      <rPr>
        <sz val="11"/>
        <rFont val="方正仿宋_GBK"/>
        <charset val="134"/>
      </rPr>
      <t>改建杨集村道路</t>
    </r>
    <r>
      <rPr>
        <sz val="11"/>
        <rFont val="Times New Roman"/>
        <charset val="134"/>
      </rPr>
      <t>6500</t>
    </r>
    <r>
      <rPr>
        <sz val="11"/>
        <rFont val="方正仿宋_GBK"/>
        <charset val="134"/>
      </rPr>
      <t>平方米及相关配套设施</t>
    </r>
  </si>
  <si>
    <r>
      <rPr>
        <sz val="11"/>
        <rFont val="方正仿宋_GBK"/>
        <charset val="134"/>
      </rPr>
      <t>改建杨集村道路</t>
    </r>
    <r>
      <rPr>
        <sz val="11"/>
        <rFont val="Times New Roman"/>
        <charset val="134"/>
      </rPr>
      <t>6500</t>
    </r>
    <r>
      <rPr>
        <sz val="11"/>
        <rFont val="方正仿宋_GBK"/>
        <charset val="134"/>
      </rPr>
      <t>平方及相关配套设施</t>
    </r>
  </si>
  <si>
    <r>
      <rPr>
        <sz val="11"/>
        <rFont val="方正仿宋_GBK"/>
        <charset val="134"/>
      </rPr>
      <t>修建道路</t>
    </r>
    <r>
      <rPr>
        <sz val="11"/>
        <rFont val="Times New Roman"/>
        <charset val="134"/>
      </rPr>
      <t>≥6500</t>
    </r>
    <r>
      <rPr>
        <sz val="11"/>
        <rFont val="方正仿宋_GBK"/>
        <charset val="134"/>
      </rPr>
      <t>平方</t>
    </r>
  </si>
  <si>
    <r>
      <rPr>
        <sz val="11"/>
        <rFont val="方正仿宋_GBK"/>
        <charset val="134"/>
      </rPr>
      <t>李集村马庄自然村道路改建项目</t>
    </r>
  </si>
  <si>
    <r>
      <rPr>
        <sz val="11"/>
        <rFont val="方正仿宋_GBK"/>
        <charset val="134"/>
      </rPr>
      <t>改建马庄村道路</t>
    </r>
    <r>
      <rPr>
        <sz val="11"/>
        <rFont val="Times New Roman"/>
        <charset val="134"/>
      </rPr>
      <t>15068</t>
    </r>
    <r>
      <rPr>
        <sz val="11"/>
        <rFont val="方正仿宋_GBK"/>
        <charset val="134"/>
      </rPr>
      <t>平方米及相关配套设施</t>
    </r>
  </si>
  <si>
    <r>
      <rPr>
        <sz val="11"/>
        <rFont val="方正仿宋_GBK"/>
        <charset val="134"/>
      </rPr>
      <t>改建马庄村道路</t>
    </r>
    <r>
      <rPr>
        <sz val="11"/>
        <rFont val="Times New Roman"/>
        <charset val="134"/>
      </rPr>
      <t>15068</t>
    </r>
    <r>
      <rPr>
        <sz val="11"/>
        <rFont val="方正仿宋_GBK"/>
        <charset val="134"/>
      </rPr>
      <t>平方及相关配套设施</t>
    </r>
  </si>
  <si>
    <r>
      <rPr>
        <sz val="11"/>
        <rFont val="方正仿宋_GBK"/>
        <charset val="134"/>
      </rPr>
      <t>修建道路</t>
    </r>
    <r>
      <rPr>
        <sz val="11"/>
        <rFont val="Times New Roman"/>
        <charset val="134"/>
      </rPr>
      <t>≥15068</t>
    </r>
    <r>
      <rPr>
        <sz val="11"/>
        <rFont val="方正仿宋_GBK"/>
        <charset val="134"/>
      </rPr>
      <t>平方</t>
    </r>
  </si>
  <si>
    <r>
      <rPr>
        <sz val="11"/>
        <rFont val="方正仿宋_GBK"/>
        <charset val="134"/>
      </rPr>
      <t>新庄镇马郑庄村马郑庄自然村道路改建项目</t>
    </r>
  </si>
  <si>
    <r>
      <rPr>
        <sz val="11"/>
        <rFont val="方正仿宋_GBK"/>
        <charset val="134"/>
      </rPr>
      <t>改建马郑庄村道路</t>
    </r>
    <r>
      <rPr>
        <sz val="11"/>
        <rFont val="Times New Roman"/>
        <charset val="134"/>
      </rPr>
      <t>22590</t>
    </r>
    <r>
      <rPr>
        <sz val="11"/>
        <rFont val="方正仿宋_GBK"/>
        <charset val="134"/>
      </rPr>
      <t>平方米及相关配套设施</t>
    </r>
  </si>
  <si>
    <r>
      <rPr>
        <sz val="11"/>
        <rFont val="方正仿宋_GBK"/>
        <charset val="134"/>
      </rPr>
      <t>改建马郑庄村道路</t>
    </r>
    <r>
      <rPr>
        <sz val="11"/>
        <rFont val="Times New Roman"/>
        <charset val="134"/>
      </rPr>
      <t>22590</t>
    </r>
    <r>
      <rPr>
        <sz val="11"/>
        <rFont val="方正仿宋_GBK"/>
        <charset val="134"/>
      </rPr>
      <t>平方及相关配套设施</t>
    </r>
  </si>
  <si>
    <r>
      <rPr>
        <sz val="11"/>
        <rFont val="方正仿宋_GBK"/>
        <charset val="134"/>
      </rPr>
      <t>修建马郑庄村道路</t>
    </r>
    <r>
      <rPr>
        <sz val="11"/>
        <rFont val="Times New Roman"/>
        <charset val="134"/>
      </rPr>
      <t>≥22590</t>
    </r>
    <r>
      <rPr>
        <sz val="11"/>
        <rFont val="方正仿宋_GBK"/>
        <charset val="134"/>
      </rPr>
      <t>平方</t>
    </r>
  </si>
  <si>
    <r>
      <rPr>
        <sz val="11"/>
        <rFont val="方正仿宋_GBK"/>
        <charset val="134"/>
      </rPr>
      <t>赵庄镇三座楼村道路建设项目</t>
    </r>
  </si>
  <si>
    <r>
      <rPr>
        <sz val="11"/>
        <rFont val="方正仿宋_GBK"/>
        <charset val="134"/>
      </rPr>
      <t>改建秦楼道路</t>
    </r>
    <r>
      <rPr>
        <sz val="11"/>
        <rFont val="Times New Roman"/>
        <charset val="134"/>
      </rPr>
      <t>8700</t>
    </r>
    <r>
      <rPr>
        <sz val="11"/>
        <rFont val="方正仿宋_GBK"/>
        <charset val="134"/>
      </rPr>
      <t>平方米及相关配套设施</t>
    </r>
  </si>
  <si>
    <r>
      <rPr>
        <sz val="11"/>
        <rFont val="方正仿宋_GBK"/>
        <charset val="134"/>
      </rPr>
      <t>改建秦楼道路</t>
    </r>
    <r>
      <rPr>
        <sz val="11"/>
        <rFont val="Times New Roman"/>
        <charset val="134"/>
      </rPr>
      <t>8700</t>
    </r>
    <r>
      <rPr>
        <sz val="11"/>
        <rFont val="方正仿宋_GBK"/>
        <charset val="134"/>
      </rPr>
      <t>平方及相关配套设施</t>
    </r>
  </si>
  <si>
    <r>
      <rPr>
        <sz val="11"/>
        <rFont val="方正仿宋_GBK"/>
        <charset val="134"/>
      </rPr>
      <t>修建秦楼道路</t>
    </r>
    <r>
      <rPr>
        <sz val="11"/>
        <rFont val="Times New Roman"/>
        <charset val="134"/>
      </rPr>
      <t>≥8700</t>
    </r>
    <r>
      <rPr>
        <sz val="11"/>
        <rFont val="方正仿宋_GBK"/>
        <charset val="134"/>
      </rPr>
      <t>平方</t>
    </r>
  </si>
  <si>
    <r>
      <rPr>
        <sz val="12"/>
        <rFont val="方正仿宋_GBK"/>
        <charset val="134"/>
      </rPr>
      <t>以道路建设的形式，为脱贫户长久可持续发展提供便利</t>
    </r>
  </si>
  <si>
    <r>
      <rPr>
        <sz val="11"/>
        <rFont val="方正仿宋_GBK"/>
        <charset val="134"/>
      </rPr>
      <t>尠沟行政村金寨自然村道路改建项目</t>
    </r>
  </si>
  <si>
    <r>
      <rPr>
        <sz val="11"/>
        <rFont val="方正仿宋_GBK"/>
        <charset val="134"/>
      </rPr>
      <t>改建金寨村道路</t>
    </r>
    <r>
      <rPr>
        <sz val="11"/>
        <rFont val="Times New Roman"/>
        <charset val="134"/>
      </rPr>
      <t>7500</t>
    </r>
    <r>
      <rPr>
        <sz val="11"/>
        <rFont val="方正仿宋_GBK"/>
        <charset val="134"/>
      </rPr>
      <t>平方米及相关配套设施</t>
    </r>
  </si>
  <si>
    <r>
      <rPr>
        <sz val="11"/>
        <rFont val="方正仿宋_GBK"/>
        <charset val="134"/>
      </rPr>
      <t>改建金寨村道路</t>
    </r>
    <r>
      <rPr>
        <sz val="11"/>
        <rFont val="Times New Roman"/>
        <charset val="134"/>
      </rPr>
      <t>7500</t>
    </r>
    <r>
      <rPr>
        <sz val="11"/>
        <rFont val="方正仿宋_GBK"/>
        <charset val="134"/>
      </rPr>
      <t>平方及相关配套设施</t>
    </r>
  </si>
  <si>
    <r>
      <rPr>
        <sz val="11"/>
        <rFont val="方正仿宋_GBK"/>
        <charset val="134"/>
      </rPr>
      <t>修建金寨道路</t>
    </r>
    <r>
      <rPr>
        <sz val="11"/>
        <rFont val="Times New Roman"/>
        <charset val="134"/>
      </rPr>
      <t>≥7500</t>
    </r>
    <r>
      <rPr>
        <sz val="11"/>
        <rFont val="方正仿宋_GBK"/>
        <charset val="134"/>
      </rPr>
      <t>平方</t>
    </r>
  </si>
  <si>
    <r>
      <rPr>
        <sz val="12"/>
        <rFont val="方正黑体_GBK"/>
        <charset val="134"/>
      </rPr>
      <t>（四）农村污水处理设施建设</t>
    </r>
  </si>
  <si>
    <r>
      <rPr>
        <sz val="12"/>
        <rFont val="方正仿宋_GBK"/>
        <charset val="134"/>
      </rPr>
      <t>丁里镇胜利村蔡洼自然村污水处理设施建设</t>
    </r>
  </si>
  <si>
    <r>
      <rPr>
        <sz val="12"/>
        <rFont val="方正仿宋_GBK"/>
        <charset val="134"/>
      </rPr>
      <t>新建污水管网</t>
    </r>
    <r>
      <rPr>
        <sz val="12"/>
        <rFont val="Times New Roman"/>
        <charset val="134"/>
      </rPr>
      <t>5193</t>
    </r>
    <r>
      <rPr>
        <sz val="12"/>
        <rFont val="方正仿宋_GBK"/>
        <charset val="134"/>
      </rPr>
      <t>米、接户管网</t>
    </r>
    <r>
      <rPr>
        <sz val="12"/>
        <rFont val="Times New Roman"/>
        <charset val="134"/>
      </rPr>
      <t>8200</t>
    </r>
    <r>
      <rPr>
        <sz val="12"/>
        <rFont val="方正仿宋_GBK"/>
        <charset val="134"/>
      </rPr>
      <t>米及相关配套设施</t>
    </r>
  </si>
  <si>
    <r>
      <rPr>
        <sz val="12"/>
        <rFont val="方正仿宋_GBK"/>
        <charset val="134"/>
      </rPr>
      <t>建设污水管网</t>
    </r>
    <r>
      <rPr>
        <sz val="12"/>
        <rFont val="Times New Roman"/>
        <charset val="134"/>
      </rPr>
      <t>5193</t>
    </r>
    <r>
      <rPr>
        <sz val="12"/>
        <rFont val="方正仿宋_GBK"/>
        <charset val="134"/>
      </rPr>
      <t>米、接户管网</t>
    </r>
    <r>
      <rPr>
        <sz val="12"/>
        <rFont val="Times New Roman"/>
        <charset val="134"/>
      </rPr>
      <t>8200</t>
    </r>
    <r>
      <rPr>
        <sz val="12"/>
        <rFont val="方正仿宋_GBK"/>
        <charset val="134"/>
      </rPr>
      <t>米及相关配套设施，改善农户生产生活设施条件，提升村内基础设施水平</t>
    </r>
  </si>
  <si>
    <r>
      <rPr>
        <sz val="12"/>
        <color rgb="FF000000"/>
        <rFont val="方正仿宋_GBK"/>
        <charset val="134"/>
      </rPr>
      <t>建设污水管网</t>
    </r>
    <r>
      <rPr>
        <sz val="12"/>
        <color rgb="FF000000"/>
        <rFont val="Times New Roman"/>
        <charset val="134"/>
      </rPr>
      <t>5193</t>
    </r>
    <r>
      <rPr>
        <sz val="12"/>
        <color rgb="FF000000"/>
        <rFont val="方正仿宋_GBK"/>
        <charset val="134"/>
      </rPr>
      <t>米、接户管网</t>
    </r>
    <r>
      <rPr>
        <sz val="12"/>
        <color rgb="FF000000"/>
        <rFont val="Times New Roman"/>
        <charset val="134"/>
      </rPr>
      <t>8200</t>
    </r>
    <r>
      <rPr>
        <sz val="12"/>
        <color rgb="FF000000"/>
        <rFont val="方正仿宋_GBK"/>
        <charset val="134"/>
      </rPr>
      <t>米</t>
    </r>
  </si>
  <si>
    <r>
      <rPr>
        <sz val="12"/>
        <rFont val="方正仿宋_GBK"/>
        <charset val="134"/>
      </rPr>
      <t>改善村内基础设施条件，提升脱贫人口生活设施水平</t>
    </r>
  </si>
  <si>
    <r>
      <rPr>
        <sz val="12"/>
        <rFont val="方正仿宋_GBK"/>
        <charset val="134"/>
      </rPr>
      <t>丁里镇胜利村浮绥自然村污水处理设施建设</t>
    </r>
  </si>
  <si>
    <r>
      <rPr>
        <sz val="12"/>
        <rFont val="方正仿宋_GBK"/>
        <charset val="134"/>
      </rPr>
      <t>新建污水管网</t>
    </r>
    <r>
      <rPr>
        <sz val="12"/>
        <rFont val="Times New Roman"/>
        <charset val="134"/>
      </rPr>
      <t>4585</t>
    </r>
    <r>
      <rPr>
        <sz val="12"/>
        <rFont val="方正仿宋_GBK"/>
        <charset val="134"/>
      </rPr>
      <t>米、排水管网</t>
    </r>
    <r>
      <rPr>
        <sz val="12"/>
        <rFont val="Times New Roman"/>
        <charset val="134"/>
      </rPr>
      <t>1750</t>
    </r>
    <r>
      <rPr>
        <sz val="12"/>
        <rFont val="方正仿宋_GBK"/>
        <charset val="134"/>
      </rPr>
      <t>米及相关配套设施</t>
    </r>
  </si>
  <si>
    <r>
      <rPr>
        <sz val="12"/>
        <rFont val="方正仿宋_GBK"/>
        <charset val="134"/>
      </rPr>
      <t>建设污水管网</t>
    </r>
    <r>
      <rPr>
        <sz val="12"/>
        <rFont val="Times New Roman"/>
        <charset val="134"/>
      </rPr>
      <t>4585</t>
    </r>
    <r>
      <rPr>
        <sz val="12"/>
        <rFont val="方正仿宋_GBK"/>
        <charset val="134"/>
      </rPr>
      <t>米、排水管网</t>
    </r>
    <r>
      <rPr>
        <sz val="12"/>
        <rFont val="Times New Roman"/>
        <charset val="134"/>
      </rPr>
      <t>1750</t>
    </r>
    <r>
      <rPr>
        <sz val="12"/>
        <rFont val="方正仿宋_GBK"/>
        <charset val="134"/>
      </rPr>
      <t>米及相关配套设施，改善农户生产生活设施条件，提升村内基础设施水平</t>
    </r>
  </si>
  <si>
    <r>
      <rPr>
        <sz val="12"/>
        <color rgb="FF000000"/>
        <rFont val="方正仿宋_GBK"/>
        <charset val="134"/>
      </rPr>
      <t>建设污水管网</t>
    </r>
    <r>
      <rPr>
        <sz val="12"/>
        <color rgb="FF000000"/>
        <rFont val="Times New Roman"/>
        <charset val="134"/>
      </rPr>
      <t>4585</t>
    </r>
    <r>
      <rPr>
        <sz val="12"/>
        <color rgb="FF000000"/>
        <rFont val="方正仿宋_GBK"/>
        <charset val="134"/>
      </rPr>
      <t>米、排水管网</t>
    </r>
    <r>
      <rPr>
        <sz val="12"/>
        <color rgb="FF000000"/>
        <rFont val="Times New Roman"/>
        <charset val="134"/>
      </rPr>
      <t>1750</t>
    </r>
    <r>
      <rPr>
        <sz val="12"/>
        <color rgb="FF000000"/>
        <rFont val="方正仿宋_GBK"/>
        <charset val="134"/>
      </rPr>
      <t>米</t>
    </r>
  </si>
  <si>
    <r>
      <rPr>
        <sz val="12"/>
        <rFont val="方正仿宋_GBK"/>
        <charset val="134"/>
      </rPr>
      <t>杜楼镇马阁村王庄自然村污水处理设施建设</t>
    </r>
  </si>
  <si>
    <r>
      <rPr>
        <sz val="12"/>
        <rFont val="方正仿宋_GBK"/>
        <charset val="134"/>
      </rPr>
      <t>马阁村</t>
    </r>
  </si>
  <si>
    <r>
      <rPr>
        <sz val="12"/>
        <rFont val="方正仿宋_GBK"/>
        <charset val="134"/>
      </rPr>
      <t>新建污水管网</t>
    </r>
    <r>
      <rPr>
        <sz val="12"/>
        <rFont val="Times New Roman"/>
        <charset val="134"/>
      </rPr>
      <t>5008</t>
    </r>
    <r>
      <rPr>
        <sz val="12"/>
        <rFont val="方正仿宋_GBK"/>
        <charset val="134"/>
      </rPr>
      <t>米、接户管网</t>
    </r>
    <r>
      <rPr>
        <sz val="12"/>
        <rFont val="Times New Roman"/>
        <charset val="134"/>
      </rPr>
      <t>7200</t>
    </r>
    <r>
      <rPr>
        <sz val="12"/>
        <rFont val="方正仿宋_GBK"/>
        <charset val="134"/>
      </rPr>
      <t>米及相关配套设施</t>
    </r>
  </si>
  <si>
    <r>
      <rPr>
        <sz val="12"/>
        <rFont val="方正仿宋_GBK"/>
        <charset val="134"/>
      </rPr>
      <t>建设污水管网</t>
    </r>
    <r>
      <rPr>
        <sz val="12"/>
        <rFont val="Times New Roman"/>
        <charset val="134"/>
      </rPr>
      <t>5008</t>
    </r>
    <r>
      <rPr>
        <sz val="12"/>
        <rFont val="方正仿宋_GBK"/>
        <charset val="134"/>
      </rPr>
      <t>米、接户管网</t>
    </r>
    <r>
      <rPr>
        <sz val="12"/>
        <rFont val="Times New Roman"/>
        <charset val="134"/>
      </rPr>
      <t>7200</t>
    </r>
    <r>
      <rPr>
        <sz val="12"/>
        <rFont val="方正仿宋_GBK"/>
        <charset val="134"/>
      </rPr>
      <t>米及相关配套设施，改善农户生产生活设施条件，提升村内基础设施水平</t>
    </r>
  </si>
  <si>
    <r>
      <rPr>
        <sz val="12"/>
        <color rgb="FF000000"/>
        <rFont val="方正仿宋_GBK"/>
        <charset val="134"/>
      </rPr>
      <t>建设污水管网</t>
    </r>
    <r>
      <rPr>
        <sz val="12"/>
        <color rgb="FF000000"/>
        <rFont val="Times New Roman"/>
        <charset val="134"/>
      </rPr>
      <t>5008</t>
    </r>
    <r>
      <rPr>
        <sz val="12"/>
        <color rgb="FF000000"/>
        <rFont val="方正仿宋_GBK"/>
        <charset val="134"/>
      </rPr>
      <t>米、接户管网</t>
    </r>
    <r>
      <rPr>
        <sz val="12"/>
        <color rgb="FF000000"/>
        <rFont val="Times New Roman"/>
        <charset val="134"/>
      </rPr>
      <t>7200</t>
    </r>
    <r>
      <rPr>
        <sz val="12"/>
        <color rgb="FF000000"/>
        <rFont val="方正仿宋_GBK"/>
        <charset val="134"/>
      </rPr>
      <t>米</t>
    </r>
  </si>
  <si>
    <r>
      <rPr>
        <sz val="12"/>
        <rFont val="方正仿宋_GBK"/>
        <charset val="134"/>
      </rPr>
      <t>官桥镇前白村前白自然村污水处理设施建设</t>
    </r>
  </si>
  <si>
    <r>
      <rPr>
        <sz val="12"/>
        <rFont val="方正仿宋_GBK"/>
        <charset val="134"/>
      </rPr>
      <t>新建污水管网</t>
    </r>
    <r>
      <rPr>
        <sz val="12"/>
        <rFont val="Times New Roman"/>
        <charset val="134"/>
      </rPr>
      <t>4038</t>
    </r>
    <r>
      <rPr>
        <sz val="12"/>
        <rFont val="方正仿宋_GBK"/>
        <charset val="134"/>
      </rPr>
      <t>米、接户管网</t>
    </r>
    <r>
      <rPr>
        <sz val="12"/>
        <rFont val="Times New Roman"/>
        <charset val="134"/>
      </rPr>
      <t>6200</t>
    </r>
    <r>
      <rPr>
        <sz val="12"/>
        <rFont val="方正仿宋_GBK"/>
        <charset val="134"/>
      </rPr>
      <t>米及相关配套设施</t>
    </r>
  </si>
  <si>
    <r>
      <rPr>
        <sz val="12"/>
        <rFont val="方正仿宋_GBK"/>
        <charset val="134"/>
      </rPr>
      <t>建设污水管网</t>
    </r>
    <r>
      <rPr>
        <sz val="12"/>
        <rFont val="Times New Roman"/>
        <charset val="134"/>
      </rPr>
      <t>4038</t>
    </r>
    <r>
      <rPr>
        <sz val="12"/>
        <rFont val="方正仿宋_GBK"/>
        <charset val="134"/>
      </rPr>
      <t>米、接户管网</t>
    </r>
    <r>
      <rPr>
        <sz val="12"/>
        <rFont val="Times New Roman"/>
        <charset val="134"/>
      </rPr>
      <t>6200</t>
    </r>
    <r>
      <rPr>
        <sz val="12"/>
        <rFont val="方正仿宋_GBK"/>
        <charset val="134"/>
      </rPr>
      <t>米及相关配套设施</t>
    </r>
  </si>
  <si>
    <r>
      <rPr>
        <sz val="12"/>
        <color rgb="FF000000"/>
        <rFont val="方正仿宋_GBK"/>
        <charset val="134"/>
      </rPr>
      <t>新建污水管网</t>
    </r>
    <r>
      <rPr>
        <sz val="12"/>
        <color rgb="FF000000"/>
        <rFont val="Times New Roman"/>
        <charset val="134"/>
      </rPr>
      <t>4038</t>
    </r>
    <r>
      <rPr>
        <sz val="12"/>
        <color rgb="FF000000"/>
        <rFont val="方正仿宋_GBK"/>
        <charset val="134"/>
      </rPr>
      <t>米、接户管网</t>
    </r>
    <r>
      <rPr>
        <sz val="12"/>
        <color rgb="FF000000"/>
        <rFont val="Times New Roman"/>
        <charset val="134"/>
      </rPr>
      <t>6200</t>
    </r>
    <r>
      <rPr>
        <sz val="12"/>
        <color rgb="FF000000"/>
        <rFont val="方正仿宋_GBK"/>
        <charset val="134"/>
      </rPr>
      <t>米</t>
    </r>
  </si>
  <si>
    <r>
      <rPr>
        <sz val="12"/>
        <rFont val="方正仿宋_GBK"/>
        <charset val="134"/>
      </rPr>
      <t>官桥镇前白村马庄自然村污水处理设施建设项目</t>
    </r>
  </si>
  <si>
    <r>
      <rPr>
        <sz val="12"/>
        <rFont val="方正仿宋_GBK"/>
        <charset val="134"/>
      </rPr>
      <t>马庄村污水管网</t>
    </r>
    <r>
      <rPr>
        <sz val="12"/>
        <rFont val="Times New Roman"/>
        <charset val="134"/>
      </rPr>
      <t>3923</t>
    </r>
    <r>
      <rPr>
        <sz val="12"/>
        <rFont val="方正仿宋_GBK"/>
        <charset val="134"/>
      </rPr>
      <t>米、接户管网</t>
    </r>
    <r>
      <rPr>
        <sz val="12"/>
        <rFont val="Times New Roman"/>
        <charset val="134"/>
      </rPr>
      <t>5500</t>
    </r>
    <r>
      <rPr>
        <sz val="12"/>
        <rFont val="方正仿宋_GBK"/>
        <charset val="134"/>
      </rPr>
      <t>米、道路建设</t>
    </r>
    <r>
      <rPr>
        <sz val="12"/>
        <rFont val="Times New Roman"/>
        <charset val="134"/>
      </rPr>
      <t>19658</t>
    </r>
    <r>
      <rPr>
        <sz val="12"/>
        <rFont val="方正仿宋_GBK"/>
        <charset val="134"/>
      </rPr>
      <t>平方及相关配套设施</t>
    </r>
  </si>
  <si>
    <r>
      <rPr>
        <sz val="12"/>
        <rFont val="方正仿宋_GBK"/>
        <charset val="134"/>
      </rPr>
      <t>新建污水管网</t>
    </r>
    <r>
      <rPr>
        <sz val="12"/>
        <rFont val="Times New Roman"/>
        <charset val="134"/>
      </rPr>
      <t>3923</t>
    </r>
    <r>
      <rPr>
        <sz val="12"/>
        <rFont val="方正仿宋_GBK"/>
        <charset val="134"/>
      </rPr>
      <t>米、接户管网</t>
    </r>
    <r>
      <rPr>
        <sz val="12"/>
        <rFont val="Times New Roman"/>
        <charset val="134"/>
      </rPr>
      <t>5500</t>
    </r>
    <r>
      <rPr>
        <sz val="12"/>
        <rFont val="方正仿宋_GBK"/>
        <charset val="134"/>
      </rPr>
      <t>米、道路建设</t>
    </r>
    <r>
      <rPr>
        <sz val="12"/>
        <rFont val="Times New Roman"/>
        <charset val="134"/>
      </rPr>
      <t>19658</t>
    </r>
    <r>
      <rPr>
        <sz val="12"/>
        <rFont val="方正仿宋_GBK"/>
        <charset val="134"/>
      </rPr>
      <t>平方及相关配套设施，改善农户生产生活设施条件，提升村内基础设施水平</t>
    </r>
  </si>
  <si>
    <r>
      <rPr>
        <sz val="12"/>
        <rFont val="方正仿宋_GBK"/>
        <charset val="134"/>
      </rPr>
      <t>污水管网</t>
    </r>
    <r>
      <rPr>
        <sz val="12"/>
        <rFont val="Times New Roman"/>
        <charset val="134"/>
      </rPr>
      <t>3923</t>
    </r>
    <r>
      <rPr>
        <sz val="12"/>
        <rFont val="方正仿宋_GBK"/>
        <charset val="134"/>
      </rPr>
      <t>米、接户管网</t>
    </r>
    <r>
      <rPr>
        <sz val="12"/>
        <rFont val="Times New Roman"/>
        <charset val="134"/>
      </rPr>
      <t>5500</t>
    </r>
    <r>
      <rPr>
        <sz val="12"/>
        <rFont val="方正仿宋_GBK"/>
        <charset val="134"/>
      </rPr>
      <t>米、道路建设</t>
    </r>
    <r>
      <rPr>
        <sz val="12"/>
        <rFont val="Times New Roman"/>
        <charset val="134"/>
      </rPr>
      <t>19658</t>
    </r>
    <r>
      <rPr>
        <sz val="12"/>
        <rFont val="方正仿宋_GBK"/>
        <charset val="134"/>
      </rPr>
      <t>平方及相关配套设施</t>
    </r>
  </si>
  <si>
    <r>
      <rPr>
        <sz val="12"/>
        <rFont val="方正仿宋_GBK"/>
        <charset val="134"/>
      </rPr>
      <t>黄口镇陈土楼村陈土楼自然村污水处理设施建设</t>
    </r>
  </si>
  <si>
    <r>
      <rPr>
        <sz val="12"/>
        <rFont val="方正仿宋_GBK"/>
        <charset val="134"/>
      </rPr>
      <t>陈土楼村</t>
    </r>
  </si>
  <si>
    <r>
      <rPr>
        <sz val="12"/>
        <rFont val="方正仿宋_GBK"/>
        <charset val="134"/>
      </rPr>
      <t>新建村污水管网</t>
    </r>
    <r>
      <rPr>
        <sz val="12"/>
        <rFont val="Times New Roman"/>
        <charset val="134"/>
      </rPr>
      <t>4081</t>
    </r>
    <r>
      <rPr>
        <sz val="12"/>
        <rFont val="方正仿宋_GBK"/>
        <charset val="134"/>
      </rPr>
      <t>米、接户管网</t>
    </r>
    <r>
      <rPr>
        <sz val="12"/>
        <rFont val="Times New Roman"/>
        <charset val="134"/>
      </rPr>
      <t>6900</t>
    </r>
    <r>
      <rPr>
        <sz val="12"/>
        <rFont val="方正仿宋_GBK"/>
        <charset val="134"/>
      </rPr>
      <t>米及相关配套设施</t>
    </r>
  </si>
  <si>
    <r>
      <rPr>
        <sz val="12"/>
        <rFont val="方正仿宋_GBK"/>
        <charset val="134"/>
      </rPr>
      <t>建设污水管网</t>
    </r>
    <r>
      <rPr>
        <sz val="12"/>
        <rFont val="Times New Roman"/>
        <charset val="134"/>
      </rPr>
      <t>4081</t>
    </r>
    <r>
      <rPr>
        <sz val="12"/>
        <rFont val="方正仿宋_GBK"/>
        <charset val="134"/>
      </rPr>
      <t>米、接户管网</t>
    </r>
    <r>
      <rPr>
        <sz val="12"/>
        <rFont val="Times New Roman"/>
        <charset val="134"/>
      </rPr>
      <t>6900</t>
    </r>
    <r>
      <rPr>
        <sz val="12"/>
        <rFont val="方正仿宋_GBK"/>
        <charset val="134"/>
      </rPr>
      <t>米及相关配套设施，改善农户生产生活设施条件，提升村内基础设施水平</t>
    </r>
  </si>
  <si>
    <r>
      <rPr>
        <sz val="12"/>
        <color rgb="FF000000"/>
        <rFont val="方正仿宋_GBK"/>
        <charset val="134"/>
      </rPr>
      <t>新建村污水管网</t>
    </r>
    <r>
      <rPr>
        <sz val="12"/>
        <color rgb="FF000000"/>
        <rFont val="Times New Roman"/>
        <charset val="134"/>
      </rPr>
      <t>4081</t>
    </r>
    <r>
      <rPr>
        <sz val="12"/>
        <color rgb="FF000000"/>
        <rFont val="方正仿宋_GBK"/>
        <charset val="134"/>
      </rPr>
      <t>米、接户管网</t>
    </r>
    <r>
      <rPr>
        <sz val="12"/>
        <color rgb="FF000000"/>
        <rFont val="Times New Roman"/>
        <charset val="134"/>
      </rPr>
      <t>6900</t>
    </r>
    <r>
      <rPr>
        <sz val="12"/>
        <color rgb="FF000000"/>
        <rFont val="方正仿宋_GBK"/>
        <charset val="134"/>
      </rPr>
      <t>米</t>
    </r>
  </si>
  <si>
    <r>
      <rPr>
        <sz val="12"/>
        <rFont val="方正仿宋_GBK"/>
        <charset val="134"/>
      </rPr>
      <t>黄口镇徐洼村大单庄自然村污水处理设施建设</t>
    </r>
  </si>
  <si>
    <r>
      <rPr>
        <sz val="12"/>
        <rFont val="方正仿宋_GBK"/>
        <charset val="134"/>
      </rPr>
      <t>新建村污水管网</t>
    </r>
    <r>
      <rPr>
        <sz val="12"/>
        <rFont val="Times New Roman"/>
        <charset val="134"/>
      </rPr>
      <t>4660</t>
    </r>
    <r>
      <rPr>
        <sz val="12"/>
        <rFont val="方正仿宋_GBK"/>
        <charset val="134"/>
      </rPr>
      <t>米、接户管网</t>
    </r>
    <r>
      <rPr>
        <sz val="12"/>
        <rFont val="Times New Roman"/>
        <charset val="134"/>
      </rPr>
      <t>8700</t>
    </r>
    <r>
      <rPr>
        <sz val="12"/>
        <rFont val="方正仿宋_GBK"/>
        <charset val="134"/>
      </rPr>
      <t>米及相关配套设施</t>
    </r>
  </si>
  <si>
    <r>
      <rPr>
        <sz val="12"/>
        <rFont val="方正仿宋_GBK"/>
        <charset val="134"/>
      </rPr>
      <t>建设污水管网</t>
    </r>
    <r>
      <rPr>
        <sz val="12"/>
        <rFont val="Times New Roman"/>
        <charset val="134"/>
      </rPr>
      <t>4660</t>
    </r>
    <r>
      <rPr>
        <sz val="12"/>
        <rFont val="方正仿宋_GBK"/>
        <charset val="134"/>
      </rPr>
      <t>米、接户管网</t>
    </r>
    <r>
      <rPr>
        <sz val="12"/>
        <rFont val="Times New Roman"/>
        <charset val="134"/>
      </rPr>
      <t>8700</t>
    </r>
    <r>
      <rPr>
        <sz val="12"/>
        <rFont val="方正仿宋_GBK"/>
        <charset val="134"/>
      </rPr>
      <t>米及相关配套设施，改善农户生产生活设施条件，提升村内基础设施水平</t>
    </r>
  </si>
  <si>
    <r>
      <rPr>
        <sz val="12"/>
        <color rgb="FF000000"/>
        <rFont val="方正仿宋_GBK"/>
        <charset val="134"/>
      </rPr>
      <t>新建村污水管网</t>
    </r>
    <r>
      <rPr>
        <sz val="12"/>
        <color rgb="FF000000"/>
        <rFont val="Times New Roman"/>
        <charset val="134"/>
      </rPr>
      <t>4660</t>
    </r>
    <r>
      <rPr>
        <sz val="12"/>
        <color rgb="FF000000"/>
        <rFont val="方正仿宋_GBK"/>
        <charset val="134"/>
      </rPr>
      <t>米、接户管网</t>
    </r>
    <r>
      <rPr>
        <sz val="12"/>
        <color rgb="FF000000"/>
        <rFont val="Times New Roman"/>
        <charset val="134"/>
      </rPr>
      <t>8700</t>
    </r>
    <r>
      <rPr>
        <sz val="12"/>
        <color rgb="FF000000"/>
        <rFont val="方正仿宋_GBK"/>
        <charset val="134"/>
      </rPr>
      <t>米</t>
    </r>
  </si>
  <si>
    <t>酒店乡丁庄村韩楼自然村污水处理设施建设</t>
  </si>
  <si>
    <t>酒店乡</t>
  </si>
  <si>
    <r>
      <rPr>
        <sz val="12"/>
        <rFont val="方正仿宋_GBK"/>
        <charset val="134"/>
      </rPr>
      <t>新建污水管网</t>
    </r>
    <r>
      <rPr>
        <sz val="12"/>
        <rFont val="Times New Roman"/>
        <charset val="134"/>
      </rPr>
      <t>3159</t>
    </r>
    <r>
      <rPr>
        <sz val="12"/>
        <rFont val="方正仿宋_GBK"/>
        <charset val="134"/>
      </rPr>
      <t>米、接户管网</t>
    </r>
    <r>
      <rPr>
        <sz val="12"/>
        <rFont val="Times New Roman"/>
        <charset val="134"/>
      </rPr>
      <t>6300</t>
    </r>
    <r>
      <rPr>
        <sz val="12"/>
        <rFont val="方正仿宋_GBK"/>
        <charset val="134"/>
      </rPr>
      <t>米及相关配套设施</t>
    </r>
  </si>
  <si>
    <r>
      <rPr>
        <sz val="12"/>
        <rFont val="方正仿宋_GBK"/>
        <charset val="134"/>
      </rPr>
      <t>建设污水管网</t>
    </r>
    <r>
      <rPr>
        <sz val="12"/>
        <rFont val="Times New Roman"/>
        <charset val="134"/>
      </rPr>
      <t>3159</t>
    </r>
    <r>
      <rPr>
        <sz val="12"/>
        <rFont val="方正仿宋_GBK"/>
        <charset val="134"/>
      </rPr>
      <t>米、接户管网</t>
    </r>
    <r>
      <rPr>
        <sz val="12"/>
        <rFont val="Times New Roman"/>
        <charset val="134"/>
      </rPr>
      <t>6300</t>
    </r>
    <r>
      <rPr>
        <sz val="12"/>
        <rFont val="方正仿宋_GBK"/>
        <charset val="134"/>
      </rPr>
      <t>米及相关配套设施，改善农户生产生活设施条件，提升村内基础设施水平</t>
    </r>
  </si>
  <si>
    <r>
      <rPr>
        <sz val="12"/>
        <color rgb="FF000000"/>
        <rFont val="方正仿宋_GBK"/>
        <charset val="134"/>
      </rPr>
      <t>新建污水管网</t>
    </r>
    <r>
      <rPr>
        <sz val="12"/>
        <color rgb="FF000000"/>
        <rFont val="Times New Roman"/>
        <charset val="134"/>
      </rPr>
      <t>3159</t>
    </r>
    <r>
      <rPr>
        <sz val="12"/>
        <color rgb="FF000000"/>
        <rFont val="方正仿宋_GBK"/>
        <charset val="134"/>
      </rPr>
      <t>米、接户管网</t>
    </r>
    <r>
      <rPr>
        <sz val="12"/>
        <color rgb="FF000000"/>
        <rFont val="Times New Roman"/>
        <charset val="134"/>
      </rPr>
      <t>6300</t>
    </r>
    <r>
      <rPr>
        <sz val="12"/>
        <color rgb="FF000000"/>
        <rFont val="方正仿宋_GBK"/>
        <charset val="134"/>
      </rPr>
      <t>米及相关配套设施</t>
    </r>
  </si>
  <si>
    <r>
      <rPr>
        <sz val="12"/>
        <rFont val="方正仿宋_GBK"/>
        <charset val="134"/>
      </rPr>
      <t>圣泉镇穆集村尚口自然村污水处理设施建设</t>
    </r>
  </si>
  <si>
    <r>
      <rPr>
        <sz val="12"/>
        <rFont val="方正仿宋_GBK"/>
        <charset val="134"/>
      </rPr>
      <t>穆集村</t>
    </r>
  </si>
  <si>
    <r>
      <rPr>
        <sz val="12"/>
        <rFont val="方正仿宋_GBK"/>
        <charset val="134"/>
      </rPr>
      <t>新建污水管网</t>
    </r>
    <r>
      <rPr>
        <sz val="12"/>
        <rFont val="Times New Roman"/>
        <charset val="134"/>
      </rPr>
      <t>4170</t>
    </r>
    <r>
      <rPr>
        <sz val="12"/>
        <rFont val="方正仿宋_GBK"/>
        <charset val="134"/>
      </rPr>
      <t>米、接户管网</t>
    </r>
    <r>
      <rPr>
        <sz val="12"/>
        <rFont val="Times New Roman"/>
        <charset val="134"/>
      </rPr>
      <t>7380</t>
    </r>
    <r>
      <rPr>
        <sz val="12"/>
        <rFont val="方正仿宋_GBK"/>
        <charset val="134"/>
      </rPr>
      <t>米及相关配套设施</t>
    </r>
  </si>
  <si>
    <r>
      <rPr>
        <sz val="12"/>
        <rFont val="方正仿宋_GBK"/>
        <charset val="134"/>
      </rPr>
      <t>建设污水管网</t>
    </r>
    <r>
      <rPr>
        <sz val="12"/>
        <rFont val="Times New Roman"/>
        <charset val="134"/>
      </rPr>
      <t>4170</t>
    </r>
    <r>
      <rPr>
        <sz val="12"/>
        <rFont val="方正仿宋_GBK"/>
        <charset val="134"/>
      </rPr>
      <t>米、接户管网</t>
    </r>
    <r>
      <rPr>
        <sz val="12"/>
        <rFont val="Times New Roman"/>
        <charset val="134"/>
      </rPr>
      <t>7380</t>
    </r>
    <r>
      <rPr>
        <sz val="12"/>
        <rFont val="方正仿宋_GBK"/>
        <charset val="134"/>
      </rPr>
      <t>米及相关配套设施，改善农户生产生活设施条件，提升村内基础设施水平</t>
    </r>
  </si>
  <si>
    <r>
      <rPr>
        <sz val="12"/>
        <color rgb="FF000000"/>
        <rFont val="方正仿宋_GBK"/>
        <charset val="134"/>
      </rPr>
      <t>新建污水管网</t>
    </r>
    <r>
      <rPr>
        <sz val="12"/>
        <color rgb="FF000000"/>
        <rFont val="Times New Roman"/>
        <charset val="134"/>
      </rPr>
      <t>4170</t>
    </r>
    <r>
      <rPr>
        <sz val="12"/>
        <color rgb="FF000000"/>
        <rFont val="方正仿宋_GBK"/>
        <charset val="134"/>
      </rPr>
      <t>米、接户管网</t>
    </r>
    <r>
      <rPr>
        <sz val="12"/>
        <color rgb="FF000000"/>
        <rFont val="Times New Roman"/>
        <charset val="134"/>
      </rPr>
      <t>7380</t>
    </r>
    <r>
      <rPr>
        <sz val="12"/>
        <color rgb="FF000000"/>
        <rFont val="方正仿宋_GBK"/>
        <charset val="134"/>
      </rPr>
      <t>米</t>
    </r>
  </si>
  <si>
    <r>
      <rPr>
        <sz val="12"/>
        <rFont val="方正仿宋_GBK"/>
        <charset val="134"/>
      </rPr>
      <t>圣泉镇单楼村单楼自然村污水处理设施建设项目</t>
    </r>
  </si>
  <si>
    <r>
      <rPr>
        <sz val="12"/>
        <color rgb="FF000000"/>
        <rFont val="方正仿宋_GBK"/>
        <charset val="134"/>
      </rPr>
      <t>新建</t>
    </r>
  </si>
  <si>
    <r>
      <rPr>
        <sz val="12"/>
        <color rgb="FF000000"/>
        <rFont val="方正仿宋_GBK"/>
        <charset val="134"/>
      </rPr>
      <t>县农业农村局</t>
    </r>
  </si>
  <si>
    <r>
      <rPr>
        <sz val="12"/>
        <color rgb="FF000000"/>
        <rFont val="方正仿宋_GBK"/>
        <charset val="134"/>
      </rPr>
      <t>圣泉镇</t>
    </r>
  </si>
  <si>
    <r>
      <rPr>
        <sz val="12"/>
        <color rgb="FF000000"/>
        <rFont val="方正仿宋_GBK"/>
        <charset val="134"/>
      </rPr>
      <t>单楼村</t>
    </r>
  </si>
  <si>
    <r>
      <rPr>
        <sz val="12"/>
        <color rgb="FF000000"/>
        <rFont val="方正仿宋_GBK"/>
        <charset val="134"/>
      </rPr>
      <t>是</t>
    </r>
  </si>
  <si>
    <r>
      <rPr>
        <sz val="12"/>
        <rFont val="方正仿宋_GBK"/>
        <charset val="134"/>
      </rPr>
      <t>单楼村污水管网</t>
    </r>
    <r>
      <rPr>
        <sz val="12"/>
        <rFont val="Times New Roman"/>
        <charset val="134"/>
      </rPr>
      <t>5380</t>
    </r>
    <r>
      <rPr>
        <sz val="12"/>
        <rFont val="方正仿宋_GBK"/>
        <charset val="134"/>
      </rPr>
      <t>米、接户管网</t>
    </r>
    <r>
      <rPr>
        <sz val="12"/>
        <rFont val="Times New Roman"/>
        <charset val="134"/>
      </rPr>
      <t>8400</t>
    </r>
    <r>
      <rPr>
        <sz val="12"/>
        <rFont val="方正仿宋_GBK"/>
        <charset val="134"/>
      </rPr>
      <t>米、道路建设</t>
    </r>
    <r>
      <rPr>
        <sz val="12"/>
        <rFont val="Times New Roman"/>
        <charset val="134"/>
      </rPr>
      <t>12760</t>
    </r>
    <r>
      <rPr>
        <sz val="12"/>
        <rFont val="方正仿宋_GBK"/>
        <charset val="134"/>
      </rPr>
      <t>平方及相关配套设施</t>
    </r>
  </si>
  <si>
    <r>
      <rPr>
        <sz val="12"/>
        <rFont val="方正仿宋_GBK"/>
        <charset val="134"/>
      </rPr>
      <t>新建污水管网</t>
    </r>
    <r>
      <rPr>
        <sz val="12"/>
        <rFont val="Times New Roman"/>
        <charset val="134"/>
      </rPr>
      <t>5380</t>
    </r>
    <r>
      <rPr>
        <sz val="12"/>
        <rFont val="方正仿宋_GBK"/>
        <charset val="134"/>
      </rPr>
      <t>米、接户管网</t>
    </r>
    <r>
      <rPr>
        <sz val="12"/>
        <rFont val="Times New Roman"/>
        <charset val="134"/>
      </rPr>
      <t>8400</t>
    </r>
    <r>
      <rPr>
        <sz val="12"/>
        <rFont val="方正仿宋_GBK"/>
        <charset val="134"/>
      </rPr>
      <t>米、道路建设</t>
    </r>
    <r>
      <rPr>
        <sz val="12"/>
        <rFont val="Times New Roman"/>
        <charset val="134"/>
      </rPr>
      <t>12760</t>
    </r>
    <r>
      <rPr>
        <sz val="12"/>
        <rFont val="方正仿宋_GBK"/>
        <charset val="134"/>
      </rPr>
      <t>平方及相关配套设施，改善农户生产生活设施条件，提升村内基础设施水平</t>
    </r>
  </si>
  <si>
    <r>
      <rPr>
        <sz val="12"/>
        <rFont val="方正仿宋_GBK"/>
        <charset val="134"/>
      </rPr>
      <t>污水管网</t>
    </r>
    <r>
      <rPr>
        <sz val="12"/>
        <rFont val="Times New Roman"/>
        <charset val="134"/>
      </rPr>
      <t>5380</t>
    </r>
    <r>
      <rPr>
        <sz val="12"/>
        <rFont val="方正仿宋_GBK"/>
        <charset val="134"/>
      </rPr>
      <t>米、接户管网</t>
    </r>
    <r>
      <rPr>
        <sz val="12"/>
        <rFont val="Times New Roman"/>
        <charset val="134"/>
      </rPr>
      <t>8400</t>
    </r>
    <r>
      <rPr>
        <sz val="12"/>
        <rFont val="方正仿宋_GBK"/>
        <charset val="134"/>
      </rPr>
      <t>米、道路建设</t>
    </r>
    <r>
      <rPr>
        <sz val="12"/>
        <rFont val="Times New Roman"/>
        <charset val="134"/>
      </rPr>
      <t>12760</t>
    </r>
    <r>
      <rPr>
        <sz val="12"/>
        <rFont val="方正仿宋_GBK"/>
        <charset val="134"/>
      </rPr>
      <t>平方及相关配套设施</t>
    </r>
  </si>
  <si>
    <r>
      <rPr>
        <sz val="12"/>
        <color rgb="FF000000"/>
        <rFont val="方正仿宋_GBK"/>
        <charset val="134"/>
      </rPr>
      <t>项目申报、实施过程监督、竣工后项目所在地受益</t>
    </r>
  </si>
  <si>
    <r>
      <rPr>
        <sz val="12"/>
        <color rgb="FF000000"/>
        <rFont val="方正仿宋_GBK"/>
        <charset val="134"/>
      </rPr>
      <t>改善村内基础设施条件，提升脱贫人口生活设施水平</t>
    </r>
  </si>
  <si>
    <r>
      <rPr>
        <sz val="12"/>
        <rFont val="方正仿宋_GBK"/>
        <charset val="134"/>
      </rPr>
      <t>石林乡崔阁村万庄自然村污水处理设施建设项目</t>
    </r>
  </si>
  <si>
    <r>
      <rPr>
        <sz val="12"/>
        <rFont val="方正仿宋_GBK"/>
        <charset val="134"/>
      </rPr>
      <t>万庄村污水管网</t>
    </r>
    <r>
      <rPr>
        <sz val="12"/>
        <rFont val="Times New Roman"/>
        <charset val="134"/>
      </rPr>
      <t>4500</t>
    </r>
    <r>
      <rPr>
        <sz val="12"/>
        <rFont val="方正仿宋_GBK"/>
        <charset val="134"/>
      </rPr>
      <t>米、接户管网</t>
    </r>
    <r>
      <rPr>
        <sz val="12"/>
        <rFont val="Times New Roman"/>
        <charset val="134"/>
      </rPr>
      <t>8400</t>
    </r>
    <r>
      <rPr>
        <sz val="12"/>
        <rFont val="方正仿宋_GBK"/>
        <charset val="134"/>
      </rPr>
      <t>米、道路建设</t>
    </r>
    <r>
      <rPr>
        <sz val="12"/>
        <rFont val="Times New Roman"/>
        <charset val="134"/>
      </rPr>
      <t>10010</t>
    </r>
    <r>
      <rPr>
        <sz val="12"/>
        <rFont val="方正仿宋_GBK"/>
        <charset val="134"/>
      </rPr>
      <t>平方及相关配套设施</t>
    </r>
  </si>
  <si>
    <r>
      <rPr>
        <sz val="12"/>
        <rFont val="方正仿宋_GBK"/>
        <charset val="134"/>
      </rPr>
      <t>新建污水管网</t>
    </r>
    <r>
      <rPr>
        <sz val="12"/>
        <rFont val="Times New Roman"/>
        <charset val="134"/>
      </rPr>
      <t>4500</t>
    </r>
    <r>
      <rPr>
        <sz val="12"/>
        <rFont val="方正仿宋_GBK"/>
        <charset val="134"/>
      </rPr>
      <t>米、接户管网</t>
    </r>
    <r>
      <rPr>
        <sz val="12"/>
        <rFont val="Times New Roman"/>
        <charset val="134"/>
      </rPr>
      <t>8400</t>
    </r>
    <r>
      <rPr>
        <sz val="12"/>
        <rFont val="方正仿宋_GBK"/>
        <charset val="134"/>
      </rPr>
      <t>米、道路建设</t>
    </r>
    <r>
      <rPr>
        <sz val="12"/>
        <rFont val="Times New Roman"/>
        <charset val="134"/>
      </rPr>
      <t>10010</t>
    </r>
    <r>
      <rPr>
        <sz val="12"/>
        <rFont val="方正仿宋_GBK"/>
        <charset val="134"/>
      </rPr>
      <t>平方及相关配套设施，改善农户生产生活设施条件，提升村内基础设施水平</t>
    </r>
  </si>
  <si>
    <r>
      <rPr>
        <sz val="12"/>
        <rFont val="方正仿宋_GBK"/>
        <charset val="134"/>
      </rPr>
      <t>王寨镇苏庄村梁巷自然村污水处理设施建设</t>
    </r>
  </si>
  <si>
    <r>
      <rPr>
        <sz val="12"/>
        <rFont val="方正仿宋_GBK"/>
        <charset val="134"/>
      </rPr>
      <t>苏庄村</t>
    </r>
  </si>
  <si>
    <r>
      <rPr>
        <sz val="12"/>
        <rFont val="方正仿宋_GBK"/>
        <charset val="134"/>
      </rPr>
      <t>新建污水管网</t>
    </r>
    <r>
      <rPr>
        <sz val="12"/>
        <rFont val="Times New Roman"/>
        <charset val="134"/>
      </rPr>
      <t>1890</t>
    </r>
    <r>
      <rPr>
        <sz val="12"/>
        <rFont val="方正仿宋_GBK"/>
        <charset val="134"/>
      </rPr>
      <t>米、接户管网</t>
    </r>
    <r>
      <rPr>
        <sz val="12"/>
        <rFont val="Times New Roman"/>
        <charset val="134"/>
      </rPr>
      <t>3540</t>
    </r>
    <r>
      <rPr>
        <sz val="12"/>
        <rFont val="方正仿宋_GBK"/>
        <charset val="134"/>
      </rPr>
      <t>米及相关配套设施</t>
    </r>
  </si>
  <si>
    <r>
      <rPr>
        <sz val="12"/>
        <rFont val="方正仿宋_GBK"/>
        <charset val="134"/>
      </rPr>
      <t>建设污水管网</t>
    </r>
    <r>
      <rPr>
        <sz val="12"/>
        <rFont val="Times New Roman"/>
        <charset val="134"/>
      </rPr>
      <t>1890</t>
    </r>
    <r>
      <rPr>
        <sz val="12"/>
        <rFont val="方正仿宋_GBK"/>
        <charset val="134"/>
      </rPr>
      <t>米、接户管网</t>
    </r>
    <r>
      <rPr>
        <sz val="12"/>
        <rFont val="Times New Roman"/>
        <charset val="134"/>
      </rPr>
      <t>3540</t>
    </r>
    <r>
      <rPr>
        <sz val="12"/>
        <rFont val="方正仿宋_GBK"/>
        <charset val="134"/>
      </rPr>
      <t>米及相关配套设施，改善农户生产生活设施条件，提升村内基础设施水平</t>
    </r>
  </si>
  <si>
    <r>
      <rPr>
        <sz val="12"/>
        <color rgb="FF000000"/>
        <rFont val="方正仿宋_GBK"/>
        <charset val="134"/>
      </rPr>
      <t>新建污水管网</t>
    </r>
    <r>
      <rPr>
        <sz val="12"/>
        <color rgb="FF000000"/>
        <rFont val="Times New Roman"/>
        <charset val="134"/>
      </rPr>
      <t>1890</t>
    </r>
    <r>
      <rPr>
        <sz val="12"/>
        <color rgb="FF000000"/>
        <rFont val="方正仿宋_GBK"/>
        <charset val="134"/>
      </rPr>
      <t>米、接户管网</t>
    </r>
    <r>
      <rPr>
        <sz val="12"/>
        <color rgb="FF000000"/>
        <rFont val="Times New Roman"/>
        <charset val="134"/>
      </rPr>
      <t>3540</t>
    </r>
    <r>
      <rPr>
        <sz val="12"/>
        <color rgb="FF000000"/>
        <rFont val="方正仿宋_GBK"/>
        <charset val="134"/>
      </rPr>
      <t>米</t>
    </r>
  </si>
  <si>
    <r>
      <rPr>
        <sz val="12"/>
        <rFont val="方正仿宋_GBK"/>
        <charset val="134"/>
      </rPr>
      <t>王寨镇张楼村张楼自然村污水处理设施建设项目</t>
    </r>
  </si>
  <si>
    <r>
      <rPr>
        <sz val="12"/>
        <rFont val="方正仿宋_GBK"/>
        <charset val="134"/>
      </rPr>
      <t>张楼村污水管网</t>
    </r>
    <r>
      <rPr>
        <sz val="12"/>
        <rFont val="Times New Roman"/>
        <charset val="134"/>
      </rPr>
      <t>6260</t>
    </r>
    <r>
      <rPr>
        <sz val="12"/>
        <rFont val="方正仿宋_GBK"/>
        <charset val="134"/>
      </rPr>
      <t>米、接户管网</t>
    </r>
    <r>
      <rPr>
        <sz val="12"/>
        <rFont val="Times New Roman"/>
        <charset val="134"/>
      </rPr>
      <t>10200</t>
    </r>
    <r>
      <rPr>
        <sz val="12"/>
        <rFont val="方正仿宋_GBK"/>
        <charset val="134"/>
      </rPr>
      <t>米、道路建设</t>
    </r>
    <r>
      <rPr>
        <sz val="12"/>
        <rFont val="Times New Roman"/>
        <charset val="134"/>
      </rPr>
      <t>7630</t>
    </r>
    <r>
      <rPr>
        <sz val="12"/>
        <rFont val="方正仿宋_GBK"/>
        <charset val="134"/>
      </rPr>
      <t>平方及相关配套设施</t>
    </r>
  </si>
  <si>
    <r>
      <rPr>
        <sz val="12"/>
        <rFont val="方正仿宋_GBK"/>
        <charset val="134"/>
      </rPr>
      <t>新建污水管网</t>
    </r>
    <r>
      <rPr>
        <sz val="12"/>
        <rFont val="Times New Roman"/>
        <charset val="134"/>
      </rPr>
      <t>6260</t>
    </r>
    <r>
      <rPr>
        <sz val="12"/>
        <rFont val="方正仿宋_GBK"/>
        <charset val="134"/>
      </rPr>
      <t>米、接户管网</t>
    </r>
    <r>
      <rPr>
        <sz val="12"/>
        <rFont val="Times New Roman"/>
        <charset val="134"/>
      </rPr>
      <t>10200</t>
    </r>
    <r>
      <rPr>
        <sz val="12"/>
        <rFont val="方正仿宋_GBK"/>
        <charset val="134"/>
      </rPr>
      <t>米、道路建设</t>
    </r>
    <r>
      <rPr>
        <sz val="12"/>
        <rFont val="Times New Roman"/>
        <charset val="134"/>
      </rPr>
      <t>7630</t>
    </r>
    <r>
      <rPr>
        <sz val="12"/>
        <rFont val="方正仿宋_GBK"/>
        <charset val="134"/>
      </rPr>
      <t>平方及相关配套设施，改善农户生产生活设施条件，提升村内基础设施水平</t>
    </r>
  </si>
  <si>
    <r>
      <rPr>
        <sz val="12"/>
        <rFont val="方正仿宋_GBK"/>
        <charset val="134"/>
      </rPr>
      <t>污水管网</t>
    </r>
    <r>
      <rPr>
        <sz val="12"/>
        <rFont val="Times New Roman"/>
        <charset val="134"/>
      </rPr>
      <t>6260</t>
    </r>
    <r>
      <rPr>
        <sz val="12"/>
        <rFont val="方正仿宋_GBK"/>
        <charset val="134"/>
      </rPr>
      <t>米、接户管网</t>
    </r>
    <r>
      <rPr>
        <sz val="12"/>
        <rFont val="Times New Roman"/>
        <charset val="134"/>
      </rPr>
      <t>10200</t>
    </r>
    <r>
      <rPr>
        <sz val="12"/>
        <rFont val="方正仿宋_GBK"/>
        <charset val="134"/>
      </rPr>
      <t>米、道路建设</t>
    </r>
    <r>
      <rPr>
        <sz val="12"/>
        <rFont val="Times New Roman"/>
        <charset val="134"/>
      </rPr>
      <t>7630</t>
    </r>
    <r>
      <rPr>
        <sz val="12"/>
        <rFont val="方正仿宋_GBK"/>
        <charset val="134"/>
      </rPr>
      <t>平方及相关配套设施</t>
    </r>
  </si>
  <si>
    <r>
      <rPr>
        <sz val="12"/>
        <rFont val="方正仿宋_GBK"/>
        <charset val="134"/>
      </rPr>
      <t>闫集镇柳园村孔楼自然村污水处理设施建设</t>
    </r>
  </si>
  <si>
    <r>
      <rPr>
        <sz val="12"/>
        <rFont val="方正仿宋_GBK"/>
        <charset val="134"/>
      </rPr>
      <t>闫集镇</t>
    </r>
    <r>
      <rPr>
        <sz val="12"/>
        <rFont val="Times New Roman"/>
        <charset val="134"/>
      </rPr>
      <t xml:space="preserve">
</t>
    </r>
    <r>
      <rPr>
        <sz val="12"/>
        <rFont val="方正仿宋_GBK"/>
        <charset val="134"/>
      </rPr>
      <t>张磊</t>
    </r>
  </si>
  <si>
    <r>
      <rPr>
        <sz val="12"/>
        <rFont val="方正仿宋_GBK"/>
        <charset val="134"/>
      </rPr>
      <t>新建污水管网</t>
    </r>
    <r>
      <rPr>
        <sz val="12"/>
        <rFont val="Times New Roman"/>
        <charset val="134"/>
      </rPr>
      <t>4395</t>
    </r>
    <r>
      <rPr>
        <sz val="12"/>
        <rFont val="方正仿宋_GBK"/>
        <charset val="134"/>
      </rPr>
      <t>米、接户管网</t>
    </r>
    <r>
      <rPr>
        <sz val="12"/>
        <rFont val="Times New Roman"/>
        <charset val="134"/>
      </rPr>
      <t>7050</t>
    </r>
    <r>
      <rPr>
        <sz val="12"/>
        <rFont val="方正仿宋_GBK"/>
        <charset val="134"/>
      </rPr>
      <t>米及相关配套设施</t>
    </r>
  </si>
  <si>
    <r>
      <rPr>
        <sz val="12"/>
        <rFont val="方正仿宋_GBK"/>
        <charset val="134"/>
      </rPr>
      <t>建设污水管网</t>
    </r>
    <r>
      <rPr>
        <sz val="12"/>
        <rFont val="Times New Roman"/>
        <charset val="134"/>
      </rPr>
      <t>4395</t>
    </r>
    <r>
      <rPr>
        <sz val="12"/>
        <rFont val="方正仿宋_GBK"/>
        <charset val="134"/>
      </rPr>
      <t>米、接户管网</t>
    </r>
    <r>
      <rPr>
        <sz val="12"/>
        <rFont val="Times New Roman"/>
        <charset val="134"/>
      </rPr>
      <t>7050</t>
    </r>
    <r>
      <rPr>
        <sz val="12"/>
        <rFont val="方正仿宋_GBK"/>
        <charset val="134"/>
      </rPr>
      <t>米及相关配套设施，改善农户生产生活设施条件，提升村内基础设施水平</t>
    </r>
  </si>
  <si>
    <r>
      <rPr>
        <sz val="12"/>
        <color rgb="FF000000"/>
        <rFont val="方正仿宋_GBK"/>
        <charset val="134"/>
      </rPr>
      <t>新建污水管网</t>
    </r>
    <r>
      <rPr>
        <sz val="12"/>
        <color rgb="FF000000"/>
        <rFont val="Times New Roman"/>
        <charset val="134"/>
      </rPr>
      <t>4395</t>
    </r>
    <r>
      <rPr>
        <sz val="12"/>
        <color rgb="FF000000"/>
        <rFont val="方正仿宋_GBK"/>
        <charset val="134"/>
      </rPr>
      <t>米、接户管网</t>
    </r>
    <r>
      <rPr>
        <sz val="12"/>
        <color rgb="FF000000"/>
        <rFont val="Times New Roman"/>
        <charset val="134"/>
      </rPr>
      <t>7050</t>
    </r>
    <r>
      <rPr>
        <sz val="12"/>
        <color rgb="FF000000"/>
        <rFont val="方正仿宋_GBK"/>
        <charset val="134"/>
      </rPr>
      <t>米</t>
    </r>
  </si>
  <si>
    <r>
      <rPr>
        <sz val="12"/>
        <rFont val="方正仿宋_GBK"/>
        <charset val="134"/>
      </rPr>
      <t>闫集镇孟楼村包庄自然村污水处理设施建设项目</t>
    </r>
  </si>
  <si>
    <r>
      <rPr>
        <sz val="12"/>
        <rFont val="方正仿宋_GBK"/>
        <charset val="134"/>
      </rPr>
      <t>包庄村污水管网</t>
    </r>
    <r>
      <rPr>
        <sz val="12"/>
        <rFont val="Times New Roman"/>
        <charset val="134"/>
      </rPr>
      <t>3385</t>
    </r>
    <r>
      <rPr>
        <sz val="12"/>
        <rFont val="方正仿宋_GBK"/>
        <charset val="134"/>
      </rPr>
      <t>米、接户管网</t>
    </r>
    <r>
      <rPr>
        <sz val="12"/>
        <rFont val="Times New Roman"/>
        <charset val="134"/>
      </rPr>
      <t>6900</t>
    </r>
    <r>
      <rPr>
        <sz val="12"/>
        <rFont val="方正仿宋_GBK"/>
        <charset val="134"/>
      </rPr>
      <t>米、道路建设</t>
    </r>
    <r>
      <rPr>
        <sz val="12"/>
        <rFont val="Times New Roman"/>
        <charset val="134"/>
      </rPr>
      <t>9800</t>
    </r>
    <r>
      <rPr>
        <sz val="12"/>
        <rFont val="方正仿宋_GBK"/>
        <charset val="134"/>
      </rPr>
      <t>平方及相关配套设施</t>
    </r>
  </si>
  <si>
    <r>
      <rPr>
        <sz val="12"/>
        <rFont val="方正仿宋_GBK"/>
        <charset val="134"/>
      </rPr>
      <t>新建污水管网</t>
    </r>
    <r>
      <rPr>
        <sz val="12"/>
        <rFont val="Times New Roman"/>
        <charset val="134"/>
      </rPr>
      <t>3385</t>
    </r>
    <r>
      <rPr>
        <sz val="12"/>
        <rFont val="方正仿宋_GBK"/>
        <charset val="134"/>
      </rPr>
      <t>米、接户管网</t>
    </r>
    <r>
      <rPr>
        <sz val="12"/>
        <rFont val="Times New Roman"/>
        <charset val="134"/>
      </rPr>
      <t>6900</t>
    </r>
    <r>
      <rPr>
        <sz val="12"/>
        <rFont val="方正仿宋_GBK"/>
        <charset val="134"/>
      </rPr>
      <t>米、道路建设</t>
    </r>
    <r>
      <rPr>
        <sz val="12"/>
        <rFont val="Times New Roman"/>
        <charset val="134"/>
      </rPr>
      <t>9800</t>
    </r>
    <r>
      <rPr>
        <sz val="12"/>
        <rFont val="方正仿宋_GBK"/>
        <charset val="134"/>
      </rPr>
      <t>平方及相关配套设施，改善农户生产生活设施条件，提升村内基础设施水平</t>
    </r>
  </si>
  <si>
    <r>
      <rPr>
        <sz val="12"/>
        <rFont val="方正仿宋_GBK"/>
        <charset val="134"/>
      </rPr>
      <t>污水管网</t>
    </r>
    <r>
      <rPr>
        <sz val="12"/>
        <rFont val="Times New Roman"/>
        <charset val="134"/>
      </rPr>
      <t>3385</t>
    </r>
    <r>
      <rPr>
        <sz val="12"/>
        <rFont val="方正仿宋_GBK"/>
        <charset val="134"/>
      </rPr>
      <t>米、接户管网</t>
    </r>
    <r>
      <rPr>
        <sz val="12"/>
        <rFont val="Times New Roman"/>
        <charset val="134"/>
      </rPr>
      <t>6900</t>
    </r>
    <r>
      <rPr>
        <sz val="12"/>
        <rFont val="方正仿宋_GBK"/>
        <charset val="134"/>
      </rPr>
      <t>米、道路建设</t>
    </r>
    <r>
      <rPr>
        <sz val="12"/>
        <rFont val="Times New Roman"/>
        <charset val="134"/>
      </rPr>
      <t>9800</t>
    </r>
    <r>
      <rPr>
        <sz val="12"/>
        <rFont val="方正仿宋_GBK"/>
        <charset val="134"/>
      </rPr>
      <t>平方及相关配套设施</t>
    </r>
  </si>
  <si>
    <r>
      <rPr>
        <sz val="12"/>
        <rFont val="方正仿宋_GBK"/>
        <charset val="134"/>
      </rPr>
      <t>杨楼镇冯场村朱庄自然村污水处理设施建设</t>
    </r>
  </si>
  <si>
    <r>
      <rPr>
        <sz val="12"/>
        <rFont val="方正仿宋_GBK"/>
        <charset val="134"/>
      </rPr>
      <t>新建污水管网</t>
    </r>
    <r>
      <rPr>
        <sz val="12"/>
        <rFont val="Times New Roman"/>
        <charset val="134"/>
      </rPr>
      <t>5660</t>
    </r>
    <r>
      <rPr>
        <sz val="12"/>
        <rFont val="方正仿宋_GBK"/>
        <charset val="134"/>
      </rPr>
      <t>米、接户管网</t>
    </r>
    <r>
      <rPr>
        <sz val="12"/>
        <rFont val="Times New Roman"/>
        <charset val="134"/>
      </rPr>
      <t>9600</t>
    </r>
    <r>
      <rPr>
        <sz val="12"/>
        <rFont val="方正仿宋_GBK"/>
        <charset val="134"/>
      </rPr>
      <t>米及相关配套设施</t>
    </r>
  </si>
  <si>
    <r>
      <rPr>
        <sz val="12"/>
        <rFont val="方正仿宋_GBK"/>
        <charset val="134"/>
      </rPr>
      <t>建设污水管网</t>
    </r>
    <r>
      <rPr>
        <sz val="12"/>
        <rFont val="Times New Roman"/>
        <charset val="134"/>
      </rPr>
      <t>5660</t>
    </r>
    <r>
      <rPr>
        <sz val="12"/>
        <rFont val="方正仿宋_GBK"/>
        <charset val="134"/>
      </rPr>
      <t>米、接户管网</t>
    </r>
    <r>
      <rPr>
        <sz val="12"/>
        <rFont val="Times New Roman"/>
        <charset val="134"/>
      </rPr>
      <t>9600</t>
    </r>
    <r>
      <rPr>
        <sz val="12"/>
        <rFont val="方正仿宋_GBK"/>
        <charset val="134"/>
      </rPr>
      <t>米及相关配套设施，改善农户生产生活设施条件，提升村内基础设施水平</t>
    </r>
  </si>
  <si>
    <r>
      <rPr>
        <sz val="12"/>
        <color rgb="FF000000"/>
        <rFont val="方正仿宋_GBK"/>
        <charset val="134"/>
      </rPr>
      <t>新建污水管网</t>
    </r>
    <r>
      <rPr>
        <sz val="12"/>
        <color rgb="FF000000"/>
        <rFont val="Times New Roman"/>
        <charset val="134"/>
      </rPr>
      <t>5660</t>
    </r>
    <r>
      <rPr>
        <sz val="12"/>
        <color rgb="FF000000"/>
        <rFont val="方正仿宋_GBK"/>
        <charset val="134"/>
      </rPr>
      <t>米、接户管网</t>
    </r>
    <r>
      <rPr>
        <sz val="12"/>
        <color rgb="FF000000"/>
        <rFont val="Times New Roman"/>
        <charset val="134"/>
      </rPr>
      <t>9600</t>
    </r>
    <r>
      <rPr>
        <sz val="12"/>
        <color rgb="FF000000"/>
        <rFont val="方正仿宋_GBK"/>
        <charset val="134"/>
      </rPr>
      <t>米</t>
    </r>
  </si>
  <si>
    <r>
      <rPr>
        <sz val="12"/>
        <rFont val="方正仿宋_GBK"/>
        <charset val="134"/>
      </rPr>
      <t>张庄寨镇杭子村黑楼自然村污水处理设施建设</t>
    </r>
  </si>
  <si>
    <r>
      <rPr>
        <sz val="12"/>
        <rFont val="方正仿宋_GBK"/>
        <charset val="134"/>
      </rPr>
      <t>杭子村</t>
    </r>
  </si>
  <si>
    <r>
      <rPr>
        <sz val="12"/>
        <rFont val="方正仿宋_GBK"/>
        <charset val="134"/>
      </rPr>
      <t>新建污水管网</t>
    </r>
    <r>
      <rPr>
        <sz val="12"/>
        <rFont val="Times New Roman"/>
        <charset val="134"/>
      </rPr>
      <t>2152</t>
    </r>
    <r>
      <rPr>
        <sz val="12"/>
        <rFont val="方正仿宋_GBK"/>
        <charset val="134"/>
      </rPr>
      <t>米、接户管网</t>
    </r>
    <r>
      <rPr>
        <sz val="12"/>
        <rFont val="Times New Roman"/>
        <charset val="134"/>
      </rPr>
      <t>3600</t>
    </r>
    <r>
      <rPr>
        <sz val="12"/>
        <rFont val="方正仿宋_GBK"/>
        <charset val="134"/>
      </rPr>
      <t>米及相关配套设施</t>
    </r>
  </si>
  <si>
    <r>
      <rPr>
        <sz val="12"/>
        <rFont val="方正仿宋_GBK"/>
        <charset val="134"/>
      </rPr>
      <t>建设污水管网</t>
    </r>
    <r>
      <rPr>
        <sz val="12"/>
        <rFont val="Times New Roman"/>
        <charset val="134"/>
      </rPr>
      <t>2152</t>
    </r>
    <r>
      <rPr>
        <sz val="12"/>
        <rFont val="方正仿宋_GBK"/>
        <charset val="134"/>
      </rPr>
      <t>米、接户管网</t>
    </r>
    <r>
      <rPr>
        <sz val="12"/>
        <rFont val="Times New Roman"/>
        <charset val="134"/>
      </rPr>
      <t>3600</t>
    </r>
    <r>
      <rPr>
        <sz val="12"/>
        <rFont val="方正仿宋_GBK"/>
        <charset val="134"/>
      </rPr>
      <t>米及相关配套设施，改善农户生产生活设施条件，提升村内基础设施水平</t>
    </r>
  </si>
  <si>
    <r>
      <rPr>
        <sz val="12"/>
        <color rgb="FF000000"/>
        <rFont val="方正仿宋_GBK"/>
        <charset val="134"/>
      </rPr>
      <t>新建污水管网</t>
    </r>
    <r>
      <rPr>
        <sz val="12"/>
        <color rgb="FF000000"/>
        <rFont val="Times New Roman"/>
        <charset val="134"/>
      </rPr>
      <t>2152</t>
    </r>
    <r>
      <rPr>
        <sz val="12"/>
        <color rgb="FF000000"/>
        <rFont val="方正仿宋_GBK"/>
        <charset val="134"/>
      </rPr>
      <t>米、接户管网</t>
    </r>
    <r>
      <rPr>
        <sz val="12"/>
        <color rgb="FF000000"/>
        <rFont val="Times New Roman"/>
        <charset val="134"/>
      </rPr>
      <t>3600</t>
    </r>
    <r>
      <rPr>
        <sz val="12"/>
        <color rgb="FF000000"/>
        <rFont val="方正仿宋_GBK"/>
        <charset val="134"/>
      </rPr>
      <t>米</t>
    </r>
  </si>
  <si>
    <r>
      <rPr>
        <sz val="12"/>
        <rFont val="方正仿宋_GBK"/>
        <charset val="134"/>
      </rPr>
      <t>张庄寨镇河西村陈楼自然村污水处理设施建设项目</t>
    </r>
  </si>
  <si>
    <r>
      <rPr>
        <sz val="12"/>
        <rFont val="方正仿宋_GBK"/>
        <charset val="134"/>
      </rPr>
      <t>河西村</t>
    </r>
  </si>
  <si>
    <r>
      <rPr>
        <sz val="12"/>
        <rFont val="方正仿宋_GBK"/>
        <charset val="134"/>
      </rPr>
      <t>陈楼村污水管网</t>
    </r>
    <r>
      <rPr>
        <sz val="12"/>
        <rFont val="Times New Roman"/>
        <charset val="134"/>
      </rPr>
      <t>6600</t>
    </r>
    <r>
      <rPr>
        <sz val="12"/>
        <rFont val="方正仿宋_GBK"/>
        <charset val="134"/>
      </rPr>
      <t>米、接户管网</t>
    </r>
    <r>
      <rPr>
        <sz val="12"/>
        <rFont val="Times New Roman"/>
        <charset val="134"/>
      </rPr>
      <t>9000</t>
    </r>
    <r>
      <rPr>
        <sz val="12"/>
        <rFont val="方正仿宋_GBK"/>
        <charset val="134"/>
      </rPr>
      <t>米、道路建设</t>
    </r>
    <r>
      <rPr>
        <sz val="12"/>
        <rFont val="Times New Roman"/>
        <charset val="134"/>
      </rPr>
      <t>7580</t>
    </r>
    <r>
      <rPr>
        <sz val="12"/>
        <rFont val="方正仿宋_GBK"/>
        <charset val="134"/>
      </rPr>
      <t>平方及相关配套设施</t>
    </r>
  </si>
  <si>
    <r>
      <rPr>
        <sz val="12"/>
        <rFont val="方正仿宋_GBK"/>
        <charset val="134"/>
      </rPr>
      <t>新建污水管网</t>
    </r>
    <r>
      <rPr>
        <sz val="12"/>
        <rFont val="Times New Roman"/>
        <charset val="134"/>
      </rPr>
      <t>6600</t>
    </r>
    <r>
      <rPr>
        <sz val="12"/>
        <rFont val="方正仿宋_GBK"/>
        <charset val="134"/>
      </rPr>
      <t>米、接户管网</t>
    </r>
    <r>
      <rPr>
        <sz val="12"/>
        <rFont val="Times New Roman"/>
        <charset val="134"/>
      </rPr>
      <t>9000</t>
    </r>
    <r>
      <rPr>
        <sz val="12"/>
        <rFont val="方正仿宋_GBK"/>
        <charset val="134"/>
      </rPr>
      <t>米、道路建设</t>
    </r>
    <r>
      <rPr>
        <sz val="12"/>
        <rFont val="Times New Roman"/>
        <charset val="134"/>
      </rPr>
      <t>7580</t>
    </r>
    <r>
      <rPr>
        <sz val="12"/>
        <rFont val="方正仿宋_GBK"/>
        <charset val="134"/>
      </rPr>
      <t>平方及相关配套设施，改善农户生产生活设施条件，提升村内基础设施水平</t>
    </r>
  </si>
  <si>
    <r>
      <rPr>
        <sz val="12"/>
        <rFont val="方正仿宋_GBK"/>
        <charset val="134"/>
      </rPr>
      <t>污水管网</t>
    </r>
    <r>
      <rPr>
        <sz val="12"/>
        <rFont val="Times New Roman"/>
        <charset val="134"/>
      </rPr>
      <t>6600</t>
    </r>
    <r>
      <rPr>
        <sz val="12"/>
        <rFont val="方正仿宋_GBK"/>
        <charset val="134"/>
      </rPr>
      <t>米、接户管网</t>
    </r>
    <r>
      <rPr>
        <sz val="12"/>
        <rFont val="Times New Roman"/>
        <charset val="134"/>
      </rPr>
      <t>9000</t>
    </r>
    <r>
      <rPr>
        <sz val="12"/>
        <rFont val="方正仿宋_GBK"/>
        <charset val="134"/>
      </rPr>
      <t>米、道路建设</t>
    </r>
    <r>
      <rPr>
        <sz val="12"/>
        <rFont val="Times New Roman"/>
        <charset val="134"/>
      </rPr>
      <t>7580</t>
    </r>
    <r>
      <rPr>
        <sz val="12"/>
        <rFont val="方正仿宋_GBK"/>
        <charset val="134"/>
      </rPr>
      <t>平方及相关配套设施</t>
    </r>
  </si>
  <si>
    <r>
      <rPr>
        <sz val="12"/>
        <rFont val="方正仿宋_GBK"/>
        <charset val="134"/>
      </rPr>
      <t>庄里镇城阳村小蔡自然村污水处理设施建设</t>
    </r>
  </si>
  <si>
    <r>
      <rPr>
        <sz val="12"/>
        <rFont val="方正仿宋_GBK"/>
        <charset val="134"/>
      </rPr>
      <t>新建污水管网</t>
    </r>
    <r>
      <rPr>
        <sz val="12"/>
        <rFont val="Times New Roman"/>
        <charset val="134"/>
      </rPr>
      <t>4644</t>
    </r>
    <r>
      <rPr>
        <sz val="12"/>
        <rFont val="方正仿宋_GBK"/>
        <charset val="134"/>
      </rPr>
      <t>米、接户管网</t>
    </r>
    <r>
      <rPr>
        <sz val="12"/>
        <rFont val="Times New Roman"/>
        <charset val="134"/>
      </rPr>
      <t>7350</t>
    </r>
    <r>
      <rPr>
        <sz val="12"/>
        <rFont val="方正仿宋_GBK"/>
        <charset val="134"/>
      </rPr>
      <t>米及相关配套设施</t>
    </r>
  </si>
  <si>
    <r>
      <rPr>
        <sz val="12"/>
        <rFont val="方正仿宋_GBK"/>
        <charset val="134"/>
      </rPr>
      <t>建设污水管网</t>
    </r>
    <r>
      <rPr>
        <sz val="12"/>
        <rFont val="Times New Roman"/>
        <charset val="134"/>
      </rPr>
      <t>4644</t>
    </r>
    <r>
      <rPr>
        <sz val="12"/>
        <rFont val="方正仿宋_GBK"/>
        <charset val="134"/>
      </rPr>
      <t>米、接户管网</t>
    </r>
    <r>
      <rPr>
        <sz val="12"/>
        <rFont val="Times New Roman"/>
        <charset val="134"/>
      </rPr>
      <t>7350</t>
    </r>
    <r>
      <rPr>
        <sz val="12"/>
        <rFont val="方正仿宋_GBK"/>
        <charset val="134"/>
      </rPr>
      <t>米及相关配套设施，改善农户生产生活设施条件，提升村内基础设施水平</t>
    </r>
  </si>
  <si>
    <r>
      <rPr>
        <sz val="12"/>
        <color rgb="FF000000"/>
        <rFont val="方正仿宋_GBK"/>
        <charset val="134"/>
      </rPr>
      <t>新建污水管网</t>
    </r>
    <r>
      <rPr>
        <sz val="12"/>
        <color rgb="FF000000"/>
        <rFont val="Times New Roman"/>
        <charset val="134"/>
      </rPr>
      <t>4644</t>
    </r>
    <r>
      <rPr>
        <sz val="12"/>
        <color rgb="FF000000"/>
        <rFont val="方正仿宋_GBK"/>
        <charset val="134"/>
      </rPr>
      <t>米、接户管网</t>
    </r>
    <r>
      <rPr>
        <sz val="12"/>
        <color rgb="FF000000"/>
        <rFont val="Times New Roman"/>
        <charset val="134"/>
      </rPr>
      <t>7350</t>
    </r>
    <r>
      <rPr>
        <sz val="12"/>
        <color rgb="FF000000"/>
        <rFont val="方正仿宋_GBK"/>
        <charset val="134"/>
      </rPr>
      <t>米</t>
    </r>
  </si>
  <si>
    <r>
      <rPr>
        <sz val="12"/>
        <rFont val="方正仿宋_GBK"/>
        <charset val="134"/>
      </rPr>
      <t>庄里镇尠沟村尠沟自然村污水处理设施建设项目</t>
    </r>
  </si>
  <si>
    <r>
      <rPr>
        <sz val="12"/>
        <rFont val="方正仿宋_GBK"/>
        <charset val="134"/>
      </rPr>
      <t>尠沟村</t>
    </r>
  </si>
  <si>
    <r>
      <rPr>
        <sz val="12"/>
        <rFont val="方正仿宋_GBK"/>
        <charset val="134"/>
      </rPr>
      <t>尠沟村污水管网</t>
    </r>
    <r>
      <rPr>
        <sz val="12"/>
        <rFont val="Times New Roman"/>
        <charset val="134"/>
      </rPr>
      <t>7355</t>
    </r>
    <r>
      <rPr>
        <sz val="12"/>
        <rFont val="方正仿宋_GBK"/>
        <charset val="134"/>
      </rPr>
      <t>米、接户管网</t>
    </r>
    <r>
      <rPr>
        <sz val="12"/>
        <rFont val="Times New Roman"/>
        <charset val="134"/>
      </rPr>
      <t>11820</t>
    </r>
    <r>
      <rPr>
        <sz val="12"/>
        <rFont val="方正仿宋_GBK"/>
        <charset val="134"/>
      </rPr>
      <t>米、道路建设</t>
    </r>
    <r>
      <rPr>
        <sz val="12"/>
        <rFont val="Times New Roman"/>
        <charset val="134"/>
      </rPr>
      <t>3950</t>
    </r>
    <r>
      <rPr>
        <sz val="12"/>
        <rFont val="方正仿宋_GBK"/>
        <charset val="134"/>
      </rPr>
      <t>平方及相关配套设施</t>
    </r>
  </si>
  <si>
    <r>
      <rPr>
        <sz val="12"/>
        <rFont val="方正仿宋_GBK"/>
        <charset val="134"/>
      </rPr>
      <t>新建污水管网</t>
    </r>
    <r>
      <rPr>
        <sz val="12"/>
        <rFont val="Times New Roman"/>
        <charset val="134"/>
      </rPr>
      <t>7355</t>
    </r>
    <r>
      <rPr>
        <sz val="12"/>
        <rFont val="方正仿宋_GBK"/>
        <charset val="134"/>
      </rPr>
      <t>米、接户管网</t>
    </r>
    <r>
      <rPr>
        <sz val="12"/>
        <rFont val="Times New Roman"/>
        <charset val="134"/>
      </rPr>
      <t>11820</t>
    </r>
    <r>
      <rPr>
        <sz val="12"/>
        <rFont val="方正仿宋_GBK"/>
        <charset val="134"/>
      </rPr>
      <t>米、道路建设</t>
    </r>
    <r>
      <rPr>
        <sz val="12"/>
        <rFont val="Times New Roman"/>
        <charset val="134"/>
      </rPr>
      <t>3950</t>
    </r>
    <r>
      <rPr>
        <sz val="12"/>
        <rFont val="方正仿宋_GBK"/>
        <charset val="134"/>
      </rPr>
      <t>平方及相关配套设施，改善农户生产生活设施条件，提升村内基础设施水平</t>
    </r>
  </si>
  <si>
    <r>
      <rPr>
        <sz val="12"/>
        <rFont val="方正仿宋_GBK"/>
        <charset val="134"/>
      </rPr>
      <t>污水管网</t>
    </r>
    <r>
      <rPr>
        <sz val="12"/>
        <rFont val="Times New Roman"/>
        <charset val="134"/>
      </rPr>
      <t>7355</t>
    </r>
    <r>
      <rPr>
        <sz val="12"/>
        <rFont val="方正仿宋_GBK"/>
        <charset val="134"/>
      </rPr>
      <t>米、接户管网</t>
    </r>
    <r>
      <rPr>
        <sz val="12"/>
        <rFont val="Times New Roman"/>
        <charset val="134"/>
      </rPr>
      <t>11820</t>
    </r>
    <r>
      <rPr>
        <sz val="12"/>
        <rFont val="方正仿宋_GBK"/>
        <charset val="134"/>
      </rPr>
      <t>米、道路建设</t>
    </r>
    <r>
      <rPr>
        <sz val="12"/>
        <rFont val="Times New Roman"/>
        <charset val="134"/>
      </rPr>
      <t>3950</t>
    </r>
    <r>
      <rPr>
        <sz val="12"/>
        <rFont val="方正仿宋_GBK"/>
        <charset val="134"/>
      </rPr>
      <t>平方及相关配套设施</t>
    </r>
  </si>
  <si>
    <r>
      <rPr>
        <sz val="12"/>
        <rFont val="方正仿宋_GBK"/>
        <charset val="134"/>
      </rPr>
      <t>祖楼镇湘山庙村板桥自然村污水处理设施建设</t>
    </r>
  </si>
  <si>
    <r>
      <rPr>
        <sz val="12"/>
        <rFont val="方正仿宋_GBK"/>
        <charset val="134"/>
      </rPr>
      <t>湘山庙</t>
    </r>
  </si>
  <si>
    <r>
      <rPr>
        <sz val="12"/>
        <color rgb="FF000000"/>
        <rFont val="方正仿宋_GBK"/>
        <charset val="134"/>
      </rPr>
      <t>新建排水管网</t>
    </r>
    <r>
      <rPr>
        <sz val="12"/>
        <color rgb="FF000000"/>
        <rFont val="Times New Roman"/>
        <charset val="134"/>
      </rPr>
      <t>2763</t>
    </r>
    <r>
      <rPr>
        <sz val="12"/>
        <color rgb="FF000000"/>
        <rFont val="方正仿宋_GBK"/>
        <charset val="134"/>
      </rPr>
      <t>米及相关配套设施</t>
    </r>
  </si>
  <si>
    <r>
      <rPr>
        <sz val="12"/>
        <color rgb="FF000000"/>
        <rFont val="方正仿宋_GBK"/>
        <charset val="134"/>
      </rPr>
      <t>建设排水管网</t>
    </r>
    <r>
      <rPr>
        <sz val="12"/>
        <color rgb="FF000000"/>
        <rFont val="Times New Roman"/>
        <charset val="134"/>
      </rPr>
      <t>2763</t>
    </r>
    <r>
      <rPr>
        <sz val="12"/>
        <color rgb="FF000000"/>
        <rFont val="方正仿宋_GBK"/>
        <charset val="134"/>
      </rPr>
      <t>米及相关配套设施，改善农户生产生活设施条件，提升村内基础设施水平</t>
    </r>
  </si>
  <si>
    <r>
      <rPr>
        <sz val="12"/>
        <color rgb="FF000000"/>
        <rFont val="方正仿宋_GBK"/>
        <charset val="134"/>
      </rPr>
      <t>新建排水管网</t>
    </r>
    <r>
      <rPr>
        <sz val="12"/>
        <color rgb="FF000000"/>
        <rFont val="Times New Roman"/>
        <charset val="134"/>
      </rPr>
      <t>2763</t>
    </r>
    <r>
      <rPr>
        <sz val="12"/>
        <color rgb="FF000000"/>
        <rFont val="方正仿宋_GBK"/>
        <charset val="134"/>
      </rPr>
      <t>米</t>
    </r>
  </si>
  <si>
    <r>
      <rPr>
        <sz val="12"/>
        <rFont val="方正仿宋_GBK"/>
        <charset val="134"/>
      </rPr>
      <t>祖楼镇湘山庙村湘山庙自然村污水处理设施建设项目</t>
    </r>
  </si>
  <si>
    <r>
      <rPr>
        <sz val="12"/>
        <rFont val="方正仿宋_GBK"/>
        <charset val="134"/>
      </rPr>
      <t>湘山庙村</t>
    </r>
  </si>
  <si>
    <r>
      <rPr>
        <sz val="12"/>
        <rFont val="方正仿宋_GBK"/>
        <charset val="134"/>
      </rPr>
      <t>湘山庙村污水管网</t>
    </r>
    <r>
      <rPr>
        <sz val="12"/>
        <rFont val="Times New Roman"/>
        <charset val="134"/>
      </rPr>
      <t>6125</t>
    </r>
    <r>
      <rPr>
        <sz val="12"/>
        <rFont val="方正仿宋_GBK"/>
        <charset val="134"/>
      </rPr>
      <t>米、接户管网</t>
    </r>
    <r>
      <rPr>
        <sz val="12"/>
        <rFont val="Times New Roman"/>
        <charset val="134"/>
      </rPr>
      <t>10500</t>
    </r>
    <r>
      <rPr>
        <sz val="12"/>
        <rFont val="方正仿宋_GBK"/>
        <charset val="134"/>
      </rPr>
      <t>米、道路建设</t>
    </r>
    <r>
      <rPr>
        <sz val="12"/>
        <rFont val="Times New Roman"/>
        <charset val="134"/>
      </rPr>
      <t>6080</t>
    </r>
    <r>
      <rPr>
        <sz val="12"/>
        <rFont val="方正仿宋_GBK"/>
        <charset val="134"/>
      </rPr>
      <t>平方及相关配套设施</t>
    </r>
  </si>
  <si>
    <r>
      <rPr>
        <sz val="12"/>
        <rFont val="方正仿宋_GBK"/>
        <charset val="134"/>
      </rPr>
      <t>新建污水管网</t>
    </r>
    <r>
      <rPr>
        <sz val="12"/>
        <rFont val="Times New Roman"/>
        <charset val="134"/>
      </rPr>
      <t>6125</t>
    </r>
    <r>
      <rPr>
        <sz val="12"/>
        <rFont val="方正仿宋_GBK"/>
        <charset val="134"/>
      </rPr>
      <t>米、接户管网</t>
    </r>
    <r>
      <rPr>
        <sz val="12"/>
        <rFont val="Times New Roman"/>
        <charset val="134"/>
      </rPr>
      <t>10500</t>
    </r>
    <r>
      <rPr>
        <sz val="12"/>
        <rFont val="方正仿宋_GBK"/>
        <charset val="134"/>
      </rPr>
      <t>米、道路建设</t>
    </r>
    <r>
      <rPr>
        <sz val="12"/>
        <rFont val="Times New Roman"/>
        <charset val="134"/>
      </rPr>
      <t>6080</t>
    </r>
    <r>
      <rPr>
        <sz val="12"/>
        <rFont val="方正仿宋_GBK"/>
        <charset val="134"/>
      </rPr>
      <t>平方及相关配套设施，改善农户生产生活设施条件，提升村内基础设施水平</t>
    </r>
  </si>
  <si>
    <r>
      <rPr>
        <sz val="12"/>
        <rFont val="方正仿宋_GBK"/>
        <charset val="134"/>
      </rPr>
      <t>污水管网</t>
    </r>
    <r>
      <rPr>
        <sz val="12"/>
        <rFont val="Times New Roman"/>
        <charset val="134"/>
      </rPr>
      <t>6125</t>
    </r>
    <r>
      <rPr>
        <sz val="12"/>
        <rFont val="方正仿宋_GBK"/>
        <charset val="134"/>
      </rPr>
      <t>米、接户管网</t>
    </r>
    <r>
      <rPr>
        <sz val="12"/>
        <rFont val="Times New Roman"/>
        <charset val="134"/>
      </rPr>
      <t>10500</t>
    </r>
    <r>
      <rPr>
        <sz val="12"/>
        <rFont val="方正仿宋_GBK"/>
        <charset val="134"/>
      </rPr>
      <t>米、道路建设</t>
    </r>
    <r>
      <rPr>
        <sz val="12"/>
        <rFont val="Times New Roman"/>
        <charset val="134"/>
      </rPr>
      <t>6080</t>
    </r>
    <r>
      <rPr>
        <sz val="12"/>
        <rFont val="方正仿宋_GBK"/>
        <charset val="134"/>
      </rPr>
      <t>平方及相关配套设施</t>
    </r>
  </si>
  <si>
    <r>
      <rPr>
        <sz val="12"/>
        <rFont val="方正黑体_GBK"/>
        <charset val="134"/>
      </rPr>
      <t>（五）产业水利配套设施</t>
    </r>
  </si>
  <si>
    <r>
      <rPr>
        <sz val="11"/>
        <rFont val="方正仿宋_GBK"/>
        <charset val="134"/>
      </rPr>
      <t>祖楼镇辣椒产业科技示范园高标准水利工程建设项目</t>
    </r>
  </si>
  <si>
    <r>
      <rPr>
        <sz val="11"/>
        <rFont val="方正仿宋_GBK"/>
        <charset val="134"/>
      </rPr>
      <t>刘其村、湘山庙村</t>
    </r>
  </si>
  <si>
    <r>
      <rPr>
        <sz val="11"/>
        <rFont val="Times New Roman"/>
        <charset val="134"/>
      </rPr>
      <t>U</t>
    </r>
    <r>
      <rPr>
        <sz val="11"/>
        <rFont val="方正仿宋_GBK"/>
        <charset val="134"/>
      </rPr>
      <t>型渠</t>
    </r>
    <r>
      <rPr>
        <sz val="11"/>
        <rFont val="Times New Roman"/>
        <charset val="134"/>
      </rPr>
      <t>2000m</t>
    </r>
    <r>
      <rPr>
        <sz val="11"/>
        <rFont val="方正仿宋_GBK"/>
        <charset val="134"/>
      </rPr>
      <t>、锁块渠</t>
    </r>
    <r>
      <rPr>
        <sz val="11"/>
        <rFont val="Times New Roman"/>
        <charset val="134"/>
      </rPr>
      <t>3000m</t>
    </r>
    <r>
      <rPr>
        <sz val="11"/>
        <rFont val="方正仿宋_GBK"/>
        <charset val="134"/>
      </rPr>
      <t>、波形梁钢护栏</t>
    </r>
    <r>
      <rPr>
        <sz val="11"/>
        <rFont val="Times New Roman"/>
        <charset val="134"/>
      </rPr>
      <t>750m</t>
    </r>
    <r>
      <rPr>
        <sz val="11"/>
        <rFont val="方正仿宋_GBK"/>
        <charset val="134"/>
      </rPr>
      <t>、</t>
    </r>
    <r>
      <rPr>
        <sz val="11"/>
        <rFont val="Times New Roman"/>
        <charset val="134"/>
      </rPr>
      <t>1*6m</t>
    </r>
    <r>
      <rPr>
        <sz val="11"/>
        <rFont val="方正仿宋_GBK"/>
        <charset val="134"/>
      </rPr>
      <t>板桥</t>
    </r>
    <r>
      <rPr>
        <sz val="11"/>
        <rFont val="Times New Roman"/>
        <charset val="134"/>
      </rPr>
      <t>1</t>
    </r>
    <r>
      <rPr>
        <sz val="11"/>
        <rFont val="方正仿宋_GBK"/>
        <charset val="134"/>
      </rPr>
      <t>座、下田涵</t>
    </r>
    <r>
      <rPr>
        <sz val="11"/>
        <rFont val="Times New Roman"/>
        <charset val="134"/>
      </rPr>
      <t>12</t>
    </r>
    <r>
      <rPr>
        <sz val="11"/>
        <rFont val="方正仿宋_GBK"/>
        <charset val="134"/>
      </rPr>
      <t>座、</t>
    </r>
    <r>
      <rPr>
        <sz val="11"/>
        <rFont val="Times New Roman"/>
        <charset val="134"/>
      </rPr>
      <t>DN400</t>
    </r>
    <r>
      <rPr>
        <sz val="11"/>
        <rFont val="方正仿宋_GBK"/>
        <charset val="134"/>
      </rPr>
      <t>排水管</t>
    </r>
    <r>
      <rPr>
        <sz val="11"/>
        <rFont val="Times New Roman"/>
        <charset val="134"/>
      </rPr>
      <t>155m</t>
    </r>
    <r>
      <rPr>
        <sz val="11"/>
        <rFont val="方正仿宋_GBK"/>
        <charset val="134"/>
      </rPr>
      <t>、</t>
    </r>
    <r>
      <rPr>
        <sz val="11"/>
        <rFont val="Times New Roman"/>
        <charset val="134"/>
      </rPr>
      <t>DN600</t>
    </r>
    <r>
      <rPr>
        <sz val="11"/>
        <rFont val="方正仿宋_GBK"/>
        <charset val="134"/>
      </rPr>
      <t>排水管</t>
    </r>
    <r>
      <rPr>
        <sz val="11"/>
        <rFont val="Times New Roman"/>
        <charset val="134"/>
      </rPr>
      <t>219m</t>
    </r>
    <r>
      <rPr>
        <sz val="11"/>
        <rFont val="方正仿宋_GBK"/>
        <charset val="134"/>
      </rPr>
      <t>、沟塘整形治理、砖砌排水沟</t>
    </r>
    <r>
      <rPr>
        <sz val="11"/>
        <rFont val="Times New Roman"/>
        <charset val="134"/>
      </rPr>
      <t>32m</t>
    </r>
    <r>
      <rPr>
        <sz val="11"/>
        <rFont val="方正仿宋_GBK"/>
        <charset val="134"/>
      </rPr>
      <t>、新打机井</t>
    </r>
    <r>
      <rPr>
        <sz val="11"/>
        <rFont val="Times New Roman"/>
        <charset val="134"/>
      </rPr>
      <t>2</t>
    </r>
    <r>
      <rPr>
        <sz val="11"/>
        <rFont val="方正仿宋_GBK"/>
        <charset val="134"/>
      </rPr>
      <t>眼及配套、水沟清淤</t>
    </r>
    <r>
      <rPr>
        <sz val="11"/>
        <rFont val="Times New Roman"/>
        <charset val="134"/>
      </rPr>
      <t>1200m</t>
    </r>
    <r>
      <rPr>
        <sz val="11"/>
        <rFont val="方正仿宋_GBK"/>
        <charset val="134"/>
      </rPr>
      <t>、</t>
    </r>
    <r>
      <rPr>
        <sz val="11"/>
        <rFont val="Times New Roman"/>
        <charset val="134"/>
      </rPr>
      <t>10T</t>
    </r>
    <r>
      <rPr>
        <sz val="11"/>
        <rFont val="方正仿宋_GBK"/>
        <charset val="134"/>
      </rPr>
      <t>污水处理设备（成品玻璃钢）</t>
    </r>
    <r>
      <rPr>
        <sz val="11"/>
        <rFont val="Times New Roman"/>
        <charset val="134"/>
      </rPr>
      <t>1</t>
    </r>
    <r>
      <rPr>
        <sz val="11"/>
        <rFont val="方正仿宋_GBK"/>
        <charset val="134"/>
      </rPr>
      <t>处、</t>
    </r>
    <r>
      <rPr>
        <sz val="11"/>
        <rFont val="Times New Roman"/>
        <charset val="134"/>
      </rPr>
      <t xml:space="preserve">
</t>
    </r>
    <r>
      <rPr>
        <sz val="11"/>
        <rFont val="方正仿宋_GBK"/>
        <charset val="134"/>
      </rPr>
      <t>小型水闸</t>
    </r>
    <r>
      <rPr>
        <sz val="11"/>
        <rFont val="Times New Roman"/>
        <charset val="134"/>
      </rPr>
      <t>2</t>
    </r>
    <r>
      <rPr>
        <sz val="11"/>
        <rFont val="方正仿宋_GBK"/>
        <charset val="134"/>
      </rPr>
      <t>座等。</t>
    </r>
  </si>
  <si>
    <r>
      <rPr>
        <sz val="11"/>
        <rFont val="方正仿宋_GBK"/>
        <charset val="134"/>
      </rPr>
      <t>以改建水利设施及相关配套的方式，改善辣椒产业园周边基础设施条件，提升周边农户满意度</t>
    </r>
  </si>
  <si>
    <r>
      <rPr>
        <sz val="12"/>
        <color rgb="FF000000"/>
        <rFont val="方正仿宋_GBK"/>
        <charset val="134"/>
      </rPr>
      <t>庄里镇高标准农田建设项目</t>
    </r>
  </si>
  <si>
    <t>庄里镇</t>
  </si>
  <si>
    <r>
      <rPr>
        <sz val="12"/>
        <color rgb="FF000000"/>
        <rFont val="方正仿宋_GBK"/>
        <charset val="134"/>
      </rPr>
      <t>庄里镇城阳村、陶墟村、庄里村、栾庄村</t>
    </r>
  </si>
  <si>
    <r>
      <rPr>
        <sz val="12"/>
        <color rgb="FF000000"/>
        <rFont val="方正仿宋_GBK"/>
        <charset val="134"/>
      </rPr>
      <t>衬砌明渠</t>
    </r>
    <r>
      <rPr>
        <sz val="12"/>
        <color rgb="FF000000"/>
        <rFont val="Times New Roman"/>
        <charset val="134"/>
      </rPr>
      <t>26</t>
    </r>
    <r>
      <rPr>
        <sz val="12"/>
        <color rgb="FF000000"/>
        <rFont val="方正仿宋_GBK"/>
        <charset val="134"/>
      </rPr>
      <t>公里、农桥</t>
    </r>
    <r>
      <rPr>
        <sz val="12"/>
        <color rgb="FF000000"/>
        <rFont val="Times New Roman"/>
        <charset val="134"/>
      </rPr>
      <t>12</t>
    </r>
    <r>
      <rPr>
        <sz val="12"/>
        <color rgb="FF000000"/>
        <rFont val="方正仿宋_GBK"/>
        <charset val="134"/>
      </rPr>
      <t>座、涵桥</t>
    </r>
    <r>
      <rPr>
        <sz val="12"/>
        <color rgb="FF000000"/>
        <rFont val="Times New Roman"/>
        <charset val="134"/>
      </rPr>
      <t>100</t>
    </r>
    <r>
      <rPr>
        <sz val="12"/>
        <color rgb="FF000000"/>
        <rFont val="方正仿宋_GBK"/>
        <charset val="134"/>
      </rPr>
      <t>座、高效节水</t>
    </r>
    <r>
      <rPr>
        <sz val="12"/>
        <color rgb="FF000000"/>
        <rFont val="Times New Roman"/>
        <charset val="134"/>
      </rPr>
      <t>1000</t>
    </r>
    <r>
      <rPr>
        <sz val="12"/>
        <color rgb="FF000000"/>
        <rFont val="方正仿宋_GBK"/>
        <charset val="134"/>
      </rPr>
      <t>亩、水泥路</t>
    </r>
    <r>
      <rPr>
        <sz val="12"/>
        <color rgb="FF000000"/>
        <rFont val="Times New Roman"/>
        <charset val="134"/>
      </rPr>
      <t>9</t>
    </r>
    <r>
      <rPr>
        <sz val="12"/>
        <color rgb="FF000000"/>
        <rFont val="方正仿宋_GBK"/>
        <charset val="134"/>
      </rPr>
      <t>公里。</t>
    </r>
  </si>
  <si>
    <r>
      <rPr>
        <sz val="12"/>
        <rFont val="方正仿宋_GBK"/>
        <charset val="134"/>
      </rPr>
      <t>以改善农田基础设施建设的形式，提高农业产值，增加农户生产收入</t>
    </r>
  </si>
  <si>
    <t>农业基础设施建设项目</t>
  </si>
  <si>
    <t>丁里镇
谷海粟</t>
  </si>
  <si>
    <t>丁里镇</t>
  </si>
  <si>
    <t>胜利社区、丁里社区</t>
  </si>
  <si>
    <r>
      <rPr>
        <sz val="11"/>
        <rFont val="方正仿宋_GBK"/>
        <charset val="134"/>
      </rPr>
      <t>建设生产路总里程</t>
    </r>
    <r>
      <rPr>
        <sz val="11"/>
        <rFont val="Times New Roman"/>
        <charset val="134"/>
      </rPr>
      <t>3.69</t>
    </r>
    <r>
      <rPr>
        <sz val="11"/>
        <rFont val="方正仿宋_GBK"/>
        <charset val="134"/>
      </rPr>
      <t>公里，其中投入衔接资金</t>
    </r>
    <r>
      <rPr>
        <sz val="11"/>
        <rFont val="Times New Roman"/>
        <charset val="134"/>
      </rPr>
      <t>146.45</t>
    </r>
    <r>
      <rPr>
        <sz val="11"/>
        <rFont val="方正仿宋_GBK"/>
        <charset val="134"/>
      </rPr>
      <t>万元建设水泥路</t>
    </r>
    <r>
      <rPr>
        <sz val="11"/>
        <rFont val="Times New Roman"/>
        <charset val="134"/>
      </rPr>
      <t>3.23</t>
    </r>
    <r>
      <rPr>
        <sz val="11"/>
        <rFont val="方正仿宋_GBK"/>
        <charset val="134"/>
      </rPr>
      <t>公里</t>
    </r>
  </si>
  <si>
    <r>
      <rPr>
        <sz val="11"/>
        <rFont val="方正仿宋_GBK"/>
        <charset val="134"/>
      </rPr>
      <t>修建生产道路</t>
    </r>
    <r>
      <rPr>
        <sz val="11"/>
        <rFont val="Times New Roman"/>
        <charset val="134"/>
      </rPr>
      <t>3.69</t>
    </r>
    <r>
      <rPr>
        <sz val="11"/>
        <rFont val="方正仿宋_GBK"/>
        <charset val="134"/>
      </rPr>
      <t>公里，改善农业生产设施条件。</t>
    </r>
  </si>
  <si>
    <r>
      <rPr>
        <sz val="12"/>
        <color rgb="FF000000"/>
        <rFont val="方正仿宋_GBK"/>
        <charset val="134"/>
      </rPr>
      <t>修建生产道路</t>
    </r>
    <r>
      <rPr>
        <sz val="12"/>
        <color rgb="FF000000"/>
        <rFont val="Times New Roman"/>
        <charset val="134"/>
      </rPr>
      <t>3.69</t>
    </r>
    <r>
      <rPr>
        <sz val="12"/>
        <color rgb="FF000000"/>
        <rFont val="方正仿宋_GBK"/>
        <charset val="134"/>
      </rPr>
      <t>公里</t>
    </r>
  </si>
  <si>
    <t>以改善农业基础设施建设的形式，提高农业产值，增加农户生产收入</t>
  </si>
  <si>
    <t>官桥镇</t>
  </si>
  <si>
    <t>前白村、彭林村</t>
  </si>
  <si>
    <r>
      <rPr>
        <sz val="11"/>
        <rFont val="方正仿宋_GBK"/>
        <charset val="134"/>
      </rPr>
      <t>建设生产路总里程</t>
    </r>
    <r>
      <rPr>
        <sz val="11"/>
        <rFont val="Times New Roman"/>
        <charset val="134"/>
      </rPr>
      <t>3.92</t>
    </r>
    <r>
      <rPr>
        <sz val="11"/>
        <rFont val="方正仿宋_GBK"/>
        <charset val="134"/>
      </rPr>
      <t>公里，其中投入衔接资金</t>
    </r>
    <r>
      <rPr>
        <sz val="11"/>
        <rFont val="Times New Roman"/>
        <charset val="134"/>
      </rPr>
      <t>103.38</t>
    </r>
    <r>
      <rPr>
        <sz val="11"/>
        <rFont val="方正仿宋_GBK"/>
        <charset val="134"/>
      </rPr>
      <t>万元建设水泥路</t>
    </r>
    <r>
      <rPr>
        <sz val="11"/>
        <rFont val="Times New Roman"/>
        <charset val="134"/>
      </rPr>
      <t>1.74</t>
    </r>
    <r>
      <rPr>
        <sz val="11"/>
        <rFont val="方正仿宋_GBK"/>
        <charset val="134"/>
      </rPr>
      <t>公里</t>
    </r>
  </si>
  <si>
    <r>
      <rPr>
        <sz val="11"/>
        <rFont val="方正仿宋_GBK"/>
        <charset val="134"/>
      </rPr>
      <t>修建生产道路</t>
    </r>
    <r>
      <rPr>
        <sz val="11"/>
        <rFont val="Times New Roman"/>
        <charset val="134"/>
      </rPr>
      <t>3.92</t>
    </r>
    <r>
      <rPr>
        <sz val="11"/>
        <rFont val="方正仿宋_GBK"/>
        <charset val="134"/>
      </rPr>
      <t>公里，改善农业生产设施条件。</t>
    </r>
  </si>
  <si>
    <r>
      <rPr>
        <sz val="12"/>
        <color rgb="FF000000"/>
        <rFont val="方正仿宋_GBK"/>
        <charset val="134"/>
      </rPr>
      <t>修建生产道路</t>
    </r>
    <r>
      <rPr>
        <sz val="12"/>
        <color rgb="FF000000"/>
        <rFont val="Times New Roman"/>
        <charset val="134"/>
      </rPr>
      <t>3.92</t>
    </r>
    <r>
      <rPr>
        <sz val="12"/>
        <color rgb="FF000000"/>
        <rFont val="方正仿宋_GBK"/>
        <charset val="134"/>
      </rPr>
      <t>公里</t>
    </r>
  </si>
  <si>
    <t>柴庄、红柳树村</t>
  </si>
  <si>
    <r>
      <rPr>
        <sz val="11"/>
        <rFont val="方正仿宋_GBK"/>
        <charset val="134"/>
      </rPr>
      <t>建设生产路总里程</t>
    </r>
    <r>
      <rPr>
        <sz val="11"/>
        <rFont val="Times New Roman"/>
        <charset val="134"/>
      </rPr>
      <t>7.79</t>
    </r>
    <r>
      <rPr>
        <sz val="11"/>
        <rFont val="方正仿宋_GBK"/>
        <charset val="134"/>
      </rPr>
      <t>公里，其中投入衔接资金</t>
    </r>
    <r>
      <rPr>
        <sz val="11"/>
        <rFont val="Times New Roman"/>
        <charset val="134"/>
      </rPr>
      <t>283.57</t>
    </r>
    <r>
      <rPr>
        <sz val="11"/>
        <rFont val="方正仿宋_GBK"/>
        <charset val="134"/>
      </rPr>
      <t>万元建设水泥路</t>
    </r>
    <r>
      <rPr>
        <sz val="11"/>
        <rFont val="Times New Roman"/>
        <charset val="134"/>
      </rPr>
      <t>3.9</t>
    </r>
    <r>
      <rPr>
        <sz val="11"/>
        <rFont val="方正仿宋_GBK"/>
        <charset val="134"/>
      </rPr>
      <t>公里</t>
    </r>
  </si>
  <si>
    <r>
      <rPr>
        <sz val="11"/>
        <rFont val="方正仿宋_GBK"/>
        <charset val="134"/>
      </rPr>
      <t>修建生产道路</t>
    </r>
    <r>
      <rPr>
        <sz val="11"/>
        <rFont val="Times New Roman"/>
        <charset val="134"/>
      </rPr>
      <t>7.79</t>
    </r>
    <r>
      <rPr>
        <sz val="11"/>
        <rFont val="方正仿宋_GBK"/>
        <charset val="134"/>
      </rPr>
      <t>公里，改善农业生产设施条件。</t>
    </r>
  </si>
  <si>
    <r>
      <rPr>
        <sz val="12"/>
        <color rgb="FF000000"/>
        <rFont val="方正仿宋_GBK"/>
        <charset val="134"/>
      </rPr>
      <t>修建生产道路</t>
    </r>
    <r>
      <rPr>
        <sz val="12"/>
        <color rgb="FF000000"/>
        <rFont val="Times New Roman"/>
        <charset val="134"/>
      </rPr>
      <t>7.79</t>
    </r>
    <r>
      <rPr>
        <sz val="12"/>
        <color rgb="FF000000"/>
        <rFont val="方正仿宋_GBK"/>
        <charset val="134"/>
      </rPr>
      <t>公里</t>
    </r>
  </si>
  <si>
    <t>黄口镇
杨梅</t>
  </si>
  <si>
    <t>黄口镇</t>
  </si>
  <si>
    <t>镇北社区、镇西社区、老黄口村</t>
  </si>
  <si>
    <r>
      <rPr>
        <sz val="11"/>
        <rFont val="方正仿宋_GBK"/>
        <charset val="134"/>
      </rPr>
      <t>建设生产路总里程</t>
    </r>
    <r>
      <rPr>
        <sz val="11"/>
        <rFont val="Times New Roman"/>
        <charset val="134"/>
      </rPr>
      <t>5.51</t>
    </r>
    <r>
      <rPr>
        <sz val="11"/>
        <rFont val="方正仿宋_GBK"/>
        <charset val="134"/>
      </rPr>
      <t>公里，其中投入衔接资金</t>
    </r>
    <r>
      <rPr>
        <sz val="11"/>
        <rFont val="Times New Roman"/>
        <charset val="134"/>
      </rPr>
      <t>228.19</t>
    </r>
    <r>
      <rPr>
        <sz val="11"/>
        <rFont val="方正仿宋_GBK"/>
        <charset val="134"/>
      </rPr>
      <t>万元建设水泥路</t>
    </r>
    <r>
      <rPr>
        <sz val="11"/>
        <rFont val="Times New Roman"/>
        <charset val="134"/>
      </rPr>
      <t>3.2</t>
    </r>
    <r>
      <rPr>
        <sz val="11"/>
        <rFont val="方正仿宋_GBK"/>
        <charset val="134"/>
      </rPr>
      <t>公里</t>
    </r>
  </si>
  <si>
    <r>
      <rPr>
        <sz val="11"/>
        <rFont val="方正仿宋_GBK"/>
        <charset val="134"/>
      </rPr>
      <t>修建生产道路</t>
    </r>
    <r>
      <rPr>
        <sz val="11"/>
        <rFont val="Times New Roman"/>
        <charset val="134"/>
      </rPr>
      <t>5.51</t>
    </r>
    <r>
      <rPr>
        <sz val="11"/>
        <rFont val="方正仿宋_GBK"/>
        <charset val="134"/>
      </rPr>
      <t>公里，改善农业生产设施条件。</t>
    </r>
  </si>
  <si>
    <r>
      <rPr>
        <sz val="12"/>
        <color rgb="FF000000"/>
        <rFont val="方正仿宋_GBK"/>
        <charset val="134"/>
      </rPr>
      <t>修建生产道路</t>
    </r>
    <r>
      <rPr>
        <sz val="12"/>
        <color rgb="FF000000"/>
        <rFont val="Times New Roman"/>
        <charset val="134"/>
      </rPr>
      <t>5.51</t>
    </r>
    <r>
      <rPr>
        <sz val="12"/>
        <color rgb="FF000000"/>
        <rFont val="方正仿宋_GBK"/>
        <charset val="134"/>
      </rPr>
      <t>公里</t>
    </r>
  </si>
  <si>
    <t>丰茂家庭农场
黄震</t>
  </si>
  <si>
    <t>镇北社区梁庄和张庄村</t>
  </si>
  <si>
    <r>
      <rPr>
        <sz val="11"/>
        <rFont val="方正仿宋_GBK"/>
        <charset val="134"/>
      </rPr>
      <t>建设生产路总里程</t>
    </r>
    <r>
      <rPr>
        <sz val="11"/>
        <rFont val="Times New Roman"/>
        <charset val="134"/>
      </rPr>
      <t>0.82</t>
    </r>
    <r>
      <rPr>
        <sz val="11"/>
        <rFont val="方正仿宋_GBK"/>
        <charset val="134"/>
      </rPr>
      <t>公里，其中投入衔接资金</t>
    </r>
    <r>
      <rPr>
        <sz val="11"/>
        <rFont val="Times New Roman"/>
        <charset val="134"/>
      </rPr>
      <t>28.5</t>
    </r>
    <r>
      <rPr>
        <sz val="11"/>
        <rFont val="方正仿宋_GBK"/>
        <charset val="134"/>
      </rPr>
      <t>万元建设水泥路</t>
    </r>
    <r>
      <rPr>
        <sz val="11"/>
        <rFont val="Times New Roman"/>
        <charset val="134"/>
      </rPr>
      <t>0.4</t>
    </r>
    <r>
      <rPr>
        <sz val="11"/>
        <rFont val="方正仿宋_GBK"/>
        <charset val="134"/>
      </rPr>
      <t>公里</t>
    </r>
  </si>
  <si>
    <r>
      <rPr>
        <sz val="11"/>
        <rFont val="方正仿宋_GBK"/>
        <charset val="134"/>
      </rPr>
      <t>修建生产道路</t>
    </r>
    <r>
      <rPr>
        <sz val="11"/>
        <rFont val="Times New Roman"/>
        <charset val="134"/>
      </rPr>
      <t>0.82</t>
    </r>
    <r>
      <rPr>
        <sz val="11"/>
        <rFont val="方正仿宋_GBK"/>
        <charset val="134"/>
      </rPr>
      <t>公里，改善农业生产设施条件。</t>
    </r>
  </si>
  <si>
    <r>
      <rPr>
        <sz val="12"/>
        <color rgb="FF000000"/>
        <rFont val="方正仿宋_GBK"/>
        <charset val="134"/>
      </rPr>
      <t>修建生产道路</t>
    </r>
    <r>
      <rPr>
        <sz val="12"/>
        <color rgb="FF000000"/>
        <rFont val="Times New Roman"/>
        <charset val="134"/>
      </rPr>
      <t>0.82</t>
    </r>
    <r>
      <rPr>
        <sz val="12"/>
        <color rgb="FF000000"/>
        <rFont val="方正仿宋_GBK"/>
        <charset val="134"/>
      </rPr>
      <t>公里</t>
    </r>
  </si>
  <si>
    <t>腾沃农作物种植农民专业合作社
朱明</t>
  </si>
  <si>
    <t>黄口镇镇</t>
  </si>
  <si>
    <t>南社区王堂村</t>
  </si>
  <si>
    <r>
      <rPr>
        <sz val="11"/>
        <rFont val="方正仿宋_GBK"/>
        <charset val="134"/>
      </rPr>
      <t>建设生产路总里程</t>
    </r>
    <r>
      <rPr>
        <sz val="11"/>
        <rFont val="Times New Roman"/>
        <charset val="134"/>
      </rPr>
      <t>0.49</t>
    </r>
    <r>
      <rPr>
        <sz val="11"/>
        <rFont val="方正仿宋_GBK"/>
        <charset val="134"/>
      </rPr>
      <t>公里，其中投入衔接资金</t>
    </r>
    <r>
      <rPr>
        <sz val="11"/>
        <rFont val="Times New Roman"/>
        <charset val="134"/>
      </rPr>
      <t>15</t>
    </r>
    <r>
      <rPr>
        <sz val="11"/>
        <rFont val="方正仿宋_GBK"/>
        <charset val="134"/>
      </rPr>
      <t>万元建设水泥路</t>
    </r>
    <r>
      <rPr>
        <sz val="11"/>
        <rFont val="Times New Roman"/>
        <charset val="134"/>
      </rPr>
      <t>0.21</t>
    </r>
    <r>
      <rPr>
        <sz val="11"/>
        <rFont val="方正仿宋_GBK"/>
        <charset val="134"/>
      </rPr>
      <t>公里</t>
    </r>
  </si>
  <si>
    <r>
      <rPr>
        <sz val="11"/>
        <rFont val="方正仿宋_GBK"/>
        <charset val="134"/>
      </rPr>
      <t>修建生产道路</t>
    </r>
    <r>
      <rPr>
        <sz val="11"/>
        <rFont val="Times New Roman"/>
        <charset val="134"/>
      </rPr>
      <t>0.49</t>
    </r>
    <r>
      <rPr>
        <sz val="11"/>
        <rFont val="方正仿宋_GBK"/>
        <charset val="134"/>
      </rPr>
      <t>公里，改善农业生产设施条件。</t>
    </r>
  </si>
  <si>
    <r>
      <rPr>
        <sz val="12"/>
        <color rgb="FF000000"/>
        <rFont val="方正仿宋_GBK"/>
        <charset val="134"/>
      </rPr>
      <t>修建生产道路</t>
    </r>
    <r>
      <rPr>
        <sz val="12"/>
        <color rgb="FF000000"/>
        <rFont val="Times New Roman"/>
        <charset val="134"/>
      </rPr>
      <t>0.49</t>
    </r>
    <r>
      <rPr>
        <sz val="12"/>
        <color rgb="FF000000"/>
        <rFont val="方正仿宋_GBK"/>
        <charset val="134"/>
      </rPr>
      <t>公里</t>
    </r>
  </si>
  <si>
    <t>（六）农村公益事业奖补</t>
  </si>
  <si>
    <t>白土镇费村道路建设项目</t>
  </si>
  <si>
    <t>县财政局</t>
  </si>
  <si>
    <t>白土镇</t>
  </si>
  <si>
    <t>费村</t>
  </si>
  <si>
    <r>
      <rPr>
        <sz val="12"/>
        <rFont val="方正仿宋_GBK"/>
        <charset val="134"/>
      </rPr>
      <t>建设道路长</t>
    </r>
    <r>
      <rPr>
        <sz val="12"/>
        <rFont val="Times New Roman"/>
        <charset val="134"/>
      </rPr>
      <t>940</t>
    </r>
    <r>
      <rPr>
        <sz val="12"/>
        <rFont val="方正仿宋_GBK"/>
        <charset val="134"/>
      </rPr>
      <t>米，宽</t>
    </r>
    <r>
      <rPr>
        <sz val="12"/>
        <rFont val="Times New Roman"/>
        <charset val="134"/>
      </rPr>
      <t>3</t>
    </r>
    <r>
      <rPr>
        <sz val="12"/>
        <rFont val="方正仿宋_GBK"/>
        <charset val="134"/>
      </rPr>
      <t>米，厚</t>
    </r>
    <r>
      <rPr>
        <sz val="12"/>
        <rFont val="Times New Roman"/>
        <charset val="134"/>
      </rPr>
      <t>18</t>
    </r>
    <r>
      <rPr>
        <sz val="12"/>
        <rFont val="方正仿宋_GBK"/>
        <charset val="134"/>
      </rPr>
      <t>厘米</t>
    </r>
  </si>
  <si>
    <r>
      <rPr>
        <sz val="12"/>
        <rFont val="方正仿宋_GBK"/>
        <charset val="134"/>
      </rPr>
      <t>建设道路长</t>
    </r>
    <r>
      <rPr>
        <sz val="12"/>
        <rFont val="Times New Roman"/>
        <charset val="134"/>
      </rPr>
      <t>940</t>
    </r>
    <r>
      <rPr>
        <sz val="12"/>
        <rFont val="方正仿宋_GBK"/>
        <charset val="134"/>
      </rPr>
      <t>米</t>
    </r>
  </si>
  <si>
    <t>参与项目申报、实施过程监督和建成后受益</t>
  </si>
  <si>
    <t>大屯镇大屯村道路建设项目</t>
  </si>
  <si>
    <t>大屯镇</t>
  </si>
  <si>
    <t>大屯村</t>
  </si>
  <si>
    <t>是</t>
  </si>
  <si>
    <r>
      <rPr>
        <sz val="12"/>
        <rFont val="方正仿宋_GBK"/>
        <charset val="134"/>
      </rPr>
      <t>建设道路长</t>
    </r>
    <r>
      <rPr>
        <sz val="12"/>
        <rFont val="Times New Roman"/>
        <charset val="134"/>
      </rPr>
      <t>475</t>
    </r>
    <r>
      <rPr>
        <sz val="12"/>
        <rFont val="方正仿宋_GBK"/>
        <charset val="134"/>
      </rPr>
      <t>米、宽</t>
    </r>
    <r>
      <rPr>
        <sz val="12"/>
        <rFont val="Times New Roman"/>
        <charset val="134"/>
      </rPr>
      <t>3.5</t>
    </r>
    <r>
      <rPr>
        <sz val="12"/>
        <rFont val="方正仿宋_GBK"/>
        <charset val="134"/>
      </rPr>
      <t>米、厚</t>
    </r>
    <r>
      <rPr>
        <sz val="12"/>
        <rFont val="Times New Roman"/>
        <charset val="134"/>
      </rPr>
      <t>18</t>
    </r>
    <r>
      <rPr>
        <sz val="12"/>
        <rFont val="方正仿宋_GBK"/>
        <charset val="134"/>
      </rPr>
      <t>厘米</t>
    </r>
  </si>
  <si>
    <r>
      <rPr>
        <sz val="12"/>
        <rFont val="方正仿宋_GBK"/>
        <charset val="134"/>
      </rPr>
      <t>建设道路长</t>
    </r>
    <r>
      <rPr>
        <sz val="12"/>
        <rFont val="Times New Roman"/>
        <charset val="134"/>
      </rPr>
      <t>475</t>
    </r>
    <r>
      <rPr>
        <sz val="12"/>
        <rFont val="方正仿宋_GBK"/>
        <charset val="134"/>
      </rPr>
      <t>米</t>
    </r>
  </si>
  <si>
    <t>大屯镇胡集村道路建设项目</t>
  </si>
  <si>
    <t>胡集村</t>
  </si>
  <si>
    <r>
      <rPr>
        <sz val="12"/>
        <rFont val="方正仿宋_GBK"/>
        <charset val="134"/>
      </rPr>
      <t>建设道路长</t>
    </r>
    <r>
      <rPr>
        <sz val="12"/>
        <rFont val="Times New Roman"/>
        <charset val="134"/>
      </rPr>
      <t>189</t>
    </r>
    <r>
      <rPr>
        <sz val="12"/>
        <rFont val="方正仿宋_GBK"/>
        <charset val="134"/>
      </rPr>
      <t>米、宽</t>
    </r>
    <r>
      <rPr>
        <sz val="12"/>
        <rFont val="Times New Roman"/>
        <charset val="134"/>
      </rPr>
      <t>4</t>
    </r>
    <r>
      <rPr>
        <sz val="12"/>
        <rFont val="方正仿宋_GBK"/>
        <charset val="134"/>
      </rPr>
      <t>米、厚</t>
    </r>
    <r>
      <rPr>
        <sz val="12"/>
        <rFont val="Times New Roman"/>
        <charset val="134"/>
      </rPr>
      <t>18</t>
    </r>
    <r>
      <rPr>
        <sz val="12"/>
        <rFont val="方正仿宋_GBK"/>
        <charset val="134"/>
      </rPr>
      <t>厘米</t>
    </r>
  </si>
  <si>
    <r>
      <rPr>
        <sz val="12"/>
        <rFont val="方正仿宋_GBK"/>
        <charset val="134"/>
      </rPr>
      <t>建设道路长</t>
    </r>
    <r>
      <rPr>
        <sz val="12"/>
        <rFont val="Times New Roman"/>
        <charset val="134"/>
      </rPr>
      <t>189</t>
    </r>
    <r>
      <rPr>
        <sz val="12"/>
        <rFont val="方正仿宋_GBK"/>
        <charset val="134"/>
      </rPr>
      <t>米</t>
    </r>
  </si>
  <si>
    <t>大屯镇瓦房村道路建设项目</t>
  </si>
  <si>
    <r>
      <rPr>
        <sz val="12"/>
        <rFont val="方正仿宋_GBK"/>
        <charset val="134"/>
      </rPr>
      <t>建设道路长</t>
    </r>
    <r>
      <rPr>
        <sz val="12"/>
        <rFont val="Times New Roman"/>
        <charset val="134"/>
      </rPr>
      <t>449</t>
    </r>
    <r>
      <rPr>
        <sz val="12"/>
        <rFont val="方正仿宋_GBK"/>
        <charset val="134"/>
      </rPr>
      <t>米、宽</t>
    </r>
    <r>
      <rPr>
        <sz val="12"/>
        <rFont val="Times New Roman"/>
        <charset val="134"/>
      </rPr>
      <t>3</t>
    </r>
    <r>
      <rPr>
        <sz val="12"/>
        <rFont val="方正仿宋_GBK"/>
        <charset val="134"/>
      </rPr>
      <t>米、厚</t>
    </r>
    <r>
      <rPr>
        <sz val="12"/>
        <rFont val="Times New Roman"/>
        <charset val="134"/>
      </rPr>
      <t>18</t>
    </r>
    <r>
      <rPr>
        <sz val="12"/>
        <rFont val="方正仿宋_GBK"/>
        <charset val="134"/>
      </rPr>
      <t>厘米</t>
    </r>
  </si>
  <si>
    <r>
      <rPr>
        <sz val="12"/>
        <rFont val="方正仿宋_GBK"/>
        <charset val="134"/>
      </rPr>
      <t>建设道路长</t>
    </r>
    <r>
      <rPr>
        <sz val="12"/>
        <rFont val="Times New Roman"/>
        <charset val="134"/>
      </rPr>
      <t>449</t>
    </r>
    <r>
      <rPr>
        <sz val="12"/>
        <rFont val="方正仿宋_GBK"/>
        <charset val="134"/>
      </rPr>
      <t>米</t>
    </r>
  </si>
  <si>
    <t>丁里镇河头村环境整治项目</t>
  </si>
  <si>
    <t>河头村</t>
  </si>
  <si>
    <r>
      <rPr>
        <sz val="12"/>
        <rFont val="方正仿宋_GBK"/>
        <charset val="134"/>
      </rPr>
      <t>安装路灯</t>
    </r>
    <r>
      <rPr>
        <sz val="12"/>
        <rFont val="Times New Roman"/>
        <charset val="134"/>
      </rPr>
      <t>20</t>
    </r>
    <r>
      <rPr>
        <sz val="12"/>
        <rFont val="方正仿宋_GBK"/>
        <charset val="134"/>
      </rPr>
      <t>盏</t>
    </r>
  </si>
  <si>
    <t>丁里镇河头村沟渠建设项目</t>
  </si>
  <si>
    <r>
      <rPr>
        <sz val="12"/>
        <rFont val="方正仿宋_GBK"/>
        <charset val="134"/>
      </rPr>
      <t>新建沟渠</t>
    </r>
    <r>
      <rPr>
        <sz val="12"/>
        <rFont val="Times New Roman"/>
        <charset val="134"/>
      </rPr>
      <t>10</t>
    </r>
    <r>
      <rPr>
        <sz val="12"/>
        <rFont val="方正仿宋_GBK"/>
        <charset val="134"/>
      </rPr>
      <t>条，长</t>
    </r>
    <r>
      <rPr>
        <sz val="12"/>
        <rFont val="Times New Roman"/>
        <charset val="134"/>
      </rPr>
      <t>5000</t>
    </r>
    <r>
      <rPr>
        <sz val="12"/>
        <rFont val="方正仿宋_GBK"/>
        <charset val="134"/>
      </rPr>
      <t>米</t>
    </r>
  </si>
  <si>
    <r>
      <rPr>
        <sz val="12"/>
        <rFont val="方正仿宋_GBK"/>
        <charset val="134"/>
      </rPr>
      <t>新建沟渠</t>
    </r>
    <r>
      <rPr>
        <sz val="12"/>
        <rFont val="Times New Roman"/>
        <charset val="134"/>
      </rPr>
      <t>10</t>
    </r>
    <r>
      <rPr>
        <sz val="12"/>
        <rFont val="方正仿宋_GBK"/>
        <charset val="134"/>
      </rPr>
      <t>条</t>
    </r>
  </si>
  <si>
    <t>丁里镇瓦子口村环境整治项目</t>
  </si>
  <si>
    <t>瓦子口村</t>
  </si>
  <si>
    <r>
      <rPr>
        <sz val="12"/>
        <rFont val="方正仿宋_GBK"/>
        <charset val="134"/>
      </rPr>
      <t>安装路灯</t>
    </r>
    <r>
      <rPr>
        <sz val="12"/>
        <rFont val="Times New Roman"/>
        <charset val="134"/>
      </rPr>
      <t>80</t>
    </r>
    <r>
      <rPr>
        <sz val="12"/>
        <rFont val="方正仿宋_GBK"/>
        <charset val="134"/>
      </rPr>
      <t>盏</t>
    </r>
  </si>
  <si>
    <t>丁里镇武寺村环境整治项目</t>
  </si>
  <si>
    <t>武寺村</t>
  </si>
  <si>
    <r>
      <rPr>
        <sz val="12"/>
        <rFont val="方正仿宋_GBK"/>
        <charset val="134"/>
      </rPr>
      <t>安装路灯</t>
    </r>
    <r>
      <rPr>
        <sz val="12"/>
        <rFont val="Times New Roman"/>
        <charset val="134"/>
      </rPr>
      <t>272</t>
    </r>
    <r>
      <rPr>
        <sz val="12"/>
        <rFont val="方正仿宋_GBK"/>
        <charset val="134"/>
      </rPr>
      <t>盏</t>
    </r>
  </si>
  <si>
    <t>丁里镇许堂村环境整治项目</t>
  </si>
  <si>
    <t>许堂社区</t>
  </si>
  <si>
    <r>
      <rPr>
        <sz val="12"/>
        <rFont val="方正仿宋_GBK"/>
        <charset val="134"/>
      </rPr>
      <t>安装路灯</t>
    </r>
    <r>
      <rPr>
        <sz val="12"/>
        <rFont val="Times New Roman"/>
        <charset val="134"/>
      </rPr>
      <t>74</t>
    </r>
    <r>
      <rPr>
        <sz val="12"/>
        <rFont val="方正仿宋_GBK"/>
        <charset val="134"/>
      </rPr>
      <t>盏</t>
    </r>
  </si>
  <si>
    <t>黄口镇老黄口村道路建设项目</t>
  </si>
  <si>
    <t>老黄口社区</t>
  </si>
  <si>
    <r>
      <rPr>
        <sz val="12"/>
        <rFont val="方正仿宋_GBK"/>
        <charset val="134"/>
      </rPr>
      <t>建设道路</t>
    </r>
    <r>
      <rPr>
        <sz val="12"/>
        <rFont val="Times New Roman"/>
        <charset val="134"/>
      </rPr>
      <t>1000</t>
    </r>
    <r>
      <rPr>
        <sz val="12"/>
        <rFont val="方正仿宋_GBK"/>
        <charset val="134"/>
      </rPr>
      <t>平方米</t>
    </r>
  </si>
  <si>
    <t>黄口镇邵庄村环境整治项目</t>
  </si>
  <si>
    <t>邵庄村</t>
  </si>
  <si>
    <r>
      <rPr>
        <sz val="12"/>
        <rFont val="方正仿宋_GBK"/>
        <charset val="134"/>
      </rPr>
      <t>安装太阳能路灯</t>
    </r>
    <r>
      <rPr>
        <sz val="12"/>
        <rFont val="Times New Roman"/>
        <charset val="134"/>
      </rPr>
      <t>40</t>
    </r>
    <r>
      <rPr>
        <sz val="12"/>
        <rFont val="方正仿宋_GBK"/>
        <charset val="134"/>
      </rPr>
      <t>盏</t>
    </r>
  </si>
  <si>
    <t>黄口镇瓦房村道路建设项目</t>
  </si>
  <si>
    <r>
      <rPr>
        <sz val="12"/>
        <rFont val="方正仿宋_GBK"/>
        <charset val="134"/>
      </rPr>
      <t>建设道路</t>
    </r>
    <r>
      <rPr>
        <sz val="12"/>
        <rFont val="Times New Roman"/>
        <charset val="134"/>
      </rPr>
      <t>2600</t>
    </r>
    <r>
      <rPr>
        <sz val="12"/>
        <rFont val="方正仿宋_GBK"/>
        <charset val="134"/>
      </rPr>
      <t>平方米</t>
    </r>
  </si>
  <si>
    <t>黄口镇徐洼村环境整治项目</t>
  </si>
  <si>
    <t>徐洼村</t>
  </si>
  <si>
    <r>
      <rPr>
        <sz val="12"/>
        <rFont val="方正仿宋_GBK"/>
        <charset val="134"/>
      </rPr>
      <t>安装路灯</t>
    </r>
    <r>
      <rPr>
        <sz val="12"/>
        <rFont val="Times New Roman"/>
        <charset val="134"/>
      </rPr>
      <t>100</t>
    </r>
    <r>
      <rPr>
        <sz val="12"/>
        <rFont val="方正仿宋_GBK"/>
        <charset val="134"/>
      </rPr>
      <t>盏</t>
    </r>
  </si>
  <si>
    <t>黄口镇镇北社区文化体育设施项目</t>
  </si>
  <si>
    <t>镇北社区</t>
  </si>
  <si>
    <r>
      <rPr>
        <sz val="12"/>
        <rFont val="方正仿宋_GBK"/>
        <charset val="134"/>
      </rPr>
      <t>建设文化体育设施</t>
    </r>
    <r>
      <rPr>
        <sz val="12"/>
        <rFont val="Times New Roman"/>
        <charset val="134"/>
      </rPr>
      <t>1000</t>
    </r>
    <r>
      <rPr>
        <sz val="12"/>
        <rFont val="方正仿宋_GBK"/>
        <charset val="134"/>
      </rPr>
      <t>平方米</t>
    </r>
  </si>
  <si>
    <t>黄口镇镇东社区安全防护项目</t>
  </si>
  <si>
    <t>镇东社区</t>
  </si>
  <si>
    <r>
      <rPr>
        <sz val="12"/>
        <rFont val="方正仿宋_GBK"/>
        <charset val="134"/>
      </rPr>
      <t>建设隔离栏</t>
    </r>
    <r>
      <rPr>
        <sz val="12"/>
        <rFont val="Times New Roman"/>
        <charset val="134"/>
      </rPr>
      <t>960</t>
    </r>
    <r>
      <rPr>
        <sz val="12"/>
        <rFont val="方正仿宋_GBK"/>
        <charset val="134"/>
      </rPr>
      <t>米</t>
    </r>
  </si>
  <si>
    <t>黄口镇镇西社区安全防护项目</t>
  </si>
  <si>
    <t>镇西社区</t>
  </si>
  <si>
    <r>
      <rPr>
        <sz val="12"/>
        <rFont val="方正仿宋_GBK"/>
        <charset val="134"/>
      </rPr>
      <t>建设坑塘护栏</t>
    </r>
    <r>
      <rPr>
        <sz val="12"/>
        <rFont val="Times New Roman"/>
        <charset val="134"/>
      </rPr>
      <t>180</t>
    </r>
    <r>
      <rPr>
        <sz val="12"/>
        <rFont val="方正仿宋_GBK"/>
        <charset val="134"/>
      </rPr>
      <t>米</t>
    </r>
  </si>
  <si>
    <t>黄口镇镇西社区道路建设项目</t>
  </si>
  <si>
    <r>
      <rPr>
        <sz val="12"/>
        <rFont val="方正仿宋_GBK"/>
        <charset val="134"/>
      </rPr>
      <t>建设道路</t>
    </r>
    <r>
      <rPr>
        <sz val="12"/>
        <rFont val="Times New Roman"/>
        <charset val="134"/>
      </rPr>
      <t>450</t>
    </r>
    <r>
      <rPr>
        <sz val="12"/>
        <rFont val="方正仿宋_GBK"/>
        <charset val="134"/>
      </rPr>
      <t>平方米</t>
    </r>
  </si>
  <si>
    <t>酒店镇丁庄村环境整治项目</t>
  </si>
  <si>
    <r>
      <rPr>
        <sz val="12"/>
        <rFont val="方正仿宋_GBK"/>
        <charset val="134"/>
      </rPr>
      <t>酒店镇</t>
    </r>
    <r>
      <rPr>
        <sz val="12"/>
        <rFont val="Times New Roman"/>
        <charset val="134"/>
      </rPr>
      <t xml:space="preserve">
</t>
    </r>
    <r>
      <rPr>
        <sz val="12"/>
        <rFont val="方正仿宋_GBK"/>
        <charset val="134"/>
      </rPr>
      <t>杜龙升</t>
    </r>
  </si>
  <si>
    <t>酒店镇</t>
  </si>
  <si>
    <t>丁庄村</t>
  </si>
  <si>
    <r>
      <rPr>
        <sz val="12"/>
        <rFont val="方正仿宋_GBK"/>
        <charset val="134"/>
      </rPr>
      <t>安装路灯</t>
    </r>
    <r>
      <rPr>
        <sz val="12"/>
        <rFont val="Times New Roman"/>
        <charset val="134"/>
      </rPr>
      <t>160</t>
    </r>
    <r>
      <rPr>
        <sz val="12"/>
        <rFont val="方正仿宋_GBK"/>
        <charset val="134"/>
      </rPr>
      <t>盏</t>
    </r>
  </si>
  <si>
    <t>酒店镇东镇村公共环卫设施项目</t>
  </si>
  <si>
    <t>东镇村</t>
  </si>
  <si>
    <r>
      <rPr>
        <sz val="12"/>
        <rFont val="方正仿宋_GBK"/>
        <charset val="134"/>
      </rPr>
      <t>新建公共环卫设施公厕</t>
    </r>
    <r>
      <rPr>
        <sz val="12"/>
        <rFont val="Times New Roman"/>
        <charset val="134"/>
      </rPr>
      <t>1</t>
    </r>
    <r>
      <rPr>
        <sz val="12"/>
        <rFont val="方正仿宋_GBK"/>
        <charset val="134"/>
      </rPr>
      <t>所，面积</t>
    </r>
    <r>
      <rPr>
        <sz val="12"/>
        <rFont val="Times New Roman"/>
        <charset val="134"/>
      </rPr>
      <t>30</t>
    </r>
    <r>
      <rPr>
        <sz val="12"/>
        <rFont val="方正仿宋_GBK"/>
        <charset val="134"/>
      </rPr>
      <t>平方米</t>
    </r>
  </si>
  <si>
    <r>
      <rPr>
        <sz val="12"/>
        <rFont val="方正仿宋_GBK"/>
        <charset val="134"/>
      </rPr>
      <t>新建公共环卫设施公厕</t>
    </r>
    <r>
      <rPr>
        <sz val="12"/>
        <rFont val="Times New Roman"/>
        <charset val="134"/>
      </rPr>
      <t>1</t>
    </r>
    <r>
      <rPr>
        <sz val="12"/>
        <rFont val="方正仿宋_GBK"/>
        <charset val="134"/>
      </rPr>
      <t>所</t>
    </r>
  </si>
  <si>
    <t>酒店镇孟暗楼村道路建设项目</t>
  </si>
  <si>
    <t>孟暗楼村</t>
  </si>
  <si>
    <r>
      <rPr>
        <sz val="12"/>
        <rFont val="方正仿宋_GBK"/>
        <charset val="134"/>
      </rPr>
      <t>建设道路</t>
    </r>
    <r>
      <rPr>
        <sz val="12"/>
        <rFont val="Times New Roman"/>
        <charset val="134"/>
      </rPr>
      <t>2</t>
    </r>
    <r>
      <rPr>
        <sz val="12"/>
        <rFont val="方正仿宋_GBK"/>
        <charset val="134"/>
      </rPr>
      <t>条，分别为长</t>
    </r>
    <r>
      <rPr>
        <sz val="12"/>
        <rFont val="Times New Roman"/>
        <charset val="134"/>
      </rPr>
      <t>110</t>
    </r>
    <r>
      <rPr>
        <sz val="12"/>
        <rFont val="方正仿宋_GBK"/>
        <charset val="134"/>
      </rPr>
      <t>米、宽</t>
    </r>
    <r>
      <rPr>
        <sz val="12"/>
        <rFont val="Times New Roman"/>
        <charset val="134"/>
      </rPr>
      <t>4</t>
    </r>
    <r>
      <rPr>
        <sz val="12"/>
        <rFont val="方正仿宋_GBK"/>
        <charset val="134"/>
      </rPr>
      <t>米、厚</t>
    </r>
    <r>
      <rPr>
        <sz val="12"/>
        <rFont val="Times New Roman"/>
        <charset val="134"/>
      </rPr>
      <t>20</t>
    </r>
    <r>
      <rPr>
        <sz val="12"/>
        <rFont val="方正仿宋_GBK"/>
        <charset val="134"/>
      </rPr>
      <t>厘米；为长</t>
    </r>
    <r>
      <rPr>
        <sz val="12"/>
        <rFont val="Times New Roman"/>
        <charset val="134"/>
      </rPr>
      <t>250</t>
    </r>
    <r>
      <rPr>
        <sz val="12"/>
        <rFont val="方正仿宋_GBK"/>
        <charset val="134"/>
      </rPr>
      <t>米、宽</t>
    </r>
    <r>
      <rPr>
        <sz val="12"/>
        <rFont val="Times New Roman"/>
        <charset val="134"/>
      </rPr>
      <t>3.5</t>
    </r>
    <r>
      <rPr>
        <sz val="12"/>
        <rFont val="方正仿宋_GBK"/>
        <charset val="134"/>
      </rPr>
      <t>米、厚</t>
    </r>
    <r>
      <rPr>
        <sz val="12"/>
        <rFont val="Times New Roman"/>
        <charset val="134"/>
      </rPr>
      <t>20</t>
    </r>
    <r>
      <rPr>
        <sz val="12"/>
        <rFont val="方正仿宋_GBK"/>
        <charset val="134"/>
      </rPr>
      <t>厘米。</t>
    </r>
  </si>
  <si>
    <r>
      <rPr>
        <sz val="12"/>
        <rFont val="方正仿宋_GBK"/>
        <charset val="134"/>
      </rPr>
      <t>建设道路</t>
    </r>
    <r>
      <rPr>
        <sz val="12"/>
        <rFont val="Times New Roman"/>
        <charset val="134"/>
      </rPr>
      <t>2</t>
    </r>
    <r>
      <rPr>
        <sz val="12"/>
        <rFont val="方正仿宋_GBK"/>
        <charset val="134"/>
      </rPr>
      <t>条，分别为长</t>
    </r>
    <r>
      <rPr>
        <sz val="12"/>
        <rFont val="Times New Roman"/>
        <charset val="134"/>
      </rPr>
      <t>110</t>
    </r>
    <r>
      <rPr>
        <sz val="12"/>
        <rFont val="方正仿宋_GBK"/>
        <charset val="134"/>
      </rPr>
      <t>米、</t>
    </r>
    <r>
      <rPr>
        <sz val="12"/>
        <rFont val="Times New Roman"/>
        <charset val="134"/>
      </rPr>
      <t>250</t>
    </r>
    <r>
      <rPr>
        <sz val="12"/>
        <rFont val="方正仿宋_GBK"/>
        <charset val="134"/>
      </rPr>
      <t>米</t>
    </r>
  </si>
  <si>
    <t>酒店镇何寨村公共环卫设施项目</t>
  </si>
  <si>
    <t>何寨村</t>
  </si>
  <si>
    <t>酒店镇申河村下水道建设项目</t>
  </si>
  <si>
    <t>申河村</t>
  </si>
  <si>
    <r>
      <rPr>
        <sz val="12"/>
        <rFont val="方正仿宋_GBK"/>
        <charset val="134"/>
      </rPr>
      <t>建设下水道</t>
    </r>
    <r>
      <rPr>
        <sz val="12"/>
        <rFont val="Times New Roman"/>
        <charset val="134"/>
      </rPr>
      <t>1</t>
    </r>
    <r>
      <rPr>
        <sz val="12"/>
        <rFont val="方正仿宋_GBK"/>
        <charset val="134"/>
      </rPr>
      <t>条，长</t>
    </r>
    <r>
      <rPr>
        <sz val="12"/>
        <rFont val="Times New Roman"/>
        <charset val="134"/>
      </rPr>
      <t>880</t>
    </r>
    <r>
      <rPr>
        <sz val="12"/>
        <rFont val="方正仿宋_GBK"/>
        <charset val="134"/>
      </rPr>
      <t>米</t>
    </r>
  </si>
  <si>
    <t>刘套镇常楼村环境整治项目</t>
  </si>
  <si>
    <t>刘套镇</t>
  </si>
  <si>
    <t>常楼村</t>
  </si>
  <si>
    <t>刘套镇陈屯村环境整治项目</t>
  </si>
  <si>
    <t>陈屯村</t>
  </si>
  <si>
    <r>
      <rPr>
        <sz val="12"/>
        <rFont val="方正仿宋_GBK"/>
        <charset val="134"/>
      </rPr>
      <t>安装路灯</t>
    </r>
    <r>
      <rPr>
        <sz val="12"/>
        <rFont val="Times New Roman"/>
        <charset val="134"/>
      </rPr>
      <t>60</t>
    </r>
    <r>
      <rPr>
        <sz val="12"/>
        <rFont val="方正仿宋_GBK"/>
        <charset val="134"/>
      </rPr>
      <t>盏</t>
    </r>
  </si>
  <si>
    <t>刘套镇管粥集村环境整治项目</t>
  </si>
  <si>
    <t>管粥集村</t>
  </si>
  <si>
    <t>刘套镇李圩村环境整治项目</t>
  </si>
  <si>
    <t>李圩村</t>
  </si>
  <si>
    <t>刘套镇刘套村道路建设项目</t>
  </si>
  <si>
    <t>刘套村</t>
  </si>
  <si>
    <r>
      <rPr>
        <sz val="12"/>
        <rFont val="方正仿宋_GBK"/>
        <charset val="134"/>
      </rPr>
      <t>建设道路</t>
    </r>
    <r>
      <rPr>
        <sz val="12"/>
        <rFont val="Times New Roman"/>
        <charset val="134"/>
      </rPr>
      <t>500</t>
    </r>
    <r>
      <rPr>
        <sz val="12"/>
        <rFont val="方正仿宋_GBK"/>
        <charset val="134"/>
      </rPr>
      <t>平方米</t>
    </r>
  </si>
  <si>
    <t>刘套镇刘套村下水道建设项目</t>
  </si>
  <si>
    <r>
      <rPr>
        <sz val="12"/>
        <rFont val="方正仿宋_GBK"/>
        <charset val="134"/>
      </rPr>
      <t>建设下水道</t>
    </r>
    <r>
      <rPr>
        <sz val="12"/>
        <rFont val="Times New Roman"/>
        <charset val="134"/>
      </rPr>
      <t>2</t>
    </r>
    <r>
      <rPr>
        <sz val="12"/>
        <rFont val="方正仿宋_GBK"/>
        <charset val="134"/>
      </rPr>
      <t>条</t>
    </r>
  </si>
  <si>
    <t>刘套镇刘套村文化体育设施项目</t>
  </si>
  <si>
    <r>
      <rPr>
        <sz val="12"/>
        <rFont val="方正仿宋_GBK"/>
        <charset val="134"/>
      </rPr>
      <t>建设文化体育设施</t>
    </r>
    <r>
      <rPr>
        <sz val="12"/>
        <rFont val="Times New Roman"/>
        <charset val="134"/>
      </rPr>
      <t>600</t>
    </r>
    <r>
      <rPr>
        <sz val="12"/>
        <rFont val="方正仿宋_GBK"/>
        <charset val="134"/>
      </rPr>
      <t>平方米</t>
    </r>
  </si>
  <si>
    <t>刘套镇刘套村安全防护项目</t>
  </si>
  <si>
    <r>
      <rPr>
        <sz val="12"/>
        <rFont val="方正仿宋_GBK"/>
        <charset val="134"/>
      </rPr>
      <t>新建钢丝防护网</t>
    </r>
    <r>
      <rPr>
        <sz val="12"/>
        <rFont val="Times New Roman"/>
        <charset val="134"/>
      </rPr>
      <t>3500</t>
    </r>
    <r>
      <rPr>
        <sz val="12"/>
        <rFont val="方正仿宋_GBK"/>
        <charset val="134"/>
      </rPr>
      <t>平方米</t>
    </r>
  </si>
  <si>
    <t>刘套镇芈集村下水道建设项目</t>
  </si>
  <si>
    <t>芈集村</t>
  </si>
  <si>
    <r>
      <rPr>
        <sz val="12"/>
        <rFont val="方正仿宋_GBK"/>
        <charset val="134"/>
      </rPr>
      <t>建设下水道</t>
    </r>
    <r>
      <rPr>
        <sz val="12"/>
        <rFont val="Times New Roman"/>
        <charset val="134"/>
      </rPr>
      <t>1</t>
    </r>
    <r>
      <rPr>
        <sz val="12"/>
        <rFont val="方正仿宋_GBK"/>
        <charset val="134"/>
      </rPr>
      <t>条，长</t>
    </r>
    <r>
      <rPr>
        <sz val="12"/>
        <rFont val="Times New Roman"/>
        <charset val="134"/>
      </rPr>
      <t>229</t>
    </r>
    <r>
      <rPr>
        <sz val="12"/>
        <rFont val="方正仿宋_GBK"/>
        <charset val="134"/>
      </rPr>
      <t>米</t>
    </r>
  </si>
  <si>
    <t>刘套镇三大家村环境整治项目</t>
  </si>
  <si>
    <t>三大家村</t>
  </si>
  <si>
    <t>刘套镇徐安村环境整治项目</t>
  </si>
  <si>
    <t>徐安村</t>
  </si>
  <si>
    <r>
      <rPr>
        <sz val="12"/>
        <rFont val="方正仿宋_GBK"/>
        <charset val="134"/>
      </rPr>
      <t>安装路灯</t>
    </r>
    <r>
      <rPr>
        <sz val="12"/>
        <rFont val="Times New Roman"/>
        <charset val="134"/>
      </rPr>
      <t>70</t>
    </r>
    <r>
      <rPr>
        <sz val="12"/>
        <rFont val="方正仿宋_GBK"/>
        <charset val="134"/>
      </rPr>
      <t>盏</t>
    </r>
  </si>
  <si>
    <t>刘套镇张庄村环境整治项目</t>
  </si>
  <si>
    <t>张庄村</t>
  </si>
  <si>
    <r>
      <rPr>
        <sz val="12"/>
        <rFont val="方正仿宋_GBK"/>
        <charset val="134"/>
      </rPr>
      <t>安装路灯</t>
    </r>
    <r>
      <rPr>
        <sz val="12"/>
        <rFont val="Times New Roman"/>
        <charset val="134"/>
      </rPr>
      <t>167</t>
    </r>
    <r>
      <rPr>
        <sz val="12"/>
        <rFont val="方正仿宋_GBK"/>
        <charset val="134"/>
      </rPr>
      <t>盏</t>
    </r>
  </si>
  <si>
    <t>刘套镇赵庄村下水道建设项目</t>
  </si>
  <si>
    <t>赵庄村</t>
  </si>
  <si>
    <r>
      <rPr>
        <sz val="12"/>
        <rFont val="方正仿宋_GBK"/>
        <charset val="134"/>
      </rPr>
      <t>建设道路</t>
    </r>
    <r>
      <rPr>
        <sz val="12"/>
        <rFont val="Times New Roman"/>
        <charset val="134"/>
      </rPr>
      <t>400</t>
    </r>
    <r>
      <rPr>
        <sz val="12"/>
        <rFont val="方正仿宋_GBK"/>
        <charset val="134"/>
      </rPr>
      <t>平方米</t>
    </r>
  </si>
  <si>
    <t>刘套镇赵庄村环境整治项目</t>
  </si>
  <si>
    <r>
      <rPr>
        <sz val="12"/>
        <rFont val="方正仿宋_GBK"/>
        <charset val="134"/>
      </rPr>
      <t>安装路灯</t>
    </r>
    <r>
      <rPr>
        <sz val="12"/>
        <rFont val="Times New Roman"/>
        <charset val="134"/>
      </rPr>
      <t>30</t>
    </r>
    <r>
      <rPr>
        <sz val="12"/>
        <rFont val="方正仿宋_GBK"/>
        <charset val="134"/>
      </rPr>
      <t>盏</t>
    </r>
  </si>
  <si>
    <t>石林乡崔阁村安全防护项目</t>
  </si>
  <si>
    <t>石林乡</t>
  </si>
  <si>
    <t>崔阁村</t>
  </si>
  <si>
    <r>
      <rPr>
        <sz val="12"/>
        <rFont val="方正仿宋_GBK"/>
        <charset val="134"/>
      </rPr>
      <t>新建防溺水监控</t>
    </r>
    <r>
      <rPr>
        <sz val="12"/>
        <rFont val="Times New Roman"/>
        <charset val="134"/>
      </rPr>
      <t>23</t>
    </r>
    <r>
      <rPr>
        <sz val="12"/>
        <rFont val="方正仿宋_GBK"/>
        <charset val="134"/>
      </rPr>
      <t>个</t>
    </r>
  </si>
  <si>
    <t>石林乡李庄村安全防护项目</t>
  </si>
  <si>
    <t>李庄村</t>
  </si>
  <si>
    <r>
      <rPr>
        <sz val="12"/>
        <rFont val="方正仿宋_GBK"/>
        <charset val="134"/>
      </rPr>
      <t>新建防溺水监控</t>
    </r>
    <r>
      <rPr>
        <sz val="12"/>
        <rFont val="Times New Roman"/>
        <charset val="134"/>
      </rPr>
      <t>18</t>
    </r>
    <r>
      <rPr>
        <sz val="12"/>
        <rFont val="方正仿宋_GBK"/>
        <charset val="134"/>
      </rPr>
      <t>个</t>
    </r>
  </si>
  <si>
    <t>石林乡石林村安全防护项目</t>
  </si>
  <si>
    <t>石林村</t>
  </si>
  <si>
    <t>石林乡陶楼村安全防护项目</t>
  </si>
  <si>
    <t>陶楼村</t>
  </si>
  <si>
    <t>石林乡魏楼村安全防护项目</t>
  </si>
  <si>
    <t>魏楼村</t>
  </si>
  <si>
    <t>石林乡朱大楼村安全防护项目</t>
  </si>
  <si>
    <t>朱大楼村</t>
  </si>
  <si>
    <r>
      <rPr>
        <sz val="12"/>
        <rFont val="方正仿宋_GBK"/>
        <charset val="134"/>
      </rPr>
      <t>新建防溺水监控</t>
    </r>
    <r>
      <rPr>
        <sz val="12"/>
        <rFont val="Times New Roman"/>
        <charset val="134"/>
      </rPr>
      <t>15</t>
    </r>
    <r>
      <rPr>
        <sz val="12"/>
        <rFont val="方正仿宋_GBK"/>
        <charset val="134"/>
      </rPr>
      <t>个</t>
    </r>
  </si>
  <si>
    <t>孙圩子镇程蒋山村安全防护项目</t>
  </si>
  <si>
    <t>孙圩子镇</t>
  </si>
  <si>
    <t>程蒋山村</t>
  </si>
  <si>
    <r>
      <rPr>
        <sz val="12"/>
        <rFont val="方正仿宋_GBK"/>
        <charset val="134"/>
      </rPr>
      <t>新建村内坑塘安全防护设施</t>
    </r>
    <r>
      <rPr>
        <sz val="12"/>
        <rFont val="Times New Roman"/>
        <charset val="134"/>
      </rPr>
      <t>140</t>
    </r>
    <r>
      <rPr>
        <sz val="12"/>
        <rFont val="方正仿宋_GBK"/>
        <charset val="134"/>
      </rPr>
      <t>米</t>
    </r>
  </si>
  <si>
    <t>孙圩子镇丁楼村安全防护项目</t>
  </si>
  <si>
    <t>丁楼村</t>
  </si>
  <si>
    <r>
      <rPr>
        <sz val="12"/>
        <rFont val="方正仿宋_GBK"/>
        <charset val="134"/>
      </rPr>
      <t>新建村内坑塘安全防护设施</t>
    </r>
    <r>
      <rPr>
        <sz val="12"/>
        <rFont val="Times New Roman"/>
        <charset val="134"/>
      </rPr>
      <t>380</t>
    </r>
    <r>
      <rPr>
        <sz val="12"/>
        <rFont val="方正仿宋_GBK"/>
        <charset val="134"/>
      </rPr>
      <t>米</t>
    </r>
  </si>
  <si>
    <t>孙圩子镇港河村安全防护项目</t>
  </si>
  <si>
    <t>港河村</t>
  </si>
  <si>
    <r>
      <rPr>
        <sz val="12"/>
        <rFont val="方正仿宋_GBK"/>
        <charset val="134"/>
      </rPr>
      <t>新建村内坑塘安全防护设施</t>
    </r>
    <r>
      <rPr>
        <sz val="12"/>
        <rFont val="Times New Roman"/>
        <charset val="134"/>
      </rPr>
      <t>200</t>
    </r>
    <r>
      <rPr>
        <sz val="12"/>
        <rFont val="方正仿宋_GBK"/>
        <charset val="134"/>
      </rPr>
      <t>米</t>
    </r>
  </si>
  <si>
    <t>孙圩子镇侯楼村安全防护项目</t>
  </si>
  <si>
    <t>侯楼村</t>
  </si>
  <si>
    <t>孙圩子镇马庄村安全防护项目</t>
  </si>
  <si>
    <t>马庄村</t>
  </si>
  <si>
    <t>孙圩子镇孙圩子村安全防护项目</t>
  </si>
  <si>
    <t>孙圩子村</t>
  </si>
  <si>
    <r>
      <rPr>
        <sz val="12"/>
        <rFont val="方正仿宋_GBK"/>
        <charset val="134"/>
      </rPr>
      <t>新建村内坑塘安全防护设施</t>
    </r>
    <r>
      <rPr>
        <sz val="12"/>
        <rFont val="Times New Roman"/>
        <charset val="134"/>
      </rPr>
      <t>100</t>
    </r>
    <r>
      <rPr>
        <sz val="12"/>
        <rFont val="方正仿宋_GBK"/>
        <charset val="134"/>
      </rPr>
      <t>米</t>
    </r>
  </si>
  <si>
    <t>孙圩子镇王庄村安全防护项目</t>
  </si>
  <si>
    <t>王庄村</t>
  </si>
  <si>
    <r>
      <rPr>
        <sz val="12"/>
        <rFont val="方正仿宋_GBK"/>
        <charset val="134"/>
      </rPr>
      <t>新建村内坑塘安全防护设施</t>
    </r>
    <r>
      <rPr>
        <sz val="12"/>
        <rFont val="Times New Roman"/>
        <charset val="134"/>
      </rPr>
      <t>340</t>
    </r>
    <r>
      <rPr>
        <sz val="12"/>
        <rFont val="方正仿宋_GBK"/>
        <charset val="134"/>
      </rPr>
      <t>米</t>
    </r>
  </si>
  <si>
    <t>孙圩子镇徐双楼村安全防护项目</t>
  </si>
  <si>
    <t>徐双楼村</t>
  </si>
  <si>
    <t>孙圩子镇周圩村安全防护项目</t>
  </si>
  <si>
    <t>周圩子村</t>
  </si>
  <si>
    <t>王寨镇戴柿元村下水道建设项目</t>
  </si>
  <si>
    <t>王寨镇</t>
  </si>
  <si>
    <t>戴柿元村</t>
  </si>
  <si>
    <r>
      <rPr>
        <sz val="12"/>
        <rFont val="方正仿宋_GBK"/>
        <charset val="134"/>
      </rPr>
      <t>建设下水道长</t>
    </r>
    <r>
      <rPr>
        <sz val="12"/>
        <rFont val="Times New Roman"/>
        <charset val="134"/>
      </rPr>
      <t>779</t>
    </r>
    <r>
      <rPr>
        <sz val="12"/>
        <rFont val="方正仿宋_GBK"/>
        <charset val="134"/>
      </rPr>
      <t>米、宽</t>
    </r>
    <r>
      <rPr>
        <sz val="12"/>
        <rFont val="Times New Roman"/>
        <charset val="134"/>
      </rPr>
      <t>0.7</t>
    </r>
    <r>
      <rPr>
        <sz val="12"/>
        <rFont val="方正仿宋_GBK"/>
        <charset val="134"/>
      </rPr>
      <t>米</t>
    </r>
    <r>
      <rPr>
        <sz val="12"/>
        <rFont val="Times New Roman"/>
        <charset val="134"/>
      </rPr>
      <t xml:space="preserve"> </t>
    </r>
  </si>
  <si>
    <r>
      <rPr>
        <sz val="12"/>
        <rFont val="方正仿宋_GBK"/>
        <charset val="134"/>
      </rPr>
      <t>建设下水道长</t>
    </r>
    <r>
      <rPr>
        <sz val="12"/>
        <rFont val="Times New Roman"/>
        <charset val="134"/>
      </rPr>
      <t>779</t>
    </r>
    <r>
      <rPr>
        <sz val="12"/>
        <rFont val="方正仿宋_GBK"/>
        <charset val="134"/>
      </rPr>
      <t>米</t>
    </r>
  </si>
  <si>
    <t>王寨镇郝洼村下水道建设项目</t>
  </si>
  <si>
    <t>郝洼村</t>
  </si>
  <si>
    <r>
      <rPr>
        <sz val="12"/>
        <rFont val="方正仿宋_GBK"/>
        <charset val="134"/>
      </rPr>
      <t>建设下水道长</t>
    </r>
    <r>
      <rPr>
        <sz val="12"/>
        <rFont val="Times New Roman"/>
        <charset val="134"/>
      </rPr>
      <t>653</t>
    </r>
    <r>
      <rPr>
        <sz val="12"/>
        <rFont val="方正仿宋_GBK"/>
        <charset val="134"/>
      </rPr>
      <t>米、宽</t>
    </r>
    <r>
      <rPr>
        <sz val="12"/>
        <rFont val="Times New Roman"/>
        <charset val="134"/>
      </rPr>
      <t>0.7</t>
    </r>
    <r>
      <rPr>
        <sz val="12"/>
        <rFont val="方正仿宋_GBK"/>
        <charset val="134"/>
      </rPr>
      <t>米</t>
    </r>
    <r>
      <rPr>
        <sz val="12"/>
        <rFont val="Times New Roman"/>
        <charset val="134"/>
      </rPr>
      <t xml:space="preserve"> </t>
    </r>
  </si>
  <si>
    <r>
      <rPr>
        <sz val="12"/>
        <rFont val="方正仿宋_GBK"/>
        <charset val="134"/>
      </rPr>
      <t>建设下水道长</t>
    </r>
    <r>
      <rPr>
        <sz val="12"/>
        <rFont val="Times New Roman"/>
        <charset val="134"/>
      </rPr>
      <t>653</t>
    </r>
    <r>
      <rPr>
        <sz val="12"/>
        <rFont val="方正仿宋_GBK"/>
        <charset val="134"/>
      </rPr>
      <t>米</t>
    </r>
  </si>
  <si>
    <t>王寨镇三座楼村道路建设项目</t>
  </si>
  <si>
    <t>三座楼村</t>
  </si>
  <si>
    <r>
      <rPr>
        <sz val="12"/>
        <rFont val="方正仿宋_GBK"/>
        <charset val="134"/>
      </rPr>
      <t>建设道路长</t>
    </r>
    <r>
      <rPr>
        <sz val="12"/>
        <rFont val="Times New Roman"/>
        <charset val="134"/>
      </rPr>
      <t>110</t>
    </r>
    <r>
      <rPr>
        <sz val="12"/>
        <rFont val="方正仿宋_GBK"/>
        <charset val="134"/>
      </rPr>
      <t>米、宽</t>
    </r>
    <r>
      <rPr>
        <sz val="12"/>
        <rFont val="Times New Roman"/>
        <charset val="134"/>
      </rPr>
      <t>4.0</t>
    </r>
    <r>
      <rPr>
        <sz val="12"/>
        <rFont val="方正仿宋_GBK"/>
        <charset val="134"/>
      </rPr>
      <t>米、厚</t>
    </r>
    <r>
      <rPr>
        <sz val="12"/>
        <rFont val="Times New Roman"/>
        <charset val="134"/>
      </rPr>
      <t>20</t>
    </r>
    <r>
      <rPr>
        <sz val="12"/>
        <rFont val="方正仿宋_GBK"/>
        <charset val="134"/>
      </rPr>
      <t>厘米</t>
    </r>
  </si>
  <si>
    <r>
      <rPr>
        <sz val="12"/>
        <rFont val="方正仿宋_GBK"/>
        <charset val="134"/>
      </rPr>
      <t>建设道路长</t>
    </r>
    <r>
      <rPr>
        <sz val="12"/>
        <rFont val="Times New Roman"/>
        <charset val="134"/>
      </rPr>
      <t>110</t>
    </r>
    <r>
      <rPr>
        <sz val="12"/>
        <rFont val="方正仿宋_GBK"/>
        <charset val="134"/>
      </rPr>
      <t>米</t>
    </r>
  </si>
  <si>
    <t>王寨镇王集村下水道建设项目</t>
  </si>
  <si>
    <t>王集村</t>
  </si>
  <si>
    <r>
      <rPr>
        <sz val="12"/>
        <rFont val="方正仿宋_GBK"/>
        <charset val="134"/>
      </rPr>
      <t>建设下水道长</t>
    </r>
    <r>
      <rPr>
        <sz val="12"/>
        <rFont val="Times New Roman"/>
        <charset val="134"/>
      </rPr>
      <t>186</t>
    </r>
    <r>
      <rPr>
        <sz val="12"/>
        <rFont val="方正仿宋_GBK"/>
        <charset val="134"/>
      </rPr>
      <t>米、宽</t>
    </r>
    <r>
      <rPr>
        <sz val="12"/>
        <rFont val="Times New Roman"/>
        <charset val="134"/>
      </rPr>
      <t>0.7</t>
    </r>
    <r>
      <rPr>
        <sz val="12"/>
        <rFont val="方正仿宋_GBK"/>
        <charset val="134"/>
      </rPr>
      <t>米</t>
    </r>
    <r>
      <rPr>
        <sz val="12"/>
        <rFont val="Times New Roman"/>
        <charset val="134"/>
      </rPr>
      <t xml:space="preserve"> </t>
    </r>
  </si>
  <si>
    <t>王寨镇王寨社区道路建设项目</t>
  </si>
  <si>
    <t>王寨村</t>
  </si>
  <si>
    <r>
      <rPr>
        <sz val="12"/>
        <rFont val="方正仿宋_GBK"/>
        <charset val="134"/>
      </rPr>
      <t>建设道路长</t>
    </r>
    <r>
      <rPr>
        <sz val="12"/>
        <rFont val="Times New Roman"/>
        <charset val="134"/>
      </rPr>
      <t>140</t>
    </r>
    <r>
      <rPr>
        <sz val="12"/>
        <rFont val="方正仿宋_GBK"/>
        <charset val="134"/>
      </rPr>
      <t>米、宽</t>
    </r>
    <r>
      <rPr>
        <sz val="12"/>
        <rFont val="Times New Roman"/>
        <charset val="134"/>
      </rPr>
      <t>3.0</t>
    </r>
    <r>
      <rPr>
        <sz val="12"/>
        <rFont val="方正仿宋_GBK"/>
        <charset val="134"/>
      </rPr>
      <t>米、厚</t>
    </r>
    <r>
      <rPr>
        <sz val="12"/>
        <rFont val="Times New Roman"/>
        <charset val="134"/>
      </rPr>
      <t>20</t>
    </r>
    <r>
      <rPr>
        <sz val="12"/>
        <rFont val="方正仿宋_GBK"/>
        <charset val="134"/>
      </rPr>
      <t>厘米</t>
    </r>
  </si>
  <si>
    <t>闫集镇柳园村环卫设施建设项目</t>
  </si>
  <si>
    <t>闫集镇</t>
  </si>
  <si>
    <t>柳元村</t>
  </si>
  <si>
    <r>
      <rPr>
        <sz val="12"/>
        <rFont val="方正仿宋_GBK"/>
        <charset val="134"/>
      </rPr>
      <t>环卫设施建设</t>
    </r>
    <r>
      <rPr>
        <sz val="12"/>
        <rFont val="Times New Roman"/>
        <charset val="134"/>
      </rPr>
      <t>1</t>
    </r>
    <r>
      <rPr>
        <sz val="12"/>
        <rFont val="方正仿宋_GBK"/>
        <charset val="134"/>
      </rPr>
      <t>个</t>
    </r>
  </si>
  <si>
    <t>闫集镇闫集村环卫设施建设项目</t>
  </si>
  <si>
    <t>闫集村</t>
  </si>
  <si>
    <t>闫集镇赵堂村环卫设施建设项目</t>
  </si>
  <si>
    <t>赵堂村</t>
  </si>
  <si>
    <t>闫集镇郑集村环卫设施建设项目</t>
  </si>
  <si>
    <t>郑集村</t>
  </si>
  <si>
    <t>永堌镇马庄村道路建设项目</t>
  </si>
  <si>
    <t>永堌镇</t>
  </si>
  <si>
    <r>
      <rPr>
        <sz val="12"/>
        <rFont val="方正仿宋_GBK"/>
        <charset val="134"/>
      </rPr>
      <t>建设村内下水道，挖深</t>
    </r>
    <r>
      <rPr>
        <sz val="12"/>
        <rFont val="Times New Roman"/>
        <charset val="134"/>
      </rPr>
      <t>1.5</t>
    </r>
    <r>
      <rPr>
        <sz val="12"/>
        <rFont val="方正仿宋_GBK"/>
        <charset val="134"/>
      </rPr>
      <t>米、</t>
    </r>
    <r>
      <rPr>
        <sz val="12"/>
        <rFont val="Times New Roman"/>
        <charset val="134"/>
      </rPr>
      <t>0.8</t>
    </r>
    <r>
      <rPr>
        <sz val="12"/>
        <rFont val="方正仿宋_GBK"/>
        <charset val="134"/>
      </rPr>
      <t>米水泥管，回填土，混凝土面层</t>
    </r>
  </si>
  <si>
    <t>永堌镇前进村基础设施建设项目</t>
  </si>
  <si>
    <t>前进村</t>
  </si>
  <si>
    <r>
      <rPr>
        <sz val="12"/>
        <rFont val="方正仿宋_GBK"/>
        <charset val="134"/>
      </rPr>
      <t>修建</t>
    </r>
    <r>
      <rPr>
        <sz val="12"/>
        <rFont val="Times New Roman"/>
        <charset val="134"/>
      </rPr>
      <t>100</t>
    </r>
    <r>
      <rPr>
        <sz val="12"/>
        <rFont val="方正仿宋_GBK"/>
        <charset val="134"/>
      </rPr>
      <t>米水泥路，宽</t>
    </r>
    <r>
      <rPr>
        <sz val="12"/>
        <rFont val="Times New Roman"/>
        <charset val="134"/>
      </rPr>
      <t>3</t>
    </r>
    <r>
      <rPr>
        <sz val="12"/>
        <rFont val="方正仿宋_GBK"/>
        <charset val="134"/>
      </rPr>
      <t>米，厚</t>
    </r>
    <r>
      <rPr>
        <sz val="12"/>
        <rFont val="Times New Roman"/>
        <charset val="134"/>
      </rPr>
      <t>15mm,C30</t>
    </r>
    <r>
      <rPr>
        <sz val="12"/>
        <rFont val="方正仿宋_GBK"/>
        <charset val="134"/>
      </rPr>
      <t>商砼。安装</t>
    </r>
    <r>
      <rPr>
        <sz val="12"/>
        <rFont val="Times New Roman"/>
        <charset val="134"/>
      </rPr>
      <t>106</t>
    </r>
    <r>
      <rPr>
        <sz val="12"/>
        <rFont val="方正仿宋_GBK"/>
        <charset val="134"/>
      </rPr>
      <t>盏路灯</t>
    </r>
  </si>
  <si>
    <t>永堌镇胜利村路灯建设项目</t>
  </si>
  <si>
    <t>胜利村</t>
  </si>
  <si>
    <r>
      <rPr>
        <sz val="12"/>
        <rFont val="方正仿宋_GBK"/>
        <charset val="134"/>
      </rPr>
      <t>安装</t>
    </r>
    <r>
      <rPr>
        <sz val="12"/>
        <rFont val="Times New Roman"/>
        <charset val="134"/>
      </rPr>
      <t>174</t>
    </r>
    <r>
      <rPr>
        <sz val="12"/>
        <rFont val="方正仿宋_GBK"/>
        <charset val="134"/>
      </rPr>
      <t>盏路灯</t>
    </r>
  </si>
  <si>
    <t>永堌镇胜利村环境整治项目</t>
  </si>
  <si>
    <r>
      <rPr>
        <sz val="12"/>
        <rFont val="方正仿宋_GBK"/>
        <charset val="134"/>
      </rPr>
      <t>建设道路长</t>
    </r>
    <r>
      <rPr>
        <sz val="12"/>
        <rFont val="Times New Roman"/>
        <charset val="134"/>
      </rPr>
      <t>240</t>
    </r>
    <r>
      <rPr>
        <sz val="12"/>
        <rFont val="方正仿宋_GBK"/>
        <charset val="134"/>
      </rPr>
      <t>米、宽</t>
    </r>
    <r>
      <rPr>
        <sz val="12"/>
        <rFont val="Times New Roman"/>
        <charset val="134"/>
      </rPr>
      <t>3.5</t>
    </r>
    <r>
      <rPr>
        <sz val="12"/>
        <rFont val="方正仿宋_GBK"/>
        <charset val="134"/>
      </rPr>
      <t>米、厚</t>
    </r>
    <r>
      <rPr>
        <sz val="12"/>
        <rFont val="Times New Roman"/>
        <charset val="134"/>
      </rPr>
      <t>20</t>
    </r>
    <r>
      <rPr>
        <sz val="12"/>
        <rFont val="方正仿宋_GBK"/>
        <charset val="134"/>
      </rPr>
      <t>厘米</t>
    </r>
  </si>
  <si>
    <t>永堌镇山窝村道路建设项目</t>
  </si>
  <si>
    <t>王山窝村</t>
  </si>
  <si>
    <r>
      <rPr>
        <sz val="12"/>
        <rFont val="方正仿宋_GBK"/>
        <charset val="134"/>
      </rPr>
      <t>建设道路长</t>
    </r>
    <r>
      <rPr>
        <sz val="12"/>
        <rFont val="Times New Roman"/>
        <charset val="134"/>
      </rPr>
      <t>165</t>
    </r>
    <r>
      <rPr>
        <sz val="12"/>
        <rFont val="方正仿宋_GBK"/>
        <charset val="134"/>
      </rPr>
      <t>米、宽</t>
    </r>
    <r>
      <rPr>
        <sz val="12"/>
        <rFont val="Times New Roman"/>
        <charset val="134"/>
      </rPr>
      <t>3.5</t>
    </r>
    <r>
      <rPr>
        <sz val="12"/>
        <rFont val="方正仿宋_GBK"/>
        <charset val="134"/>
      </rPr>
      <t>米、厚</t>
    </r>
    <r>
      <rPr>
        <sz val="12"/>
        <rFont val="Times New Roman"/>
        <charset val="134"/>
      </rPr>
      <t>20</t>
    </r>
    <r>
      <rPr>
        <sz val="12"/>
        <rFont val="方正仿宋_GBK"/>
        <charset val="134"/>
      </rPr>
      <t>厘米</t>
    </r>
  </si>
  <si>
    <t>张庄寨镇白楼村环境整治项目</t>
  </si>
  <si>
    <t>张庄寨镇</t>
  </si>
  <si>
    <t>白楼村</t>
  </si>
  <si>
    <t>张庄寨镇崔口村安全防护项目</t>
  </si>
  <si>
    <t>崔口村</t>
  </si>
  <si>
    <r>
      <rPr>
        <sz val="12"/>
        <rFont val="方正仿宋_GBK"/>
        <charset val="134"/>
      </rPr>
      <t>安装护栏</t>
    </r>
    <r>
      <rPr>
        <sz val="12"/>
        <rFont val="Times New Roman"/>
        <charset val="134"/>
      </rPr>
      <t>1</t>
    </r>
    <r>
      <rPr>
        <sz val="12"/>
        <rFont val="方正仿宋_GBK"/>
        <charset val="134"/>
      </rPr>
      <t>个</t>
    </r>
  </si>
  <si>
    <t>张庄寨镇崔口村环境整治项目</t>
  </si>
  <si>
    <r>
      <rPr>
        <sz val="12"/>
        <rFont val="方正仿宋_GBK"/>
        <charset val="134"/>
      </rPr>
      <t>安装路灯</t>
    </r>
    <r>
      <rPr>
        <sz val="12"/>
        <rFont val="Times New Roman"/>
        <charset val="134"/>
      </rPr>
      <t>40</t>
    </r>
    <r>
      <rPr>
        <sz val="12"/>
        <rFont val="方正仿宋_GBK"/>
        <charset val="134"/>
      </rPr>
      <t>盏</t>
    </r>
  </si>
  <si>
    <t>张庄寨镇海青村环境整治项目</t>
  </si>
  <si>
    <t>海青村</t>
  </si>
  <si>
    <r>
      <rPr>
        <sz val="12"/>
        <rFont val="方正仿宋_GBK"/>
        <charset val="134"/>
      </rPr>
      <t>安装路灯</t>
    </r>
    <r>
      <rPr>
        <sz val="12"/>
        <rFont val="Times New Roman"/>
        <charset val="134"/>
      </rPr>
      <t>25</t>
    </r>
    <r>
      <rPr>
        <sz val="12"/>
        <rFont val="方正仿宋_GBK"/>
        <charset val="134"/>
      </rPr>
      <t>盏</t>
    </r>
  </si>
  <si>
    <t>张庄寨镇杭子村环境整治项目</t>
  </si>
  <si>
    <t>杭子村</t>
  </si>
  <si>
    <t>张庄寨镇河西村环境整治项目</t>
  </si>
  <si>
    <t>河西村</t>
  </si>
  <si>
    <t>张庄寨镇洪河村环境整治项目</t>
  </si>
  <si>
    <t>洪河村</t>
  </si>
  <si>
    <t>张庄寨镇欧庙村环境整治项目</t>
  </si>
  <si>
    <t>张庄寨镇申河村环境整治项目</t>
  </si>
  <si>
    <t>张庄寨镇寿楼村环境整治项目</t>
  </si>
  <si>
    <t>寿楼村</t>
  </si>
  <si>
    <t>张庄寨镇王柳园村环境整治项目</t>
  </si>
  <si>
    <t>王柳园村</t>
  </si>
  <si>
    <t>张庄寨镇王衍庄村环境整治项目</t>
  </si>
  <si>
    <t>王衍庄村</t>
  </si>
  <si>
    <t>张庄寨镇武楼村环境整治项目</t>
  </si>
  <si>
    <t>武楼村</t>
  </si>
  <si>
    <t>张庄寨镇袁圩村环境整治项目</t>
  </si>
  <si>
    <t>袁圩村</t>
  </si>
  <si>
    <t>张庄寨镇张新集村环境整治项目</t>
  </si>
  <si>
    <t>张新集村</t>
  </si>
  <si>
    <t>张庄寨镇张庄寨村环境整治项目</t>
  </si>
  <si>
    <t>张庄寨村</t>
  </si>
  <si>
    <t>张庄寨镇众姓庄村环境整治项目</t>
  </si>
  <si>
    <t>众姓庄村</t>
  </si>
  <si>
    <r>
      <rPr>
        <sz val="12"/>
        <rFont val="方正仿宋_GBK"/>
        <charset val="134"/>
      </rPr>
      <t>赵庄镇</t>
    </r>
    <r>
      <rPr>
        <sz val="12"/>
        <rFont val="Times New Roman"/>
        <charset val="134"/>
      </rPr>
      <t>14</t>
    </r>
    <r>
      <rPr>
        <sz val="12"/>
        <rFont val="方正仿宋_GBK"/>
        <charset val="134"/>
      </rPr>
      <t>个行政村安全防护项目</t>
    </r>
  </si>
  <si>
    <t>赵庄镇</t>
  </si>
  <si>
    <r>
      <rPr>
        <sz val="12"/>
        <rFont val="Times New Roman"/>
        <charset val="134"/>
      </rPr>
      <t>14</t>
    </r>
    <r>
      <rPr>
        <sz val="12"/>
        <rFont val="方正仿宋_GBK"/>
        <charset val="134"/>
      </rPr>
      <t>个行政村</t>
    </r>
  </si>
  <si>
    <r>
      <rPr>
        <sz val="12"/>
        <rFont val="方正仿宋_GBK"/>
        <charset val="134"/>
      </rPr>
      <t>护栏长</t>
    </r>
    <r>
      <rPr>
        <sz val="12"/>
        <rFont val="Times New Roman"/>
        <charset val="134"/>
      </rPr>
      <t>13500</t>
    </r>
    <r>
      <rPr>
        <sz val="12"/>
        <rFont val="方正仿宋_GBK"/>
        <charset val="134"/>
      </rPr>
      <t>米</t>
    </r>
  </si>
  <si>
    <t>赵庄镇建华村道路建设项目</t>
  </si>
  <si>
    <t>建华村</t>
  </si>
  <si>
    <r>
      <rPr>
        <sz val="12"/>
        <rFont val="方正仿宋_GBK"/>
        <charset val="134"/>
      </rPr>
      <t>建设道路长</t>
    </r>
    <r>
      <rPr>
        <sz val="12"/>
        <rFont val="Times New Roman"/>
        <charset val="134"/>
      </rPr>
      <t>520</t>
    </r>
    <r>
      <rPr>
        <sz val="12"/>
        <rFont val="方正仿宋_GBK"/>
        <charset val="134"/>
      </rPr>
      <t>米，宽</t>
    </r>
    <r>
      <rPr>
        <sz val="12"/>
        <rFont val="Times New Roman"/>
        <charset val="134"/>
      </rPr>
      <t>4</t>
    </r>
    <r>
      <rPr>
        <sz val="12"/>
        <rFont val="方正仿宋_GBK"/>
        <charset val="134"/>
      </rPr>
      <t>米，厚</t>
    </r>
    <r>
      <rPr>
        <sz val="12"/>
        <rFont val="Times New Roman"/>
        <charset val="134"/>
      </rPr>
      <t>0.15</t>
    </r>
    <r>
      <rPr>
        <sz val="12"/>
        <rFont val="方正仿宋_GBK"/>
        <charset val="134"/>
      </rPr>
      <t>米</t>
    </r>
  </si>
  <si>
    <t>祖楼镇蒋庄村道路建设项目</t>
  </si>
  <si>
    <t>祖楼镇</t>
  </si>
  <si>
    <t>蒋庄村</t>
  </si>
  <si>
    <r>
      <rPr>
        <sz val="12"/>
        <rFont val="方正仿宋_GBK"/>
        <charset val="134"/>
      </rPr>
      <t>建设道路长</t>
    </r>
    <r>
      <rPr>
        <sz val="12"/>
        <rFont val="Times New Roman"/>
        <charset val="134"/>
      </rPr>
      <t>341</t>
    </r>
    <r>
      <rPr>
        <sz val="12"/>
        <rFont val="方正仿宋_GBK"/>
        <charset val="134"/>
      </rPr>
      <t>米、宽</t>
    </r>
    <r>
      <rPr>
        <sz val="12"/>
        <rFont val="Times New Roman"/>
        <charset val="134"/>
      </rPr>
      <t>3.5</t>
    </r>
    <r>
      <rPr>
        <sz val="12"/>
        <rFont val="方正仿宋_GBK"/>
        <charset val="134"/>
      </rPr>
      <t>米、厚</t>
    </r>
    <r>
      <rPr>
        <sz val="12"/>
        <rFont val="Times New Roman"/>
        <charset val="134"/>
      </rPr>
      <t>18</t>
    </r>
    <r>
      <rPr>
        <sz val="12"/>
        <rFont val="方正仿宋_GBK"/>
        <charset val="134"/>
      </rPr>
      <t>厘米</t>
    </r>
  </si>
  <si>
    <t>祖楼镇刘其村道路建设项目</t>
  </si>
  <si>
    <t>刘其村</t>
  </si>
  <si>
    <r>
      <rPr>
        <sz val="12"/>
        <rFont val="方正仿宋_GBK"/>
        <charset val="134"/>
      </rPr>
      <t>建设道路长</t>
    </r>
    <r>
      <rPr>
        <sz val="12"/>
        <rFont val="Times New Roman"/>
        <charset val="134"/>
      </rPr>
      <t>50</t>
    </r>
    <r>
      <rPr>
        <sz val="12"/>
        <rFont val="方正仿宋_GBK"/>
        <charset val="134"/>
      </rPr>
      <t>米、宽</t>
    </r>
    <r>
      <rPr>
        <sz val="12"/>
        <rFont val="Times New Roman"/>
        <charset val="134"/>
      </rPr>
      <t>3.5</t>
    </r>
    <r>
      <rPr>
        <sz val="12"/>
        <rFont val="方正仿宋_GBK"/>
        <charset val="134"/>
      </rPr>
      <t>米、厚</t>
    </r>
    <r>
      <rPr>
        <sz val="12"/>
        <rFont val="Times New Roman"/>
        <charset val="134"/>
      </rPr>
      <t>18</t>
    </r>
    <r>
      <rPr>
        <sz val="12"/>
        <rFont val="方正仿宋_GBK"/>
        <charset val="134"/>
      </rPr>
      <t>厘米</t>
    </r>
  </si>
  <si>
    <t>祖楼镇孙楼村道路建设项目</t>
  </si>
  <si>
    <t>孙楼村</t>
  </si>
  <si>
    <r>
      <rPr>
        <sz val="12"/>
        <rFont val="方正仿宋_GBK"/>
        <charset val="134"/>
      </rPr>
      <t>建设道路长</t>
    </r>
    <r>
      <rPr>
        <sz val="12"/>
        <rFont val="Times New Roman"/>
        <charset val="134"/>
      </rPr>
      <t>296</t>
    </r>
    <r>
      <rPr>
        <sz val="12"/>
        <rFont val="方正仿宋_GBK"/>
        <charset val="134"/>
      </rPr>
      <t>米、宽</t>
    </r>
    <r>
      <rPr>
        <sz val="12"/>
        <rFont val="Times New Roman"/>
        <charset val="134"/>
      </rPr>
      <t>3.5</t>
    </r>
    <r>
      <rPr>
        <sz val="12"/>
        <rFont val="方正仿宋_GBK"/>
        <charset val="134"/>
      </rPr>
      <t>米、厚</t>
    </r>
    <r>
      <rPr>
        <sz val="12"/>
        <rFont val="Times New Roman"/>
        <charset val="134"/>
      </rPr>
      <t>18</t>
    </r>
    <r>
      <rPr>
        <sz val="12"/>
        <rFont val="方正仿宋_GBK"/>
        <charset val="134"/>
      </rPr>
      <t>厘米</t>
    </r>
  </si>
  <si>
    <t>祖楼镇王楼村道路建设项目</t>
  </si>
  <si>
    <t>王楼村</t>
  </si>
  <si>
    <r>
      <rPr>
        <sz val="12"/>
        <rFont val="方正仿宋_GBK"/>
        <charset val="134"/>
      </rPr>
      <t>建设道路长</t>
    </r>
    <r>
      <rPr>
        <sz val="12"/>
        <rFont val="Times New Roman"/>
        <charset val="134"/>
      </rPr>
      <t>170</t>
    </r>
    <r>
      <rPr>
        <sz val="12"/>
        <rFont val="方正仿宋_GBK"/>
        <charset val="134"/>
      </rPr>
      <t>米、宽</t>
    </r>
    <r>
      <rPr>
        <sz val="12"/>
        <rFont val="Times New Roman"/>
        <charset val="134"/>
      </rPr>
      <t>3.5</t>
    </r>
    <r>
      <rPr>
        <sz val="12"/>
        <rFont val="方正仿宋_GBK"/>
        <charset val="134"/>
      </rPr>
      <t>米、厚</t>
    </r>
    <r>
      <rPr>
        <sz val="12"/>
        <rFont val="Times New Roman"/>
        <charset val="134"/>
      </rPr>
      <t>18</t>
    </r>
    <r>
      <rPr>
        <sz val="12"/>
        <rFont val="方正仿宋_GBK"/>
        <charset val="134"/>
      </rPr>
      <t>厘米</t>
    </r>
  </si>
  <si>
    <t>（七）农村道路安全防护</t>
  </si>
  <si>
    <t>农村道路安全防护工程</t>
  </si>
  <si>
    <t>县交通运输局</t>
  </si>
  <si>
    <t>县交通运输局张全精</t>
  </si>
  <si>
    <t>各乡镇</t>
  </si>
  <si>
    <r>
      <rPr>
        <sz val="12"/>
        <rFont val="方正仿宋_GBK"/>
        <charset val="134"/>
      </rPr>
      <t>实施农村公路安全防护设施，处置村道安全隐患里程</t>
    </r>
    <r>
      <rPr>
        <sz val="12"/>
        <rFont val="Times New Roman"/>
        <charset val="134"/>
      </rPr>
      <t>212</t>
    </r>
    <r>
      <rPr>
        <sz val="12"/>
        <rFont val="方正仿宋_GBK"/>
        <charset val="134"/>
      </rPr>
      <t>公里</t>
    </r>
  </si>
  <si>
    <r>
      <rPr>
        <sz val="12"/>
        <rFont val="仿宋"/>
        <charset val="134"/>
      </rPr>
      <t>实施农村公路安全防护设施，处置村道安全隐患里程</t>
    </r>
    <r>
      <rPr>
        <sz val="12"/>
        <rFont val="Times New Roman"/>
        <charset val="134"/>
      </rPr>
      <t>212</t>
    </r>
    <r>
      <rPr>
        <sz val="12"/>
        <rFont val="仿宋"/>
        <charset val="134"/>
      </rPr>
      <t>公里</t>
    </r>
  </si>
  <si>
    <t>参与与项目实施过程监督和建成后受益</t>
  </si>
  <si>
    <r>
      <rPr>
        <sz val="12"/>
        <rFont val="方正黑体_GBK"/>
        <charset val="134"/>
      </rPr>
      <t>三、教育帮扶</t>
    </r>
  </si>
  <si>
    <r>
      <rPr>
        <sz val="12"/>
        <rFont val="方正仿宋_GBK"/>
        <charset val="134"/>
      </rPr>
      <t>雨露计划</t>
    </r>
  </si>
  <si>
    <r>
      <rPr>
        <sz val="12"/>
        <rFont val="方正仿宋_GBK"/>
        <charset val="134"/>
      </rPr>
      <t>县教体局</t>
    </r>
  </si>
  <si>
    <r>
      <rPr>
        <sz val="12"/>
        <rFont val="方正仿宋_GBK"/>
        <charset val="134"/>
      </rPr>
      <t>县教体局杜尚训</t>
    </r>
  </si>
  <si>
    <r>
      <rPr>
        <sz val="12"/>
        <rFont val="方正仿宋_GBK"/>
        <charset val="134"/>
      </rPr>
      <t>各乡镇</t>
    </r>
  </si>
  <si>
    <r>
      <rPr>
        <sz val="12"/>
        <rFont val="方正仿宋_GBK"/>
        <charset val="134"/>
      </rPr>
      <t>中职、高职助学资助</t>
    </r>
  </si>
  <si>
    <r>
      <rPr>
        <sz val="12"/>
        <rFont val="方正仿宋_GBK"/>
        <charset val="134"/>
      </rPr>
      <t>完成约</t>
    </r>
    <r>
      <rPr>
        <sz val="12"/>
        <rFont val="Times New Roman"/>
        <charset val="134"/>
      </rPr>
      <t>2800</t>
    </r>
    <r>
      <rPr>
        <sz val="12"/>
        <rFont val="方正仿宋_GBK"/>
        <charset val="134"/>
      </rPr>
      <t>名脱贫家庭中职高职学生资助</t>
    </r>
  </si>
  <si>
    <r>
      <rPr>
        <sz val="12"/>
        <rFont val="方正仿宋_GBK"/>
        <charset val="134"/>
      </rPr>
      <t>资助原建档立卡脱贫户子女</t>
    </r>
    <r>
      <rPr>
        <sz val="12"/>
        <rFont val="Times New Roman"/>
        <charset val="134"/>
      </rPr>
      <t>2800</t>
    </r>
    <r>
      <rPr>
        <sz val="12"/>
        <rFont val="方正仿宋_GBK"/>
        <charset val="134"/>
      </rPr>
      <t>人</t>
    </r>
  </si>
  <si>
    <r>
      <rPr>
        <sz val="12"/>
        <rFont val="Times New Roman"/>
        <charset val="134"/>
      </rPr>
      <t>1500</t>
    </r>
    <r>
      <rPr>
        <sz val="12"/>
        <rFont val="方正仿宋_GBK"/>
        <charset val="134"/>
      </rPr>
      <t>元</t>
    </r>
    <r>
      <rPr>
        <sz val="12"/>
        <rFont val="Times New Roman"/>
        <charset val="134"/>
      </rPr>
      <t>/</t>
    </r>
    <r>
      <rPr>
        <sz val="12"/>
        <rFont val="方正仿宋_GBK"/>
        <charset val="134"/>
      </rPr>
      <t>人</t>
    </r>
  </si>
  <si>
    <r>
      <rPr>
        <sz val="12"/>
        <rFont val="方正仿宋_GBK"/>
        <charset val="134"/>
      </rPr>
      <t>项目申报、实施过程监督，原建档立卡脱贫家庭子女直接受益。</t>
    </r>
  </si>
  <si>
    <r>
      <rPr>
        <sz val="12"/>
        <rFont val="方正仿宋_GBK"/>
        <charset val="134"/>
      </rPr>
      <t>以教育补贴的形式减轻原建档立卡脱贫家庭教育支出负担。</t>
    </r>
  </si>
  <si>
    <r>
      <rPr>
        <sz val="12"/>
        <rFont val="方正黑体_GBK"/>
        <charset val="134"/>
      </rPr>
      <t>四、就业项目</t>
    </r>
  </si>
  <si>
    <r>
      <rPr>
        <sz val="12"/>
        <rFont val="方正仿宋_GBK"/>
        <charset val="134"/>
      </rPr>
      <t>公益岗位项目</t>
    </r>
  </si>
  <si>
    <r>
      <rPr>
        <sz val="12"/>
        <rFont val="方正仿宋_GBK"/>
        <charset val="134"/>
      </rPr>
      <t>县人社局</t>
    </r>
  </si>
  <si>
    <r>
      <rPr>
        <sz val="12"/>
        <rFont val="方正仿宋_GBK"/>
        <charset val="134"/>
      </rPr>
      <t>县人社局吴伟</t>
    </r>
  </si>
  <si>
    <r>
      <rPr>
        <sz val="12"/>
        <rFont val="方正仿宋_GBK"/>
        <charset val="134"/>
      </rPr>
      <t>开发保洁、保安、河道巡护员、环境监督员、村部保洁员和扶贫互助岗等基层基础辅助性公益岗位</t>
    </r>
    <r>
      <rPr>
        <sz val="12"/>
        <rFont val="Times New Roman"/>
        <charset val="134"/>
      </rPr>
      <t>5000</t>
    </r>
    <r>
      <rPr>
        <sz val="12"/>
        <rFont val="方正仿宋_GBK"/>
        <charset val="134"/>
      </rPr>
      <t>个</t>
    </r>
  </si>
  <si>
    <r>
      <rPr>
        <sz val="12"/>
        <rFont val="方正仿宋_GBK"/>
        <charset val="134"/>
      </rPr>
      <t>计划</t>
    </r>
    <r>
      <rPr>
        <sz val="12"/>
        <rFont val="Times New Roman"/>
        <charset val="134"/>
      </rPr>
      <t>2022</t>
    </r>
    <r>
      <rPr>
        <sz val="12"/>
        <rFont val="方正仿宋_GBK"/>
        <charset val="134"/>
      </rPr>
      <t>年底前保持基层基础辅助性公益岗位</t>
    </r>
    <r>
      <rPr>
        <sz val="12"/>
        <rFont val="Times New Roman"/>
        <charset val="134"/>
      </rPr>
      <t>5000</t>
    </r>
    <r>
      <rPr>
        <sz val="12"/>
        <rFont val="方正仿宋_GBK"/>
        <charset val="134"/>
      </rPr>
      <t>个</t>
    </r>
  </si>
  <si>
    <r>
      <rPr>
        <sz val="12"/>
        <rFont val="方正仿宋_GBK"/>
        <charset val="134"/>
      </rPr>
      <t>享受公益性岗位补贴人次数</t>
    </r>
    <r>
      <rPr>
        <sz val="12"/>
        <rFont val="Times New Roman"/>
        <charset val="134"/>
      </rPr>
      <t>≥5000</t>
    </r>
    <r>
      <rPr>
        <sz val="12"/>
        <rFont val="方正仿宋_GBK"/>
        <charset val="134"/>
      </rPr>
      <t>人</t>
    </r>
  </si>
  <si>
    <r>
      <rPr>
        <sz val="12"/>
        <rFont val="方正仿宋_GBK"/>
        <charset val="134"/>
      </rPr>
      <t>求职创业补贴发放准确率</t>
    </r>
    <r>
      <rPr>
        <sz val="12"/>
        <rFont val="Times New Roman"/>
        <charset val="134"/>
      </rPr>
      <t>≥100%;</t>
    </r>
  </si>
  <si>
    <r>
      <rPr>
        <sz val="12"/>
        <rFont val="Times New Roman"/>
        <charset val="134"/>
      </rPr>
      <t>7200</t>
    </r>
    <r>
      <rPr>
        <sz val="12"/>
        <rFont val="方正仿宋_GBK"/>
        <charset val="134"/>
      </rPr>
      <t>元</t>
    </r>
  </si>
  <si>
    <r>
      <rPr>
        <sz val="12"/>
        <rFont val="方正仿宋_GBK"/>
        <charset val="134"/>
      </rPr>
      <t>发放公益性岗位补贴金额</t>
    </r>
    <r>
      <rPr>
        <sz val="12"/>
        <rFont val="Times New Roman"/>
        <charset val="134"/>
      </rPr>
      <t>3500</t>
    </r>
    <r>
      <rPr>
        <sz val="12"/>
        <rFont val="方正仿宋_GBK"/>
        <charset val="134"/>
      </rPr>
      <t>万元</t>
    </r>
  </si>
  <si>
    <r>
      <rPr>
        <sz val="12"/>
        <rFont val="方正仿宋_GBK"/>
        <charset val="134"/>
      </rPr>
      <t>项目申报、实施过程监督、务工带动增收</t>
    </r>
  </si>
  <si>
    <r>
      <rPr>
        <sz val="12"/>
        <rFont val="方正仿宋_GBK"/>
        <charset val="134"/>
      </rPr>
      <t>以提供就业岗位的形式，人均年增收</t>
    </r>
    <r>
      <rPr>
        <sz val="12"/>
        <rFont val="Times New Roman"/>
        <charset val="134"/>
      </rPr>
      <t>7200</t>
    </r>
    <r>
      <rPr>
        <sz val="12"/>
        <rFont val="方正仿宋_GBK"/>
        <charset val="134"/>
      </rPr>
      <t>元以上。增加脱贫户收入发同时，有效激发脱贫户内生动力</t>
    </r>
  </si>
  <si>
    <r>
      <rPr>
        <sz val="12"/>
        <rFont val="方正仿宋_GBK"/>
        <charset val="134"/>
      </rPr>
      <t>脱贫劳动者交通补助项目</t>
    </r>
  </si>
  <si>
    <r>
      <rPr>
        <sz val="12"/>
        <rFont val="方正仿宋_GBK"/>
        <charset val="134"/>
      </rPr>
      <t>计划补助脱贫劳动者</t>
    </r>
    <r>
      <rPr>
        <sz val="12"/>
        <rFont val="宋体"/>
        <charset val="134"/>
      </rPr>
      <t>约</t>
    </r>
    <r>
      <rPr>
        <sz val="12"/>
        <rFont val="方正仿宋_GBK"/>
        <charset val="134"/>
      </rPr>
      <t>4</t>
    </r>
    <r>
      <rPr>
        <sz val="12"/>
        <rFont val="Times New Roman"/>
        <charset val="134"/>
      </rPr>
      <t>000</t>
    </r>
    <r>
      <rPr>
        <sz val="12"/>
        <rFont val="方正仿宋_GBK"/>
        <charset val="134"/>
      </rPr>
      <t>人</t>
    </r>
  </si>
  <si>
    <r>
      <rPr>
        <sz val="12"/>
        <rFont val="方正仿宋_GBK"/>
        <charset val="134"/>
      </rPr>
      <t>计划</t>
    </r>
    <r>
      <rPr>
        <sz val="12"/>
        <rFont val="Times New Roman"/>
        <charset val="134"/>
      </rPr>
      <t>2022</t>
    </r>
    <r>
      <rPr>
        <sz val="12"/>
        <rFont val="方正仿宋_GBK"/>
        <charset val="134"/>
      </rPr>
      <t>年前补助脱贫劳动者交通补助</t>
    </r>
    <r>
      <rPr>
        <sz val="12"/>
        <rFont val="宋体"/>
        <charset val="134"/>
      </rPr>
      <t>约</t>
    </r>
    <r>
      <rPr>
        <sz val="12"/>
        <rFont val="方正仿宋_GBK"/>
        <charset val="134"/>
      </rPr>
      <t>4</t>
    </r>
    <r>
      <rPr>
        <sz val="12"/>
        <rFont val="Times New Roman"/>
        <charset val="134"/>
      </rPr>
      <t>000</t>
    </r>
    <r>
      <rPr>
        <sz val="12"/>
        <rFont val="方正仿宋_GBK"/>
        <charset val="134"/>
      </rPr>
      <t>人</t>
    </r>
  </si>
  <si>
    <r>
      <rPr>
        <sz val="12"/>
        <rFont val="方正仿宋_GBK"/>
        <charset val="134"/>
      </rPr>
      <t>享受补助脱贫劳动者交通补助人数</t>
    </r>
    <r>
      <rPr>
        <sz val="12"/>
        <rFont val="Times New Roman"/>
        <charset val="134"/>
      </rPr>
      <t>≥4000</t>
    </r>
    <r>
      <rPr>
        <sz val="12"/>
        <rFont val="方正仿宋_GBK"/>
        <charset val="134"/>
      </rPr>
      <t>人</t>
    </r>
  </si>
  <si>
    <r>
      <rPr>
        <sz val="12"/>
        <rFont val="方正仿宋_GBK"/>
        <charset val="134"/>
      </rPr>
      <t>脱贫劳动者交通补助发放准确率</t>
    </r>
    <r>
      <rPr>
        <sz val="12"/>
        <rFont val="Times New Roman"/>
        <charset val="134"/>
      </rPr>
      <t>≥100%</t>
    </r>
  </si>
  <si>
    <r>
      <rPr>
        <sz val="12"/>
        <rFont val="方正仿宋_GBK"/>
        <charset val="134"/>
      </rPr>
      <t>发放脱贫劳动者交通补助金额</t>
    </r>
    <r>
      <rPr>
        <sz val="12"/>
        <rFont val="Times New Roman"/>
        <charset val="134"/>
      </rPr>
      <t>200</t>
    </r>
    <r>
      <rPr>
        <sz val="12"/>
        <rFont val="方正仿宋_GBK"/>
        <charset val="134"/>
      </rPr>
      <t>万元</t>
    </r>
  </si>
  <si>
    <t>以交通补助的形式，激发脱贫户内生动力</t>
  </si>
  <si>
    <t>就业帮扶车间补助项目</t>
  </si>
  <si>
    <r>
      <rPr>
        <sz val="12"/>
        <rFont val="方正仿宋_GBK"/>
        <charset val="134"/>
      </rPr>
      <t>按照</t>
    </r>
    <r>
      <rPr>
        <sz val="12"/>
        <rFont val="Times New Roman"/>
        <charset val="134"/>
      </rPr>
      <t>200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月的标准给予在就业帮扶车间内务工的</t>
    </r>
    <r>
      <rPr>
        <sz val="12"/>
        <rFont val="Times New Roman"/>
        <charset val="134"/>
      </rPr>
      <t>112</t>
    </r>
    <r>
      <rPr>
        <sz val="12"/>
        <rFont val="方正仿宋_GBK"/>
        <charset val="134"/>
      </rPr>
      <t>人脱贫劳动者就业补助；按照吸纳脱贫劳动者人数稳定就业</t>
    </r>
    <r>
      <rPr>
        <sz val="12"/>
        <rFont val="Times New Roman"/>
        <charset val="134"/>
      </rPr>
      <t>6</t>
    </r>
    <r>
      <rPr>
        <sz val="12"/>
        <rFont val="方正仿宋_GBK"/>
        <charset val="134"/>
      </rPr>
      <t>个月以上，按每人每年</t>
    </r>
    <r>
      <rPr>
        <sz val="12"/>
        <rFont val="Times New Roman"/>
        <charset val="134"/>
      </rPr>
      <t>2000-3000</t>
    </r>
    <r>
      <rPr>
        <sz val="12"/>
        <rFont val="方正仿宋_GBK"/>
        <charset val="134"/>
      </rPr>
      <t>元的标准给予就业帮扶车间经营主体补助。</t>
    </r>
  </si>
  <si>
    <r>
      <rPr>
        <sz val="12"/>
        <rFont val="方正仿宋_GBK"/>
        <charset val="134"/>
      </rPr>
      <t>对于在就业帮扶车间内务工的</t>
    </r>
    <r>
      <rPr>
        <sz val="12"/>
        <rFont val="Times New Roman"/>
        <charset val="134"/>
      </rPr>
      <t>112</t>
    </r>
    <r>
      <rPr>
        <sz val="12"/>
        <rFont val="方正仿宋_GBK"/>
        <charset val="134"/>
      </rPr>
      <t>人脱贫劳动者就业补助</t>
    </r>
  </si>
  <si>
    <r>
      <rPr>
        <sz val="12"/>
        <rFont val="方正仿宋_GBK"/>
        <charset val="134"/>
      </rPr>
      <t>就业帮扶车间内务工的脱贫劳动者</t>
    </r>
    <r>
      <rPr>
        <sz val="12"/>
        <rFont val="Times New Roman"/>
        <charset val="134"/>
      </rPr>
      <t>≥112</t>
    </r>
    <r>
      <rPr>
        <sz val="12"/>
        <rFont val="方正仿宋_GBK"/>
        <charset val="134"/>
      </rPr>
      <t>人</t>
    </r>
  </si>
  <si>
    <t>参与车间就业带动增收</t>
  </si>
  <si>
    <t>以提供资金补助形式，引导经营主体主动吸纳脱贫人口就业、鼓励脱贫人口参与务工，通过工资性收入增加家庭收入，激发内生动力</t>
  </si>
  <si>
    <r>
      <rPr>
        <sz val="12"/>
        <rFont val="方正黑体_GBK"/>
        <charset val="134"/>
      </rPr>
      <t>五、金融项目</t>
    </r>
  </si>
  <si>
    <r>
      <rPr>
        <sz val="12"/>
        <rFont val="方正仿宋_GBK"/>
        <charset val="134"/>
      </rPr>
      <t>小额信贷贴息资金</t>
    </r>
  </si>
  <si>
    <r>
      <rPr>
        <sz val="12"/>
        <rFont val="方正仿宋_GBK"/>
        <charset val="134"/>
      </rPr>
      <t>县财政局</t>
    </r>
  </si>
  <si>
    <r>
      <rPr>
        <sz val="12"/>
        <rFont val="方正仿宋_GBK"/>
        <charset val="134"/>
      </rPr>
      <t>财政局</t>
    </r>
    <r>
      <rPr>
        <sz val="12"/>
        <rFont val="Times New Roman"/>
        <charset val="134"/>
      </rPr>
      <t xml:space="preserve">
</t>
    </r>
    <r>
      <rPr>
        <sz val="12"/>
        <rFont val="方正仿宋_GBK"/>
        <charset val="134"/>
      </rPr>
      <t>刘学东</t>
    </r>
  </si>
  <si>
    <r>
      <rPr>
        <sz val="12"/>
        <rFont val="方正仿宋_GBK"/>
        <charset val="134"/>
      </rPr>
      <t>小额信贷贴息</t>
    </r>
    <r>
      <rPr>
        <sz val="12"/>
        <rFont val="Times New Roman"/>
        <charset val="134"/>
      </rPr>
      <t>616</t>
    </r>
    <r>
      <rPr>
        <sz val="12"/>
        <rFont val="方正仿宋_GBK"/>
        <charset val="134"/>
      </rPr>
      <t>万元</t>
    </r>
  </si>
  <si>
    <r>
      <rPr>
        <sz val="12"/>
        <rFont val="方正仿宋_GBK"/>
        <charset val="134"/>
      </rPr>
      <t>为小额信贷用户以</t>
    </r>
    <r>
      <rPr>
        <sz val="12"/>
        <rFont val="Times New Roman"/>
        <charset val="134"/>
      </rPr>
      <t>4.75%</t>
    </r>
    <r>
      <rPr>
        <sz val="12"/>
        <rFont val="方正仿宋_GBK"/>
        <charset val="134"/>
      </rPr>
      <t>的利率贴息</t>
    </r>
  </si>
  <si>
    <r>
      <rPr>
        <sz val="12"/>
        <rFont val="方正仿宋_GBK"/>
        <charset val="134"/>
      </rPr>
      <t>贴息资金</t>
    </r>
    <r>
      <rPr>
        <sz val="12"/>
        <rFont val="Times New Roman"/>
        <charset val="134"/>
      </rPr>
      <t>616</t>
    </r>
    <r>
      <rPr>
        <sz val="12"/>
        <rFont val="方正仿宋_GBK"/>
        <charset val="134"/>
      </rPr>
      <t>万元</t>
    </r>
  </si>
  <si>
    <r>
      <rPr>
        <sz val="12"/>
        <rFont val="方正仿宋_GBK"/>
        <charset val="134"/>
      </rPr>
      <t>贴息率</t>
    </r>
    <r>
      <rPr>
        <sz val="12"/>
        <rFont val="Times New Roman"/>
        <charset val="134"/>
      </rPr>
      <t>4.75%</t>
    </r>
  </si>
  <si>
    <r>
      <rPr>
        <sz val="12"/>
        <rFont val="方正仿宋_GBK"/>
        <charset val="134"/>
      </rPr>
      <t>以贴息的方式减少小额信贷用户的资金使用负担</t>
    </r>
  </si>
  <si>
    <t>六、其他</t>
  </si>
  <si>
    <r>
      <rPr>
        <sz val="12"/>
        <rFont val="方正仿宋_GBK"/>
        <charset val="134"/>
      </rPr>
      <t>项目管理费</t>
    </r>
  </si>
  <si>
    <r>
      <rPr>
        <sz val="12"/>
        <rFont val="方正仿宋_GBK"/>
        <charset val="134"/>
      </rPr>
      <t>县直各部门</t>
    </r>
  </si>
  <si>
    <r>
      <rPr>
        <sz val="12"/>
        <rFont val="方正仿宋_GBK"/>
        <charset val="134"/>
      </rPr>
      <t>项目实施单位负责人</t>
    </r>
  </si>
  <si>
    <r>
      <rPr>
        <sz val="12"/>
        <rFont val="方正仿宋_GBK"/>
        <charset val="134"/>
      </rPr>
      <t>项目前期规划、实施、验收等需求资金</t>
    </r>
  </si>
  <si>
    <r>
      <rPr>
        <sz val="12"/>
        <rFont val="方正仿宋_GBK"/>
        <charset val="134"/>
      </rPr>
      <t>落实项目前期招标、实施过程监督和完工后质量检测、审计等支出</t>
    </r>
  </si>
  <si>
    <t>实施过程监督</t>
  </si>
  <si>
    <r>
      <rPr>
        <sz val="12"/>
        <rFont val="方正仿宋_GBK"/>
        <charset val="134"/>
      </rPr>
      <t>保障项目稳定实施，巩固拓展脱贫攻坚成果</t>
    </r>
  </si>
  <si>
    <r>
      <rPr>
        <sz val="12"/>
        <rFont val="方正仿宋_GBK"/>
        <charset val="134"/>
      </rPr>
      <t>农村生活垃圾治理一体化</t>
    </r>
    <r>
      <rPr>
        <sz val="12"/>
        <rFont val="Times New Roman"/>
        <charset val="134"/>
      </rPr>
      <t>PPP</t>
    </r>
    <r>
      <rPr>
        <sz val="12"/>
        <rFont val="方正仿宋_GBK"/>
        <charset val="134"/>
      </rPr>
      <t>项目</t>
    </r>
  </si>
  <si>
    <t>县住房和城乡建设局</t>
  </si>
  <si>
    <r>
      <rPr>
        <sz val="12"/>
        <rFont val="方正仿宋_GBK"/>
        <charset val="134"/>
      </rPr>
      <t>县住房城乡建设局</t>
    </r>
    <r>
      <rPr>
        <sz val="12"/>
        <rFont val="Times New Roman"/>
        <charset val="134"/>
      </rPr>
      <t xml:space="preserve">
</t>
    </r>
    <r>
      <rPr>
        <sz val="12"/>
        <rFont val="方正仿宋_GBK"/>
        <charset val="134"/>
      </rPr>
      <t>王毅</t>
    </r>
  </si>
  <si>
    <t>农村地区生活垃圾清扫、收运等工作</t>
  </si>
  <si>
    <t>对农村垃圾收集转运，带动农户务工收益，改善农村生活生产环境</t>
  </si>
  <si>
    <t>参与项目务工，实施过程中受益</t>
  </si>
  <si>
    <t>通过委托社会化运营，拓宽当地农户就业岗位的同时，改善村内生活成产环境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</si>
</sst>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00_);[Red]\(0.0000\)"/>
    <numFmt numFmtId="179" formatCode="0_);[Red]\(0\)"/>
    <numFmt numFmtId="180" formatCode="0_ "/>
    <numFmt numFmtId="181" formatCode="0.0000_ "/>
    <numFmt numFmtId="182" formatCode="0.00_);[Red]\(0.00\)"/>
    <numFmt numFmtId="183" formatCode="0.00000_);[Red]\(0.00000\)"/>
  </numFmts>
  <fonts count="50">
    <font>
      <sz val="11"/>
      <color theme="1"/>
      <name val="宋体"/>
      <charset val="134"/>
      <scheme val="minor"/>
    </font>
    <font>
      <sz val="11"/>
      <name val="Times New Roman"/>
      <charset val="134"/>
    </font>
    <font>
      <sz val="11"/>
      <name val="黑体"/>
      <charset val="134"/>
    </font>
    <font>
      <sz val="12"/>
      <name val="Times New Roman"/>
      <charset val="134"/>
    </font>
    <font>
      <sz val="12"/>
      <color rgb="FF000000"/>
      <name val="Times New Roman"/>
      <charset val="134"/>
    </font>
    <font>
      <sz val="12"/>
      <color rgb="FFFF0000"/>
      <name val="Times New Roman"/>
      <charset val="134"/>
    </font>
    <font>
      <sz val="11"/>
      <color rgb="FF000000"/>
      <name val="Times New Roman"/>
      <charset val="134"/>
    </font>
    <font>
      <sz val="28"/>
      <name val="方正小标宋_GBK"/>
      <charset val="134"/>
    </font>
    <font>
      <sz val="28"/>
      <name val="Times New Roman"/>
      <charset val="134"/>
    </font>
    <font>
      <sz val="12"/>
      <name val="黑体"/>
      <charset val="134"/>
    </font>
    <font>
      <b/>
      <sz val="12"/>
      <name val="Times New Roman"/>
      <charset val="134"/>
    </font>
    <font>
      <sz val="11"/>
      <name val="方正仿宋_GBK"/>
      <charset val="134"/>
    </font>
    <font>
      <sz val="12"/>
      <name val="方正仿宋_GBK"/>
      <charset val="134"/>
    </font>
    <font>
      <sz val="48"/>
      <name val="Times New Roman"/>
      <charset val="134"/>
    </font>
    <font>
      <sz val="12"/>
      <color rgb="FF000000"/>
      <name val="方正仿宋_GBK"/>
      <charset val="134"/>
    </font>
    <font>
      <sz val="11"/>
      <color rgb="FF000000"/>
      <name val="方正仿宋_GBK"/>
      <charset val="134"/>
    </font>
    <font>
      <sz val="14"/>
      <name val="Times New Roman"/>
      <charset val="134"/>
    </font>
    <font>
      <b/>
      <sz val="11"/>
      <name val="Times New Roman"/>
      <charset val="134"/>
    </font>
    <font>
      <sz val="12"/>
      <color theme="1"/>
      <name val="方正仿宋_GBK"/>
      <charset val="134"/>
    </font>
    <font>
      <sz val="10"/>
      <name val="Times New Roman"/>
      <charset val="134"/>
    </font>
    <font>
      <sz val="11"/>
      <name val="仿宋"/>
      <charset val="134"/>
    </font>
    <font>
      <sz val="12"/>
      <name val="方正黑体_GBK"/>
      <charset val="134"/>
    </font>
    <font>
      <sz val="11"/>
      <color theme="1"/>
      <name val="方正仿宋_GBK"/>
      <charset val="134"/>
    </font>
    <font>
      <sz val="12"/>
      <color theme="1"/>
      <name val="Times New Roman"/>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1"/>
      <color indexed="8"/>
      <name val="宋体"/>
      <charset val="134"/>
    </font>
    <font>
      <sz val="11"/>
      <name val="方正黑体_GBK"/>
      <charset val="134"/>
    </font>
    <font>
      <sz val="14"/>
      <name val="方正仿宋_GBK"/>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3" borderId="9" applyNumberFormat="0" applyAlignment="0" applyProtection="0">
      <alignment vertical="center"/>
    </xf>
    <xf numFmtId="0" fontId="34" fillId="4" borderId="10" applyNumberFormat="0" applyAlignment="0" applyProtection="0">
      <alignment vertical="center"/>
    </xf>
    <xf numFmtId="0" fontId="35" fillId="4" borderId="9" applyNumberFormat="0" applyAlignment="0" applyProtection="0">
      <alignment vertical="center"/>
    </xf>
    <xf numFmtId="0" fontId="36" fillId="5" borderId="11" applyNumberFormat="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4" fillId="0" borderId="0">
      <protection locked="0"/>
    </xf>
    <xf numFmtId="0" fontId="45" fillId="0" borderId="0">
      <protection locked="0"/>
    </xf>
    <xf numFmtId="0" fontId="45" fillId="0" borderId="0">
      <protection locked="0"/>
    </xf>
    <xf numFmtId="0" fontId="44" fillId="0" borderId="0">
      <protection locked="0"/>
    </xf>
    <xf numFmtId="0" fontId="45" fillId="0" borderId="0">
      <protection locked="0"/>
    </xf>
    <xf numFmtId="0" fontId="45" fillId="0" borderId="0">
      <protection locked="0"/>
    </xf>
    <xf numFmtId="0" fontId="44" fillId="0" borderId="0">
      <protection locked="0"/>
    </xf>
    <xf numFmtId="0" fontId="45" fillId="0" borderId="0">
      <protection locked="0"/>
    </xf>
    <xf numFmtId="0" fontId="45" fillId="0" borderId="0">
      <protection locked="0"/>
    </xf>
    <xf numFmtId="0" fontId="45" fillId="0" borderId="0">
      <protection locked="0"/>
    </xf>
    <xf numFmtId="0" fontId="44" fillId="0" borderId="0"/>
    <xf numFmtId="0" fontId="44" fillId="0" borderId="0">
      <protection locked="0"/>
    </xf>
    <xf numFmtId="0" fontId="44" fillId="0" borderId="0">
      <protection locked="0"/>
    </xf>
    <xf numFmtId="0" fontId="46" fillId="0" borderId="0">
      <protection locked="0"/>
    </xf>
    <xf numFmtId="0" fontId="45" fillId="0" borderId="0">
      <protection locked="0"/>
    </xf>
    <xf numFmtId="0" fontId="45" fillId="0" borderId="0">
      <protection locked="0"/>
    </xf>
    <xf numFmtId="0" fontId="45" fillId="0" borderId="0">
      <protection locked="0"/>
    </xf>
    <xf numFmtId="0" fontId="45" fillId="0" borderId="0">
      <protection locked="0"/>
    </xf>
    <xf numFmtId="0" fontId="44" fillId="0" borderId="0">
      <protection locked="0"/>
    </xf>
    <xf numFmtId="0" fontId="44" fillId="0" borderId="0">
      <protection locked="0"/>
    </xf>
  </cellStyleXfs>
  <cellXfs count="224">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vertical="center" wrapText="1"/>
    </xf>
    <xf numFmtId="0" fontId="1" fillId="0" borderId="0" xfId="0" applyNumberFormat="1" applyFont="1" applyFill="1" applyAlignment="1">
      <alignment vertical="center" wrapText="1"/>
    </xf>
    <xf numFmtId="0" fontId="6" fillId="0" borderId="0" xfId="0" applyFont="1" applyFill="1" applyAlignment="1">
      <alignment vertical="center"/>
    </xf>
    <xf numFmtId="0" fontId="7" fillId="0" borderId="1" xfId="55" applyNumberFormat="1" applyFont="1" applyFill="1" applyBorder="1" applyAlignment="1" applyProtection="1">
      <alignment horizontal="center" vertical="center" wrapText="1"/>
    </xf>
    <xf numFmtId="0" fontId="8" fillId="0" borderId="2" xfId="55" applyNumberFormat="1" applyFont="1" applyFill="1" applyBorder="1" applyAlignment="1" applyProtection="1">
      <alignment horizontal="center" vertical="center" wrapText="1"/>
    </xf>
    <xf numFmtId="0" fontId="9" fillId="0" borderId="3" xfId="55" applyFont="1" applyFill="1" applyBorder="1" applyAlignment="1" applyProtection="1">
      <alignment horizontal="center" vertical="center" wrapText="1"/>
    </xf>
    <xf numFmtId="176" fontId="9" fillId="0" borderId="3" xfId="55" applyNumberFormat="1" applyFont="1" applyFill="1" applyBorder="1" applyAlignment="1" applyProtection="1">
      <alignment horizontal="center" vertical="center" wrapText="1"/>
    </xf>
    <xf numFmtId="0" fontId="9" fillId="0" borderId="3" xfId="55" applyFont="1" applyFill="1" applyBorder="1" applyAlignment="1">
      <alignment horizontal="center" vertical="center" wrapText="1"/>
      <protection locked="0"/>
    </xf>
    <xf numFmtId="0" fontId="3" fillId="0" borderId="3" xfId="55" applyFont="1" applyFill="1" applyBorder="1" applyAlignment="1" applyProtection="1">
      <alignment horizontal="center" vertical="center" wrapText="1"/>
    </xf>
    <xf numFmtId="176" fontId="3" fillId="0" borderId="3" xfId="55" applyNumberFormat="1" applyFont="1" applyFill="1" applyBorder="1" applyAlignment="1" applyProtection="1">
      <alignment horizontal="center" vertical="center" wrapText="1"/>
    </xf>
    <xf numFmtId="0" fontId="3" fillId="0" borderId="3" xfId="55" applyFont="1" applyFill="1" applyBorder="1" applyAlignment="1">
      <alignment horizontal="center" vertical="center" wrapText="1"/>
      <protection locked="0"/>
    </xf>
    <xf numFmtId="0" fontId="3" fillId="0" borderId="3" xfId="0" applyFont="1" applyFill="1" applyBorder="1" applyAlignment="1">
      <alignment horizontal="center" vertical="center" wrapText="1"/>
    </xf>
    <xf numFmtId="0" fontId="3" fillId="0" borderId="3" xfId="56" applyFont="1" applyFill="1" applyBorder="1" applyAlignment="1" applyProtection="1">
      <alignment horizontal="center" vertical="center" wrapText="1"/>
    </xf>
    <xf numFmtId="0" fontId="3" fillId="0" borderId="3" xfId="0" applyFont="1" applyFill="1" applyBorder="1" applyAlignment="1">
      <alignment vertical="center" wrapText="1"/>
    </xf>
    <xf numFmtId="0" fontId="3" fillId="0" borderId="3" xfId="0" applyNumberFormat="1" applyFont="1" applyFill="1" applyBorder="1" applyAlignment="1">
      <alignment horizontal="center" vertical="center" wrapText="1"/>
    </xf>
    <xf numFmtId="0" fontId="10" fillId="0" borderId="3" xfId="55" applyFont="1" applyFill="1" applyBorder="1" applyAlignment="1" applyProtection="1">
      <alignment horizontal="center" vertical="center" wrapText="1"/>
    </xf>
    <xf numFmtId="0" fontId="3" fillId="0" borderId="3" xfId="57" applyFont="1" applyFill="1" applyBorder="1" applyAlignment="1" applyProtection="1">
      <alignment horizontal="center" vertical="center" wrapText="1"/>
    </xf>
    <xf numFmtId="0" fontId="3" fillId="0" borderId="3" xfId="57" applyNumberFormat="1" applyFont="1" applyFill="1" applyBorder="1" applyAlignment="1" applyProtection="1">
      <alignment horizontal="center" vertical="center" wrapText="1"/>
    </xf>
    <xf numFmtId="0" fontId="3" fillId="0" borderId="3" xfId="56"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0" fontId="3" fillId="0" borderId="3" xfId="58" applyFont="1" applyFill="1" applyBorder="1" applyAlignment="1" applyProtection="1">
      <alignment horizontal="center" vertical="center" wrapText="1"/>
    </xf>
    <xf numFmtId="177" fontId="3" fillId="0" borderId="3" xfId="52" applyNumberFormat="1" applyFont="1" applyFill="1" applyBorder="1" applyAlignment="1" applyProtection="1">
      <alignment horizontal="center" vertical="center" wrapText="1"/>
    </xf>
    <xf numFmtId="0" fontId="3" fillId="0" borderId="3" xfId="55" applyNumberFormat="1" applyFont="1" applyFill="1" applyBorder="1" applyAlignment="1" applyProtection="1">
      <alignment horizontal="center" vertical="center" wrapText="1"/>
    </xf>
    <xf numFmtId="0" fontId="10" fillId="0" borderId="3" xfId="55" applyNumberFormat="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49" fontId="8" fillId="0" borderId="2" xfId="55" applyNumberFormat="1" applyFont="1" applyFill="1" applyBorder="1" applyAlignment="1" applyProtection="1">
      <alignment horizontal="center" vertical="center" wrapText="1"/>
    </xf>
    <xf numFmtId="49" fontId="9" fillId="0" borderId="3" xfId="55" applyNumberFormat="1" applyFont="1" applyFill="1" applyBorder="1" applyAlignment="1" applyProtection="1">
      <alignment horizontal="center" vertical="center" wrapText="1"/>
    </xf>
    <xf numFmtId="0" fontId="9" fillId="0" borderId="3" xfId="55" applyNumberFormat="1" applyFont="1" applyFill="1" applyBorder="1" applyAlignment="1" applyProtection="1">
      <alignment horizontal="center" vertical="center" wrapText="1"/>
    </xf>
    <xf numFmtId="0" fontId="9" fillId="0" borderId="3" xfId="0" applyNumberFormat="1" applyFont="1" applyFill="1" applyBorder="1" applyAlignment="1">
      <alignment horizontal="center" vertical="center" wrapText="1"/>
    </xf>
    <xf numFmtId="176" fontId="10" fillId="0" borderId="3" xfId="55" applyNumberFormat="1" applyFont="1" applyFill="1" applyBorder="1" applyAlignment="1" applyProtection="1">
      <alignment horizontal="center" vertical="center" wrapText="1"/>
    </xf>
    <xf numFmtId="49" fontId="3" fillId="0" borderId="3" xfId="0" applyNumberFormat="1" applyFont="1" applyFill="1" applyBorder="1" applyAlignment="1">
      <alignment horizontal="center" vertical="center" wrapText="1"/>
    </xf>
    <xf numFmtId="0" fontId="3" fillId="0" borderId="3" xfId="49" applyNumberFormat="1" applyFont="1" applyFill="1" applyBorder="1" applyAlignment="1" applyProtection="1">
      <alignment horizontal="center" vertical="center" wrapText="1"/>
    </xf>
    <xf numFmtId="0" fontId="3" fillId="0" borderId="3" xfId="52" applyNumberFormat="1" applyFont="1" applyFill="1" applyBorder="1" applyAlignment="1" applyProtection="1">
      <alignment horizontal="center" vertical="center" wrapText="1"/>
    </xf>
    <xf numFmtId="0" fontId="3" fillId="0" borderId="3" xfId="61" applyFont="1" applyFill="1" applyBorder="1" applyAlignment="1" applyProtection="1">
      <alignment horizontal="center" vertical="center" wrapText="1"/>
    </xf>
    <xf numFmtId="0" fontId="3" fillId="0" borderId="3" xfId="0" applyNumberFormat="1" applyFont="1" applyFill="1" applyBorder="1" applyAlignment="1">
      <alignment horizontal="center" wrapText="1"/>
    </xf>
    <xf numFmtId="178" fontId="3" fillId="0" borderId="3" xfId="52" applyNumberFormat="1"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0" fontId="3" fillId="0" borderId="3" xfId="61" applyNumberFormat="1" applyFont="1" applyFill="1" applyBorder="1" applyAlignment="1" applyProtection="1">
      <alignment horizontal="center" vertical="center" wrapText="1"/>
    </xf>
    <xf numFmtId="0" fontId="3" fillId="0" borderId="3" xfId="53" applyFont="1" applyFill="1" applyBorder="1" applyAlignment="1" applyProtection="1">
      <alignment horizontal="center" vertical="center" wrapText="1"/>
    </xf>
    <xf numFmtId="0" fontId="12" fillId="0" borderId="3" xfId="53" applyFont="1" applyFill="1" applyBorder="1" applyAlignment="1" applyProtection="1">
      <alignment horizontal="center" vertical="center" wrapText="1"/>
    </xf>
    <xf numFmtId="0" fontId="9" fillId="0" borderId="4" xfId="55" applyNumberFormat="1" applyFont="1" applyFill="1" applyBorder="1" applyAlignment="1" applyProtection="1">
      <alignment horizontal="center" vertical="center" wrapText="1"/>
    </xf>
    <xf numFmtId="0" fontId="9" fillId="0" borderId="3" xfId="52" applyNumberFormat="1" applyFont="1" applyFill="1" applyBorder="1" applyAlignment="1" applyProtection="1">
      <alignment horizontal="center" vertical="center" wrapText="1"/>
    </xf>
    <xf numFmtId="177" fontId="9" fillId="0" borderId="3" xfId="52" applyNumberFormat="1" applyFont="1" applyFill="1" applyBorder="1" applyAlignment="1" applyProtection="1">
      <alignment horizontal="center" vertical="center" wrapText="1"/>
    </xf>
    <xf numFmtId="9" fontId="3" fillId="0" borderId="3" xfId="0" applyNumberFormat="1" applyFont="1" applyFill="1" applyBorder="1" applyAlignment="1">
      <alignment horizontal="center" vertical="center" wrapText="1"/>
    </xf>
    <xf numFmtId="9" fontId="3" fillId="0" borderId="3" xfId="52" applyNumberFormat="1" applyFont="1" applyFill="1" applyBorder="1" applyAlignment="1" applyProtection="1">
      <alignment horizontal="center" vertical="center" wrapText="1"/>
    </xf>
    <xf numFmtId="176" fontId="3" fillId="0" borderId="3" xfId="52" applyNumberFormat="1" applyFont="1" applyFill="1" applyBorder="1" applyAlignment="1" applyProtection="1">
      <alignment horizontal="center" vertical="center" wrapText="1"/>
    </xf>
    <xf numFmtId="177" fontId="3" fillId="0" borderId="3" xfId="56" applyNumberFormat="1" applyFont="1" applyFill="1" applyBorder="1" applyAlignment="1" applyProtection="1">
      <alignment horizontal="center" vertical="center" wrapText="1"/>
    </xf>
    <xf numFmtId="9" fontId="3" fillId="0" borderId="3" xfId="56" applyNumberFormat="1" applyFont="1" applyFill="1" applyBorder="1" applyAlignment="1" applyProtection="1">
      <alignment horizontal="center" vertical="center" wrapText="1"/>
    </xf>
    <xf numFmtId="9" fontId="3" fillId="0" borderId="3" xfId="57" applyNumberFormat="1" applyFont="1" applyFill="1" applyBorder="1" applyAlignment="1" applyProtection="1">
      <alignment horizontal="center" vertical="center" wrapText="1"/>
    </xf>
    <xf numFmtId="9" fontId="8" fillId="0" borderId="2" xfId="55" applyNumberFormat="1" applyFont="1" applyFill="1" applyBorder="1" applyAlignment="1" applyProtection="1">
      <alignment horizontal="center" vertical="center" wrapText="1"/>
    </xf>
    <xf numFmtId="0" fontId="8" fillId="0" borderId="5" xfId="55" applyNumberFormat="1" applyFont="1" applyFill="1" applyBorder="1" applyAlignment="1" applyProtection="1">
      <alignment horizontal="center" vertical="center" wrapText="1"/>
    </xf>
    <xf numFmtId="0" fontId="13" fillId="0" borderId="0" xfId="0" applyFont="1" applyFill="1" applyAlignment="1">
      <alignment vertical="center" wrapText="1"/>
    </xf>
    <xf numFmtId="0" fontId="9" fillId="0" borderId="3" xfId="52" applyFont="1" applyFill="1" applyBorder="1" applyAlignment="1" applyProtection="1">
      <alignment horizontal="center" vertical="center" wrapText="1"/>
    </xf>
    <xf numFmtId="179" fontId="9" fillId="0" borderId="3" xfId="52" applyNumberFormat="1" applyFont="1" applyFill="1" applyBorder="1" applyAlignment="1" applyProtection="1">
      <alignment horizontal="center" vertical="center" wrapText="1"/>
    </xf>
    <xf numFmtId="9" fontId="9" fillId="0" borderId="3" xfId="55" applyNumberFormat="1" applyFont="1" applyFill="1" applyBorder="1" applyAlignment="1" applyProtection="1">
      <alignment horizontal="center" vertical="center" wrapText="1"/>
    </xf>
    <xf numFmtId="9" fontId="3" fillId="0" borderId="3" xfId="55" applyNumberFormat="1" applyFont="1" applyFill="1" applyBorder="1" applyAlignment="1" applyProtection="1">
      <alignment horizontal="center" vertical="center" wrapText="1"/>
    </xf>
    <xf numFmtId="0" fontId="3" fillId="0" borderId="3" xfId="52" applyFont="1" applyFill="1" applyBorder="1" applyAlignment="1" applyProtection="1">
      <alignment horizontal="center" vertical="center" wrapText="1"/>
    </xf>
    <xf numFmtId="180" fontId="3" fillId="0" borderId="3" xfId="0" applyNumberFormat="1" applyFont="1" applyFill="1" applyBorder="1" applyAlignment="1">
      <alignment horizontal="center" vertical="center" wrapText="1"/>
    </xf>
    <xf numFmtId="180" fontId="3" fillId="0" borderId="3" xfId="52" applyNumberFormat="1" applyFont="1" applyFill="1" applyBorder="1" applyAlignment="1" applyProtection="1">
      <alignment horizontal="center" vertical="center" wrapText="1"/>
    </xf>
    <xf numFmtId="179" fontId="3" fillId="0" borderId="3" xfId="62"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wrapText="1" shrinkToFit="1"/>
    </xf>
    <xf numFmtId="0" fontId="14" fillId="0" borderId="3" xfId="0" applyFont="1" applyFill="1" applyBorder="1" applyAlignment="1">
      <alignment horizontal="center" vertical="center" wrapText="1"/>
    </xf>
    <xf numFmtId="0" fontId="3" fillId="0" borderId="3" xfId="63" applyNumberFormat="1" applyFont="1" applyFill="1" applyBorder="1" applyAlignment="1" applyProtection="1">
      <alignment horizontal="center" vertical="center" wrapText="1"/>
    </xf>
    <xf numFmtId="0" fontId="10" fillId="0" borderId="3" xfId="0" applyNumberFormat="1" applyFont="1" applyFill="1" applyBorder="1" applyAlignment="1">
      <alignment horizontal="center" vertical="center" wrapText="1"/>
    </xf>
    <xf numFmtId="0" fontId="3" fillId="0" borderId="3" xfId="64" applyNumberFormat="1" applyFont="1" applyFill="1" applyBorder="1" applyAlignment="1" applyProtection="1">
      <alignment horizontal="center" vertical="center" wrapText="1"/>
    </xf>
    <xf numFmtId="0" fontId="3" fillId="0" borderId="3" xfId="51" applyNumberFormat="1" applyFont="1" applyFill="1" applyBorder="1" applyAlignment="1" applyProtection="1">
      <alignment horizontal="center" vertical="center" wrapText="1"/>
    </xf>
    <xf numFmtId="181" fontId="3" fillId="0" borderId="3" xfId="56" applyNumberFormat="1" applyFont="1" applyFill="1" applyBorder="1" applyAlignment="1" applyProtection="1">
      <alignment horizontal="center" vertical="center" wrapText="1"/>
    </xf>
    <xf numFmtId="9" fontId="3" fillId="0" borderId="3" xfId="65" applyNumberFormat="1" applyFont="1" applyFill="1" applyBorder="1" applyAlignment="1" applyProtection="1">
      <alignment horizontal="center" vertical="center" wrapText="1"/>
    </xf>
    <xf numFmtId="0" fontId="3" fillId="0" borderId="3" xfId="65"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3" fillId="0" borderId="3" xfId="51" applyFont="1" applyFill="1" applyBorder="1" applyAlignment="1" applyProtection="1">
      <alignment horizontal="center" vertical="center" wrapText="1"/>
    </xf>
    <xf numFmtId="180" fontId="3" fillId="0" borderId="3" xfId="63" applyNumberFormat="1" applyFont="1" applyFill="1" applyBorder="1" applyAlignment="1" applyProtection="1">
      <alignment horizontal="center" vertical="center" wrapText="1"/>
    </xf>
    <xf numFmtId="0" fontId="12"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shrinkToFit="1"/>
    </xf>
    <xf numFmtId="0" fontId="4" fillId="0" borderId="3" xfId="0" applyFont="1" applyFill="1" applyBorder="1" applyAlignment="1">
      <alignment horizontal="center" vertical="center" wrapText="1"/>
    </xf>
    <xf numFmtId="0" fontId="1" fillId="0" borderId="3" xfId="55" applyFont="1" applyFill="1" applyBorder="1" applyAlignment="1" applyProtection="1">
      <alignment horizontal="center" vertical="center" wrapText="1"/>
    </xf>
    <xf numFmtId="0" fontId="1" fillId="0" borderId="3" xfId="55" applyFont="1" applyFill="1" applyBorder="1" applyAlignment="1">
      <alignment horizontal="center" vertical="center" wrapText="1"/>
      <protection locked="0"/>
    </xf>
    <xf numFmtId="0" fontId="1" fillId="0" borderId="3" xfId="0" applyFont="1" applyFill="1" applyBorder="1" applyAlignment="1">
      <alignment horizontal="center" vertical="center" wrapText="1" shrinkToFit="1"/>
    </xf>
    <xf numFmtId="0" fontId="3" fillId="0" borderId="3" xfId="0" applyFont="1" applyFill="1" applyBorder="1" applyAlignment="1">
      <alignment horizontal="center" vertical="center"/>
    </xf>
    <xf numFmtId="0" fontId="1" fillId="0" borderId="3" xfId="0" applyFont="1" applyFill="1" applyBorder="1" applyAlignment="1">
      <alignment horizontal="center" vertical="center"/>
    </xf>
    <xf numFmtId="177" fontId="1" fillId="0" borderId="3" xfId="52" applyNumberFormat="1" applyFont="1" applyFill="1" applyBorder="1" applyAlignment="1" applyProtection="1">
      <alignment horizontal="center" vertical="center" wrapText="1"/>
    </xf>
    <xf numFmtId="0" fontId="1" fillId="0" borderId="3" xfId="56" applyFont="1" applyFill="1" applyBorder="1" applyAlignment="1" applyProtection="1">
      <alignment horizontal="center" vertical="center" wrapText="1"/>
    </xf>
    <xf numFmtId="176" fontId="1" fillId="0" borderId="3" xfId="55" applyNumberFormat="1" applyFont="1" applyFill="1" applyBorder="1" applyAlignment="1" applyProtection="1">
      <alignment horizontal="center" vertical="center" wrapText="1"/>
    </xf>
    <xf numFmtId="0" fontId="11" fillId="0" borderId="3" xfId="55" applyFont="1" applyFill="1" applyBorder="1" applyAlignment="1" applyProtection="1">
      <alignment horizontal="center" vertical="center" wrapText="1"/>
    </xf>
    <xf numFmtId="0" fontId="1" fillId="0" borderId="3" xfId="0" applyFont="1" applyFill="1" applyBorder="1" applyAlignment="1">
      <alignment vertical="center" wrapText="1"/>
    </xf>
    <xf numFmtId="0" fontId="15" fillId="0" borderId="3" xfId="0" applyFont="1" applyFill="1" applyBorder="1" applyAlignment="1">
      <alignment horizontal="center" vertical="center" wrapText="1"/>
    </xf>
    <xf numFmtId="180" fontId="3" fillId="0" borderId="3" xfId="56" applyNumberFormat="1" applyFont="1" applyFill="1" applyBorder="1" applyAlignment="1" applyProtection="1">
      <alignment horizontal="center" vertical="center" wrapText="1"/>
    </xf>
    <xf numFmtId="0" fontId="3"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shrinkToFit="1"/>
    </xf>
    <xf numFmtId="0" fontId="16" fillId="0" borderId="3" xfId="0" applyFont="1" applyFill="1" applyBorder="1" applyAlignment="1">
      <alignment horizontal="center" vertical="center" wrapText="1"/>
    </xf>
    <xf numFmtId="0" fontId="1" fillId="0" borderId="3" xfId="55" applyNumberFormat="1" applyFont="1" applyFill="1" applyBorder="1" applyAlignment="1" applyProtection="1">
      <alignment horizontal="center" vertical="center" wrapText="1"/>
    </xf>
    <xf numFmtId="0" fontId="1"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17" fillId="0" borderId="3" xfId="55" applyNumberFormat="1" applyFont="1" applyFill="1" applyBorder="1" applyAlignment="1" applyProtection="1">
      <alignment horizontal="center" vertical="center" wrapText="1"/>
    </xf>
    <xf numFmtId="0" fontId="1" fillId="0" borderId="3" xfId="52" applyNumberFormat="1" applyFont="1" applyFill="1" applyBorder="1" applyAlignment="1" applyProtection="1">
      <alignment horizontal="center" vertical="center" wrapText="1"/>
    </xf>
    <xf numFmtId="178" fontId="1" fillId="0" borderId="3" xfId="52" applyNumberFormat="1" applyFont="1" applyFill="1" applyBorder="1" applyAlignment="1" applyProtection="1">
      <alignment horizontal="center" vertical="center" wrapText="1"/>
    </xf>
    <xf numFmtId="0" fontId="1" fillId="0" borderId="3" xfId="56" applyNumberFormat="1" applyFont="1" applyFill="1" applyBorder="1" applyAlignment="1" applyProtection="1">
      <alignment horizontal="center" vertical="center" wrapText="1"/>
    </xf>
    <xf numFmtId="0" fontId="1" fillId="0" borderId="3" xfId="0" applyNumberFormat="1" applyFont="1" applyFill="1" applyBorder="1" applyAlignment="1">
      <alignment wrapText="1"/>
    </xf>
    <xf numFmtId="0" fontId="12" fillId="0" borderId="3" xfId="61" applyFont="1" applyFill="1" applyBorder="1" applyAlignment="1" applyProtection="1">
      <alignment horizontal="center" vertical="center" wrapText="1"/>
    </xf>
    <xf numFmtId="177" fontId="12" fillId="0" borderId="3" xfId="52" applyNumberFormat="1" applyFont="1" applyFill="1" applyBorder="1" applyAlignment="1" applyProtection="1">
      <alignment horizontal="center" vertical="center" wrapText="1"/>
    </xf>
    <xf numFmtId="0" fontId="12" fillId="0" borderId="3" xfId="55" applyFont="1" applyFill="1" applyBorder="1" applyAlignment="1" applyProtection="1">
      <alignment horizontal="center" vertical="center" wrapText="1"/>
    </xf>
    <xf numFmtId="177" fontId="3" fillId="0" borderId="3" xfId="0" applyNumberFormat="1" applyFont="1" applyFill="1" applyBorder="1" applyAlignment="1">
      <alignment horizontal="center" vertical="center" wrapText="1"/>
    </xf>
    <xf numFmtId="9" fontId="3" fillId="0" borderId="3" xfId="61" applyNumberFormat="1" applyFont="1" applyFill="1" applyBorder="1" applyAlignment="1" applyProtection="1">
      <alignment horizontal="center" vertical="center" wrapText="1"/>
    </xf>
    <xf numFmtId="49" fontId="3" fillId="0" borderId="3" xfId="52" applyNumberFormat="1" applyFont="1" applyFill="1" applyBorder="1" applyAlignment="1" applyProtection="1">
      <alignment horizontal="center" vertical="center" wrapText="1"/>
    </xf>
    <xf numFmtId="9" fontId="3" fillId="0" borderId="3" xfId="3" applyFont="1" applyFill="1" applyBorder="1" applyAlignment="1" applyProtection="1">
      <alignment horizontal="center" vertical="center" wrapText="1"/>
    </xf>
    <xf numFmtId="0" fontId="18" fillId="0" borderId="3" xfId="0" applyFont="1" applyFill="1" applyBorder="1" applyAlignment="1">
      <alignment horizontal="center" vertical="center" wrapText="1"/>
    </xf>
    <xf numFmtId="9" fontId="1" fillId="0" borderId="3" xfId="52" applyNumberFormat="1" applyFont="1" applyFill="1" applyBorder="1" applyAlignment="1" applyProtection="1">
      <alignment horizontal="center" vertical="center" wrapText="1"/>
    </xf>
    <xf numFmtId="0" fontId="1" fillId="0" borderId="3" xfId="0" applyFont="1" applyFill="1" applyBorder="1" applyAlignment="1">
      <alignment horizontal="justify" vertical="center" wrapText="1"/>
    </xf>
    <xf numFmtId="0" fontId="19" fillId="0" borderId="3" xfId="0" applyNumberFormat="1" applyFont="1" applyFill="1" applyBorder="1" applyAlignment="1">
      <alignment horizontal="center" vertical="center"/>
    </xf>
    <xf numFmtId="177" fontId="19" fillId="0" borderId="3" xfId="52" applyNumberFormat="1" applyFont="1" applyFill="1" applyBorder="1" applyAlignment="1" applyProtection="1">
      <alignment horizontal="center" vertical="center" wrapText="1"/>
    </xf>
    <xf numFmtId="0" fontId="19" fillId="0" borderId="3" xfId="52" applyNumberFormat="1" applyFont="1" applyFill="1" applyBorder="1" applyAlignment="1" applyProtection="1">
      <alignment horizontal="center" vertical="center" wrapText="1"/>
    </xf>
    <xf numFmtId="0" fontId="11" fillId="0" borderId="3" xfId="52" applyNumberFormat="1" applyFont="1" applyFill="1" applyBorder="1" applyAlignment="1" applyProtection="1">
      <alignment horizontal="center" vertical="center" wrapText="1"/>
    </xf>
    <xf numFmtId="178" fontId="1" fillId="0" borderId="3" xfId="0" applyNumberFormat="1" applyFont="1" applyFill="1" applyBorder="1" applyAlignment="1">
      <alignment horizontal="center" vertical="center" wrapText="1"/>
    </xf>
    <xf numFmtId="177" fontId="1" fillId="0" borderId="3" xfId="56" applyNumberFormat="1" applyFont="1" applyFill="1" applyBorder="1" applyAlignment="1" applyProtection="1">
      <alignment horizontal="center" vertical="center" wrapText="1"/>
    </xf>
    <xf numFmtId="179" fontId="3" fillId="0" borderId="3" xfId="52" applyNumberFormat="1" applyFont="1" applyFill="1" applyBorder="1" applyAlignment="1" applyProtection="1">
      <alignment horizontal="center" vertical="center" wrapText="1"/>
    </xf>
    <xf numFmtId="0" fontId="3"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9" fontId="1" fillId="0" borderId="3" xfId="55" applyNumberFormat="1" applyFont="1" applyFill="1" applyBorder="1" applyAlignment="1" applyProtection="1">
      <alignment horizontal="center" vertical="center" wrapText="1"/>
    </xf>
    <xf numFmtId="0" fontId="1" fillId="0" borderId="3" xfId="52" applyFont="1" applyFill="1" applyBorder="1" applyAlignment="1" applyProtection="1">
      <alignment horizontal="center" vertical="center" wrapText="1"/>
    </xf>
    <xf numFmtId="179" fontId="1" fillId="0" borderId="3" xfId="52" applyNumberFormat="1" applyFont="1" applyFill="1" applyBorder="1" applyAlignment="1" applyProtection="1">
      <alignment horizontal="center" vertical="center" wrapText="1"/>
    </xf>
    <xf numFmtId="180" fontId="3" fillId="0" borderId="3" xfId="55" applyNumberFormat="1" applyFont="1" applyFill="1" applyBorder="1" applyAlignment="1" applyProtection="1">
      <alignment horizontal="center" vertical="center" wrapText="1"/>
    </xf>
    <xf numFmtId="180" fontId="1" fillId="0" borderId="3" xfId="55" applyNumberFormat="1" applyFont="1" applyFill="1" applyBorder="1" applyAlignment="1" applyProtection="1">
      <alignment horizontal="center" vertical="center" wrapText="1"/>
    </xf>
    <xf numFmtId="0" fontId="20" fillId="0" borderId="3" xfId="0" applyFont="1" applyFill="1" applyBorder="1" applyAlignment="1">
      <alignment horizontal="center" vertical="center" wrapText="1"/>
    </xf>
    <xf numFmtId="0" fontId="1" fillId="0" borderId="3" xfId="66" applyFont="1" applyFill="1" applyBorder="1" applyAlignment="1" applyProtection="1">
      <alignment horizontal="center" vertical="center" wrapText="1"/>
    </xf>
    <xf numFmtId="0" fontId="1" fillId="0" borderId="3" xfId="50" applyFont="1" applyFill="1" applyBorder="1" applyAlignment="1" applyProtection="1">
      <alignment horizontal="center" vertical="center" wrapText="1"/>
    </xf>
    <xf numFmtId="0" fontId="1" fillId="0" borderId="3" xfId="65" applyFont="1" applyFill="1" applyBorder="1" applyAlignment="1" applyProtection="1">
      <alignment horizontal="center" vertical="center" wrapText="1"/>
    </xf>
    <xf numFmtId="0" fontId="1" fillId="0" borderId="3" xfId="58" applyFont="1" applyFill="1" applyBorder="1" applyAlignment="1" applyProtection="1">
      <alignment horizontal="center" vertical="center" wrapText="1"/>
    </xf>
    <xf numFmtId="0" fontId="17" fillId="0" borderId="3" xfId="0" applyNumberFormat="1" applyFont="1" applyFill="1" applyBorder="1" applyAlignment="1">
      <alignment horizontal="center" vertical="center" wrapText="1"/>
    </xf>
    <xf numFmtId="0" fontId="1" fillId="0" borderId="3" xfId="57" applyFont="1" applyFill="1" applyBorder="1" applyAlignment="1" applyProtection="1">
      <alignment horizontal="center" vertical="center" wrapText="1"/>
    </xf>
    <xf numFmtId="0" fontId="1" fillId="0" borderId="3" xfId="0" applyNumberFormat="1" applyFont="1" applyFill="1" applyBorder="1" applyAlignment="1">
      <alignment vertical="center" wrapText="1"/>
    </xf>
    <xf numFmtId="0" fontId="1" fillId="0" borderId="3" xfId="65" applyNumberFormat="1" applyFont="1" applyFill="1" applyBorder="1" applyAlignment="1" applyProtection="1">
      <alignment horizontal="center" vertical="center" wrapText="1"/>
    </xf>
    <xf numFmtId="0" fontId="1" fillId="0" borderId="3" xfId="58" applyNumberFormat="1"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xf>
    <xf numFmtId="0" fontId="1" fillId="0" borderId="3" xfId="49" applyNumberFormat="1" applyFont="1" applyFill="1" applyBorder="1" applyAlignment="1" applyProtection="1">
      <alignment horizontal="center" vertical="center" wrapText="1"/>
    </xf>
    <xf numFmtId="0" fontId="11" fillId="0" borderId="3" xfId="56" applyFont="1" applyFill="1" applyBorder="1" applyAlignment="1" applyProtection="1">
      <alignment horizontal="center" vertical="center" wrapText="1"/>
    </xf>
    <xf numFmtId="0" fontId="11" fillId="0" borderId="3" xfId="53" applyFont="1" applyFill="1" applyBorder="1" applyAlignment="1" applyProtection="1">
      <alignment horizontal="center" vertical="center" wrapText="1"/>
    </xf>
    <xf numFmtId="0" fontId="1" fillId="0" borderId="3" xfId="61" applyFont="1" applyFill="1" applyBorder="1" applyAlignment="1" applyProtection="1">
      <alignment horizontal="center" vertical="center" wrapText="1"/>
    </xf>
    <xf numFmtId="9" fontId="1" fillId="0" borderId="3" xfId="58" applyNumberFormat="1" applyFont="1" applyFill="1" applyBorder="1" applyAlignment="1" applyProtection="1">
      <alignment horizontal="center" vertical="center" wrapText="1"/>
    </xf>
    <xf numFmtId="176" fontId="1" fillId="0" borderId="3" xfId="0" applyNumberFormat="1" applyFont="1" applyFill="1" applyBorder="1" applyAlignment="1">
      <alignment horizontal="center" vertical="center" wrapText="1"/>
    </xf>
    <xf numFmtId="9" fontId="1" fillId="0" borderId="3" xfId="65" applyNumberFormat="1" applyFont="1" applyFill="1" applyBorder="1" applyAlignment="1" applyProtection="1">
      <alignment horizontal="center" vertical="center" wrapText="1"/>
    </xf>
    <xf numFmtId="177" fontId="1" fillId="0" borderId="3" xfId="50" applyNumberFormat="1" applyFont="1" applyFill="1" applyBorder="1" applyAlignment="1" applyProtection="1">
      <alignment horizontal="center" vertical="center" wrapText="1"/>
    </xf>
    <xf numFmtId="0" fontId="17" fillId="0" borderId="3" xfId="0" applyFont="1" applyFill="1" applyBorder="1" applyAlignment="1">
      <alignment horizontal="center" vertical="center" wrapText="1"/>
    </xf>
    <xf numFmtId="49" fontId="1" fillId="0" borderId="3" xfId="52" applyNumberFormat="1" applyFont="1" applyFill="1" applyBorder="1" applyAlignment="1" applyProtection="1">
      <alignment horizontal="center" vertical="center" wrapText="1"/>
    </xf>
    <xf numFmtId="0" fontId="1" fillId="0" borderId="3" xfId="60" applyFont="1" applyFill="1" applyBorder="1" applyAlignment="1" applyProtection="1">
      <alignment horizontal="center" vertical="center" wrapText="1"/>
    </xf>
    <xf numFmtId="0" fontId="1" fillId="0" borderId="3" xfId="50" applyNumberFormat="1" applyFont="1" applyFill="1" applyBorder="1" applyAlignment="1" applyProtection="1">
      <alignment horizontal="center" vertical="center" wrapText="1"/>
    </xf>
    <xf numFmtId="0" fontId="1" fillId="0" borderId="3" xfId="0" applyFont="1" applyFill="1" applyBorder="1" applyAlignment="1">
      <alignment horizontal="center" wrapText="1"/>
    </xf>
    <xf numFmtId="179" fontId="1" fillId="0" borderId="3" xfId="62" applyNumberFormat="1" applyFont="1" applyFill="1" applyBorder="1" applyAlignment="1" applyProtection="1">
      <alignment horizontal="center" vertical="center" wrapText="1"/>
    </xf>
    <xf numFmtId="180" fontId="1" fillId="0" borderId="3" xfId="52" applyNumberFormat="1" applyFont="1" applyFill="1" applyBorder="1" applyAlignment="1" applyProtection="1">
      <alignment horizontal="center" vertical="center" wrapText="1"/>
    </xf>
    <xf numFmtId="9" fontId="1" fillId="0" borderId="3" xfId="56"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11" fillId="0" borderId="3" xfId="56"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xf>
    <xf numFmtId="177" fontId="1" fillId="0" borderId="3" xfId="0" applyNumberFormat="1" applyFont="1" applyFill="1" applyBorder="1" applyAlignment="1">
      <alignment horizontal="center" vertical="center" wrapText="1"/>
    </xf>
    <xf numFmtId="177" fontId="1" fillId="0" borderId="3" xfId="0" applyNumberFormat="1" applyFont="1" applyFill="1" applyBorder="1" applyAlignment="1">
      <alignment vertical="center" wrapText="1"/>
    </xf>
    <xf numFmtId="0" fontId="4" fillId="0" borderId="3" xfId="0" applyFont="1" applyFill="1" applyBorder="1" applyAlignment="1">
      <alignment horizontal="center" vertical="center"/>
    </xf>
    <xf numFmtId="179" fontId="17" fillId="0" borderId="3" xfId="52" applyNumberFormat="1" applyFont="1" applyFill="1" applyBorder="1" applyAlignment="1" applyProtection="1">
      <alignment horizontal="center" vertical="center" wrapText="1"/>
    </xf>
    <xf numFmtId="179" fontId="1" fillId="0" borderId="3" xfId="0" applyNumberFormat="1" applyFont="1" applyFill="1" applyBorder="1" applyAlignment="1">
      <alignment horizontal="center" vertical="center" wrapText="1"/>
    </xf>
    <xf numFmtId="180" fontId="1" fillId="0" borderId="3" xfId="0" applyNumberFormat="1" applyFont="1" applyFill="1" applyBorder="1" applyAlignment="1">
      <alignment horizontal="center" vertical="center" wrapText="1"/>
    </xf>
    <xf numFmtId="0" fontId="1" fillId="0" borderId="3" xfId="67" applyFont="1" applyFill="1" applyBorder="1" applyAlignment="1" applyProtection="1">
      <alignment horizontal="center" vertical="center" wrapText="1"/>
    </xf>
    <xf numFmtId="57" fontId="1" fillId="0" borderId="3" xfId="0" applyNumberFormat="1" applyFont="1" applyFill="1" applyBorder="1" applyAlignment="1">
      <alignment horizontal="center" vertical="center" wrapText="1"/>
    </xf>
    <xf numFmtId="57" fontId="1" fillId="0" borderId="3" xfId="68" applyNumberFormat="1" applyFont="1" applyFill="1" applyBorder="1" applyAlignment="1" applyProtection="1">
      <alignment horizontal="center" vertical="center" wrapText="1"/>
    </xf>
    <xf numFmtId="0" fontId="1" fillId="0" borderId="3" xfId="57" applyNumberFormat="1" applyFont="1" applyFill="1" applyBorder="1" applyAlignment="1" applyProtection="1">
      <alignment horizontal="center" vertical="center" wrapText="1"/>
    </xf>
    <xf numFmtId="10" fontId="1" fillId="0" borderId="3" xfId="0" applyNumberFormat="1" applyFont="1" applyFill="1" applyBorder="1" applyAlignment="1">
      <alignment horizontal="center" vertical="center" wrapText="1"/>
    </xf>
    <xf numFmtId="180" fontId="1" fillId="0" borderId="3" xfId="56" applyNumberFormat="1" applyFont="1" applyFill="1" applyBorder="1" applyAlignment="1" applyProtection="1">
      <alignment horizontal="center" vertical="center" wrapText="1"/>
    </xf>
    <xf numFmtId="180" fontId="1" fillId="0" borderId="3" xfId="54" applyNumberFormat="1" applyFont="1" applyFill="1" applyBorder="1" applyAlignment="1" applyProtection="1">
      <alignment horizontal="center" vertical="center" wrapText="1"/>
    </xf>
    <xf numFmtId="49" fontId="1" fillId="0" borderId="3" xfId="56" applyNumberFormat="1" applyFont="1" applyFill="1" applyBorder="1" applyAlignment="1" applyProtection="1">
      <alignment horizontal="center" vertical="center" wrapText="1"/>
    </xf>
    <xf numFmtId="0" fontId="19" fillId="0" borderId="3" xfId="0" applyFont="1" applyFill="1" applyBorder="1" applyAlignment="1">
      <alignment horizontal="center" vertical="center" wrapText="1"/>
    </xf>
    <xf numFmtId="57" fontId="3" fillId="0" borderId="4" xfId="0" applyNumberFormat="1" applyFont="1" applyFill="1" applyBorder="1" applyAlignment="1">
      <alignment horizontal="center" vertical="center" wrapText="1"/>
    </xf>
    <xf numFmtId="0" fontId="3" fillId="0" borderId="3" xfId="64" applyFont="1" applyFill="1" applyBorder="1" applyAlignment="1" applyProtection="1">
      <alignment horizontal="center" vertical="center" wrapText="1"/>
    </xf>
    <xf numFmtId="0" fontId="1" fillId="0" borderId="3" xfId="56" applyFont="1" applyFill="1" applyBorder="1" applyAlignment="1" applyProtection="1">
      <alignment horizontal="left" vertical="center" wrapText="1"/>
    </xf>
    <xf numFmtId="0" fontId="1" fillId="0" borderId="3" xfId="63" applyNumberFormat="1" applyFont="1" applyFill="1" applyBorder="1" applyAlignment="1" applyProtection="1">
      <alignment horizontal="center" vertical="center" wrapText="1"/>
    </xf>
    <xf numFmtId="49" fontId="1" fillId="0" borderId="3" xfId="63" applyNumberFormat="1" applyFont="1" applyFill="1" applyBorder="1" applyAlignment="1" applyProtection="1">
      <alignment horizontal="center" vertical="center" wrapText="1"/>
    </xf>
    <xf numFmtId="9" fontId="1" fillId="0" borderId="3" xfId="0" applyNumberFormat="1" applyFont="1" applyFill="1" applyBorder="1" applyAlignment="1">
      <alignment vertical="center" wrapText="1"/>
    </xf>
    <xf numFmtId="0" fontId="16" fillId="0" borderId="3" xfId="0" applyNumberFormat="1" applyFont="1" applyFill="1" applyBorder="1" applyAlignment="1">
      <alignment horizontal="center" vertical="center" wrapText="1"/>
    </xf>
    <xf numFmtId="0" fontId="3" fillId="0" borderId="3" xfId="67" applyFont="1" applyFill="1" applyBorder="1" applyAlignment="1" applyProtection="1">
      <alignment horizontal="center" vertical="center" wrapText="1"/>
    </xf>
    <xf numFmtId="0" fontId="1" fillId="0" borderId="3" xfId="0" applyNumberFormat="1" applyFont="1" applyFill="1" applyBorder="1" applyAlignment="1">
      <alignment horizontal="center" vertical="center" wrapText="1" shrinkToFit="1"/>
    </xf>
    <xf numFmtId="0" fontId="1" fillId="0" borderId="0" xfId="0" applyFont="1" applyFill="1" applyBorder="1" applyAlignment="1">
      <alignment horizontal="center" vertical="center" wrapText="1"/>
    </xf>
    <xf numFmtId="0" fontId="21" fillId="0" borderId="3" xfId="55" applyFont="1" applyFill="1" applyBorder="1" applyAlignment="1" applyProtection="1">
      <alignment horizontal="center" vertical="center" wrapText="1"/>
    </xf>
    <xf numFmtId="0" fontId="1" fillId="0" borderId="0" xfId="0" applyFont="1" applyFill="1" applyBorder="1" applyAlignment="1">
      <alignment horizontal="center" vertical="center"/>
    </xf>
    <xf numFmtId="0" fontId="1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shrinkToFit="1"/>
    </xf>
    <xf numFmtId="0" fontId="10" fillId="0" borderId="3" xfId="0" applyNumberFormat="1" applyFont="1" applyFill="1" applyBorder="1" applyAlignment="1">
      <alignment horizontal="center" vertical="center"/>
    </xf>
    <xf numFmtId="0" fontId="16" fillId="0" borderId="3" xfId="0" applyFont="1" applyFill="1" applyBorder="1" applyAlignment="1">
      <alignment horizontal="center" vertical="center"/>
    </xf>
    <xf numFmtId="0" fontId="1" fillId="0" borderId="3" xfId="54" applyFont="1" applyFill="1" applyBorder="1" applyAlignment="1" applyProtection="1">
      <alignment horizontal="center" vertical="center" wrapText="1"/>
    </xf>
    <xf numFmtId="0" fontId="1" fillId="0" borderId="3" xfId="0" applyFont="1" applyFill="1" applyBorder="1" applyAlignment="1">
      <alignment vertical="center"/>
    </xf>
    <xf numFmtId="0" fontId="1" fillId="0" borderId="3" xfId="0" applyFont="1" applyFill="1" applyBorder="1" applyAlignment="1">
      <alignment horizontal="left" vertical="center" wrapText="1"/>
    </xf>
    <xf numFmtId="0" fontId="1" fillId="0" borderId="3" xfId="64" applyFont="1" applyFill="1" applyBorder="1" applyAlignment="1" applyProtection="1">
      <alignment horizontal="center" vertical="center" wrapText="1"/>
    </xf>
    <xf numFmtId="9" fontId="4" fillId="0" borderId="3" xfId="0" applyNumberFormat="1" applyFont="1" applyFill="1" applyBorder="1" applyAlignment="1">
      <alignment horizontal="center" vertical="center" wrapText="1"/>
    </xf>
    <xf numFmtId="9" fontId="1" fillId="0" borderId="3" xfId="3" applyFont="1" applyFill="1" applyBorder="1" applyAlignment="1" applyProtection="1">
      <alignment horizontal="center" vertical="center" wrapText="1"/>
    </xf>
    <xf numFmtId="0" fontId="3" fillId="0" borderId="3" xfId="0" applyFont="1" applyFill="1" applyBorder="1" applyAlignment="1">
      <alignment vertical="center"/>
    </xf>
    <xf numFmtId="0" fontId="5" fillId="0" borderId="3" xfId="0" applyFont="1" applyFill="1" applyBorder="1" applyAlignment="1">
      <alignment horizontal="center" vertical="center"/>
    </xf>
    <xf numFmtId="0" fontId="4" fillId="0" borderId="3" xfId="0" applyFont="1" applyFill="1" applyBorder="1" applyAlignment="1">
      <alignment vertical="center"/>
    </xf>
    <xf numFmtId="0" fontId="21" fillId="0" borderId="3" xfId="0" applyFont="1" applyFill="1" applyBorder="1" applyAlignment="1">
      <alignment horizontal="center" vertical="center" wrapText="1"/>
    </xf>
    <xf numFmtId="0" fontId="12" fillId="0" borderId="3" xfId="56" applyNumberFormat="1" applyFont="1" applyFill="1" applyBorder="1" applyAlignment="1" applyProtection="1">
      <alignment horizontal="center" vertical="center" wrapText="1"/>
    </xf>
    <xf numFmtId="0" fontId="12" fillId="0" borderId="3" xfId="56" applyFont="1" applyFill="1" applyBorder="1" applyAlignment="1" applyProtection="1">
      <alignment horizontal="center" vertical="center" wrapText="1"/>
    </xf>
    <xf numFmtId="0" fontId="12" fillId="0" borderId="3" xfId="58" applyFont="1" applyFill="1" applyBorder="1" applyAlignment="1" applyProtection="1">
      <alignment horizontal="center" vertical="center" wrapText="1"/>
    </xf>
    <xf numFmtId="176" fontId="3" fillId="0" borderId="3" xfId="62" applyNumberFormat="1" applyFont="1" applyFill="1" applyBorder="1" applyAlignment="1" applyProtection="1">
      <alignment horizontal="center" vertical="center" wrapText="1"/>
    </xf>
    <xf numFmtId="176" fontId="3" fillId="0" borderId="3" xfId="0" applyNumberFormat="1" applyFont="1" applyFill="1" applyBorder="1" applyAlignment="1">
      <alignment horizontal="center" vertical="center" wrapText="1"/>
    </xf>
    <xf numFmtId="182" fontId="3" fillId="0" borderId="3" xfId="62" applyNumberFormat="1" applyFont="1" applyFill="1" applyBorder="1" applyAlignment="1" applyProtection="1">
      <alignment horizontal="center" vertical="center" wrapText="1"/>
    </xf>
    <xf numFmtId="183" fontId="3" fillId="0" borderId="3" xfId="0" applyNumberFormat="1" applyFont="1" applyFill="1" applyBorder="1" applyAlignment="1">
      <alignment horizontal="center" vertical="center" wrapText="1"/>
    </xf>
    <xf numFmtId="9" fontId="1" fillId="0" borderId="3" xfId="3" applyNumberFormat="1" applyFont="1" applyFill="1" applyBorder="1" applyAlignment="1" applyProtection="1">
      <alignment horizontal="center" vertical="center" wrapText="1"/>
    </xf>
    <xf numFmtId="0" fontId="22" fillId="0" borderId="3" xfId="0" applyFont="1" applyFill="1" applyBorder="1" applyAlignment="1">
      <alignment horizontal="center" vertical="center" wrapText="1"/>
    </xf>
    <xf numFmtId="9" fontId="23" fillId="0" borderId="3" xfId="0" applyNumberFormat="1" applyFont="1" applyFill="1" applyBorder="1" applyAlignment="1">
      <alignment horizontal="center" vertical="center" wrapText="1"/>
    </xf>
    <xf numFmtId="0" fontId="12" fillId="0" borderId="3" xfId="63" applyNumberFormat="1" applyFont="1" applyFill="1" applyBorder="1" applyAlignment="1" applyProtection="1">
      <alignment horizontal="center" vertical="center" wrapText="1"/>
    </xf>
    <xf numFmtId="0" fontId="3" fillId="0" borderId="0" xfId="0" applyFont="1" applyFill="1" applyAlignment="1">
      <alignment vertical="center" wrapText="1"/>
    </xf>
    <xf numFmtId="181" fontId="3" fillId="0" borderId="3" xfId="0" applyNumberFormat="1" applyFont="1" applyFill="1" applyBorder="1" applyAlignment="1">
      <alignment horizontal="center" vertical="center" wrapText="1"/>
    </xf>
    <xf numFmtId="181" fontId="3" fillId="0" borderId="3" xfId="59" applyNumberFormat="1" applyFont="1" applyFill="1" applyBorder="1" applyAlignment="1">
      <alignment horizontal="center" vertical="center" wrapText="1"/>
    </xf>
    <xf numFmtId="181" fontId="3" fillId="0" borderId="3" xfId="62" applyNumberFormat="1" applyFont="1" applyFill="1" applyBorder="1" applyAlignment="1" applyProtection="1">
      <alignment horizontal="center" vertical="center" wrapText="1"/>
    </xf>
    <xf numFmtId="182" fontId="3" fillId="0" borderId="3" xfId="59" applyNumberFormat="1" applyFont="1" applyFill="1" applyBorder="1" applyAlignment="1">
      <alignment horizontal="center" vertical="center" wrapText="1"/>
    </xf>
    <xf numFmtId="49" fontId="3" fillId="0" borderId="3" xfId="55" applyNumberFormat="1" applyFont="1" applyFill="1" applyBorder="1" applyAlignment="1" applyProtection="1">
      <alignment horizontal="center" vertical="center" wrapText="1"/>
    </xf>
    <xf numFmtId="0" fontId="3" fillId="0" borderId="3" xfId="0" applyFont="1" applyFill="1" applyBorder="1" applyAlignment="1">
      <alignment horizontal="justify" vertical="center" wrapText="1"/>
    </xf>
    <xf numFmtId="0" fontId="24" fillId="0" borderId="3" xfId="0" applyFont="1" applyFill="1" applyBorder="1" applyAlignment="1">
      <alignment horizontal="center" vertical="center" wrapText="1"/>
    </xf>
    <xf numFmtId="9" fontId="3" fillId="0" borderId="3" xfId="0" applyNumberFormat="1" applyFont="1" applyFill="1" applyBorder="1" applyAlignment="1">
      <alignment horizontal="center" vertical="center"/>
    </xf>
    <xf numFmtId="0" fontId="12" fillId="0" borderId="3" xfId="0" applyFont="1" applyFill="1" applyBorder="1" applyAlignment="1">
      <alignment horizontal="justify"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6" xfId="49"/>
    <cellStyle name="常规 10 2 2 3" xfId="50"/>
    <cellStyle name="常规 6" xfId="51"/>
    <cellStyle name="常规 2 13" xfId="52"/>
    <cellStyle name="常规 10" xfId="53"/>
    <cellStyle name="常规 10 2" xfId="54"/>
    <cellStyle name="常规_附件1-5 2" xfId="55"/>
    <cellStyle name="常规 7" xfId="56"/>
    <cellStyle name="常规 2" xfId="57"/>
    <cellStyle name="常规 5" xfId="58"/>
    <cellStyle name="常规_申报表（汇总）" xfId="59"/>
    <cellStyle name="常规 11" xfId="60"/>
    <cellStyle name="常规 3" xfId="61"/>
    <cellStyle name="常规_Sheet1" xfId="62"/>
    <cellStyle name="常规 10 2 2" xfId="63"/>
    <cellStyle name="常规 10 2 2 2" xfId="64"/>
    <cellStyle name="常规 10 2 2 2 2" xfId="65"/>
    <cellStyle name="常规 7 2" xfId="66"/>
    <cellStyle name="常规 2 13 5" xfId="67"/>
    <cellStyle name="常规 12"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99"/>
  <sheetViews>
    <sheetView tabSelected="1" workbookViewId="0">
      <selection activeCell="A1" sqref="A1:AC1"/>
    </sheetView>
  </sheetViews>
  <sheetFormatPr defaultColWidth="9" defaultRowHeight="15"/>
  <cols>
    <col min="1" max="1" width="14.625" style="7" customWidth="1"/>
    <col min="2" max="2" width="18" style="7" customWidth="1"/>
    <col min="3" max="3" width="7" style="7" customWidth="1"/>
    <col min="4" max="4" width="9" style="7"/>
    <col min="5" max="5" width="12" style="7" customWidth="1"/>
    <col min="6" max="6" width="8.375" style="7" customWidth="1"/>
    <col min="7" max="7" width="10.25" style="7" customWidth="1"/>
    <col min="8" max="8" width="7.125" style="7" customWidth="1"/>
    <col min="9" max="9" width="38.625" style="7" customWidth="1"/>
    <col min="10" max="10" width="10.875" style="7" customWidth="1"/>
    <col min="11" max="11" width="15.0916666666667" style="8" customWidth="1"/>
    <col min="12" max="12" width="12.625" style="8" customWidth="1"/>
    <col min="13" max="13" width="10.25" style="8" customWidth="1"/>
    <col min="14" max="16" width="8.125" style="8" customWidth="1"/>
    <col min="17" max="17" width="23.375" style="7" customWidth="1"/>
    <col min="18" max="18" width="19.75" style="7" customWidth="1"/>
    <col min="19" max="19" width="14.125" style="7" customWidth="1"/>
    <col min="20" max="21" width="9" style="7"/>
    <col min="22" max="22" width="9" style="8"/>
    <col min="23" max="27" width="9" style="7"/>
    <col min="28" max="28" width="16.875" style="7" customWidth="1"/>
    <col min="29" max="29" width="27.25" style="7" customWidth="1"/>
    <col min="30" max="30" width="9" style="7"/>
    <col min="31" max="32" width="9" style="1"/>
    <col min="33" max="16381" width="9" style="1" hidden="1" customWidth="1"/>
    <col min="16382" max="16383" width="9" style="9" hidden="1" customWidth="1"/>
    <col min="16384" max="16384" width="9" style="9"/>
  </cols>
  <sheetData>
    <row r="1" s="1" customFormat="1" ht="33" customHeight="1" spans="1:30">
      <c r="A1" s="10" t="s">
        <v>0</v>
      </c>
      <c r="B1" s="11"/>
      <c r="C1" s="11"/>
      <c r="D1" s="11"/>
      <c r="E1" s="11"/>
      <c r="F1" s="11"/>
      <c r="G1" s="11"/>
      <c r="H1" s="11"/>
      <c r="I1" s="32"/>
      <c r="J1" s="11"/>
      <c r="K1" s="11"/>
      <c r="L1" s="11"/>
      <c r="M1" s="11"/>
      <c r="N1" s="11"/>
      <c r="O1" s="11"/>
      <c r="P1" s="11"/>
      <c r="Q1" s="11"/>
      <c r="R1" s="11"/>
      <c r="S1" s="11"/>
      <c r="T1" s="11"/>
      <c r="U1" s="11"/>
      <c r="V1" s="11"/>
      <c r="W1" s="11"/>
      <c r="X1" s="11"/>
      <c r="Y1" s="11"/>
      <c r="Z1" s="56"/>
      <c r="AA1" s="11"/>
      <c r="AB1" s="11"/>
      <c r="AC1" s="57"/>
      <c r="AD1" s="58"/>
    </row>
    <row r="2" s="2" customFormat="1" ht="27" customHeight="1" spans="1:30">
      <c r="A2" s="12" t="s">
        <v>1</v>
      </c>
      <c r="B2" s="12" t="s">
        <v>2</v>
      </c>
      <c r="C2" s="12" t="s">
        <v>3</v>
      </c>
      <c r="D2" s="13" t="s">
        <v>4</v>
      </c>
      <c r="E2" s="13" t="s">
        <v>5</v>
      </c>
      <c r="F2" s="12" t="s">
        <v>6</v>
      </c>
      <c r="G2" s="12"/>
      <c r="H2" s="12"/>
      <c r="I2" s="12" t="s">
        <v>7</v>
      </c>
      <c r="J2" s="33" t="s">
        <v>8</v>
      </c>
      <c r="K2" s="34" t="s">
        <v>9</v>
      </c>
      <c r="L2" s="35" t="s">
        <v>10</v>
      </c>
      <c r="M2" s="35"/>
      <c r="N2" s="35"/>
      <c r="O2" s="35"/>
      <c r="P2" s="35"/>
      <c r="Q2" s="47" t="s">
        <v>11</v>
      </c>
      <c r="R2" s="34" t="s">
        <v>12</v>
      </c>
      <c r="S2" s="34"/>
      <c r="T2" s="34"/>
      <c r="U2" s="34"/>
      <c r="V2" s="34"/>
      <c r="W2" s="34"/>
      <c r="X2" s="34"/>
      <c r="Y2" s="34"/>
      <c r="Z2" s="34"/>
      <c r="AA2" s="34"/>
      <c r="AB2" s="59" t="s">
        <v>13</v>
      </c>
      <c r="AC2" s="59" t="s">
        <v>14</v>
      </c>
      <c r="AD2" s="60" t="s">
        <v>15</v>
      </c>
    </row>
    <row r="3" s="2" customFormat="1" ht="36" customHeight="1" spans="1:30">
      <c r="A3" s="12"/>
      <c r="B3" s="12"/>
      <c r="C3" s="12"/>
      <c r="D3" s="13"/>
      <c r="E3" s="13"/>
      <c r="F3" s="12"/>
      <c r="G3" s="12"/>
      <c r="H3" s="12"/>
      <c r="I3" s="12"/>
      <c r="J3" s="33"/>
      <c r="K3" s="34"/>
      <c r="L3" s="35"/>
      <c r="M3" s="35"/>
      <c r="N3" s="35"/>
      <c r="O3" s="35"/>
      <c r="P3" s="35"/>
      <c r="Q3" s="47"/>
      <c r="R3" s="34" t="s">
        <v>16</v>
      </c>
      <c r="S3" s="34"/>
      <c r="T3" s="34"/>
      <c r="U3" s="34"/>
      <c r="V3" s="34" t="s">
        <v>17</v>
      </c>
      <c r="W3" s="12"/>
      <c r="X3" s="12"/>
      <c r="Y3" s="12"/>
      <c r="Z3" s="12"/>
      <c r="AA3" s="61" t="s">
        <v>18</v>
      </c>
      <c r="AB3" s="59"/>
      <c r="AC3" s="59"/>
      <c r="AD3" s="60"/>
    </row>
    <row r="4" s="2" customFormat="1" ht="44" customHeight="1" spans="1:30">
      <c r="A4" s="12"/>
      <c r="B4" s="12"/>
      <c r="C4" s="12"/>
      <c r="D4" s="13"/>
      <c r="E4" s="13"/>
      <c r="F4" s="12"/>
      <c r="G4" s="12"/>
      <c r="H4" s="12"/>
      <c r="I4" s="12"/>
      <c r="J4" s="33"/>
      <c r="K4" s="34"/>
      <c r="L4" s="34" t="s">
        <v>19</v>
      </c>
      <c r="M4" s="34" t="s">
        <v>20</v>
      </c>
      <c r="N4" s="34" t="s">
        <v>21</v>
      </c>
      <c r="O4" s="34" t="s">
        <v>22</v>
      </c>
      <c r="P4" s="34" t="s">
        <v>23</v>
      </c>
      <c r="Q4" s="47"/>
      <c r="R4" s="34"/>
      <c r="S4" s="34"/>
      <c r="T4" s="34"/>
      <c r="U4" s="34"/>
      <c r="V4" s="34" t="s">
        <v>24</v>
      </c>
      <c r="W4" s="12"/>
      <c r="X4" s="12"/>
      <c r="Y4" s="12" t="s">
        <v>25</v>
      </c>
      <c r="Z4" s="12"/>
      <c r="AA4" s="61"/>
      <c r="AB4" s="59"/>
      <c r="AC4" s="59"/>
      <c r="AD4" s="60"/>
    </row>
    <row r="5" s="2" customFormat="1" ht="50" customHeight="1" spans="1:30">
      <c r="A5" s="12"/>
      <c r="B5" s="12"/>
      <c r="C5" s="12"/>
      <c r="D5" s="13"/>
      <c r="E5" s="13"/>
      <c r="F5" s="14" t="s">
        <v>26</v>
      </c>
      <c r="G5" s="12" t="s">
        <v>27</v>
      </c>
      <c r="H5" s="12" t="s">
        <v>28</v>
      </c>
      <c r="I5" s="12"/>
      <c r="J5" s="33"/>
      <c r="K5" s="34"/>
      <c r="L5" s="34"/>
      <c r="M5" s="34"/>
      <c r="N5" s="34"/>
      <c r="O5" s="34"/>
      <c r="P5" s="34"/>
      <c r="Q5" s="47"/>
      <c r="R5" s="48" t="s">
        <v>29</v>
      </c>
      <c r="S5" s="48" t="s">
        <v>30</v>
      </c>
      <c r="T5" s="48" t="s">
        <v>31</v>
      </c>
      <c r="U5" s="48" t="s">
        <v>32</v>
      </c>
      <c r="V5" s="48" t="s">
        <v>33</v>
      </c>
      <c r="W5" s="49" t="s">
        <v>34</v>
      </c>
      <c r="X5" s="49" t="s">
        <v>35</v>
      </c>
      <c r="Y5" s="49" t="s">
        <v>36</v>
      </c>
      <c r="Z5" s="49" t="s">
        <v>37</v>
      </c>
      <c r="AA5" s="61"/>
      <c r="AB5" s="59"/>
      <c r="AC5" s="59"/>
      <c r="AD5" s="60"/>
    </row>
    <row r="6" s="1" customFormat="1" ht="50" customHeight="1" spans="1:30">
      <c r="A6" s="15" t="s">
        <v>38</v>
      </c>
      <c r="B6" s="15"/>
      <c r="C6" s="15"/>
      <c r="D6" s="15"/>
      <c r="E6" s="16"/>
      <c r="F6" s="16"/>
      <c r="G6" s="17"/>
      <c r="H6" s="15"/>
      <c r="I6" s="15"/>
      <c r="J6" s="15" t="s">
        <v>39</v>
      </c>
      <c r="K6" s="36">
        <f t="shared" ref="K6:P6" si="0">K7+K465+K689+K691+K695+K697</f>
        <v>166020.344</v>
      </c>
      <c r="L6" s="36">
        <f t="shared" si="0"/>
        <v>96295.197</v>
      </c>
      <c r="M6" s="36">
        <f t="shared" si="0"/>
        <v>69725.147</v>
      </c>
      <c r="N6" s="36">
        <f t="shared" si="0"/>
        <v>0</v>
      </c>
      <c r="O6" s="36">
        <f t="shared" si="0"/>
        <v>0</v>
      </c>
      <c r="P6" s="36">
        <f t="shared" si="0"/>
        <v>0</v>
      </c>
      <c r="Q6" s="30"/>
      <c r="R6" s="29"/>
      <c r="S6" s="39"/>
      <c r="T6" s="39"/>
      <c r="U6" s="39"/>
      <c r="V6" s="39"/>
      <c r="W6" s="39"/>
      <c r="X6" s="28"/>
      <c r="Y6" s="28"/>
      <c r="Z6" s="28"/>
      <c r="AA6" s="28"/>
      <c r="AB6" s="62"/>
      <c r="AC6" s="63"/>
      <c r="AD6" s="63"/>
    </row>
    <row r="7" s="1" customFormat="1" ht="56" customHeight="1" spans="1:30">
      <c r="A7" s="15" t="s">
        <v>40</v>
      </c>
      <c r="B7" s="15"/>
      <c r="C7" s="15"/>
      <c r="D7" s="15"/>
      <c r="E7" s="16"/>
      <c r="F7" s="16"/>
      <c r="G7" s="17"/>
      <c r="H7" s="15"/>
      <c r="I7" s="15"/>
      <c r="J7" s="15"/>
      <c r="K7" s="30">
        <f>L7+M7</f>
        <v>100837.567</v>
      </c>
      <c r="L7" s="30">
        <f>L8+L172+L176+L184+L430+L463</f>
        <v>56782.807</v>
      </c>
      <c r="M7" s="30">
        <f>M8+M172+M176+M184+M430+M463</f>
        <v>44054.76</v>
      </c>
      <c r="N7" s="30">
        <f t="shared" ref="N7:P7" si="1">N8+N172+N176+N184+N430</f>
        <v>0</v>
      </c>
      <c r="O7" s="30">
        <f t="shared" si="1"/>
        <v>0</v>
      </c>
      <c r="P7" s="30">
        <f t="shared" si="1"/>
        <v>0</v>
      </c>
      <c r="Q7" s="29"/>
      <c r="R7" s="29"/>
      <c r="S7" s="39"/>
      <c r="T7" s="39"/>
      <c r="U7" s="39"/>
      <c r="V7" s="39"/>
      <c r="W7" s="39"/>
      <c r="X7" s="28"/>
      <c r="Y7" s="28"/>
      <c r="Z7" s="28"/>
      <c r="AA7" s="28"/>
      <c r="AB7" s="62"/>
      <c r="AC7" s="63"/>
      <c r="AD7" s="63"/>
    </row>
    <row r="8" s="1" customFormat="1" ht="42" customHeight="1" spans="1:30">
      <c r="A8" s="15" t="s">
        <v>41</v>
      </c>
      <c r="B8" s="15"/>
      <c r="C8" s="15"/>
      <c r="D8" s="15"/>
      <c r="E8" s="16"/>
      <c r="F8" s="16"/>
      <c r="G8" s="17"/>
      <c r="H8" s="15"/>
      <c r="I8" s="15"/>
      <c r="J8" s="15"/>
      <c r="K8" s="30">
        <f>L8+M8</f>
        <v>86409.46</v>
      </c>
      <c r="L8" s="30">
        <f t="shared" ref="L8:P8" si="2">SUM(L9:L171)</f>
        <v>42664.7</v>
      </c>
      <c r="M8" s="30">
        <f t="shared" si="2"/>
        <v>43744.76</v>
      </c>
      <c r="N8" s="30">
        <f t="shared" si="2"/>
        <v>0</v>
      </c>
      <c r="O8" s="30">
        <f t="shared" si="2"/>
        <v>0</v>
      </c>
      <c r="P8" s="30">
        <f t="shared" si="2"/>
        <v>0</v>
      </c>
      <c r="Q8" s="29"/>
      <c r="R8" s="29"/>
      <c r="S8" s="39"/>
      <c r="T8" s="39"/>
      <c r="U8" s="39"/>
      <c r="V8" s="39"/>
      <c r="W8" s="39"/>
      <c r="X8" s="28"/>
      <c r="Y8" s="28"/>
      <c r="Z8" s="28"/>
      <c r="AA8" s="28"/>
      <c r="AB8" s="62"/>
      <c r="AC8" s="63"/>
      <c r="AD8" s="63"/>
    </row>
    <row r="9" s="1" customFormat="1" ht="63" spans="1:30">
      <c r="A9" s="18"/>
      <c r="B9" s="19" t="s">
        <v>42</v>
      </c>
      <c r="C9" s="18" t="s">
        <v>43</v>
      </c>
      <c r="D9" s="19" t="s">
        <v>44</v>
      </c>
      <c r="E9" s="18" t="s">
        <v>45</v>
      </c>
      <c r="F9" s="18" t="s">
        <v>46</v>
      </c>
      <c r="G9" s="18" t="s">
        <v>47</v>
      </c>
      <c r="H9" s="18" t="s">
        <v>48</v>
      </c>
      <c r="I9" s="18" t="s">
        <v>49</v>
      </c>
      <c r="J9" s="37" t="s">
        <v>50</v>
      </c>
      <c r="K9" s="21">
        <f t="shared" ref="K9:K72" si="3">SUM(L9:P9)</f>
        <v>230</v>
      </c>
      <c r="L9" s="21">
        <v>230</v>
      </c>
      <c r="M9" s="21"/>
      <c r="N9" s="21"/>
      <c r="O9" s="21"/>
      <c r="P9" s="21"/>
      <c r="Q9" s="18" t="s">
        <v>51</v>
      </c>
      <c r="R9" s="28" t="s">
        <v>52</v>
      </c>
      <c r="S9" s="50">
        <v>0.95</v>
      </c>
      <c r="T9" s="28" t="s">
        <v>53</v>
      </c>
      <c r="U9" s="50">
        <v>0.95</v>
      </c>
      <c r="V9" s="39">
        <v>13.8</v>
      </c>
      <c r="W9" s="28" t="s">
        <v>54</v>
      </c>
      <c r="X9" s="28" t="s">
        <v>53</v>
      </c>
      <c r="Y9" s="21">
        <v>10</v>
      </c>
      <c r="Z9" s="21">
        <v>25</v>
      </c>
      <c r="AA9" s="51">
        <v>0.95</v>
      </c>
      <c r="AB9" s="28" t="s">
        <v>55</v>
      </c>
      <c r="AC9" s="18" t="s">
        <v>56</v>
      </c>
      <c r="AD9" s="18"/>
    </row>
    <row r="10" s="1" customFormat="1" ht="63" spans="1:30">
      <c r="A10" s="18"/>
      <c r="B10" s="19" t="s">
        <v>57</v>
      </c>
      <c r="C10" s="18" t="s">
        <v>43</v>
      </c>
      <c r="D10" s="19" t="s">
        <v>44</v>
      </c>
      <c r="E10" s="18" t="s">
        <v>45</v>
      </c>
      <c r="F10" s="18" t="s">
        <v>46</v>
      </c>
      <c r="G10" s="18" t="s">
        <v>47</v>
      </c>
      <c r="H10" s="18" t="s">
        <v>48</v>
      </c>
      <c r="I10" s="18" t="s">
        <v>58</v>
      </c>
      <c r="J10" s="37" t="s">
        <v>50</v>
      </c>
      <c r="K10" s="21">
        <f t="shared" si="3"/>
        <v>800</v>
      </c>
      <c r="L10" s="21"/>
      <c r="M10" s="21">
        <v>800</v>
      </c>
      <c r="N10" s="38"/>
      <c r="O10" s="38"/>
      <c r="P10" s="38"/>
      <c r="Q10" s="18" t="s">
        <v>59</v>
      </c>
      <c r="R10" s="28" t="s">
        <v>60</v>
      </c>
      <c r="S10" s="50">
        <v>0.95</v>
      </c>
      <c r="T10" s="28" t="s">
        <v>53</v>
      </c>
      <c r="U10" s="50">
        <v>0.95</v>
      </c>
      <c r="V10" s="39">
        <v>48</v>
      </c>
      <c r="W10" s="28" t="s">
        <v>54</v>
      </c>
      <c r="X10" s="28" t="s">
        <v>53</v>
      </c>
      <c r="Y10" s="21">
        <v>30</v>
      </c>
      <c r="Z10" s="21">
        <v>86</v>
      </c>
      <c r="AA10" s="51">
        <v>0.95</v>
      </c>
      <c r="AB10" s="28" t="s">
        <v>55</v>
      </c>
      <c r="AC10" s="18" t="s">
        <v>61</v>
      </c>
      <c r="AD10" s="18"/>
    </row>
    <row r="11" s="1" customFormat="1" ht="47.25" spans="1:30">
      <c r="A11" s="20"/>
      <c r="B11" s="21" t="s">
        <v>62</v>
      </c>
      <c r="C11" s="18" t="s">
        <v>43</v>
      </c>
      <c r="D11" s="19" t="s">
        <v>44</v>
      </c>
      <c r="E11" s="18" t="s">
        <v>45</v>
      </c>
      <c r="F11" s="18" t="s">
        <v>46</v>
      </c>
      <c r="G11" s="18" t="s">
        <v>47</v>
      </c>
      <c r="H11" s="18" t="s">
        <v>48</v>
      </c>
      <c r="I11" s="21" t="s">
        <v>63</v>
      </c>
      <c r="J11" s="37" t="s">
        <v>50</v>
      </c>
      <c r="K11" s="21">
        <f t="shared" si="3"/>
        <v>600</v>
      </c>
      <c r="L11" s="21"/>
      <c r="M11" s="21">
        <v>600</v>
      </c>
      <c r="N11" s="21"/>
      <c r="O11" s="21"/>
      <c r="P11" s="21"/>
      <c r="Q11" s="21" t="s">
        <v>64</v>
      </c>
      <c r="R11" s="28" t="s">
        <v>65</v>
      </c>
      <c r="S11" s="50">
        <v>0.95</v>
      </c>
      <c r="T11" s="28" t="s">
        <v>53</v>
      </c>
      <c r="U11" s="50">
        <v>0.95</v>
      </c>
      <c r="V11" s="21">
        <v>36</v>
      </c>
      <c r="W11" s="21" t="s">
        <v>54</v>
      </c>
      <c r="X11" s="18" t="s">
        <v>53</v>
      </c>
      <c r="Y11" s="18">
        <v>20</v>
      </c>
      <c r="Z11" s="18">
        <v>45</v>
      </c>
      <c r="AA11" s="51">
        <v>0.95</v>
      </c>
      <c r="AB11" s="28" t="s">
        <v>55</v>
      </c>
      <c r="AC11" s="31" t="s">
        <v>66</v>
      </c>
      <c r="AD11" s="18"/>
    </row>
    <row r="12" s="1" customFormat="1" ht="47.25" spans="1:30">
      <c r="A12" s="18"/>
      <c r="B12" s="19" t="s">
        <v>67</v>
      </c>
      <c r="C12" s="18" t="s">
        <v>43</v>
      </c>
      <c r="D12" s="19" t="s">
        <v>44</v>
      </c>
      <c r="E12" s="18" t="s">
        <v>45</v>
      </c>
      <c r="F12" s="18" t="s">
        <v>46</v>
      </c>
      <c r="G12" s="18" t="s">
        <v>68</v>
      </c>
      <c r="H12" s="18" t="s">
        <v>48</v>
      </c>
      <c r="I12" s="18" t="s">
        <v>69</v>
      </c>
      <c r="J12" s="37" t="s">
        <v>50</v>
      </c>
      <c r="K12" s="21">
        <f t="shared" si="3"/>
        <v>3000</v>
      </c>
      <c r="L12" s="21"/>
      <c r="M12" s="21">
        <v>3000</v>
      </c>
      <c r="N12" s="21"/>
      <c r="O12" s="21"/>
      <c r="P12" s="21"/>
      <c r="Q12" s="18" t="s">
        <v>70</v>
      </c>
      <c r="R12" s="28" t="s">
        <v>65</v>
      </c>
      <c r="S12" s="50">
        <v>0.95</v>
      </c>
      <c r="T12" s="28" t="s">
        <v>53</v>
      </c>
      <c r="U12" s="50">
        <v>0.95</v>
      </c>
      <c r="V12" s="21">
        <v>180</v>
      </c>
      <c r="W12" s="21" t="s">
        <v>54</v>
      </c>
      <c r="X12" s="18" t="s">
        <v>53</v>
      </c>
      <c r="Y12" s="64">
        <v>50</v>
      </c>
      <c r="Z12" s="18">
        <v>128</v>
      </c>
      <c r="AA12" s="51">
        <v>0.95</v>
      </c>
      <c r="AB12" s="28" t="s">
        <v>55</v>
      </c>
      <c r="AC12" s="18" t="s">
        <v>66</v>
      </c>
      <c r="AD12" s="18"/>
    </row>
    <row r="13" s="1" customFormat="1" ht="47.25" spans="1:30">
      <c r="A13" s="20"/>
      <c r="B13" s="18" t="s">
        <v>71</v>
      </c>
      <c r="C13" s="18" t="s">
        <v>43</v>
      </c>
      <c r="D13" s="19" t="s">
        <v>44</v>
      </c>
      <c r="E13" s="18" t="s">
        <v>45</v>
      </c>
      <c r="F13" s="18" t="s">
        <v>46</v>
      </c>
      <c r="G13" s="18" t="s">
        <v>72</v>
      </c>
      <c r="H13" s="18" t="s">
        <v>73</v>
      </c>
      <c r="I13" s="18" t="s">
        <v>74</v>
      </c>
      <c r="J13" s="37" t="s">
        <v>50</v>
      </c>
      <c r="K13" s="21">
        <f t="shared" si="3"/>
        <v>140</v>
      </c>
      <c r="L13" s="21"/>
      <c r="M13" s="21">
        <v>140</v>
      </c>
      <c r="N13" s="21"/>
      <c r="O13" s="21"/>
      <c r="P13" s="21"/>
      <c r="Q13" s="18" t="s">
        <v>75</v>
      </c>
      <c r="R13" s="28" t="s">
        <v>65</v>
      </c>
      <c r="S13" s="50">
        <v>0.95</v>
      </c>
      <c r="T13" s="28" t="s">
        <v>53</v>
      </c>
      <c r="U13" s="50">
        <v>0.95</v>
      </c>
      <c r="V13" s="21">
        <v>8.4</v>
      </c>
      <c r="W13" s="50">
        <v>0.06</v>
      </c>
      <c r="X13" s="18" t="s">
        <v>53</v>
      </c>
      <c r="Y13" s="18">
        <v>40</v>
      </c>
      <c r="Z13" s="18">
        <v>94</v>
      </c>
      <c r="AA13" s="51">
        <v>0.95</v>
      </c>
      <c r="AB13" s="28" t="s">
        <v>55</v>
      </c>
      <c r="AC13" s="39" t="s">
        <v>66</v>
      </c>
      <c r="AD13" s="18"/>
    </row>
    <row r="14" s="1" customFormat="1" ht="47.25" spans="1:30">
      <c r="A14" s="20"/>
      <c r="B14" s="21" t="s">
        <v>76</v>
      </c>
      <c r="C14" s="18" t="s">
        <v>43</v>
      </c>
      <c r="D14" s="19" t="s">
        <v>44</v>
      </c>
      <c r="E14" s="18" t="s">
        <v>45</v>
      </c>
      <c r="F14" s="18" t="s">
        <v>46</v>
      </c>
      <c r="G14" s="18" t="s">
        <v>72</v>
      </c>
      <c r="H14" s="18" t="s">
        <v>73</v>
      </c>
      <c r="I14" s="21" t="s">
        <v>77</v>
      </c>
      <c r="J14" s="37" t="s">
        <v>50</v>
      </c>
      <c r="K14" s="21">
        <f t="shared" si="3"/>
        <v>300</v>
      </c>
      <c r="L14" s="21"/>
      <c r="M14" s="21">
        <v>300</v>
      </c>
      <c r="N14" s="21"/>
      <c r="O14" s="21"/>
      <c r="P14" s="21"/>
      <c r="Q14" s="21" t="s">
        <v>78</v>
      </c>
      <c r="R14" s="28" t="s">
        <v>79</v>
      </c>
      <c r="S14" s="50">
        <v>0.95</v>
      </c>
      <c r="T14" s="28" t="s">
        <v>53</v>
      </c>
      <c r="U14" s="50">
        <v>0.95</v>
      </c>
      <c r="V14" s="21">
        <v>18</v>
      </c>
      <c r="W14" s="21" t="s">
        <v>54</v>
      </c>
      <c r="X14" s="18" t="s">
        <v>53</v>
      </c>
      <c r="Y14" s="18">
        <v>60</v>
      </c>
      <c r="Z14" s="18">
        <v>150</v>
      </c>
      <c r="AA14" s="51" t="s">
        <v>80</v>
      </c>
      <c r="AB14" s="28" t="s">
        <v>55</v>
      </c>
      <c r="AC14" s="39" t="s">
        <v>81</v>
      </c>
      <c r="AD14" s="18"/>
    </row>
    <row r="15" s="1" customFormat="1" ht="47.25" spans="1:30">
      <c r="A15" s="20"/>
      <c r="B15" s="21" t="s">
        <v>82</v>
      </c>
      <c r="C15" s="18" t="s">
        <v>43</v>
      </c>
      <c r="D15" s="19" t="s">
        <v>44</v>
      </c>
      <c r="E15" s="18" t="s">
        <v>45</v>
      </c>
      <c r="F15" s="18" t="s">
        <v>46</v>
      </c>
      <c r="G15" s="18" t="s">
        <v>72</v>
      </c>
      <c r="H15" s="18" t="s">
        <v>73</v>
      </c>
      <c r="I15" s="18" t="s">
        <v>83</v>
      </c>
      <c r="J15" s="37" t="s">
        <v>50</v>
      </c>
      <c r="K15" s="21">
        <f t="shared" si="3"/>
        <v>200</v>
      </c>
      <c r="L15" s="21"/>
      <c r="M15" s="21">
        <v>200</v>
      </c>
      <c r="N15" s="21"/>
      <c r="O15" s="21"/>
      <c r="P15" s="21"/>
      <c r="Q15" s="21" t="s">
        <v>84</v>
      </c>
      <c r="R15" s="28" t="s">
        <v>79</v>
      </c>
      <c r="S15" s="50">
        <v>0.95</v>
      </c>
      <c r="T15" s="28" t="s">
        <v>53</v>
      </c>
      <c r="U15" s="50">
        <v>0.95</v>
      </c>
      <c r="V15" s="21">
        <v>12</v>
      </c>
      <c r="W15" s="21" t="s">
        <v>54</v>
      </c>
      <c r="X15" s="18" t="s">
        <v>53</v>
      </c>
      <c r="Y15" s="18">
        <v>50</v>
      </c>
      <c r="Z15" s="18">
        <v>126</v>
      </c>
      <c r="AA15" s="51" t="s">
        <v>80</v>
      </c>
      <c r="AB15" s="28" t="s">
        <v>55</v>
      </c>
      <c r="AC15" s="39" t="s">
        <v>81</v>
      </c>
      <c r="AD15" s="18"/>
    </row>
    <row r="16" s="1" customFormat="1" ht="141.75" spans="1:30">
      <c r="A16" s="15"/>
      <c r="B16" s="15" t="s">
        <v>85</v>
      </c>
      <c r="C16" s="15" t="s">
        <v>86</v>
      </c>
      <c r="D16" s="19" t="s">
        <v>44</v>
      </c>
      <c r="E16" s="18" t="s">
        <v>45</v>
      </c>
      <c r="F16" s="17" t="s">
        <v>46</v>
      </c>
      <c r="G16" s="15" t="s">
        <v>87</v>
      </c>
      <c r="H16" s="15" t="s">
        <v>73</v>
      </c>
      <c r="I16" s="31" t="s">
        <v>88</v>
      </c>
      <c r="J16" s="37" t="s">
        <v>50</v>
      </c>
      <c r="K16" s="21">
        <f t="shared" si="3"/>
        <v>1800</v>
      </c>
      <c r="L16" s="29">
        <v>300</v>
      </c>
      <c r="M16" s="39">
        <v>1500</v>
      </c>
      <c r="N16" s="39"/>
      <c r="O16" s="21"/>
      <c r="P16" s="39"/>
      <c r="Q16" s="18" t="s">
        <v>89</v>
      </c>
      <c r="R16" s="28" t="s">
        <v>90</v>
      </c>
      <c r="S16" s="50">
        <v>0.95</v>
      </c>
      <c r="T16" s="21"/>
      <c r="U16" s="50">
        <v>0.95</v>
      </c>
      <c r="V16" s="39">
        <v>102</v>
      </c>
      <c r="W16" s="18" t="s">
        <v>54</v>
      </c>
      <c r="X16" s="18" t="s">
        <v>53</v>
      </c>
      <c r="Y16" s="21">
        <v>100</v>
      </c>
      <c r="Z16" s="21">
        <v>420</v>
      </c>
      <c r="AA16" s="51">
        <v>0.95</v>
      </c>
      <c r="AB16" s="18" t="s">
        <v>55</v>
      </c>
      <c r="AC16" s="18" t="s">
        <v>91</v>
      </c>
      <c r="AD16" s="18"/>
    </row>
    <row r="17" s="1" customFormat="1" ht="63" spans="1:30">
      <c r="A17" s="22"/>
      <c r="B17" s="23" t="s">
        <v>92</v>
      </c>
      <c r="C17" s="18" t="s">
        <v>43</v>
      </c>
      <c r="D17" s="19" t="s">
        <v>44</v>
      </c>
      <c r="E17" s="18" t="s">
        <v>93</v>
      </c>
      <c r="F17" s="18" t="s">
        <v>94</v>
      </c>
      <c r="G17" s="18" t="s">
        <v>95</v>
      </c>
      <c r="H17" s="18" t="s">
        <v>48</v>
      </c>
      <c r="I17" s="40" t="s">
        <v>96</v>
      </c>
      <c r="J17" s="37" t="s">
        <v>50</v>
      </c>
      <c r="K17" s="21">
        <f t="shared" si="3"/>
        <v>2000</v>
      </c>
      <c r="L17" s="21">
        <v>2000</v>
      </c>
      <c r="M17" s="21"/>
      <c r="N17" s="21"/>
      <c r="O17" s="21"/>
      <c r="P17" s="21"/>
      <c r="Q17" s="40" t="s">
        <v>97</v>
      </c>
      <c r="R17" s="28" t="s">
        <v>98</v>
      </c>
      <c r="S17" s="51">
        <v>1</v>
      </c>
      <c r="T17" s="28" t="s">
        <v>53</v>
      </c>
      <c r="U17" s="51">
        <v>1</v>
      </c>
      <c r="V17" s="21">
        <v>120</v>
      </c>
      <c r="W17" s="51">
        <v>0.06</v>
      </c>
      <c r="X17" s="28" t="s">
        <v>53</v>
      </c>
      <c r="Y17" s="65">
        <v>256</v>
      </c>
      <c r="Z17" s="65">
        <v>500</v>
      </c>
      <c r="AA17" s="50">
        <v>0.95</v>
      </c>
      <c r="AB17" s="28" t="s">
        <v>55</v>
      </c>
      <c r="AC17" s="18" t="s">
        <v>99</v>
      </c>
      <c r="AD17" s="18"/>
    </row>
    <row r="18" s="1" customFormat="1" ht="63" spans="1:30">
      <c r="A18" s="18"/>
      <c r="B18" s="18" t="s">
        <v>100</v>
      </c>
      <c r="C18" s="18" t="s">
        <v>43</v>
      </c>
      <c r="D18" s="18" t="s">
        <v>44</v>
      </c>
      <c r="E18" s="18" t="s">
        <v>93</v>
      </c>
      <c r="F18" s="18" t="s">
        <v>94</v>
      </c>
      <c r="G18" s="18" t="s">
        <v>101</v>
      </c>
      <c r="H18" s="18" t="s">
        <v>73</v>
      </c>
      <c r="I18" s="18" t="s">
        <v>102</v>
      </c>
      <c r="J18" s="37" t="s">
        <v>50</v>
      </c>
      <c r="K18" s="21">
        <f t="shared" si="3"/>
        <v>600</v>
      </c>
      <c r="L18" s="21"/>
      <c r="M18" s="21">
        <v>600</v>
      </c>
      <c r="N18" s="41"/>
      <c r="O18" s="41"/>
      <c r="P18" s="41"/>
      <c r="Q18" s="18" t="s">
        <v>102</v>
      </c>
      <c r="R18" s="18" t="s">
        <v>103</v>
      </c>
      <c r="S18" s="51">
        <v>1</v>
      </c>
      <c r="T18" s="18" t="s">
        <v>53</v>
      </c>
      <c r="U18" s="51">
        <v>1</v>
      </c>
      <c r="V18" s="21">
        <v>36</v>
      </c>
      <c r="W18" s="51">
        <v>0.06</v>
      </c>
      <c r="X18" s="18" t="s">
        <v>53</v>
      </c>
      <c r="Y18" s="18">
        <v>10</v>
      </c>
      <c r="Z18" s="18">
        <v>21</v>
      </c>
      <c r="AA18" s="50">
        <v>0.95</v>
      </c>
      <c r="AB18" s="18" t="s">
        <v>55</v>
      </c>
      <c r="AC18" s="18" t="s">
        <v>104</v>
      </c>
      <c r="AD18" s="18"/>
    </row>
    <row r="19" s="1" customFormat="1" ht="63" spans="1:30">
      <c r="A19" s="18"/>
      <c r="B19" s="19" t="s">
        <v>105</v>
      </c>
      <c r="C19" s="18" t="s">
        <v>43</v>
      </c>
      <c r="D19" s="18" t="s">
        <v>44</v>
      </c>
      <c r="E19" s="18" t="s">
        <v>93</v>
      </c>
      <c r="F19" s="18" t="s">
        <v>94</v>
      </c>
      <c r="G19" s="18" t="s">
        <v>106</v>
      </c>
      <c r="H19" s="18" t="s">
        <v>48</v>
      </c>
      <c r="I19" s="42" t="s">
        <v>107</v>
      </c>
      <c r="J19" s="37" t="s">
        <v>50</v>
      </c>
      <c r="K19" s="21">
        <f t="shared" si="3"/>
        <v>2300</v>
      </c>
      <c r="L19" s="21"/>
      <c r="M19" s="21">
        <v>2300</v>
      </c>
      <c r="N19" s="21"/>
      <c r="O19" s="21"/>
      <c r="P19" s="21"/>
      <c r="Q19" s="42" t="s">
        <v>107</v>
      </c>
      <c r="R19" s="21" t="s">
        <v>108</v>
      </c>
      <c r="S19" s="51">
        <v>1</v>
      </c>
      <c r="T19" s="21" t="s">
        <v>53</v>
      </c>
      <c r="U19" s="51">
        <v>1</v>
      </c>
      <c r="V19" s="21">
        <v>12.6</v>
      </c>
      <c r="W19" s="51">
        <v>0.06</v>
      </c>
      <c r="X19" s="21" t="s">
        <v>53</v>
      </c>
      <c r="Y19" s="21">
        <v>30</v>
      </c>
      <c r="Z19" s="21">
        <v>50</v>
      </c>
      <c r="AA19" s="50">
        <v>0.95</v>
      </c>
      <c r="AB19" s="21" t="s">
        <v>55</v>
      </c>
      <c r="AC19" s="25" t="s">
        <v>104</v>
      </c>
      <c r="AD19" s="18"/>
    </row>
    <row r="20" s="1" customFormat="1" ht="94.5" spans="1:30">
      <c r="A20" s="18"/>
      <c r="B20" s="23" t="s">
        <v>109</v>
      </c>
      <c r="C20" s="18" t="s">
        <v>43</v>
      </c>
      <c r="D20" s="18" t="s">
        <v>44</v>
      </c>
      <c r="E20" s="18" t="s">
        <v>93</v>
      </c>
      <c r="F20" s="18" t="s">
        <v>94</v>
      </c>
      <c r="G20" s="18" t="s">
        <v>110</v>
      </c>
      <c r="H20" s="18" t="s">
        <v>48</v>
      </c>
      <c r="I20" s="40" t="s">
        <v>111</v>
      </c>
      <c r="J20" s="37" t="s">
        <v>50</v>
      </c>
      <c r="K20" s="21">
        <f t="shared" si="3"/>
        <v>4000</v>
      </c>
      <c r="L20" s="21"/>
      <c r="M20" s="21">
        <v>4000</v>
      </c>
      <c r="N20" s="21"/>
      <c r="O20" s="21"/>
      <c r="P20" s="21"/>
      <c r="Q20" s="40" t="s">
        <v>112</v>
      </c>
      <c r="R20" s="28" t="s">
        <v>113</v>
      </c>
      <c r="S20" s="51">
        <v>1</v>
      </c>
      <c r="T20" s="28" t="s">
        <v>53</v>
      </c>
      <c r="U20" s="51">
        <v>1</v>
      </c>
      <c r="V20" s="21">
        <v>240</v>
      </c>
      <c r="W20" s="51">
        <v>0.06</v>
      </c>
      <c r="X20" s="28" t="s">
        <v>53</v>
      </c>
      <c r="Y20" s="18">
        <v>40</v>
      </c>
      <c r="Z20" s="18">
        <v>60</v>
      </c>
      <c r="AA20" s="50">
        <v>0.95</v>
      </c>
      <c r="AB20" s="28" t="s">
        <v>55</v>
      </c>
      <c r="AC20" s="50" t="s">
        <v>99</v>
      </c>
      <c r="AD20" s="18"/>
    </row>
    <row r="21" s="1" customFormat="1" ht="94.5" spans="1:30">
      <c r="A21" s="18"/>
      <c r="B21" s="23" t="s">
        <v>114</v>
      </c>
      <c r="C21" s="18" t="s">
        <v>43</v>
      </c>
      <c r="D21" s="18" t="s">
        <v>44</v>
      </c>
      <c r="E21" s="18" t="s">
        <v>93</v>
      </c>
      <c r="F21" s="18" t="s">
        <v>94</v>
      </c>
      <c r="G21" s="18" t="s">
        <v>115</v>
      </c>
      <c r="H21" s="18" t="s">
        <v>73</v>
      </c>
      <c r="I21" s="40" t="s">
        <v>116</v>
      </c>
      <c r="J21" s="37" t="s">
        <v>50</v>
      </c>
      <c r="K21" s="21">
        <f t="shared" si="3"/>
        <v>600</v>
      </c>
      <c r="L21" s="21"/>
      <c r="M21" s="21">
        <v>600</v>
      </c>
      <c r="N21" s="21"/>
      <c r="O21" s="21"/>
      <c r="P21" s="21"/>
      <c r="Q21" s="40" t="s">
        <v>116</v>
      </c>
      <c r="R21" s="28" t="s">
        <v>117</v>
      </c>
      <c r="S21" s="51">
        <v>1</v>
      </c>
      <c r="T21" s="28" t="s">
        <v>53</v>
      </c>
      <c r="U21" s="51">
        <v>1</v>
      </c>
      <c r="V21" s="21">
        <v>36</v>
      </c>
      <c r="W21" s="51">
        <v>0.06</v>
      </c>
      <c r="X21" s="28" t="s">
        <v>53</v>
      </c>
      <c r="Y21" s="18">
        <v>60</v>
      </c>
      <c r="Z21" s="18">
        <v>116</v>
      </c>
      <c r="AA21" s="50">
        <v>0.95</v>
      </c>
      <c r="AB21" s="28" t="s">
        <v>55</v>
      </c>
      <c r="AC21" s="50" t="s">
        <v>104</v>
      </c>
      <c r="AD21" s="18"/>
    </row>
    <row r="22" s="1" customFormat="1" ht="63" spans="1:30">
      <c r="A22" s="18"/>
      <c r="B22" s="18" t="s">
        <v>118</v>
      </c>
      <c r="C22" s="18" t="s">
        <v>43</v>
      </c>
      <c r="D22" s="18" t="s">
        <v>44</v>
      </c>
      <c r="E22" s="18" t="s">
        <v>119</v>
      </c>
      <c r="F22" s="18" t="s">
        <v>120</v>
      </c>
      <c r="G22" s="18" t="s">
        <v>121</v>
      </c>
      <c r="H22" s="18" t="s">
        <v>48</v>
      </c>
      <c r="I22" s="18" t="s">
        <v>122</v>
      </c>
      <c r="J22" s="37" t="s">
        <v>50</v>
      </c>
      <c r="K22" s="21">
        <f t="shared" si="3"/>
        <v>650</v>
      </c>
      <c r="L22" s="21"/>
      <c r="M22" s="21">
        <v>650</v>
      </c>
      <c r="N22" s="21"/>
      <c r="O22" s="21"/>
      <c r="P22" s="21"/>
      <c r="Q22" s="18" t="s">
        <v>123</v>
      </c>
      <c r="R22" s="18" t="s">
        <v>124</v>
      </c>
      <c r="S22" s="50">
        <v>1</v>
      </c>
      <c r="T22" s="18" t="s">
        <v>53</v>
      </c>
      <c r="U22" s="50">
        <v>1</v>
      </c>
      <c r="V22" s="21" t="s">
        <v>53</v>
      </c>
      <c r="W22" s="50">
        <v>0.06</v>
      </c>
      <c r="X22" s="18" t="s">
        <v>53</v>
      </c>
      <c r="Y22" s="18">
        <v>252</v>
      </c>
      <c r="Z22" s="18">
        <v>426</v>
      </c>
      <c r="AA22" s="50">
        <v>0.95</v>
      </c>
      <c r="AB22" s="18" t="s">
        <v>125</v>
      </c>
      <c r="AC22" s="18" t="s">
        <v>126</v>
      </c>
      <c r="AD22" s="18"/>
    </row>
    <row r="23" s="1" customFormat="1" ht="78.75" spans="1:30">
      <c r="A23" s="15"/>
      <c r="B23" s="18" t="s">
        <v>127</v>
      </c>
      <c r="C23" s="18" t="s">
        <v>43</v>
      </c>
      <c r="D23" s="19" t="s">
        <v>44</v>
      </c>
      <c r="E23" s="18" t="s">
        <v>119</v>
      </c>
      <c r="F23" s="19" t="s">
        <v>120</v>
      </c>
      <c r="G23" s="19" t="s">
        <v>128</v>
      </c>
      <c r="H23" s="19" t="s">
        <v>48</v>
      </c>
      <c r="I23" s="43" t="s">
        <v>129</v>
      </c>
      <c r="J23" s="37" t="s">
        <v>50</v>
      </c>
      <c r="K23" s="21">
        <f t="shared" si="3"/>
        <v>32.76</v>
      </c>
      <c r="L23" s="38"/>
      <c r="M23" s="38">
        <v>32.76</v>
      </c>
      <c r="N23" s="38"/>
      <c r="O23" s="38"/>
      <c r="P23" s="38"/>
      <c r="Q23" s="43" t="s">
        <v>129</v>
      </c>
      <c r="R23" s="21" t="s">
        <v>130</v>
      </c>
      <c r="S23" s="51">
        <v>1</v>
      </c>
      <c r="T23" s="28" t="s">
        <v>53</v>
      </c>
      <c r="U23" s="51">
        <v>0.98</v>
      </c>
      <c r="V23" s="21">
        <v>2</v>
      </c>
      <c r="W23" s="50">
        <v>0.06</v>
      </c>
      <c r="X23" s="28" t="s">
        <v>53</v>
      </c>
      <c r="Y23" s="66">
        <v>12</v>
      </c>
      <c r="Z23" s="66">
        <v>22</v>
      </c>
      <c r="AA23" s="50">
        <v>0.95</v>
      </c>
      <c r="AB23" s="18" t="s">
        <v>131</v>
      </c>
      <c r="AC23" s="18" t="s">
        <v>126</v>
      </c>
      <c r="AD23" s="18"/>
    </row>
    <row r="24" s="1" customFormat="1" ht="94.5" spans="1:30">
      <c r="A24" s="15"/>
      <c r="B24" s="24" t="s">
        <v>132</v>
      </c>
      <c r="C24" s="21" t="s">
        <v>43</v>
      </c>
      <c r="D24" s="21" t="s">
        <v>44</v>
      </c>
      <c r="E24" s="18" t="s">
        <v>119</v>
      </c>
      <c r="F24" s="21" t="s">
        <v>120</v>
      </c>
      <c r="G24" s="21" t="s">
        <v>133</v>
      </c>
      <c r="H24" s="21" t="s">
        <v>73</v>
      </c>
      <c r="I24" s="44" t="s">
        <v>134</v>
      </c>
      <c r="J24" s="37" t="s">
        <v>50</v>
      </c>
      <c r="K24" s="21">
        <f t="shared" si="3"/>
        <v>3000</v>
      </c>
      <c r="L24" s="21"/>
      <c r="M24" s="21">
        <v>3000</v>
      </c>
      <c r="N24" s="21"/>
      <c r="O24" s="21"/>
      <c r="P24" s="21"/>
      <c r="Q24" s="44" t="s">
        <v>134</v>
      </c>
      <c r="R24" s="28" t="s">
        <v>98</v>
      </c>
      <c r="S24" s="51">
        <v>1</v>
      </c>
      <c r="T24" s="28" t="s">
        <v>53</v>
      </c>
      <c r="U24" s="28" t="s">
        <v>53</v>
      </c>
      <c r="V24" s="21" t="s">
        <v>53</v>
      </c>
      <c r="W24" s="18" t="s">
        <v>53</v>
      </c>
      <c r="X24" s="52" t="s">
        <v>53</v>
      </c>
      <c r="Y24" s="21">
        <v>45</v>
      </c>
      <c r="Z24" s="21">
        <v>50</v>
      </c>
      <c r="AA24" s="50">
        <v>0.95</v>
      </c>
      <c r="AB24" s="18" t="s">
        <v>125</v>
      </c>
      <c r="AC24" s="18" t="s">
        <v>126</v>
      </c>
      <c r="AD24" s="18"/>
    </row>
    <row r="25" s="1" customFormat="1" ht="63" spans="1:30">
      <c r="A25" s="15"/>
      <c r="B25" s="25" t="s">
        <v>135</v>
      </c>
      <c r="C25" s="25" t="s">
        <v>43</v>
      </c>
      <c r="D25" s="25" t="s">
        <v>44</v>
      </c>
      <c r="E25" s="18" t="s">
        <v>119</v>
      </c>
      <c r="F25" s="25" t="s">
        <v>120</v>
      </c>
      <c r="G25" s="25" t="s">
        <v>136</v>
      </c>
      <c r="H25" s="25" t="s">
        <v>48</v>
      </c>
      <c r="I25" s="25" t="s">
        <v>137</v>
      </c>
      <c r="J25" s="37" t="s">
        <v>50</v>
      </c>
      <c r="K25" s="21">
        <f t="shared" si="3"/>
        <v>300</v>
      </c>
      <c r="L25" s="25"/>
      <c r="M25" s="21">
        <v>300</v>
      </c>
      <c r="N25" s="21"/>
      <c r="O25" s="21"/>
      <c r="P25" s="21"/>
      <c r="Q25" s="25" t="s">
        <v>137</v>
      </c>
      <c r="R25" s="53" t="s">
        <v>138</v>
      </c>
      <c r="S25" s="51">
        <v>1</v>
      </c>
      <c r="T25" s="53" t="s">
        <v>53</v>
      </c>
      <c r="U25" s="54">
        <v>1</v>
      </c>
      <c r="V25" s="25">
        <v>24</v>
      </c>
      <c r="W25" s="50">
        <v>0.08</v>
      </c>
      <c r="X25" s="28" t="s">
        <v>53</v>
      </c>
      <c r="Y25" s="25">
        <v>55</v>
      </c>
      <c r="Z25" s="25">
        <v>100</v>
      </c>
      <c r="AA25" s="50">
        <v>0.95</v>
      </c>
      <c r="AB25" s="18" t="s">
        <v>125</v>
      </c>
      <c r="AC25" s="18" t="s">
        <v>126</v>
      </c>
      <c r="AD25" s="18"/>
    </row>
    <row r="26" s="1" customFormat="1" ht="63" spans="1:30">
      <c r="A26" s="22"/>
      <c r="B26" s="18" t="s">
        <v>139</v>
      </c>
      <c r="C26" s="18" t="s">
        <v>43</v>
      </c>
      <c r="D26" s="18" t="s">
        <v>44</v>
      </c>
      <c r="E26" s="18" t="s">
        <v>140</v>
      </c>
      <c r="F26" s="18" t="s">
        <v>141</v>
      </c>
      <c r="G26" s="18" t="s">
        <v>142</v>
      </c>
      <c r="H26" s="18" t="s">
        <v>48</v>
      </c>
      <c r="I26" s="18" t="s">
        <v>143</v>
      </c>
      <c r="J26" s="37" t="s">
        <v>50</v>
      </c>
      <c r="K26" s="21">
        <f t="shared" si="3"/>
        <v>390</v>
      </c>
      <c r="L26" s="21"/>
      <c r="M26" s="21">
        <v>390</v>
      </c>
      <c r="N26" s="25"/>
      <c r="O26" s="21"/>
      <c r="P26" s="21"/>
      <c r="Q26" s="18" t="s">
        <v>143</v>
      </c>
      <c r="R26" s="18" t="s">
        <v>98</v>
      </c>
      <c r="S26" s="51">
        <v>1</v>
      </c>
      <c r="T26" s="18" t="s">
        <v>53</v>
      </c>
      <c r="U26" s="50" t="s">
        <v>53</v>
      </c>
      <c r="V26" s="25">
        <v>11</v>
      </c>
      <c r="W26" s="50">
        <v>0.06</v>
      </c>
      <c r="X26" s="18" t="s">
        <v>53</v>
      </c>
      <c r="Y26" s="19">
        <v>45</v>
      </c>
      <c r="Z26" s="19">
        <v>98</v>
      </c>
      <c r="AA26" s="50">
        <v>0.95</v>
      </c>
      <c r="AB26" s="18" t="s">
        <v>55</v>
      </c>
      <c r="AC26" s="18" t="s">
        <v>144</v>
      </c>
      <c r="AD26" s="18"/>
    </row>
    <row r="27" s="1" customFormat="1" ht="63" spans="1:30">
      <c r="A27" s="22"/>
      <c r="B27" s="18" t="s">
        <v>145</v>
      </c>
      <c r="C27" s="18" t="s">
        <v>43</v>
      </c>
      <c r="D27" s="18" t="s">
        <v>44</v>
      </c>
      <c r="E27" s="18" t="s">
        <v>140</v>
      </c>
      <c r="F27" s="18" t="s">
        <v>141</v>
      </c>
      <c r="G27" s="18" t="s">
        <v>146</v>
      </c>
      <c r="H27" s="18" t="s">
        <v>48</v>
      </c>
      <c r="I27" s="18" t="s">
        <v>147</v>
      </c>
      <c r="J27" s="37" t="s">
        <v>50</v>
      </c>
      <c r="K27" s="21">
        <f t="shared" si="3"/>
        <v>380</v>
      </c>
      <c r="L27" s="21">
        <v>380</v>
      </c>
      <c r="M27" s="21"/>
      <c r="N27" s="21"/>
      <c r="O27" s="21"/>
      <c r="P27" s="21"/>
      <c r="Q27" s="18" t="s">
        <v>147</v>
      </c>
      <c r="R27" s="18" t="s">
        <v>148</v>
      </c>
      <c r="S27" s="51">
        <v>1</v>
      </c>
      <c r="T27" s="18" t="s">
        <v>53</v>
      </c>
      <c r="U27" s="50" t="s">
        <v>53</v>
      </c>
      <c r="V27" s="21">
        <v>10.8</v>
      </c>
      <c r="W27" s="50">
        <v>0.06</v>
      </c>
      <c r="X27" s="18" t="s">
        <v>53</v>
      </c>
      <c r="Y27" s="18">
        <v>30</v>
      </c>
      <c r="Z27" s="18">
        <v>43</v>
      </c>
      <c r="AA27" s="50">
        <v>0.95</v>
      </c>
      <c r="AB27" s="18" t="s">
        <v>55</v>
      </c>
      <c r="AC27" s="18" t="s">
        <v>149</v>
      </c>
      <c r="AD27" s="18"/>
    </row>
    <row r="28" s="1" customFormat="1" ht="63" spans="1:30">
      <c r="A28" s="22"/>
      <c r="B28" s="18" t="s">
        <v>145</v>
      </c>
      <c r="C28" s="18" t="s">
        <v>43</v>
      </c>
      <c r="D28" s="18" t="s">
        <v>44</v>
      </c>
      <c r="E28" s="18" t="s">
        <v>140</v>
      </c>
      <c r="F28" s="18" t="s">
        <v>141</v>
      </c>
      <c r="G28" s="19" t="s">
        <v>150</v>
      </c>
      <c r="H28" s="19" t="s">
        <v>48</v>
      </c>
      <c r="I28" s="18" t="s">
        <v>151</v>
      </c>
      <c r="J28" s="37" t="s">
        <v>50</v>
      </c>
      <c r="K28" s="21">
        <f t="shared" si="3"/>
        <v>380</v>
      </c>
      <c r="L28" s="21">
        <v>380</v>
      </c>
      <c r="M28" s="21"/>
      <c r="N28" s="25"/>
      <c r="O28" s="21"/>
      <c r="P28" s="21"/>
      <c r="Q28" s="18" t="s">
        <v>151</v>
      </c>
      <c r="R28" s="18" t="s">
        <v>152</v>
      </c>
      <c r="S28" s="51">
        <v>1</v>
      </c>
      <c r="T28" s="18" t="s">
        <v>53</v>
      </c>
      <c r="U28" s="50" t="s">
        <v>53</v>
      </c>
      <c r="V28" s="25">
        <v>12</v>
      </c>
      <c r="W28" s="50">
        <v>0.06</v>
      </c>
      <c r="X28" s="18" t="s">
        <v>53</v>
      </c>
      <c r="Y28" s="19">
        <v>53</v>
      </c>
      <c r="Z28" s="19">
        <v>105</v>
      </c>
      <c r="AA28" s="50">
        <v>0.95</v>
      </c>
      <c r="AB28" s="18" t="s">
        <v>55</v>
      </c>
      <c r="AC28" s="18" t="s">
        <v>144</v>
      </c>
      <c r="AD28" s="18"/>
    </row>
    <row r="29" s="1" customFormat="1" ht="63" spans="1:30">
      <c r="A29" s="22"/>
      <c r="B29" s="18" t="s">
        <v>145</v>
      </c>
      <c r="C29" s="18" t="s">
        <v>43</v>
      </c>
      <c r="D29" s="19" t="s">
        <v>44</v>
      </c>
      <c r="E29" s="18" t="s">
        <v>140</v>
      </c>
      <c r="F29" s="18" t="s">
        <v>141</v>
      </c>
      <c r="G29" s="18" t="s">
        <v>153</v>
      </c>
      <c r="H29" s="18" t="s">
        <v>73</v>
      </c>
      <c r="I29" s="18" t="s">
        <v>154</v>
      </c>
      <c r="J29" s="37" t="s">
        <v>50</v>
      </c>
      <c r="K29" s="21">
        <f t="shared" si="3"/>
        <v>390</v>
      </c>
      <c r="L29" s="25"/>
      <c r="M29" s="21">
        <v>390</v>
      </c>
      <c r="N29" s="21"/>
      <c r="O29" s="21"/>
      <c r="P29" s="21"/>
      <c r="Q29" s="18" t="s">
        <v>155</v>
      </c>
      <c r="R29" s="18" t="s">
        <v>156</v>
      </c>
      <c r="S29" s="51">
        <v>1</v>
      </c>
      <c r="T29" s="18" t="s">
        <v>53</v>
      </c>
      <c r="U29" s="50" t="s">
        <v>53</v>
      </c>
      <c r="V29" s="25">
        <v>18.5</v>
      </c>
      <c r="W29" s="50">
        <v>0.06</v>
      </c>
      <c r="X29" s="18" t="s">
        <v>53</v>
      </c>
      <c r="Y29" s="19">
        <v>52</v>
      </c>
      <c r="Z29" s="19">
        <v>154</v>
      </c>
      <c r="AA29" s="50">
        <v>0.95</v>
      </c>
      <c r="AB29" s="18" t="s">
        <v>55</v>
      </c>
      <c r="AC29" s="18" t="s">
        <v>157</v>
      </c>
      <c r="AD29" s="22"/>
    </row>
    <row r="30" s="1" customFormat="1" ht="47.25" spans="1:30">
      <c r="A30" s="22"/>
      <c r="B30" s="18" t="s">
        <v>158</v>
      </c>
      <c r="C30" s="18" t="s">
        <v>43</v>
      </c>
      <c r="D30" s="19" t="s">
        <v>44</v>
      </c>
      <c r="E30" s="18" t="s">
        <v>140</v>
      </c>
      <c r="F30" s="18" t="s">
        <v>141</v>
      </c>
      <c r="G30" s="18" t="s">
        <v>150</v>
      </c>
      <c r="H30" s="18" t="s">
        <v>48</v>
      </c>
      <c r="I30" s="18" t="s">
        <v>159</v>
      </c>
      <c r="J30" s="37" t="s">
        <v>50</v>
      </c>
      <c r="K30" s="21">
        <f t="shared" si="3"/>
        <v>390</v>
      </c>
      <c r="L30" s="25"/>
      <c r="M30" s="21">
        <v>390</v>
      </c>
      <c r="N30" s="21"/>
      <c r="O30" s="21"/>
      <c r="P30" s="21"/>
      <c r="Q30" s="18" t="s">
        <v>159</v>
      </c>
      <c r="R30" s="18" t="s">
        <v>138</v>
      </c>
      <c r="S30" s="51">
        <v>1</v>
      </c>
      <c r="T30" s="18" t="s">
        <v>53</v>
      </c>
      <c r="U30" s="50" t="s">
        <v>53</v>
      </c>
      <c r="V30" s="25">
        <v>12</v>
      </c>
      <c r="W30" s="50">
        <v>0.06</v>
      </c>
      <c r="X30" s="18" t="s">
        <v>53</v>
      </c>
      <c r="Y30" s="19">
        <v>65</v>
      </c>
      <c r="Z30" s="19">
        <v>136</v>
      </c>
      <c r="AA30" s="50">
        <v>0.95</v>
      </c>
      <c r="AB30" s="18" t="s">
        <v>55</v>
      </c>
      <c r="AC30" s="18" t="s">
        <v>157</v>
      </c>
      <c r="AD30" s="18"/>
    </row>
    <row r="31" s="1" customFormat="1" ht="94.5" spans="1:30">
      <c r="A31" s="22"/>
      <c r="B31" s="26" t="s">
        <v>160</v>
      </c>
      <c r="C31" s="18" t="s">
        <v>43</v>
      </c>
      <c r="D31" s="18" t="s">
        <v>44</v>
      </c>
      <c r="E31" s="18" t="s">
        <v>140</v>
      </c>
      <c r="F31" s="18" t="s">
        <v>141</v>
      </c>
      <c r="G31" s="19" t="s">
        <v>161</v>
      </c>
      <c r="H31" s="19" t="s">
        <v>73</v>
      </c>
      <c r="I31" s="18" t="s">
        <v>162</v>
      </c>
      <c r="J31" s="37" t="s">
        <v>50</v>
      </c>
      <c r="K31" s="21">
        <f t="shared" si="3"/>
        <v>151.5</v>
      </c>
      <c r="L31" s="21">
        <v>151.5</v>
      </c>
      <c r="M31" s="21"/>
      <c r="N31" s="25"/>
      <c r="O31" s="21"/>
      <c r="P31" s="21"/>
      <c r="Q31" s="18" t="s">
        <v>162</v>
      </c>
      <c r="R31" s="18" t="s">
        <v>113</v>
      </c>
      <c r="S31" s="50">
        <v>0.95</v>
      </c>
      <c r="T31" s="18"/>
      <c r="U31" s="50">
        <v>1</v>
      </c>
      <c r="V31" s="25">
        <v>10</v>
      </c>
      <c r="W31" s="50">
        <v>0.06</v>
      </c>
      <c r="X31" s="18" t="s">
        <v>53</v>
      </c>
      <c r="Y31" s="19">
        <v>20</v>
      </c>
      <c r="Z31" s="19">
        <v>30</v>
      </c>
      <c r="AA31" s="50">
        <v>0.98</v>
      </c>
      <c r="AB31" s="18" t="s">
        <v>55</v>
      </c>
      <c r="AC31" s="18" t="s">
        <v>144</v>
      </c>
      <c r="AD31" s="18"/>
    </row>
    <row r="32" s="1" customFormat="1" ht="47.25" spans="1:30">
      <c r="A32" s="22"/>
      <c r="B32" s="19" t="s">
        <v>163</v>
      </c>
      <c r="C32" s="18" t="s">
        <v>43</v>
      </c>
      <c r="D32" s="19" t="s">
        <v>44</v>
      </c>
      <c r="E32" s="27" t="s">
        <v>164</v>
      </c>
      <c r="F32" s="18" t="s">
        <v>165</v>
      </c>
      <c r="G32" s="18" t="s">
        <v>166</v>
      </c>
      <c r="H32" s="18" t="s">
        <v>48</v>
      </c>
      <c r="I32" s="27" t="s">
        <v>167</v>
      </c>
      <c r="J32" s="37" t="s">
        <v>50</v>
      </c>
      <c r="K32" s="21">
        <f t="shared" si="3"/>
        <v>1260</v>
      </c>
      <c r="L32" s="29">
        <v>1260</v>
      </c>
      <c r="M32" s="29"/>
      <c r="N32" s="29"/>
      <c r="O32" s="29"/>
      <c r="P32" s="29"/>
      <c r="Q32" s="27" t="s">
        <v>168</v>
      </c>
      <c r="R32" s="28" t="s">
        <v>169</v>
      </c>
      <c r="S32" s="51">
        <v>1</v>
      </c>
      <c r="T32" s="25" t="s">
        <v>53</v>
      </c>
      <c r="U32" s="50">
        <v>1</v>
      </c>
      <c r="V32" s="39">
        <v>20</v>
      </c>
      <c r="W32" s="51">
        <v>0.06</v>
      </c>
      <c r="X32" s="39">
        <v>20</v>
      </c>
      <c r="Y32" s="39">
        <v>30</v>
      </c>
      <c r="Z32" s="39">
        <v>50</v>
      </c>
      <c r="AA32" s="50">
        <v>0.95</v>
      </c>
      <c r="AB32" s="18" t="s">
        <v>55</v>
      </c>
      <c r="AC32" s="63" t="s">
        <v>170</v>
      </c>
      <c r="AD32" s="18"/>
    </row>
    <row r="33" s="1" customFormat="1" ht="47.25" spans="1:30">
      <c r="A33" s="18"/>
      <c r="B33" s="19" t="s">
        <v>171</v>
      </c>
      <c r="C33" s="19" t="s">
        <v>43</v>
      </c>
      <c r="D33" s="19" t="s">
        <v>44</v>
      </c>
      <c r="E33" s="27" t="s">
        <v>164</v>
      </c>
      <c r="F33" s="19" t="s">
        <v>165</v>
      </c>
      <c r="G33" s="19" t="s">
        <v>172</v>
      </c>
      <c r="H33" s="19" t="s">
        <v>73</v>
      </c>
      <c r="I33" s="19" t="s">
        <v>173</v>
      </c>
      <c r="J33" s="37" t="s">
        <v>50</v>
      </c>
      <c r="K33" s="21">
        <f t="shared" si="3"/>
        <v>100</v>
      </c>
      <c r="L33" s="25"/>
      <c r="M33" s="25">
        <v>100</v>
      </c>
      <c r="N33" s="25"/>
      <c r="O33" s="25"/>
      <c r="P33" s="25"/>
      <c r="Q33" s="19" t="s">
        <v>173</v>
      </c>
      <c r="R33" s="28" t="s">
        <v>98</v>
      </c>
      <c r="S33" s="51">
        <v>1</v>
      </c>
      <c r="T33" s="18" t="s">
        <v>53</v>
      </c>
      <c r="U33" s="50">
        <v>1</v>
      </c>
      <c r="V33" s="21">
        <v>6</v>
      </c>
      <c r="W33" s="50">
        <v>0.06</v>
      </c>
      <c r="X33" s="18" t="s">
        <v>53</v>
      </c>
      <c r="Y33" s="18">
        <v>6</v>
      </c>
      <c r="Z33" s="18">
        <v>10</v>
      </c>
      <c r="AA33" s="50">
        <v>0.95</v>
      </c>
      <c r="AB33" s="18" t="s">
        <v>55</v>
      </c>
      <c r="AC33" s="19" t="s">
        <v>174</v>
      </c>
      <c r="AD33" s="18"/>
    </row>
    <row r="34" s="1" customFormat="1" ht="47.25" spans="1:30">
      <c r="A34" s="22"/>
      <c r="B34" s="23" t="s">
        <v>175</v>
      </c>
      <c r="C34" s="18" t="s">
        <v>43</v>
      </c>
      <c r="D34" s="18" t="s">
        <v>44</v>
      </c>
      <c r="E34" s="18" t="s">
        <v>164</v>
      </c>
      <c r="F34" s="18" t="s">
        <v>165</v>
      </c>
      <c r="G34" s="18" t="s">
        <v>176</v>
      </c>
      <c r="H34" s="18" t="s">
        <v>48</v>
      </c>
      <c r="I34" s="40" t="s">
        <v>177</v>
      </c>
      <c r="J34" s="37" t="s">
        <v>50</v>
      </c>
      <c r="K34" s="21">
        <f t="shared" si="3"/>
        <v>690</v>
      </c>
      <c r="L34" s="25">
        <v>690</v>
      </c>
      <c r="M34" s="29"/>
      <c r="N34" s="25"/>
      <c r="O34" s="25"/>
      <c r="P34" s="25"/>
      <c r="Q34" s="40" t="s">
        <v>178</v>
      </c>
      <c r="R34" s="28" t="s">
        <v>179</v>
      </c>
      <c r="S34" s="51">
        <v>1</v>
      </c>
      <c r="T34" s="28" t="s">
        <v>53</v>
      </c>
      <c r="U34" s="51">
        <v>1</v>
      </c>
      <c r="V34" s="39">
        <v>41.4</v>
      </c>
      <c r="W34" s="51">
        <v>0.06</v>
      </c>
      <c r="X34" s="28" t="s">
        <v>53</v>
      </c>
      <c r="Y34" s="18">
        <v>15</v>
      </c>
      <c r="Z34" s="18">
        <v>25</v>
      </c>
      <c r="AA34" s="50">
        <v>0.95</v>
      </c>
      <c r="AB34" s="18" t="s">
        <v>55</v>
      </c>
      <c r="AC34" s="18" t="s">
        <v>157</v>
      </c>
      <c r="AD34" s="18"/>
    </row>
    <row r="35" s="1" customFormat="1" ht="47.25" spans="1:30">
      <c r="A35" s="22"/>
      <c r="B35" s="23" t="s">
        <v>180</v>
      </c>
      <c r="C35" s="23" t="s">
        <v>43</v>
      </c>
      <c r="D35" s="23" t="s">
        <v>44</v>
      </c>
      <c r="E35" s="18" t="s">
        <v>164</v>
      </c>
      <c r="F35" s="23" t="s">
        <v>165</v>
      </c>
      <c r="G35" s="23" t="s">
        <v>181</v>
      </c>
      <c r="H35" s="23" t="s">
        <v>73</v>
      </c>
      <c r="I35" s="23" t="s">
        <v>182</v>
      </c>
      <c r="J35" s="37" t="s">
        <v>50</v>
      </c>
      <c r="K35" s="21">
        <f t="shared" si="3"/>
        <v>400</v>
      </c>
      <c r="L35" s="24">
        <v>400</v>
      </c>
      <c r="M35" s="24"/>
      <c r="N35" s="24"/>
      <c r="O35" s="24"/>
      <c r="P35" s="24"/>
      <c r="Q35" s="23" t="s">
        <v>182</v>
      </c>
      <c r="R35" s="23" t="s">
        <v>183</v>
      </c>
      <c r="S35" s="55">
        <v>1</v>
      </c>
      <c r="T35" s="23" t="s">
        <v>53</v>
      </c>
      <c r="U35" s="23">
        <v>1</v>
      </c>
      <c r="V35" s="24"/>
      <c r="W35" s="23" t="s">
        <v>53</v>
      </c>
      <c r="X35" s="23" t="s">
        <v>53</v>
      </c>
      <c r="Y35" s="23">
        <v>13</v>
      </c>
      <c r="Z35" s="23">
        <v>20</v>
      </c>
      <c r="AA35" s="55">
        <v>0.95</v>
      </c>
      <c r="AB35" s="18" t="s">
        <v>55</v>
      </c>
      <c r="AC35" s="23" t="s">
        <v>157</v>
      </c>
      <c r="AD35" s="18"/>
    </row>
    <row r="36" s="1" customFormat="1" ht="63" spans="1:30">
      <c r="A36" s="20"/>
      <c r="B36" s="28" t="s">
        <v>184</v>
      </c>
      <c r="C36" s="28" t="s">
        <v>43</v>
      </c>
      <c r="D36" s="19" t="s">
        <v>44</v>
      </c>
      <c r="E36" s="28" t="s">
        <v>164</v>
      </c>
      <c r="F36" s="28" t="s">
        <v>165</v>
      </c>
      <c r="G36" s="28" t="s">
        <v>53</v>
      </c>
      <c r="H36" s="28" t="s">
        <v>53</v>
      </c>
      <c r="I36" s="28" t="s">
        <v>185</v>
      </c>
      <c r="J36" s="37" t="s">
        <v>50</v>
      </c>
      <c r="K36" s="21">
        <f t="shared" si="3"/>
        <v>800</v>
      </c>
      <c r="L36" s="25"/>
      <c r="M36" s="29">
        <v>800</v>
      </c>
      <c r="N36" s="29"/>
      <c r="O36" s="29"/>
      <c r="P36" s="29"/>
      <c r="Q36" s="28" t="s">
        <v>185</v>
      </c>
      <c r="R36" s="28" t="s">
        <v>186</v>
      </c>
      <c r="S36" s="50">
        <v>1</v>
      </c>
      <c r="T36" s="18" t="s">
        <v>53</v>
      </c>
      <c r="U36" s="51">
        <v>1</v>
      </c>
      <c r="V36" s="21">
        <v>30</v>
      </c>
      <c r="W36" s="51">
        <v>0.06</v>
      </c>
      <c r="X36" s="39">
        <v>12</v>
      </c>
      <c r="Y36" s="39">
        <v>91</v>
      </c>
      <c r="Z36" s="39">
        <v>205</v>
      </c>
      <c r="AA36" s="51">
        <v>0.95</v>
      </c>
      <c r="AB36" s="18" t="s">
        <v>55</v>
      </c>
      <c r="AC36" s="50" t="s">
        <v>187</v>
      </c>
      <c r="AD36" s="18"/>
    </row>
    <row r="37" s="1" customFormat="1" ht="47.25" spans="1:30">
      <c r="A37" s="29"/>
      <c r="B37" s="25" t="s">
        <v>145</v>
      </c>
      <c r="C37" s="25" t="s">
        <v>43</v>
      </c>
      <c r="D37" s="25" t="s">
        <v>44</v>
      </c>
      <c r="E37" s="25" t="s">
        <v>188</v>
      </c>
      <c r="F37" s="25" t="s">
        <v>189</v>
      </c>
      <c r="G37" s="25" t="s">
        <v>190</v>
      </c>
      <c r="H37" s="25" t="s">
        <v>48</v>
      </c>
      <c r="I37" s="25" t="s">
        <v>191</v>
      </c>
      <c r="J37" s="37" t="s">
        <v>50</v>
      </c>
      <c r="K37" s="21">
        <f t="shared" si="3"/>
        <v>200</v>
      </c>
      <c r="L37" s="25">
        <v>200</v>
      </c>
      <c r="M37" s="25"/>
      <c r="N37" s="25"/>
      <c r="O37" s="25"/>
      <c r="P37" s="25"/>
      <c r="Q37" s="25" t="s">
        <v>191</v>
      </c>
      <c r="R37" s="25" t="s">
        <v>192</v>
      </c>
      <c r="S37" s="51">
        <v>1</v>
      </c>
      <c r="T37" s="25" t="s">
        <v>53</v>
      </c>
      <c r="U37" s="50">
        <v>1</v>
      </c>
      <c r="V37" s="25">
        <v>12</v>
      </c>
      <c r="W37" s="54">
        <v>0.06</v>
      </c>
      <c r="X37" s="25" t="s">
        <v>53</v>
      </c>
      <c r="Y37" s="25">
        <v>45</v>
      </c>
      <c r="Z37" s="25">
        <v>95</v>
      </c>
      <c r="AA37" s="54">
        <v>0.95</v>
      </c>
      <c r="AB37" s="25" t="s">
        <v>193</v>
      </c>
      <c r="AC37" s="25" t="s">
        <v>157</v>
      </c>
      <c r="AD37" s="18"/>
    </row>
    <row r="38" s="1" customFormat="1" ht="47.25" spans="1:30">
      <c r="A38" s="29"/>
      <c r="B38" s="25" t="s">
        <v>145</v>
      </c>
      <c r="C38" s="25" t="s">
        <v>43</v>
      </c>
      <c r="D38" s="25" t="s">
        <v>44</v>
      </c>
      <c r="E38" s="25" t="s">
        <v>188</v>
      </c>
      <c r="F38" s="25" t="s">
        <v>189</v>
      </c>
      <c r="G38" s="25" t="s">
        <v>190</v>
      </c>
      <c r="H38" s="25" t="s">
        <v>48</v>
      </c>
      <c r="I38" s="25" t="s">
        <v>194</v>
      </c>
      <c r="J38" s="37" t="s">
        <v>50</v>
      </c>
      <c r="K38" s="21">
        <f t="shared" si="3"/>
        <v>300</v>
      </c>
      <c r="L38" s="25">
        <v>300</v>
      </c>
      <c r="M38" s="25"/>
      <c r="N38" s="25"/>
      <c r="O38" s="25"/>
      <c r="P38" s="25"/>
      <c r="Q38" s="25" t="s">
        <v>194</v>
      </c>
      <c r="R38" s="25" t="s">
        <v>195</v>
      </c>
      <c r="S38" s="51">
        <v>1</v>
      </c>
      <c r="T38" s="25" t="s">
        <v>53</v>
      </c>
      <c r="U38" s="50">
        <v>1</v>
      </c>
      <c r="V38" s="25">
        <v>18</v>
      </c>
      <c r="W38" s="54">
        <v>0.06</v>
      </c>
      <c r="X38" s="25" t="s">
        <v>53</v>
      </c>
      <c r="Y38" s="25">
        <v>60</v>
      </c>
      <c r="Z38" s="25">
        <v>130</v>
      </c>
      <c r="AA38" s="54">
        <v>0.95</v>
      </c>
      <c r="AB38" s="25" t="s">
        <v>193</v>
      </c>
      <c r="AC38" s="25" t="s">
        <v>157</v>
      </c>
      <c r="AD38" s="18"/>
    </row>
    <row r="39" s="1" customFormat="1" ht="63" spans="1:30">
      <c r="A39" s="29"/>
      <c r="B39" s="25" t="s">
        <v>196</v>
      </c>
      <c r="C39" s="25" t="s">
        <v>43</v>
      </c>
      <c r="D39" s="25" t="s">
        <v>44</v>
      </c>
      <c r="E39" s="25" t="s">
        <v>188</v>
      </c>
      <c r="F39" s="25" t="s">
        <v>189</v>
      </c>
      <c r="G39" s="25" t="s">
        <v>197</v>
      </c>
      <c r="H39" s="25" t="s">
        <v>73</v>
      </c>
      <c r="I39" s="25" t="s">
        <v>198</v>
      </c>
      <c r="J39" s="37" t="s">
        <v>50</v>
      </c>
      <c r="K39" s="21">
        <f t="shared" si="3"/>
        <v>400</v>
      </c>
      <c r="L39" s="25">
        <v>400</v>
      </c>
      <c r="M39" s="25"/>
      <c r="N39" s="25"/>
      <c r="O39" s="25"/>
      <c r="P39" s="25"/>
      <c r="Q39" s="25" t="s">
        <v>198</v>
      </c>
      <c r="R39" s="25" t="s">
        <v>199</v>
      </c>
      <c r="S39" s="51">
        <v>1</v>
      </c>
      <c r="T39" s="25" t="s">
        <v>53</v>
      </c>
      <c r="U39" s="25" t="s">
        <v>53</v>
      </c>
      <c r="V39" s="25" t="s">
        <v>53</v>
      </c>
      <c r="W39" s="25" t="s">
        <v>53</v>
      </c>
      <c r="X39" s="25" t="s">
        <v>53</v>
      </c>
      <c r="Y39" s="25">
        <v>170</v>
      </c>
      <c r="Z39" s="25">
        <v>200</v>
      </c>
      <c r="AA39" s="54">
        <v>0.95</v>
      </c>
      <c r="AB39" s="25" t="s">
        <v>193</v>
      </c>
      <c r="AC39" s="25" t="s">
        <v>200</v>
      </c>
      <c r="AD39" s="18"/>
    </row>
    <row r="40" s="1" customFormat="1" ht="47.25" spans="1:30">
      <c r="A40" s="29"/>
      <c r="B40" s="25" t="s">
        <v>201</v>
      </c>
      <c r="C40" s="25" t="s">
        <v>43</v>
      </c>
      <c r="D40" s="25" t="s">
        <v>44</v>
      </c>
      <c r="E40" s="25" t="s">
        <v>188</v>
      </c>
      <c r="F40" s="25" t="s">
        <v>189</v>
      </c>
      <c r="G40" s="25" t="s">
        <v>202</v>
      </c>
      <c r="H40" s="25" t="s">
        <v>48</v>
      </c>
      <c r="I40" s="25" t="s">
        <v>203</v>
      </c>
      <c r="J40" s="37" t="s">
        <v>50</v>
      </c>
      <c r="K40" s="21">
        <f t="shared" si="3"/>
        <v>1200</v>
      </c>
      <c r="L40" s="25"/>
      <c r="M40" s="25">
        <v>1200</v>
      </c>
      <c r="N40" s="25"/>
      <c r="O40" s="25"/>
      <c r="P40" s="25"/>
      <c r="Q40" s="25" t="s">
        <v>203</v>
      </c>
      <c r="R40" s="25" t="s">
        <v>192</v>
      </c>
      <c r="S40" s="51">
        <v>1</v>
      </c>
      <c r="T40" s="25"/>
      <c r="U40" s="25" t="s">
        <v>53</v>
      </c>
      <c r="V40" s="25">
        <v>72</v>
      </c>
      <c r="W40" s="25"/>
      <c r="X40" s="25"/>
      <c r="Y40" s="25">
        <v>20</v>
      </c>
      <c r="Z40" s="25">
        <v>20</v>
      </c>
      <c r="AA40" s="54">
        <v>0.98</v>
      </c>
      <c r="AB40" s="25" t="s">
        <v>193</v>
      </c>
      <c r="AC40" s="25" t="s">
        <v>157</v>
      </c>
      <c r="AD40" s="18"/>
    </row>
    <row r="41" s="1" customFormat="1" ht="78.75" spans="1:30">
      <c r="A41" s="30"/>
      <c r="B41" s="25" t="s">
        <v>204</v>
      </c>
      <c r="C41" s="25" t="s">
        <v>43</v>
      </c>
      <c r="D41" s="25" t="s">
        <v>44</v>
      </c>
      <c r="E41" s="25" t="s">
        <v>188</v>
      </c>
      <c r="F41" s="25" t="s">
        <v>189</v>
      </c>
      <c r="G41" s="25" t="s">
        <v>202</v>
      </c>
      <c r="H41" s="25" t="s">
        <v>48</v>
      </c>
      <c r="I41" s="25" t="s">
        <v>205</v>
      </c>
      <c r="J41" s="37" t="s">
        <v>50</v>
      </c>
      <c r="K41" s="21">
        <f t="shared" si="3"/>
        <v>1100</v>
      </c>
      <c r="L41" s="25"/>
      <c r="M41" s="25">
        <v>1100</v>
      </c>
      <c r="N41" s="25"/>
      <c r="O41" s="25"/>
      <c r="P41" s="25"/>
      <c r="Q41" s="25" t="s">
        <v>205</v>
      </c>
      <c r="R41" s="25" t="s">
        <v>205</v>
      </c>
      <c r="S41" s="54">
        <v>1</v>
      </c>
      <c r="T41" s="25"/>
      <c r="U41" s="25">
        <v>1</v>
      </c>
      <c r="V41" s="25">
        <v>24</v>
      </c>
      <c r="W41" s="25"/>
      <c r="X41" s="25"/>
      <c r="Y41" s="25">
        <v>22</v>
      </c>
      <c r="Z41" s="25">
        <v>22</v>
      </c>
      <c r="AA41" s="54">
        <v>0.98</v>
      </c>
      <c r="AB41" s="18" t="s">
        <v>206</v>
      </c>
      <c r="AC41" s="25" t="s">
        <v>200</v>
      </c>
      <c r="AD41" s="18"/>
    </row>
    <row r="42" s="1" customFormat="1" ht="63" spans="1:30">
      <c r="A42" s="29"/>
      <c r="B42" s="25" t="s">
        <v>207</v>
      </c>
      <c r="C42" s="25" t="s">
        <v>43</v>
      </c>
      <c r="D42" s="25" t="s">
        <v>44</v>
      </c>
      <c r="E42" s="25" t="s">
        <v>188</v>
      </c>
      <c r="F42" s="25" t="s">
        <v>189</v>
      </c>
      <c r="G42" s="25" t="s">
        <v>202</v>
      </c>
      <c r="H42" s="25" t="s">
        <v>48</v>
      </c>
      <c r="I42" s="25" t="s">
        <v>208</v>
      </c>
      <c r="J42" s="37" t="s">
        <v>50</v>
      </c>
      <c r="K42" s="21">
        <f t="shared" si="3"/>
        <v>260</v>
      </c>
      <c r="L42" s="25"/>
      <c r="M42" s="25">
        <v>260</v>
      </c>
      <c r="N42" s="25"/>
      <c r="O42" s="25"/>
      <c r="P42" s="25"/>
      <c r="Q42" s="25" t="s">
        <v>208</v>
      </c>
      <c r="R42" s="25" t="s">
        <v>192</v>
      </c>
      <c r="S42" s="51">
        <v>1</v>
      </c>
      <c r="T42" s="25"/>
      <c r="U42" s="25" t="s">
        <v>53</v>
      </c>
      <c r="V42" s="25">
        <v>15.6</v>
      </c>
      <c r="W42" s="25"/>
      <c r="X42" s="25"/>
      <c r="Y42" s="25">
        <v>25</v>
      </c>
      <c r="Z42" s="25">
        <v>25</v>
      </c>
      <c r="AA42" s="54">
        <v>0.98</v>
      </c>
      <c r="AB42" s="18" t="s">
        <v>206</v>
      </c>
      <c r="AC42" s="25" t="s">
        <v>200</v>
      </c>
      <c r="AD42" s="18"/>
    </row>
    <row r="43" s="1" customFormat="1" ht="78.75" spans="1:30">
      <c r="A43" s="29"/>
      <c r="B43" s="25" t="s">
        <v>209</v>
      </c>
      <c r="C43" s="25" t="s">
        <v>43</v>
      </c>
      <c r="D43" s="25" t="s">
        <v>44</v>
      </c>
      <c r="E43" s="25" t="s">
        <v>188</v>
      </c>
      <c r="F43" s="25" t="s">
        <v>189</v>
      </c>
      <c r="G43" s="25" t="s">
        <v>210</v>
      </c>
      <c r="H43" s="25" t="s">
        <v>48</v>
      </c>
      <c r="I43" s="25" t="s">
        <v>211</v>
      </c>
      <c r="J43" s="37" t="s">
        <v>50</v>
      </c>
      <c r="K43" s="21">
        <f t="shared" si="3"/>
        <v>59.5</v>
      </c>
      <c r="L43" s="25">
        <v>59.5</v>
      </c>
      <c r="M43" s="25"/>
      <c r="N43" s="25"/>
      <c r="O43" s="25"/>
      <c r="P43" s="25"/>
      <c r="Q43" s="25" t="s">
        <v>211</v>
      </c>
      <c r="R43" s="25" t="s">
        <v>212</v>
      </c>
      <c r="S43" s="51">
        <v>1</v>
      </c>
      <c r="T43" s="25"/>
      <c r="U43" s="25" t="s">
        <v>53</v>
      </c>
      <c r="V43" s="25">
        <v>3.6</v>
      </c>
      <c r="W43" s="25"/>
      <c r="X43" s="25"/>
      <c r="Y43" s="25">
        <v>15</v>
      </c>
      <c r="Z43" s="25">
        <v>16</v>
      </c>
      <c r="AA43" s="54">
        <v>0.95</v>
      </c>
      <c r="AB43" s="18" t="s">
        <v>206</v>
      </c>
      <c r="AC43" s="25" t="s">
        <v>213</v>
      </c>
      <c r="AD43" s="18"/>
    </row>
    <row r="44" s="1" customFormat="1" ht="63" spans="1:30">
      <c r="A44" s="29"/>
      <c r="B44" s="25" t="s">
        <v>214</v>
      </c>
      <c r="C44" s="25" t="s">
        <v>43</v>
      </c>
      <c r="D44" s="25" t="s">
        <v>44</v>
      </c>
      <c r="E44" s="25" t="s">
        <v>188</v>
      </c>
      <c r="F44" s="25" t="s">
        <v>189</v>
      </c>
      <c r="G44" s="25" t="s">
        <v>215</v>
      </c>
      <c r="H44" s="25" t="s">
        <v>48</v>
      </c>
      <c r="I44" s="25" t="s">
        <v>216</v>
      </c>
      <c r="J44" s="37" t="s">
        <v>50</v>
      </c>
      <c r="K44" s="21">
        <f t="shared" si="3"/>
        <v>940</v>
      </c>
      <c r="L44" s="25"/>
      <c r="M44" s="25">
        <v>940</v>
      </c>
      <c r="N44" s="25"/>
      <c r="O44" s="25"/>
      <c r="P44" s="25"/>
      <c r="Q44" s="25" t="s">
        <v>217</v>
      </c>
      <c r="R44" s="25" t="s">
        <v>218</v>
      </c>
      <c r="S44" s="51">
        <v>1</v>
      </c>
      <c r="T44" s="25" t="s">
        <v>53</v>
      </c>
      <c r="U44" s="25" t="s">
        <v>53</v>
      </c>
      <c r="V44" s="25">
        <v>56.4</v>
      </c>
      <c r="W44" s="25" t="s">
        <v>53</v>
      </c>
      <c r="X44" s="25" t="s">
        <v>53</v>
      </c>
      <c r="Y44" s="25">
        <v>120</v>
      </c>
      <c r="Z44" s="25">
        <v>300</v>
      </c>
      <c r="AA44" s="54">
        <v>0.95</v>
      </c>
      <c r="AB44" s="18" t="s">
        <v>55</v>
      </c>
      <c r="AC44" s="25" t="s">
        <v>219</v>
      </c>
      <c r="AD44" s="18"/>
    </row>
    <row r="45" s="1" customFormat="1" ht="78.75" spans="1:30">
      <c r="A45" s="29"/>
      <c r="B45" s="25" t="s">
        <v>214</v>
      </c>
      <c r="C45" s="25" t="s">
        <v>43</v>
      </c>
      <c r="D45" s="25" t="s">
        <v>44</v>
      </c>
      <c r="E45" s="25" t="s">
        <v>188</v>
      </c>
      <c r="F45" s="25" t="s">
        <v>189</v>
      </c>
      <c r="G45" s="25" t="s">
        <v>215</v>
      </c>
      <c r="H45" s="25" t="s">
        <v>48</v>
      </c>
      <c r="I45" s="25" t="s">
        <v>220</v>
      </c>
      <c r="J45" s="37" t="s">
        <v>50</v>
      </c>
      <c r="K45" s="21">
        <f t="shared" si="3"/>
        <v>650</v>
      </c>
      <c r="L45" s="25"/>
      <c r="M45" s="25">
        <v>650</v>
      </c>
      <c r="N45" s="25"/>
      <c r="O45" s="25"/>
      <c r="P45" s="25"/>
      <c r="Q45" s="25" t="s">
        <v>220</v>
      </c>
      <c r="R45" s="25" t="s">
        <v>218</v>
      </c>
      <c r="S45" s="54">
        <v>1</v>
      </c>
      <c r="T45" s="25" t="s">
        <v>53</v>
      </c>
      <c r="U45" s="25" t="s">
        <v>53</v>
      </c>
      <c r="V45" s="25">
        <v>39</v>
      </c>
      <c r="W45" s="25" t="s">
        <v>53</v>
      </c>
      <c r="X45" s="25" t="s">
        <v>53</v>
      </c>
      <c r="Y45" s="25">
        <v>120</v>
      </c>
      <c r="Z45" s="25">
        <v>300</v>
      </c>
      <c r="AA45" s="54">
        <v>0.95</v>
      </c>
      <c r="AB45" s="18" t="s">
        <v>55</v>
      </c>
      <c r="AC45" s="25" t="s">
        <v>219</v>
      </c>
      <c r="AD45" s="18"/>
    </row>
    <row r="46" s="1" customFormat="1" ht="63" spans="1:30">
      <c r="A46" s="29"/>
      <c r="B46" s="25" t="s">
        <v>214</v>
      </c>
      <c r="C46" s="25" t="s">
        <v>43</v>
      </c>
      <c r="D46" s="25" t="s">
        <v>44</v>
      </c>
      <c r="E46" s="25" t="s">
        <v>188</v>
      </c>
      <c r="F46" s="25" t="s">
        <v>189</v>
      </c>
      <c r="G46" s="25" t="s">
        <v>215</v>
      </c>
      <c r="H46" s="25" t="s">
        <v>48</v>
      </c>
      <c r="I46" s="25" t="s">
        <v>221</v>
      </c>
      <c r="J46" s="37" t="s">
        <v>50</v>
      </c>
      <c r="K46" s="21">
        <f t="shared" si="3"/>
        <v>300</v>
      </c>
      <c r="L46" s="25"/>
      <c r="M46" s="25">
        <v>300</v>
      </c>
      <c r="N46" s="25"/>
      <c r="O46" s="25"/>
      <c r="P46" s="25"/>
      <c r="Q46" s="25" t="s">
        <v>221</v>
      </c>
      <c r="R46" s="25" t="s">
        <v>98</v>
      </c>
      <c r="S46" s="54">
        <v>1</v>
      </c>
      <c r="T46" s="15" t="s">
        <v>53</v>
      </c>
      <c r="U46" s="25" t="s">
        <v>53</v>
      </c>
      <c r="V46" s="21">
        <v>18</v>
      </c>
      <c r="W46" s="21" t="s">
        <v>53</v>
      </c>
      <c r="X46" s="21" t="s">
        <v>53</v>
      </c>
      <c r="Y46" s="18">
        <v>25</v>
      </c>
      <c r="Z46" s="18">
        <v>65</v>
      </c>
      <c r="AA46" s="51">
        <v>0.95</v>
      </c>
      <c r="AB46" s="18" t="s">
        <v>55</v>
      </c>
      <c r="AC46" s="25" t="s">
        <v>219</v>
      </c>
      <c r="AD46" s="18"/>
    </row>
    <row r="47" s="1" customFormat="1" ht="63" spans="1:30">
      <c r="A47" s="29"/>
      <c r="B47" s="25" t="s">
        <v>222</v>
      </c>
      <c r="C47" s="25" t="s">
        <v>43</v>
      </c>
      <c r="D47" s="25" t="s">
        <v>44</v>
      </c>
      <c r="E47" s="25" t="s">
        <v>188</v>
      </c>
      <c r="F47" s="25" t="s">
        <v>189</v>
      </c>
      <c r="G47" s="25" t="s">
        <v>223</v>
      </c>
      <c r="H47" s="25" t="s">
        <v>48</v>
      </c>
      <c r="I47" s="25" t="s">
        <v>224</v>
      </c>
      <c r="J47" s="37" t="s">
        <v>50</v>
      </c>
      <c r="K47" s="21">
        <f t="shared" si="3"/>
        <v>260</v>
      </c>
      <c r="L47" s="25"/>
      <c r="M47" s="25">
        <v>260</v>
      </c>
      <c r="N47" s="25"/>
      <c r="O47" s="25"/>
      <c r="P47" s="25"/>
      <c r="Q47" s="25" t="s">
        <v>224</v>
      </c>
      <c r="R47" s="25" t="s">
        <v>225</v>
      </c>
      <c r="S47" s="54">
        <v>1</v>
      </c>
      <c r="T47" s="15" t="s">
        <v>53</v>
      </c>
      <c r="U47" s="25" t="s">
        <v>53</v>
      </c>
      <c r="V47" s="21">
        <v>4.2</v>
      </c>
      <c r="W47" s="21" t="s">
        <v>53</v>
      </c>
      <c r="X47" s="21" t="s">
        <v>53</v>
      </c>
      <c r="Y47" s="25">
        <v>100</v>
      </c>
      <c r="Z47" s="25">
        <v>200</v>
      </c>
      <c r="AA47" s="51">
        <v>0.95</v>
      </c>
      <c r="AB47" s="18" t="s">
        <v>206</v>
      </c>
      <c r="AC47" s="25" t="s">
        <v>104</v>
      </c>
      <c r="AD47" s="18"/>
    </row>
    <row r="48" s="1" customFormat="1" ht="63" spans="1:30">
      <c r="A48" s="29"/>
      <c r="B48" s="25" t="s">
        <v>222</v>
      </c>
      <c r="C48" s="25" t="s">
        <v>43</v>
      </c>
      <c r="D48" s="25" t="s">
        <v>44</v>
      </c>
      <c r="E48" s="25" t="s">
        <v>188</v>
      </c>
      <c r="F48" s="25" t="s">
        <v>189</v>
      </c>
      <c r="G48" s="25" t="s">
        <v>223</v>
      </c>
      <c r="H48" s="25" t="s">
        <v>48</v>
      </c>
      <c r="I48" s="25" t="s">
        <v>226</v>
      </c>
      <c r="J48" s="37" t="s">
        <v>50</v>
      </c>
      <c r="K48" s="21">
        <f t="shared" si="3"/>
        <v>300</v>
      </c>
      <c r="L48" s="25"/>
      <c r="M48" s="25">
        <v>300</v>
      </c>
      <c r="N48" s="25"/>
      <c r="O48" s="25"/>
      <c r="P48" s="25"/>
      <c r="Q48" s="25" t="s">
        <v>227</v>
      </c>
      <c r="R48" s="25" t="s">
        <v>212</v>
      </c>
      <c r="S48" s="54">
        <v>1</v>
      </c>
      <c r="T48" s="21" t="s">
        <v>53</v>
      </c>
      <c r="U48" s="25" t="s">
        <v>53</v>
      </c>
      <c r="V48" s="21">
        <v>18</v>
      </c>
      <c r="W48" s="21" t="s">
        <v>53</v>
      </c>
      <c r="X48" s="21" t="s">
        <v>53</v>
      </c>
      <c r="Y48" s="25">
        <v>20</v>
      </c>
      <c r="Z48" s="25">
        <v>42</v>
      </c>
      <c r="AA48" s="51">
        <v>0.95</v>
      </c>
      <c r="AB48" s="18" t="s">
        <v>206</v>
      </c>
      <c r="AC48" s="25" t="s">
        <v>104</v>
      </c>
      <c r="AD48" s="18"/>
    </row>
    <row r="49" s="1" customFormat="1" ht="47.25" spans="1:30">
      <c r="A49" s="18"/>
      <c r="B49" s="19" t="s">
        <v>228</v>
      </c>
      <c r="C49" s="19" t="s">
        <v>43</v>
      </c>
      <c r="D49" s="19" t="s">
        <v>44</v>
      </c>
      <c r="E49" s="19" t="s">
        <v>229</v>
      </c>
      <c r="F49" s="19" t="s">
        <v>230</v>
      </c>
      <c r="G49" s="19" t="s">
        <v>231</v>
      </c>
      <c r="H49" s="19" t="s">
        <v>48</v>
      </c>
      <c r="I49" s="45" t="s">
        <v>232</v>
      </c>
      <c r="J49" s="37" t="s">
        <v>50</v>
      </c>
      <c r="K49" s="21">
        <f t="shared" si="3"/>
        <v>90</v>
      </c>
      <c r="L49" s="21">
        <v>90</v>
      </c>
      <c r="M49" s="25"/>
      <c r="N49" s="25"/>
      <c r="O49" s="25"/>
      <c r="P49" s="25"/>
      <c r="Q49" s="19" t="s">
        <v>233</v>
      </c>
      <c r="R49" s="18" t="s">
        <v>234</v>
      </c>
      <c r="S49" s="50">
        <v>1</v>
      </c>
      <c r="T49" s="18" t="s">
        <v>53</v>
      </c>
      <c r="U49" s="50">
        <v>1</v>
      </c>
      <c r="V49" s="21">
        <v>5.4</v>
      </c>
      <c r="W49" s="50">
        <v>0.06</v>
      </c>
      <c r="X49" s="18" t="s">
        <v>53</v>
      </c>
      <c r="Y49" s="19">
        <v>20</v>
      </c>
      <c r="Z49" s="19">
        <v>43</v>
      </c>
      <c r="AA49" s="50">
        <v>0.95</v>
      </c>
      <c r="AB49" s="18" t="s">
        <v>55</v>
      </c>
      <c r="AC49" s="19" t="s">
        <v>157</v>
      </c>
      <c r="AD49" s="18"/>
    </row>
    <row r="50" s="1" customFormat="1" ht="47.25" spans="1:30">
      <c r="A50" s="18"/>
      <c r="B50" s="31" t="s">
        <v>235</v>
      </c>
      <c r="C50" s="19" t="s">
        <v>43</v>
      </c>
      <c r="D50" s="19" t="s">
        <v>44</v>
      </c>
      <c r="E50" s="19" t="s">
        <v>229</v>
      </c>
      <c r="F50" s="19" t="s">
        <v>230</v>
      </c>
      <c r="G50" s="19" t="s">
        <v>231</v>
      </c>
      <c r="H50" s="19" t="s">
        <v>48</v>
      </c>
      <c r="I50" s="46" t="s">
        <v>236</v>
      </c>
      <c r="J50" s="37" t="s">
        <v>50</v>
      </c>
      <c r="K50" s="21">
        <f t="shared" si="3"/>
        <v>230</v>
      </c>
      <c r="L50" s="21">
        <v>230</v>
      </c>
      <c r="M50" s="25"/>
      <c r="N50" s="25"/>
      <c r="O50" s="25"/>
      <c r="P50" s="25"/>
      <c r="Q50" s="46" t="s">
        <v>236</v>
      </c>
      <c r="R50" s="18" t="s">
        <v>237</v>
      </c>
      <c r="S50" s="50">
        <v>1</v>
      </c>
      <c r="T50" s="18" t="s">
        <v>53</v>
      </c>
      <c r="U50" s="50">
        <v>1</v>
      </c>
      <c r="V50" s="21">
        <v>12</v>
      </c>
      <c r="W50" s="50">
        <v>0.06</v>
      </c>
      <c r="X50" s="18" t="s">
        <v>53</v>
      </c>
      <c r="Y50" s="19">
        <v>20</v>
      </c>
      <c r="Z50" s="19">
        <v>43</v>
      </c>
      <c r="AA50" s="50">
        <v>0.95</v>
      </c>
      <c r="AB50" s="18" t="s">
        <v>55</v>
      </c>
      <c r="AC50" s="19" t="s">
        <v>157</v>
      </c>
      <c r="AD50" s="18"/>
    </row>
    <row r="51" s="1" customFormat="1" ht="63" spans="1:30">
      <c r="A51" s="18"/>
      <c r="B51" s="19" t="s">
        <v>238</v>
      </c>
      <c r="C51" s="19" t="s">
        <v>43</v>
      </c>
      <c r="D51" s="19" t="s">
        <v>44</v>
      </c>
      <c r="E51" s="19" t="s">
        <v>229</v>
      </c>
      <c r="F51" s="19" t="s">
        <v>230</v>
      </c>
      <c r="G51" s="19" t="s">
        <v>239</v>
      </c>
      <c r="H51" s="19" t="s">
        <v>48</v>
      </c>
      <c r="I51" s="45" t="s">
        <v>240</v>
      </c>
      <c r="J51" s="37" t="s">
        <v>50</v>
      </c>
      <c r="K51" s="21">
        <f t="shared" si="3"/>
        <v>680</v>
      </c>
      <c r="L51" s="21"/>
      <c r="M51" s="25">
        <v>680</v>
      </c>
      <c r="N51" s="25"/>
      <c r="O51" s="25"/>
      <c r="P51" s="25"/>
      <c r="Q51" s="19" t="s">
        <v>240</v>
      </c>
      <c r="R51" s="18" t="s">
        <v>241</v>
      </c>
      <c r="S51" s="50">
        <v>1</v>
      </c>
      <c r="T51" s="18" t="s">
        <v>53</v>
      </c>
      <c r="U51" s="50">
        <v>1</v>
      </c>
      <c r="V51" s="21">
        <v>36</v>
      </c>
      <c r="W51" s="50">
        <v>0.06</v>
      </c>
      <c r="X51" s="18" t="s">
        <v>53</v>
      </c>
      <c r="Y51" s="19">
        <v>16</v>
      </c>
      <c r="Z51" s="19">
        <v>25</v>
      </c>
      <c r="AA51" s="50">
        <v>0.95</v>
      </c>
      <c r="AB51" s="18" t="s">
        <v>55</v>
      </c>
      <c r="AC51" s="19" t="s">
        <v>157</v>
      </c>
      <c r="AD51" s="18"/>
    </row>
    <row r="52" s="1" customFormat="1" ht="47.25" spans="1:30">
      <c r="A52" s="18"/>
      <c r="B52" s="19" t="s">
        <v>242</v>
      </c>
      <c r="C52" s="19" t="s">
        <v>43</v>
      </c>
      <c r="D52" s="19" t="s">
        <v>44</v>
      </c>
      <c r="E52" s="19" t="s">
        <v>229</v>
      </c>
      <c r="F52" s="19" t="s">
        <v>230</v>
      </c>
      <c r="G52" s="19" t="s">
        <v>243</v>
      </c>
      <c r="H52" s="19" t="s">
        <v>48</v>
      </c>
      <c r="I52" s="45" t="s">
        <v>244</v>
      </c>
      <c r="J52" s="37" t="s">
        <v>50</v>
      </c>
      <c r="K52" s="21">
        <f t="shared" si="3"/>
        <v>150</v>
      </c>
      <c r="L52" s="21"/>
      <c r="M52" s="25">
        <v>150</v>
      </c>
      <c r="N52" s="25"/>
      <c r="O52" s="25"/>
      <c r="P52" s="25"/>
      <c r="Q52" s="19" t="s">
        <v>244</v>
      </c>
      <c r="R52" s="18" t="s">
        <v>245</v>
      </c>
      <c r="S52" s="50">
        <v>1</v>
      </c>
      <c r="T52" s="18" t="s">
        <v>53</v>
      </c>
      <c r="U52" s="50">
        <v>1</v>
      </c>
      <c r="V52" s="21">
        <v>9</v>
      </c>
      <c r="W52" s="50">
        <v>0.06</v>
      </c>
      <c r="X52" s="18" t="s">
        <v>53</v>
      </c>
      <c r="Y52" s="19">
        <v>15</v>
      </c>
      <c r="Z52" s="19">
        <v>20</v>
      </c>
      <c r="AA52" s="50">
        <v>0.95</v>
      </c>
      <c r="AB52" s="18" t="s">
        <v>55</v>
      </c>
      <c r="AC52" s="19" t="s">
        <v>157</v>
      </c>
      <c r="AD52" s="18"/>
    </row>
    <row r="53" s="1" customFormat="1" ht="47.25" spans="1:30">
      <c r="A53" s="18"/>
      <c r="B53" s="19" t="s">
        <v>246</v>
      </c>
      <c r="C53" s="19" t="s">
        <v>43</v>
      </c>
      <c r="D53" s="19" t="s">
        <v>44</v>
      </c>
      <c r="E53" s="19" t="s">
        <v>229</v>
      </c>
      <c r="F53" s="19" t="s">
        <v>230</v>
      </c>
      <c r="G53" s="19" t="s">
        <v>247</v>
      </c>
      <c r="H53" s="19" t="s">
        <v>73</v>
      </c>
      <c r="I53" s="45" t="s">
        <v>248</v>
      </c>
      <c r="J53" s="37" t="s">
        <v>50</v>
      </c>
      <c r="K53" s="21">
        <f t="shared" si="3"/>
        <v>150</v>
      </c>
      <c r="L53" s="21"/>
      <c r="M53" s="25">
        <v>150</v>
      </c>
      <c r="N53" s="25"/>
      <c r="O53" s="25"/>
      <c r="P53" s="25"/>
      <c r="Q53" s="19" t="s">
        <v>249</v>
      </c>
      <c r="R53" s="18" t="s">
        <v>245</v>
      </c>
      <c r="S53" s="50">
        <v>1</v>
      </c>
      <c r="T53" s="18" t="s">
        <v>53</v>
      </c>
      <c r="U53" s="50">
        <v>1</v>
      </c>
      <c r="V53" s="21">
        <v>9</v>
      </c>
      <c r="W53" s="50">
        <v>0.06</v>
      </c>
      <c r="X53" s="18" t="s">
        <v>53</v>
      </c>
      <c r="Y53" s="19">
        <v>15</v>
      </c>
      <c r="Z53" s="19">
        <v>20</v>
      </c>
      <c r="AA53" s="50">
        <v>0.95</v>
      </c>
      <c r="AB53" s="18" t="s">
        <v>55</v>
      </c>
      <c r="AC53" s="19" t="s">
        <v>157</v>
      </c>
      <c r="AD53" s="18"/>
    </row>
    <row r="54" s="1" customFormat="1" ht="94.5" spans="1:30">
      <c r="A54" s="18"/>
      <c r="B54" s="19" t="s">
        <v>250</v>
      </c>
      <c r="C54" s="19" t="s">
        <v>43</v>
      </c>
      <c r="D54" s="19" t="s">
        <v>44</v>
      </c>
      <c r="E54" s="19" t="s">
        <v>229</v>
      </c>
      <c r="F54" s="19" t="s">
        <v>230</v>
      </c>
      <c r="G54" s="19" t="s">
        <v>251</v>
      </c>
      <c r="H54" s="19" t="s">
        <v>73</v>
      </c>
      <c r="I54" s="45" t="s">
        <v>252</v>
      </c>
      <c r="J54" s="37" t="s">
        <v>50</v>
      </c>
      <c r="K54" s="21">
        <f t="shared" si="3"/>
        <v>200</v>
      </c>
      <c r="L54" s="21"/>
      <c r="M54" s="25">
        <v>200</v>
      </c>
      <c r="N54" s="25"/>
      <c r="O54" s="25"/>
      <c r="P54" s="25"/>
      <c r="Q54" s="19" t="s">
        <v>253</v>
      </c>
      <c r="R54" s="18" t="s">
        <v>245</v>
      </c>
      <c r="S54" s="50">
        <v>1</v>
      </c>
      <c r="T54" s="18" t="s">
        <v>53</v>
      </c>
      <c r="U54" s="50">
        <v>1</v>
      </c>
      <c r="V54" s="21">
        <v>30</v>
      </c>
      <c r="W54" s="50">
        <v>0.06</v>
      </c>
      <c r="X54" s="18" t="s">
        <v>53</v>
      </c>
      <c r="Y54" s="19">
        <v>15</v>
      </c>
      <c r="Z54" s="19">
        <v>30</v>
      </c>
      <c r="AA54" s="50">
        <v>0.95</v>
      </c>
      <c r="AB54" s="18" t="s">
        <v>55</v>
      </c>
      <c r="AC54" s="19" t="s">
        <v>254</v>
      </c>
      <c r="AD54" s="18"/>
    </row>
    <row r="55" s="1" customFormat="1" ht="47.25" spans="1:30">
      <c r="A55" s="18"/>
      <c r="B55" s="19" t="s">
        <v>255</v>
      </c>
      <c r="C55" s="19" t="s">
        <v>43</v>
      </c>
      <c r="D55" s="19" t="s">
        <v>44</v>
      </c>
      <c r="E55" s="19" t="s">
        <v>229</v>
      </c>
      <c r="F55" s="19" t="s">
        <v>230</v>
      </c>
      <c r="G55" s="19" t="s">
        <v>256</v>
      </c>
      <c r="H55" s="19" t="s">
        <v>73</v>
      </c>
      <c r="I55" s="45" t="s">
        <v>257</v>
      </c>
      <c r="J55" s="37" t="s">
        <v>50</v>
      </c>
      <c r="K55" s="21">
        <f t="shared" si="3"/>
        <v>28</v>
      </c>
      <c r="L55" s="21">
        <v>28</v>
      </c>
      <c r="M55" s="25"/>
      <c r="N55" s="25"/>
      <c r="O55" s="25"/>
      <c r="P55" s="25"/>
      <c r="Q55" s="19" t="s">
        <v>257</v>
      </c>
      <c r="R55" s="18" t="s">
        <v>258</v>
      </c>
      <c r="S55" s="50">
        <v>1</v>
      </c>
      <c r="T55" s="18" t="s">
        <v>53</v>
      </c>
      <c r="U55" s="50">
        <v>1</v>
      </c>
      <c r="V55" s="21">
        <v>9.6</v>
      </c>
      <c r="W55" s="50">
        <v>0.06</v>
      </c>
      <c r="X55" s="18" t="s">
        <v>53</v>
      </c>
      <c r="Y55" s="19">
        <v>10</v>
      </c>
      <c r="Z55" s="19">
        <v>20</v>
      </c>
      <c r="AA55" s="50">
        <v>0.95</v>
      </c>
      <c r="AB55" s="18" t="s">
        <v>55</v>
      </c>
      <c r="AC55" s="19" t="s">
        <v>157</v>
      </c>
      <c r="AD55" s="18"/>
    </row>
    <row r="56" s="1" customFormat="1" ht="63" spans="1:30">
      <c r="A56" s="18"/>
      <c r="B56" s="19" t="s">
        <v>259</v>
      </c>
      <c r="C56" s="19" t="s">
        <v>43</v>
      </c>
      <c r="D56" s="19" t="s">
        <v>44</v>
      </c>
      <c r="E56" s="19" t="s">
        <v>229</v>
      </c>
      <c r="F56" s="19" t="s">
        <v>230</v>
      </c>
      <c r="G56" s="19" t="s">
        <v>231</v>
      </c>
      <c r="H56" s="19" t="s">
        <v>48</v>
      </c>
      <c r="I56" s="45" t="s">
        <v>260</v>
      </c>
      <c r="J56" s="37" t="s">
        <v>50</v>
      </c>
      <c r="K56" s="21">
        <f t="shared" si="3"/>
        <v>100</v>
      </c>
      <c r="L56" s="21"/>
      <c r="M56" s="25">
        <v>100</v>
      </c>
      <c r="N56" s="25"/>
      <c r="O56" s="25"/>
      <c r="P56" s="25"/>
      <c r="Q56" s="19" t="s">
        <v>260</v>
      </c>
      <c r="R56" s="18" t="s">
        <v>245</v>
      </c>
      <c r="S56" s="50">
        <v>1</v>
      </c>
      <c r="T56" s="18" t="s">
        <v>53</v>
      </c>
      <c r="U56" s="50">
        <v>1</v>
      </c>
      <c r="V56" s="21">
        <v>6</v>
      </c>
      <c r="W56" s="50">
        <v>0.06</v>
      </c>
      <c r="X56" s="18" t="s">
        <v>53</v>
      </c>
      <c r="Y56" s="19">
        <v>15</v>
      </c>
      <c r="Z56" s="19">
        <v>15</v>
      </c>
      <c r="AA56" s="50">
        <v>0.95</v>
      </c>
      <c r="AB56" s="18" t="s">
        <v>55</v>
      </c>
      <c r="AC56" s="19" t="s">
        <v>157</v>
      </c>
      <c r="AD56" s="18"/>
    </row>
    <row r="57" s="1" customFormat="1" ht="78.75" spans="1:30">
      <c r="A57" s="18"/>
      <c r="B57" s="19" t="s">
        <v>261</v>
      </c>
      <c r="C57" s="19" t="s">
        <v>43</v>
      </c>
      <c r="D57" s="19" t="s">
        <v>44</v>
      </c>
      <c r="E57" s="19" t="s">
        <v>229</v>
      </c>
      <c r="F57" s="19" t="s">
        <v>230</v>
      </c>
      <c r="G57" s="19" t="s">
        <v>247</v>
      </c>
      <c r="H57" s="19" t="s">
        <v>73</v>
      </c>
      <c r="I57" s="45" t="s">
        <v>262</v>
      </c>
      <c r="J57" s="37" t="s">
        <v>50</v>
      </c>
      <c r="K57" s="21">
        <f t="shared" si="3"/>
        <v>400</v>
      </c>
      <c r="L57" s="21"/>
      <c r="M57" s="25">
        <v>400</v>
      </c>
      <c r="N57" s="25"/>
      <c r="O57" s="25"/>
      <c r="P57" s="25"/>
      <c r="Q57" s="19" t="s">
        <v>263</v>
      </c>
      <c r="R57" s="18" t="s">
        <v>264</v>
      </c>
      <c r="S57" s="50">
        <v>1</v>
      </c>
      <c r="T57" s="18" t="s">
        <v>53</v>
      </c>
      <c r="U57" s="50">
        <v>1</v>
      </c>
      <c r="V57" s="21">
        <v>10</v>
      </c>
      <c r="W57" s="50">
        <v>0.06</v>
      </c>
      <c r="X57" s="18" t="s">
        <v>53</v>
      </c>
      <c r="Y57" s="19">
        <v>17</v>
      </c>
      <c r="Z57" s="19">
        <v>20</v>
      </c>
      <c r="AA57" s="50">
        <v>0.95</v>
      </c>
      <c r="AB57" s="18" t="s">
        <v>55</v>
      </c>
      <c r="AC57" s="19" t="s">
        <v>157</v>
      </c>
      <c r="AD57" s="18"/>
    </row>
    <row r="58" s="1" customFormat="1" ht="47.25" spans="1:30">
      <c r="A58" s="18"/>
      <c r="B58" s="19" t="s">
        <v>265</v>
      </c>
      <c r="C58" s="19" t="s">
        <v>43</v>
      </c>
      <c r="D58" s="19" t="s">
        <v>44</v>
      </c>
      <c r="E58" s="19" t="s">
        <v>229</v>
      </c>
      <c r="F58" s="19" t="s">
        <v>230</v>
      </c>
      <c r="G58" s="19" t="s">
        <v>247</v>
      </c>
      <c r="H58" s="19" t="s">
        <v>73</v>
      </c>
      <c r="I58" s="45" t="s">
        <v>266</v>
      </c>
      <c r="J58" s="37" t="s">
        <v>50</v>
      </c>
      <c r="K58" s="21">
        <f t="shared" si="3"/>
        <v>200</v>
      </c>
      <c r="L58" s="21"/>
      <c r="M58" s="25">
        <v>200</v>
      </c>
      <c r="N58" s="25"/>
      <c r="O58" s="25"/>
      <c r="P58" s="25"/>
      <c r="Q58" s="19" t="s">
        <v>267</v>
      </c>
      <c r="R58" s="18" t="s">
        <v>258</v>
      </c>
      <c r="S58" s="50">
        <v>1</v>
      </c>
      <c r="T58" s="18" t="s">
        <v>53</v>
      </c>
      <c r="U58" s="50">
        <v>1</v>
      </c>
      <c r="V58" s="21">
        <v>10</v>
      </c>
      <c r="W58" s="50">
        <v>0.06</v>
      </c>
      <c r="X58" s="18" t="s">
        <v>53</v>
      </c>
      <c r="Y58" s="19">
        <v>10</v>
      </c>
      <c r="Z58" s="19">
        <v>15</v>
      </c>
      <c r="AA58" s="50">
        <v>0.95</v>
      </c>
      <c r="AB58" s="18" t="s">
        <v>55</v>
      </c>
      <c r="AC58" s="19" t="s">
        <v>157</v>
      </c>
      <c r="AD58" s="18"/>
    </row>
    <row r="59" s="1" customFormat="1" ht="47.25" spans="1:30">
      <c r="A59" s="18"/>
      <c r="B59" s="19" t="s">
        <v>268</v>
      </c>
      <c r="C59" s="19" t="s">
        <v>86</v>
      </c>
      <c r="D59" s="19" t="s">
        <v>44</v>
      </c>
      <c r="E59" s="19" t="s">
        <v>229</v>
      </c>
      <c r="F59" s="19" t="s">
        <v>230</v>
      </c>
      <c r="G59" s="19" t="s">
        <v>269</v>
      </c>
      <c r="H59" s="19" t="s">
        <v>53</v>
      </c>
      <c r="I59" s="45" t="s">
        <v>270</v>
      </c>
      <c r="J59" s="37" t="s">
        <v>50</v>
      </c>
      <c r="K59" s="21">
        <f t="shared" si="3"/>
        <v>50</v>
      </c>
      <c r="L59" s="21">
        <v>50</v>
      </c>
      <c r="M59" s="25"/>
      <c r="N59" s="25"/>
      <c r="O59" s="25"/>
      <c r="P59" s="25"/>
      <c r="Q59" s="45" t="s">
        <v>270</v>
      </c>
      <c r="R59" s="18" t="s">
        <v>258</v>
      </c>
      <c r="S59" s="50">
        <v>1</v>
      </c>
      <c r="T59" s="18" t="s">
        <v>53</v>
      </c>
      <c r="U59" s="50">
        <v>1</v>
      </c>
      <c r="V59" s="21">
        <v>3</v>
      </c>
      <c r="W59" s="50">
        <v>0.06</v>
      </c>
      <c r="X59" s="18" t="s">
        <v>53</v>
      </c>
      <c r="Y59" s="19">
        <v>30</v>
      </c>
      <c r="Z59" s="19">
        <v>60</v>
      </c>
      <c r="AA59" s="50">
        <v>0.95</v>
      </c>
      <c r="AB59" s="18" t="s">
        <v>55</v>
      </c>
      <c r="AC59" s="19" t="s">
        <v>157</v>
      </c>
      <c r="AD59" s="18"/>
    </row>
    <row r="60" s="1" customFormat="1" ht="47.25" spans="1:30">
      <c r="A60" s="18"/>
      <c r="B60" s="19" t="s">
        <v>271</v>
      </c>
      <c r="C60" s="19" t="s">
        <v>43</v>
      </c>
      <c r="D60" s="19" t="s">
        <v>44</v>
      </c>
      <c r="E60" s="19" t="s">
        <v>229</v>
      </c>
      <c r="F60" s="19" t="s">
        <v>230</v>
      </c>
      <c r="G60" s="19" t="s">
        <v>272</v>
      </c>
      <c r="H60" s="19" t="s">
        <v>73</v>
      </c>
      <c r="I60" s="45" t="s">
        <v>273</v>
      </c>
      <c r="J60" s="37" t="s">
        <v>50</v>
      </c>
      <c r="K60" s="21">
        <f t="shared" si="3"/>
        <v>170</v>
      </c>
      <c r="L60" s="21"/>
      <c r="M60" s="25">
        <v>170</v>
      </c>
      <c r="N60" s="25"/>
      <c r="O60" s="25"/>
      <c r="P60" s="25"/>
      <c r="Q60" s="19" t="s">
        <v>274</v>
      </c>
      <c r="R60" s="18" t="s">
        <v>258</v>
      </c>
      <c r="S60" s="50">
        <v>1</v>
      </c>
      <c r="T60" s="18" t="s">
        <v>53</v>
      </c>
      <c r="U60" s="50" t="s">
        <v>53</v>
      </c>
      <c r="V60" s="21">
        <v>10</v>
      </c>
      <c r="W60" s="50">
        <v>0.06</v>
      </c>
      <c r="X60" s="18" t="s">
        <v>53</v>
      </c>
      <c r="Y60" s="19">
        <v>50</v>
      </c>
      <c r="Z60" s="19">
        <v>70</v>
      </c>
      <c r="AA60" s="50">
        <v>0.95</v>
      </c>
      <c r="AB60" s="18" t="s">
        <v>55</v>
      </c>
      <c r="AC60" s="19" t="s">
        <v>275</v>
      </c>
      <c r="AD60" s="18"/>
    </row>
    <row r="61" s="1" customFormat="1" ht="63" spans="1:30">
      <c r="A61" s="18"/>
      <c r="B61" s="19" t="s">
        <v>276</v>
      </c>
      <c r="C61" s="19" t="s">
        <v>43</v>
      </c>
      <c r="D61" s="19" t="s">
        <v>44</v>
      </c>
      <c r="E61" s="19" t="s">
        <v>229</v>
      </c>
      <c r="F61" s="19" t="s">
        <v>230</v>
      </c>
      <c r="G61" s="19" t="s">
        <v>272</v>
      </c>
      <c r="H61" s="19" t="s">
        <v>73</v>
      </c>
      <c r="I61" s="45" t="s">
        <v>277</v>
      </c>
      <c r="J61" s="37" t="s">
        <v>50</v>
      </c>
      <c r="K61" s="21">
        <f t="shared" si="3"/>
        <v>350</v>
      </c>
      <c r="L61" s="21"/>
      <c r="M61" s="25">
        <v>350</v>
      </c>
      <c r="N61" s="25"/>
      <c r="O61" s="25"/>
      <c r="P61" s="25"/>
      <c r="Q61" s="19" t="s">
        <v>278</v>
      </c>
      <c r="R61" s="18" t="s">
        <v>264</v>
      </c>
      <c r="S61" s="50">
        <v>1</v>
      </c>
      <c r="T61" s="18" t="s">
        <v>53</v>
      </c>
      <c r="U61" s="50" t="s">
        <v>53</v>
      </c>
      <c r="V61" s="21">
        <v>21</v>
      </c>
      <c r="W61" s="50">
        <v>0.06</v>
      </c>
      <c r="X61" s="18" t="s">
        <v>53</v>
      </c>
      <c r="Y61" s="19">
        <v>17</v>
      </c>
      <c r="Z61" s="19">
        <v>35</v>
      </c>
      <c r="AA61" s="50">
        <v>0.95</v>
      </c>
      <c r="AB61" s="18" t="s">
        <v>55</v>
      </c>
      <c r="AC61" s="19" t="s">
        <v>279</v>
      </c>
      <c r="AD61" s="18"/>
    </row>
    <row r="62" s="1" customFormat="1" ht="47.25" spans="1:30">
      <c r="A62" s="18"/>
      <c r="B62" s="19" t="s">
        <v>280</v>
      </c>
      <c r="C62" s="19" t="s">
        <v>43</v>
      </c>
      <c r="D62" s="19" t="s">
        <v>44</v>
      </c>
      <c r="E62" s="19" t="s">
        <v>229</v>
      </c>
      <c r="F62" s="19" t="s">
        <v>230</v>
      </c>
      <c r="G62" s="19" t="s">
        <v>281</v>
      </c>
      <c r="H62" s="19" t="s">
        <v>48</v>
      </c>
      <c r="I62" s="45" t="s">
        <v>282</v>
      </c>
      <c r="J62" s="37" t="s">
        <v>50</v>
      </c>
      <c r="K62" s="21">
        <f t="shared" si="3"/>
        <v>400</v>
      </c>
      <c r="L62" s="21"/>
      <c r="M62" s="25">
        <v>400</v>
      </c>
      <c r="N62" s="25"/>
      <c r="O62" s="25"/>
      <c r="P62" s="25"/>
      <c r="Q62" s="19" t="s">
        <v>283</v>
      </c>
      <c r="R62" s="18" t="s">
        <v>245</v>
      </c>
      <c r="S62" s="50">
        <v>1</v>
      </c>
      <c r="T62" s="18" t="s">
        <v>53</v>
      </c>
      <c r="U62" s="50">
        <v>1</v>
      </c>
      <c r="V62" s="21">
        <v>24</v>
      </c>
      <c r="W62" s="50">
        <v>0.06</v>
      </c>
      <c r="X62" s="18" t="s">
        <v>53</v>
      </c>
      <c r="Y62" s="19">
        <v>15</v>
      </c>
      <c r="Z62" s="19">
        <v>15</v>
      </c>
      <c r="AA62" s="50">
        <v>0.95</v>
      </c>
      <c r="AB62" s="18" t="s">
        <v>55</v>
      </c>
      <c r="AC62" s="19" t="s">
        <v>284</v>
      </c>
      <c r="AD62" s="18"/>
    </row>
    <row r="63" s="1" customFormat="1" ht="47.25" spans="1:30">
      <c r="A63" s="18"/>
      <c r="B63" s="19" t="s">
        <v>285</v>
      </c>
      <c r="C63" s="19" t="s">
        <v>43</v>
      </c>
      <c r="D63" s="19" t="s">
        <v>44</v>
      </c>
      <c r="E63" s="19" t="s">
        <v>229</v>
      </c>
      <c r="F63" s="19" t="s">
        <v>230</v>
      </c>
      <c r="G63" s="19" t="s">
        <v>281</v>
      </c>
      <c r="H63" s="19" t="s">
        <v>48</v>
      </c>
      <c r="I63" s="45" t="s">
        <v>286</v>
      </c>
      <c r="J63" s="37" t="s">
        <v>50</v>
      </c>
      <c r="K63" s="21">
        <f t="shared" si="3"/>
        <v>50</v>
      </c>
      <c r="L63" s="21"/>
      <c r="M63" s="25">
        <v>50</v>
      </c>
      <c r="N63" s="25"/>
      <c r="O63" s="25"/>
      <c r="P63" s="25"/>
      <c r="Q63" s="19" t="s">
        <v>287</v>
      </c>
      <c r="R63" s="18" t="s">
        <v>258</v>
      </c>
      <c r="S63" s="50">
        <v>1</v>
      </c>
      <c r="T63" s="18" t="s">
        <v>53</v>
      </c>
      <c r="U63" s="50">
        <v>1</v>
      </c>
      <c r="V63" s="21">
        <v>3</v>
      </c>
      <c r="W63" s="50">
        <v>0.06</v>
      </c>
      <c r="X63" s="18" t="s">
        <v>53</v>
      </c>
      <c r="Y63" s="19">
        <v>10</v>
      </c>
      <c r="Z63" s="19">
        <v>10</v>
      </c>
      <c r="AA63" s="50">
        <v>0.95</v>
      </c>
      <c r="AB63" s="18" t="s">
        <v>55</v>
      </c>
      <c r="AC63" s="19" t="s">
        <v>288</v>
      </c>
      <c r="AD63" s="18"/>
    </row>
    <row r="64" s="1" customFormat="1" ht="47.25" spans="1:30">
      <c r="A64" s="18"/>
      <c r="B64" s="19" t="s">
        <v>289</v>
      </c>
      <c r="C64" s="19" t="s">
        <v>43</v>
      </c>
      <c r="D64" s="19" t="s">
        <v>44</v>
      </c>
      <c r="E64" s="19" t="s">
        <v>229</v>
      </c>
      <c r="F64" s="19" t="s">
        <v>230</v>
      </c>
      <c r="G64" s="19" t="s">
        <v>290</v>
      </c>
      <c r="H64" s="19" t="s">
        <v>48</v>
      </c>
      <c r="I64" s="45" t="s">
        <v>291</v>
      </c>
      <c r="J64" s="37" t="s">
        <v>50</v>
      </c>
      <c r="K64" s="21">
        <f t="shared" si="3"/>
        <v>225</v>
      </c>
      <c r="L64" s="21"/>
      <c r="M64" s="25">
        <v>225</v>
      </c>
      <c r="N64" s="25"/>
      <c r="O64" s="25"/>
      <c r="P64" s="25"/>
      <c r="Q64" s="19" t="s">
        <v>292</v>
      </c>
      <c r="R64" s="18" t="s">
        <v>245</v>
      </c>
      <c r="S64" s="50">
        <v>1</v>
      </c>
      <c r="T64" s="18" t="s">
        <v>53</v>
      </c>
      <c r="U64" s="50">
        <v>1</v>
      </c>
      <c r="V64" s="21">
        <f>K64*W64</f>
        <v>13.5</v>
      </c>
      <c r="W64" s="50">
        <v>0.06</v>
      </c>
      <c r="X64" s="18" t="s">
        <v>53</v>
      </c>
      <c r="Y64" s="19">
        <v>15</v>
      </c>
      <c r="Z64" s="19">
        <v>30</v>
      </c>
      <c r="AA64" s="50">
        <v>0.95</v>
      </c>
      <c r="AB64" s="25" t="s">
        <v>193</v>
      </c>
      <c r="AC64" s="19" t="s">
        <v>288</v>
      </c>
      <c r="AD64" s="18"/>
    </row>
    <row r="65" s="1" customFormat="1" ht="47.25" spans="1:30">
      <c r="A65" s="18"/>
      <c r="B65" s="19" t="s">
        <v>293</v>
      </c>
      <c r="C65" s="19" t="s">
        <v>43</v>
      </c>
      <c r="D65" s="19" t="s">
        <v>44</v>
      </c>
      <c r="E65" s="19" t="s">
        <v>229</v>
      </c>
      <c r="F65" s="19" t="s">
        <v>230</v>
      </c>
      <c r="G65" s="19" t="s">
        <v>294</v>
      </c>
      <c r="H65" s="19" t="s">
        <v>73</v>
      </c>
      <c r="I65" s="45" t="s">
        <v>295</v>
      </c>
      <c r="J65" s="37" t="s">
        <v>50</v>
      </c>
      <c r="K65" s="21">
        <f t="shared" si="3"/>
        <v>200</v>
      </c>
      <c r="L65" s="21"/>
      <c r="M65" s="25">
        <v>200</v>
      </c>
      <c r="N65" s="25"/>
      <c r="O65" s="25"/>
      <c r="P65" s="25"/>
      <c r="Q65" s="19" t="s">
        <v>296</v>
      </c>
      <c r="R65" s="18" t="s">
        <v>297</v>
      </c>
      <c r="S65" s="50">
        <v>1</v>
      </c>
      <c r="T65" s="18" t="s">
        <v>53</v>
      </c>
      <c r="U65" s="50">
        <v>1</v>
      </c>
      <c r="V65" s="21">
        <v>12</v>
      </c>
      <c r="W65" s="50">
        <v>0.06</v>
      </c>
      <c r="X65" s="18" t="s">
        <v>53</v>
      </c>
      <c r="Y65" s="19">
        <v>14</v>
      </c>
      <c r="Z65" s="19">
        <v>28</v>
      </c>
      <c r="AA65" s="50">
        <v>0.95</v>
      </c>
      <c r="AB65" s="18" t="s">
        <v>206</v>
      </c>
      <c r="AC65" s="19" t="s">
        <v>157</v>
      </c>
      <c r="AD65" s="18"/>
    </row>
    <row r="66" s="1" customFormat="1" ht="47.25" spans="1:30">
      <c r="A66" s="18"/>
      <c r="B66" s="19" t="s">
        <v>298</v>
      </c>
      <c r="C66" s="19" t="s">
        <v>86</v>
      </c>
      <c r="D66" s="19" t="s">
        <v>44</v>
      </c>
      <c r="E66" s="19" t="s">
        <v>229</v>
      </c>
      <c r="F66" s="19" t="s">
        <v>230</v>
      </c>
      <c r="G66" s="19" t="s">
        <v>294</v>
      </c>
      <c r="H66" s="19" t="s">
        <v>73</v>
      </c>
      <c r="I66" s="45" t="s">
        <v>299</v>
      </c>
      <c r="J66" s="37" t="s">
        <v>50</v>
      </c>
      <c r="K66" s="21">
        <f t="shared" si="3"/>
        <v>100</v>
      </c>
      <c r="L66" s="21">
        <v>100</v>
      </c>
      <c r="M66" s="25"/>
      <c r="N66" s="25"/>
      <c r="O66" s="25"/>
      <c r="P66" s="25"/>
      <c r="Q66" s="19" t="s">
        <v>300</v>
      </c>
      <c r="R66" s="18" t="s">
        <v>258</v>
      </c>
      <c r="S66" s="50">
        <v>1</v>
      </c>
      <c r="T66" s="18" t="s">
        <v>53</v>
      </c>
      <c r="U66" s="50">
        <v>1</v>
      </c>
      <c r="V66" s="21">
        <v>6</v>
      </c>
      <c r="W66" s="50">
        <v>0.06</v>
      </c>
      <c r="X66" s="18" t="s">
        <v>53</v>
      </c>
      <c r="Y66" s="19">
        <v>10</v>
      </c>
      <c r="Z66" s="19">
        <v>20</v>
      </c>
      <c r="AA66" s="50">
        <v>0.95</v>
      </c>
      <c r="AB66" s="18" t="s">
        <v>206</v>
      </c>
      <c r="AC66" s="19" t="s">
        <v>157</v>
      </c>
      <c r="AD66" s="18"/>
    </row>
    <row r="67" s="1" customFormat="1" ht="78.75" spans="1:30">
      <c r="A67" s="20"/>
      <c r="B67" s="19" t="s">
        <v>301</v>
      </c>
      <c r="C67" s="19" t="s">
        <v>43</v>
      </c>
      <c r="D67" s="19" t="s">
        <v>44</v>
      </c>
      <c r="E67" s="19" t="s">
        <v>302</v>
      </c>
      <c r="F67" s="19" t="s">
        <v>303</v>
      </c>
      <c r="G67" s="19" t="s">
        <v>304</v>
      </c>
      <c r="H67" s="19" t="s">
        <v>48</v>
      </c>
      <c r="I67" s="19" t="s">
        <v>305</v>
      </c>
      <c r="J67" s="37" t="s">
        <v>50</v>
      </c>
      <c r="K67" s="21">
        <f t="shared" si="3"/>
        <v>120</v>
      </c>
      <c r="L67" s="21">
        <v>120</v>
      </c>
      <c r="M67" s="21"/>
      <c r="N67" s="21"/>
      <c r="O67" s="21"/>
      <c r="P67" s="21"/>
      <c r="Q67" s="73" t="s">
        <v>306</v>
      </c>
      <c r="R67" s="18" t="s">
        <v>307</v>
      </c>
      <c r="S67" s="51">
        <v>1</v>
      </c>
      <c r="T67" s="53" t="s">
        <v>53</v>
      </c>
      <c r="U67" s="51">
        <v>1</v>
      </c>
      <c r="V67" s="25">
        <v>18</v>
      </c>
      <c r="W67" s="51">
        <v>0.08</v>
      </c>
      <c r="X67" s="18" t="s">
        <v>53</v>
      </c>
      <c r="Y67" s="18">
        <v>200</v>
      </c>
      <c r="Z67" s="21">
        <v>500</v>
      </c>
      <c r="AA67" s="50">
        <v>0.95</v>
      </c>
      <c r="AB67" s="18" t="s">
        <v>55</v>
      </c>
      <c r="AC67" s="18" t="s">
        <v>308</v>
      </c>
      <c r="AD67" s="18"/>
    </row>
    <row r="68" s="1" customFormat="1" ht="47.25" spans="1:30">
      <c r="A68" s="20"/>
      <c r="B68" s="19" t="s">
        <v>309</v>
      </c>
      <c r="C68" s="18" t="s">
        <v>43</v>
      </c>
      <c r="D68" s="19" t="s">
        <v>44</v>
      </c>
      <c r="E68" s="19" t="s">
        <v>302</v>
      </c>
      <c r="F68" s="18" t="s">
        <v>303</v>
      </c>
      <c r="G68" s="18" t="s">
        <v>310</v>
      </c>
      <c r="H68" s="18" t="s">
        <v>73</v>
      </c>
      <c r="I68" s="18" t="s">
        <v>311</v>
      </c>
      <c r="J68" s="37" t="s">
        <v>50</v>
      </c>
      <c r="K68" s="21">
        <f t="shared" si="3"/>
        <v>100</v>
      </c>
      <c r="L68" s="21"/>
      <c r="M68" s="21">
        <v>100</v>
      </c>
      <c r="N68" s="21"/>
      <c r="O68" s="21"/>
      <c r="P68" s="21"/>
      <c r="Q68" s="18" t="s">
        <v>312</v>
      </c>
      <c r="R68" s="18" t="s">
        <v>313</v>
      </c>
      <c r="S68" s="74">
        <v>1</v>
      </c>
      <c r="T68" s="75" t="s">
        <v>53</v>
      </c>
      <c r="U68" s="51">
        <v>1</v>
      </c>
      <c r="V68" s="21">
        <v>5</v>
      </c>
      <c r="W68" s="50">
        <v>0.08</v>
      </c>
      <c r="X68" s="28" t="s">
        <v>53</v>
      </c>
      <c r="Y68" s="19">
        <v>10</v>
      </c>
      <c r="Z68" s="19">
        <v>15</v>
      </c>
      <c r="AA68" s="50">
        <v>0.95</v>
      </c>
      <c r="AB68" s="18" t="s">
        <v>55</v>
      </c>
      <c r="AC68" s="18" t="s">
        <v>157</v>
      </c>
      <c r="AD68" s="18"/>
    </row>
    <row r="69" s="1" customFormat="1" ht="47.25" spans="1:30">
      <c r="A69" s="20"/>
      <c r="B69" s="19" t="s">
        <v>314</v>
      </c>
      <c r="C69" s="18" t="s">
        <v>43</v>
      </c>
      <c r="D69" s="19" t="s">
        <v>44</v>
      </c>
      <c r="E69" s="19" t="s">
        <v>302</v>
      </c>
      <c r="F69" s="18" t="s">
        <v>303</v>
      </c>
      <c r="G69" s="18" t="s">
        <v>315</v>
      </c>
      <c r="H69" s="19" t="s">
        <v>48</v>
      </c>
      <c r="I69" s="18" t="s">
        <v>316</v>
      </c>
      <c r="J69" s="37" t="s">
        <v>50</v>
      </c>
      <c r="K69" s="21">
        <f t="shared" si="3"/>
        <v>100</v>
      </c>
      <c r="L69" s="21"/>
      <c r="M69" s="21">
        <v>100</v>
      </c>
      <c r="N69" s="21"/>
      <c r="O69" s="21"/>
      <c r="P69" s="21"/>
      <c r="Q69" s="18" t="s">
        <v>316</v>
      </c>
      <c r="R69" s="18" t="s">
        <v>317</v>
      </c>
      <c r="S69" s="74">
        <v>1</v>
      </c>
      <c r="T69" s="75" t="s">
        <v>53</v>
      </c>
      <c r="U69" s="51">
        <v>1</v>
      </c>
      <c r="V69" s="21">
        <v>9.8</v>
      </c>
      <c r="W69" s="50">
        <v>0.08</v>
      </c>
      <c r="X69" s="28" t="s">
        <v>53</v>
      </c>
      <c r="Y69" s="19">
        <v>60</v>
      </c>
      <c r="Z69" s="19">
        <v>129</v>
      </c>
      <c r="AA69" s="50">
        <v>0.95</v>
      </c>
      <c r="AB69" s="18" t="s">
        <v>55</v>
      </c>
      <c r="AC69" s="18" t="s">
        <v>318</v>
      </c>
      <c r="AD69" s="18"/>
    </row>
    <row r="70" s="1" customFormat="1" ht="47.25" spans="1:30">
      <c r="A70" s="20"/>
      <c r="B70" s="19" t="s">
        <v>319</v>
      </c>
      <c r="C70" s="18" t="s">
        <v>43</v>
      </c>
      <c r="D70" s="19" t="s">
        <v>44</v>
      </c>
      <c r="E70" s="19" t="s">
        <v>302</v>
      </c>
      <c r="F70" s="18" t="s">
        <v>303</v>
      </c>
      <c r="G70" s="18" t="s">
        <v>320</v>
      </c>
      <c r="H70" s="18" t="s">
        <v>73</v>
      </c>
      <c r="I70" s="18" t="s">
        <v>321</v>
      </c>
      <c r="J70" s="37" t="s">
        <v>50</v>
      </c>
      <c r="K70" s="21">
        <f t="shared" si="3"/>
        <v>50</v>
      </c>
      <c r="L70" s="21"/>
      <c r="M70" s="21">
        <v>50</v>
      </c>
      <c r="N70" s="21"/>
      <c r="O70" s="21"/>
      <c r="P70" s="21"/>
      <c r="Q70" s="18" t="s">
        <v>322</v>
      </c>
      <c r="R70" s="18" t="s">
        <v>323</v>
      </c>
      <c r="S70" s="74">
        <v>1</v>
      </c>
      <c r="T70" s="75" t="s">
        <v>53</v>
      </c>
      <c r="U70" s="51">
        <v>1</v>
      </c>
      <c r="V70" s="21">
        <v>5</v>
      </c>
      <c r="W70" s="50">
        <v>0.08</v>
      </c>
      <c r="X70" s="28" t="s">
        <v>53</v>
      </c>
      <c r="Y70" s="19">
        <v>10</v>
      </c>
      <c r="Z70" s="19">
        <v>15</v>
      </c>
      <c r="AA70" s="50">
        <v>0.95</v>
      </c>
      <c r="AB70" s="18" t="s">
        <v>55</v>
      </c>
      <c r="AC70" s="18" t="s">
        <v>157</v>
      </c>
      <c r="AD70" s="18"/>
    </row>
    <row r="71" s="1" customFormat="1" ht="47.25" spans="1:30">
      <c r="A71" s="15"/>
      <c r="B71" s="18" t="s">
        <v>324</v>
      </c>
      <c r="C71" s="67" t="s">
        <v>43</v>
      </c>
      <c r="D71" s="19" t="s">
        <v>44</v>
      </c>
      <c r="E71" s="19" t="s">
        <v>302</v>
      </c>
      <c r="F71" s="67" t="s">
        <v>303</v>
      </c>
      <c r="G71" s="67" t="s">
        <v>325</v>
      </c>
      <c r="H71" s="67" t="s">
        <v>48</v>
      </c>
      <c r="I71" s="15" t="s">
        <v>326</v>
      </c>
      <c r="J71" s="37" t="s">
        <v>50</v>
      </c>
      <c r="K71" s="21">
        <f t="shared" si="3"/>
        <v>200</v>
      </c>
      <c r="L71" s="21">
        <v>200</v>
      </c>
      <c r="M71" s="25"/>
      <c r="N71" s="25"/>
      <c r="O71" s="25"/>
      <c r="P71" s="25"/>
      <c r="Q71" s="15" t="s">
        <v>326</v>
      </c>
      <c r="R71" s="18" t="s">
        <v>327</v>
      </c>
      <c r="S71" s="62">
        <v>1</v>
      </c>
      <c r="T71" s="15" t="s">
        <v>53</v>
      </c>
      <c r="U71" s="51">
        <v>1</v>
      </c>
      <c r="V71" s="29">
        <v>7</v>
      </c>
      <c r="W71" s="50">
        <v>0.08</v>
      </c>
      <c r="X71" s="15" t="s">
        <v>53</v>
      </c>
      <c r="Y71" s="19">
        <v>30</v>
      </c>
      <c r="Z71" s="19">
        <v>30</v>
      </c>
      <c r="AA71" s="62">
        <v>1</v>
      </c>
      <c r="AB71" s="18" t="s">
        <v>55</v>
      </c>
      <c r="AC71" s="18" t="s">
        <v>157</v>
      </c>
      <c r="AD71" s="18"/>
    </row>
    <row r="72" s="1" customFormat="1" ht="47.25" spans="1:30">
      <c r="A72" s="15"/>
      <c r="B72" s="18" t="s">
        <v>328</v>
      </c>
      <c r="C72" s="63" t="s">
        <v>43</v>
      </c>
      <c r="D72" s="19" t="s">
        <v>44</v>
      </c>
      <c r="E72" s="19" t="s">
        <v>302</v>
      </c>
      <c r="F72" s="67" t="s">
        <v>303</v>
      </c>
      <c r="G72" s="19" t="s">
        <v>325</v>
      </c>
      <c r="H72" s="67" t="s">
        <v>48</v>
      </c>
      <c r="I72" s="21" t="s">
        <v>329</v>
      </c>
      <c r="J72" s="37" t="s">
        <v>50</v>
      </c>
      <c r="K72" s="21">
        <f t="shared" si="3"/>
        <v>150</v>
      </c>
      <c r="L72" s="21"/>
      <c r="M72" s="25">
        <v>150</v>
      </c>
      <c r="N72" s="25"/>
      <c r="O72" s="25"/>
      <c r="P72" s="25"/>
      <c r="Q72" s="21" t="s">
        <v>330</v>
      </c>
      <c r="R72" s="18" t="s">
        <v>331</v>
      </c>
      <c r="S72" s="50">
        <v>1</v>
      </c>
      <c r="T72" s="18" t="s">
        <v>53</v>
      </c>
      <c r="U72" s="51">
        <v>1</v>
      </c>
      <c r="V72" s="39">
        <v>6</v>
      </c>
      <c r="W72" s="50">
        <v>0.08</v>
      </c>
      <c r="X72" s="28" t="s">
        <v>53</v>
      </c>
      <c r="Y72" s="19">
        <v>20</v>
      </c>
      <c r="Z72" s="19">
        <v>20</v>
      </c>
      <c r="AA72" s="50">
        <v>0.95</v>
      </c>
      <c r="AB72" s="18" t="s">
        <v>55</v>
      </c>
      <c r="AC72" s="18" t="s">
        <v>157</v>
      </c>
      <c r="AD72" s="18"/>
    </row>
    <row r="73" s="1" customFormat="1" ht="47.25" spans="1:30">
      <c r="A73" s="15"/>
      <c r="B73" s="19" t="s">
        <v>332</v>
      </c>
      <c r="C73" s="63" t="s">
        <v>43</v>
      </c>
      <c r="D73" s="19" t="s">
        <v>44</v>
      </c>
      <c r="E73" s="19" t="s">
        <v>302</v>
      </c>
      <c r="F73" s="43" t="s">
        <v>303</v>
      </c>
      <c r="G73" s="19" t="s">
        <v>325</v>
      </c>
      <c r="H73" s="15" t="s">
        <v>48</v>
      </c>
      <c r="I73" s="18" t="s">
        <v>333</v>
      </c>
      <c r="J73" s="37" t="s">
        <v>50</v>
      </c>
      <c r="K73" s="21">
        <f t="shared" ref="K73:K136" si="4">SUM(L73:P73)</f>
        <v>200</v>
      </c>
      <c r="L73" s="21">
        <v>200</v>
      </c>
      <c r="M73" s="25"/>
      <c r="N73" s="25"/>
      <c r="O73" s="25"/>
      <c r="P73" s="25"/>
      <c r="Q73" s="18" t="s">
        <v>334</v>
      </c>
      <c r="R73" s="18" t="s">
        <v>327</v>
      </c>
      <c r="S73" s="50">
        <v>1</v>
      </c>
      <c r="T73" s="18" t="s">
        <v>53</v>
      </c>
      <c r="U73" s="50">
        <v>1</v>
      </c>
      <c r="V73" s="21">
        <v>7</v>
      </c>
      <c r="W73" s="50">
        <v>0.08</v>
      </c>
      <c r="X73" s="28" t="s">
        <v>53</v>
      </c>
      <c r="Y73" s="19">
        <v>30</v>
      </c>
      <c r="Z73" s="19">
        <v>30</v>
      </c>
      <c r="AA73" s="50">
        <v>0.95</v>
      </c>
      <c r="AB73" s="18" t="s">
        <v>55</v>
      </c>
      <c r="AC73" s="18" t="s">
        <v>157</v>
      </c>
      <c r="AD73" s="18"/>
    </row>
    <row r="74" s="1" customFormat="1" ht="47.25" spans="1:30">
      <c r="A74" s="15"/>
      <c r="B74" s="28" t="s">
        <v>335</v>
      </c>
      <c r="C74" s="28" t="s">
        <v>43</v>
      </c>
      <c r="D74" s="19" t="s">
        <v>44</v>
      </c>
      <c r="E74" s="19" t="s">
        <v>302</v>
      </c>
      <c r="F74" s="43" t="s">
        <v>303</v>
      </c>
      <c r="G74" s="28" t="s">
        <v>336</v>
      </c>
      <c r="H74" s="28" t="s">
        <v>73</v>
      </c>
      <c r="I74" s="28" t="s">
        <v>326</v>
      </c>
      <c r="J74" s="37" t="s">
        <v>50</v>
      </c>
      <c r="K74" s="21">
        <f t="shared" si="4"/>
        <v>150</v>
      </c>
      <c r="L74" s="21">
        <v>150</v>
      </c>
      <c r="M74" s="25"/>
      <c r="N74" s="25"/>
      <c r="O74" s="25"/>
      <c r="P74" s="25"/>
      <c r="Q74" s="28" t="s">
        <v>326</v>
      </c>
      <c r="R74" s="18" t="s">
        <v>331</v>
      </c>
      <c r="S74" s="50">
        <v>1</v>
      </c>
      <c r="T74" s="18" t="s">
        <v>53</v>
      </c>
      <c r="U74" s="50">
        <v>1</v>
      </c>
      <c r="V74" s="21">
        <v>6</v>
      </c>
      <c r="W74" s="50">
        <v>0.08</v>
      </c>
      <c r="X74" s="28" t="s">
        <v>53</v>
      </c>
      <c r="Y74" s="19">
        <v>30</v>
      </c>
      <c r="Z74" s="19">
        <v>30</v>
      </c>
      <c r="AA74" s="50">
        <v>0.95</v>
      </c>
      <c r="AB74" s="18" t="s">
        <v>55</v>
      </c>
      <c r="AC74" s="18" t="s">
        <v>157</v>
      </c>
      <c r="AD74" s="18"/>
    </row>
    <row r="75" s="1" customFormat="1" ht="47.25" spans="1:30">
      <c r="A75" s="18"/>
      <c r="B75" s="25" t="s">
        <v>337</v>
      </c>
      <c r="C75" s="25" t="s">
        <v>43</v>
      </c>
      <c r="D75" s="19" t="s">
        <v>44</v>
      </c>
      <c r="E75" s="21" t="s">
        <v>338</v>
      </c>
      <c r="F75" s="19" t="s">
        <v>339</v>
      </c>
      <c r="G75" s="19" t="s">
        <v>340</v>
      </c>
      <c r="H75" s="19" t="s">
        <v>48</v>
      </c>
      <c r="I75" s="19" t="s">
        <v>341</v>
      </c>
      <c r="J75" s="37" t="s">
        <v>50</v>
      </c>
      <c r="K75" s="21">
        <f t="shared" si="4"/>
        <v>150</v>
      </c>
      <c r="L75" s="21">
        <v>150</v>
      </c>
      <c r="M75" s="25"/>
      <c r="N75" s="25"/>
      <c r="O75" s="25"/>
      <c r="P75" s="25"/>
      <c r="Q75" s="19" t="s">
        <v>341</v>
      </c>
      <c r="R75" s="18" t="s">
        <v>342</v>
      </c>
      <c r="S75" s="50">
        <v>1</v>
      </c>
      <c r="T75" s="18" t="s">
        <v>53</v>
      </c>
      <c r="U75" s="50">
        <v>1</v>
      </c>
      <c r="V75" s="21"/>
      <c r="W75" s="50">
        <v>0.06</v>
      </c>
      <c r="X75" s="18"/>
      <c r="Y75" s="19">
        <v>5</v>
      </c>
      <c r="Z75" s="19">
        <v>14</v>
      </c>
      <c r="AA75" s="50">
        <v>1</v>
      </c>
      <c r="AB75" s="25" t="s">
        <v>193</v>
      </c>
      <c r="AC75" s="19" t="s">
        <v>343</v>
      </c>
      <c r="AD75" s="18"/>
    </row>
    <row r="76" s="1" customFormat="1" ht="47.25" spans="1:30">
      <c r="A76" s="18"/>
      <c r="B76" s="25" t="s">
        <v>344</v>
      </c>
      <c r="C76" s="25" t="s">
        <v>43</v>
      </c>
      <c r="D76" s="19" t="s">
        <v>44</v>
      </c>
      <c r="E76" s="21" t="s">
        <v>338</v>
      </c>
      <c r="F76" s="19" t="s">
        <v>339</v>
      </c>
      <c r="G76" s="19" t="s">
        <v>340</v>
      </c>
      <c r="H76" s="19" t="s">
        <v>48</v>
      </c>
      <c r="I76" s="19" t="s">
        <v>345</v>
      </c>
      <c r="J76" s="37" t="s">
        <v>50</v>
      </c>
      <c r="K76" s="21">
        <f t="shared" si="4"/>
        <v>80</v>
      </c>
      <c r="L76" s="21"/>
      <c r="M76" s="25">
        <v>80</v>
      </c>
      <c r="N76" s="25"/>
      <c r="O76" s="25"/>
      <c r="P76" s="25"/>
      <c r="Q76" s="19" t="s">
        <v>345</v>
      </c>
      <c r="R76" s="19" t="s">
        <v>346</v>
      </c>
      <c r="S76" s="50">
        <v>1</v>
      </c>
      <c r="T76" s="18" t="s">
        <v>53</v>
      </c>
      <c r="U76" s="50" t="s">
        <v>80</v>
      </c>
      <c r="V76" s="21">
        <v>4.8</v>
      </c>
      <c r="W76" s="18" t="s">
        <v>54</v>
      </c>
      <c r="X76" s="18" t="s">
        <v>53</v>
      </c>
      <c r="Y76" s="19">
        <v>10</v>
      </c>
      <c r="Z76" s="19">
        <v>24</v>
      </c>
      <c r="AA76" s="50" t="s">
        <v>80</v>
      </c>
      <c r="AB76" s="18" t="s">
        <v>206</v>
      </c>
      <c r="AC76" s="19" t="s">
        <v>347</v>
      </c>
      <c r="AD76" s="18"/>
    </row>
    <row r="77" s="1" customFormat="1" ht="63" spans="1:30">
      <c r="A77" s="18"/>
      <c r="B77" s="25" t="s">
        <v>348</v>
      </c>
      <c r="C77" s="25" t="s">
        <v>43</v>
      </c>
      <c r="D77" s="19" t="s">
        <v>44</v>
      </c>
      <c r="E77" s="21" t="s">
        <v>338</v>
      </c>
      <c r="F77" s="19" t="s">
        <v>339</v>
      </c>
      <c r="G77" s="19" t="s">
        <v>349</v>
      </c>
      <c r="H77" s="19" t="s">
        <v>73</v>
      </c>
      <c r="I77" s="19" t="s">
        <v>350</v>
      </c>
      <c r="J77" s="37" t="s">
        <v>50</v>
      </c>
      <c r="K77" s="21">
        <f t="shared" si="4"/>
        <v>150</v>
      </c>
      <c r="L77" s="21">
        <v>150</v>
      </c>
      <c r="M77" s="25"/>
      <c r="N77" s="25"/>
      <c r="O77" s="25"/>
      <c r="P77" s="25"/>
      <c r="Q77" s="19" t="s">
        <v>351</v>
      </c>
      <c r="R77" s="19" t="s">
        <v>352</v>
      </c>
      <c r="S77" s="50">
        <v>1</v>
      </c>
      <c r="T77" s="18" t="s">
        <v>53</v>
      </c>
      <c r="U77" s="50">
        <v>1</v>
      </c>
      <c r="V77" s="21">
        <v>9</v>
      </c>
      <c r="W77" s="50">
        <v>0.06</v>
      </c>
      <c r="X77" s="18" t="s">
        <v>53</v>
      </c>
      <c r="Y77" s="19">
        <v>35</v>
      </c>
      <c r="Z77" s="19">
        <v>52</v>
      </c>
      <c r="AA77" s="50">
        <v>1</v>
      </c>
      <c r="AB77" s="18" t="s">
        <v>206</v>
      </c>
      <c r="AC77" s="19" t="s">
        <v>353</v>
      </c>
      <c r="AD77" s="18"/>
    </row>
    <row r="78" s="1" customFormat="1" ht="47.25" spans="1:30">
      <c r="A78" s="18"/>
      <c r="B78" s="25" t="s">
        <v>354</v>
      </c>
      <c r="C78" s="25" t="s">
        <v>43</v>
      </c>
      <c r="D78" s="19" t="s">
        <v>44</v>
      </c>
      <c r="E78" s="21" t="s">
        <v>338</v>
      </c>
      <c r="F78" s="19" t="s">
        <v>339</v>
      </c>
      <c r="G78" s="19" t="s">
        <v>355</v>
      </c>
      <c r="H78" s="19" t="s">
        <v>48</v>
      </c>
      <c r="I78" s="19" t="s">
        <v>356</v>
      </c>
      <c r="J78" s="37" t="s">
        <v>50</v>
      </c>
      <c r="K78" s="21">
        <f t="shared" si="4"/>
        <v>30</v>
      </c>
      <c r="L78" s="21">
        <v>30</v>
      </c>
      <c r="M78" s="25"/>
      <c r="N78" s="25"/>
      <c r="O78" s="25"/>
      <c r="P78" s="25"/>
      <c r="Q78" s="21" t="s">
        <v>357</v>
      </c>
      <c r="R78" s="21" t="s">
        <v>358</v>
      </c>
      <c r="S78" s="50">
        <v>1</v>
      </c>
      <c r="T78" s="19" t="s">
        <v>53</v>
      </c>
      <c r="U78" s="50">
        <v>1</v>
      </c>
      <c r="V78" s="21">
        <v>1</v>
      </c>
      <c r="W78" s="18" t="s">
        <v>54</v>
      </c>
      <c r="X78" s="19" t="s">
        <v>53</v>
      </c>
      <c r="Y78" s="39">
        <v>86</v>
      </c>
      <c r="Z78" s="20">
        <v>144</v>
      </c>
      <c r="AA78" s="50">
        <v>1</v>
      </c>
      <c r="AB78" s="25" t="s">
        <v>193</v>
      </c>
      <c r="AC78" s="20" t="s">
        <v>359</v>
      </c>
      <c r="AD78" s="18"/>
    </row>
    <row r="79" s="1" customFormat="1" ht="63" spans="1:30">
      <c r="A79" s="28" t="s">
        <v>39</v>
      </c>
      <c r="B79" s="28" t="s">
        <v>360</v>
      </c>
      <c r="C79" s="28" t="s">
        <v>43</v>
      </c>
      <c r="D79" s="28" t="s">
        <v>44</v>
      </c>
      <c r="E79" s="28" t="s">
        <v>338</v>
      </c>
      <c r="F79" s="28" t="s">
        <v>339</v>
      </c>
      <c r="G79" s="28" t="s">
        <v>361</v>
      </c>
      <c r="H79" s="28" t="s">
        <v>48</v>
      </c>
      <c r="I79" s="28" t="s">
        <v>362</v>
      </c>
      <c r="J79" s="37" t="s">
        <v>50</v>
      </c>
      <c r="K79" s="21">
        <f t="shared" si="4"/>
        <v>350</v>
      </c>
      <c r="L79" s="21">
        <v>350</v>
      </c>
      <c r="M79" s="25"/>
      <c r="N79" s="25"/>
      <c r="O79" s="25"/>
      <c r="P79" s="25"/>
      <c r="Q79" s="28" t="s">
        <v>363</v>
      </c>
      <c r="R79" s="18" t="s">
        <v>346</v>
      </c>
      <c r="S79" s="50">
        <v>1</v>
      </c>
      <c r="T79" s="18" t="s">
        <v>53</v>
      </c>
      <c r="U79" s="50">
        <v>1</v>
      </c>
      <c r="V79" s="21"/>
      <c r="W79" s="50">
        <v>0.06</v>
      </c>
      <c r="X79" s="28" t="s">
        <v>53</v>
      </c>
      <c r="Y79" s="19">
        <v>10</v>
      </c>
      <c r="Z79" s="19">
        <v>23</v>
      </c>
      <c r="AA79" s="50">
        <v>1</v>
      </c>
      <c r="AB79" s="25" t="s">
        <v>193</v>
      </c>
      <c r="AC79" s="18" t="s">
        <v>343</v>
      </c>
      <c r="AD79" s="18"/>
    </row>
    <row r="80" s="1" customFormat="1" ht="47.25" spans="1:30">
      <c r="A80" s="18"/>
      <c r="B80" s="19" t="s">
        <v>364</v>
      </c>
      <c r="C80" s="19" t="s">
        <v>43</v>
      </c>
      <c r="D80" s="19" t="s">
        <v>44</v>
      </c>
      <c r="E80" s="19" t="s">
        <v>365</v>
      </c>
      <c r="F80" s="19" t="s">
        <v>366</v>
      </c>
      <c r="G80" s="19" t="s">
        <v>367</v>
      </c>
      <c r="H80" s="19" t="s">
        <v>73</v>
      </c>
      <c r="I80" s="19" t="s">
        <v>368</v>
      </c>
      <c r="J80" s="37" t="s">
        <v>50</v>
      </c>
      <c r="K80" s="21">
        <f t="shared" si="4"/>
        <v>750</v>
      </c>
      <c r="L80" s="19"/>
      <c r="M80" s="19">
        <v>750</v>
      </c>
      <c r="N80" s="19"/>
      <c r="O80" s="19"/>
      <c r="P80" s="19"/>
      <c r="Q80" s="19" t="s">
        <v>369</v>
      </c>
      <c r="R80" s="19" t="s">
        <v>370</v>
      </c>
      <c r="S80" s="54">
        <v>1</v>
      </c>
      <c r="T80" s="19" t="s">
        <v>53</v>
      </c>
      <c r="U80" s="19">
        <v>1</v>
      </c>
      <c r="V80" s="25">
        <v>50</v>
      </c>
      <c r="W80" s="19" t="s">
        <v>53</v>
      </c>
      <c r="X80" s="19" t="s">
        <v>53</v>
      </c>
      <c r="Y80" s="19">
        <v>79</v>
      </c>
      <c r="Z80" s="19">
        <v>180</v>
      </c>
      <c r="AA80" s="54">
        <v>0.95</v>
      </c>
      <c r="AB80" s="18" t="s">
        <v>55</v>
      </c>
      <c r="AC80" s="19" t="s">
        <v>157</v>
      </c>
      <c r="AD80" s="19"/>
    </row>
    <row r="81" s="1" customFormat="1" ht="47.25" spans="1:30">
      <c r="A81" s="15"/>
      <c r="B81" s="24" t="s">
        <v>145</v>
      </c>
      <c r="C81" s="21" t="s">
        <v>43</v>
      </c>
      <c r="D81" s="21" t="s">
        <v>44</v>
      </c>
      <c r="E81" s="25" t="s">
        <v>371</v>
      </c>
      <c r="F81" s="21" t="s">
        <v>372</v>
      </c>
      <c r="G81" s="21" t="s">
        <v>373</v>
      </c>
      <c r="H81" s="21" t="s">
        <v>73</v>
      </c>
      <c r="I81" s="44" t="s">
        <v>374</v>
      </c>
      <c r="J81" s="37" t="s">
        <v>50</v>
      </c>
      <c r="K81" s="21">
        <f t="shared" si="4"/>
        <v>500</v>
      </c>
      <c r="L81" s="21"/>
      <c r="M81" s="21">
        <v>500</v>
      </c>
      <c r="N81" s="21"/>
      <c r="O81" s="21"/>
      <c r="P81" s="21"/>
      <c r="Q81" s="39" t="s">
        <v>374</v>
      </c>
      <c r="R81" s="39" t="s">
        <v>98</v>
      </c>
      <c r="S81" s="51">
        <v>1</v>
      </c>
      <c r="T81" s="39" t="s">
        <v>53</v>
      </c>
      <c r="U81" s="51">
        <v>1</v>
      </c>
      <c r="V81" s="39">
        <v>30</v>
      </c>
      <c r="W81" s="51">
        <v>0.06</v>
      </c>
      <c r="X81" s="28" t="s">
        <v>53</v>
      </c>
      <c r="Y81" s="64">
        <v>60</v>
      </c>
      <c r="Z81" s="64">
        <v>95</v>
      </c>
      <c r="AA81" s="50">
        <v>0.95</v>
      </c>
      <c r="AB81" s="18" t="s">
        <v>55</v>
      </c>
      <c r="AC81" s="21" t="s">
        <v>375</v>
      </c>
      <c r="AD81" s="18"/>
    </row>
    <row r="82" s="1" customFormat="1" ht="47.25" spans="1:30">
      <c r="A82" s="15"/>
      <c r="B82" s="19" t="s">
        <v>145</v>
      </c>
      <c r="C82" s="19" t="s">
        <v>43</v>
      </c>
      <c r="D82" s="19" t="s">
        <v>44</v>
      </c>
      <c r="E82" s="25" t="s">
        <v>371</v>
      </c>
      <c r="F82" s="19" t="s">
        <v>372</v>
      </c>
      <c r="G82" s="19" t="s">
        <v>373</v>
      </c>
      <c r="H82" s="19" t="s">
        <v>73</v>
      </c>
      <c r="I82" s="19" t="s">
        <v>376</v>
      </c>
      <c r="J82" s="37" t="s">
        <v>50</v>
      </c>
      <c r="K82" s="21">
        <f t="shared" si="4"/>
        <v>58</v>
      </c>
      <c r="L82" s="21">
        <v>58</v>
      </c>
      <c r="M82" s="25"/>
      <c r="N82" s="25"/>
      <c r="O82" s="25"/>
      <c r="P82" s="25"/>
      <c r="Q82" s="19" t="s">
        <v>376</v>
      </c>
      <c r="R82" s="18" t="s">
        <v>377</v>
      </c>
      <c r="S82" s="50">
        <v>1</v>
      </c>
      <c r="T82" s="18" t="s">
        <v>53</v>
      </c>
      <c r="U82" s="50">
        <v>1</v>
      </c>
      <c r="V82" s="25">
        <v>3.48</v>
      </c>
      <c r="W82" s="50">
        <v>0.06</v>
      </c>
      <c r="X82" s="28" t="s">
        <v>53</v>
      </c>
      <c r="Y82" s="79">
        <v>3</v>
      </c>
      <c r="Z82" s="79">
        <v>8</v>
      </c>
      <c r="AA82" s="50">
        <v>0.95</v>
      </c>
      <c r="AB82" s="18" t="s">
        <v>55</v>
      </c>
      <c r="AC82" s="19" t="s">
        <v>157</v>
      </c>
      <c r="AD82" s="18"/>
    </row>
    <row r="83" s="1" customFormat="1" ht="47.25" spans="1:30">
      <c r="A83" s="15"/>
      <c r="B83" s="19" t="s">
        <v>145</v>
      </c>
      <c r="C83" s="19" t="s">
        <v>43</v>
      </c>
      <c r="D83" s="19" t="s">
        <v>44</v>
      </c>
      <c r="E83" s="25" t="s">
        <v>371</v>
      </c>
      <c r="F83" s="19" t="s">
        <v>372</v>
      </c>
      <c r="G83" s="19" t="s">
        <v>378</v>
      </c>
      <c r="H83" s="19" t="s">
        <v>73</v>
      </c>
      <c r="I83" s="19" t="s">
        <v>379</v>
      </c>
      <c r="J83" s="37" t="s">
        <v>50</v>
      </c>
      <c r="K83" s="21">
        <f t="shared" si="4"/>
        <v>225</v>
      </c>
      <c r="L83" s="21"/>
      <c r="M83" s="25">
        <v>225</v>
      </c>
      <c r="N83" s="25"/>
      <c r="O83" s="25"/>
      <c r="P83" s="25"/>
      <c r="Q83" s="19" t="s">
        <v>379</v>
      </c>
      <c r="R83" s="18" t="s">
        <v>138</v>
      </c>
      <c r="S83" s="50">
        <v>1</v>
      </c>
      <c r="T83" s="18" t="s">
        <v>53</v>
      </c>
      <c r="U83" s="50" t="s">
        <v>53</v>
      </c>
      <c r="V83" s="25">
        <v>9.6</v>
      </c>
      <c r="W83" s="50">
        <v>0.06</v>
      </c>
      <c r="X83" s="28" t="s">
        <v>53</v>
      </c>
      <c r="Y83" s="79">
        <v>80</v>
      </c>
      <c r="Z83" s="79">
        <v>153</v>
      </c>
      <c r="AA83" s="50">
        <v>0.95</v>
      </c>
      <c r="AB83" s="18" t="s">
        <v>55</v>
      </c>
      <c r="AC83" s="19" t="s">
        <v>157</v>
      </c>
      <c r="AD83" s="18"/>
    </row>
    <row r="84" s="1" customFormat="1" ht="78.75" spans="1:30">
      <c r="A84" s="15"/>
      <c r="B84" s="19" t="s">
        <v>380</v>
      </c>
      <c r="C84" s="19" t="s">
        <v>43</v>
      </c>
      <c r="D84" s="19" t="s">
        <v>44</v>
      </c>
      <c r="E84" s="25" t="s">
        <v>371</v>
      </c>
      <c r="F84" s="19" t="s">
        <v>372</v>
      </c>
      <c r="G84" s="19" t="s">
        <v>378</v>
      </c>
      <c r="H84" s="19" t="s">
        <v>73</v>
      </c>
      <c r="I84" s="19" t="s">
        <v>381</v>
      </c>
      <c r="J84" s="37" t="s">
        <v>50</v>
      </c>
      <c r="K84" s="21">
        <f t="shared" si="4"/>
        <v>57</v>
      </c>
      <c r="L84" s="21">
        <v>57</v>
      </c>
      <c r="M84" s="25"/>
      <c r="N84" s="25"/>
      <c r="O84" s="25"/>
      <c r="P84" s="25"/>
      <c r="Q84" s="19" t="s">
        <v>381</v>
      </c>
      <c r="R84" s="18" t="s">
        <v>138</v>
      </c>
      <c r="S84" s="50">
        <v>1</v>
      </c>
      <c r="T84" s="18" t="s">
        <v>53</v>
      </c>
      <c r="U84" s="50" t="s">
        <v>53</v>
      </c>
      <c r="V84" s="25">
        <v>3.8</v>
      </c>
      <c r="W84" s="50">
        <v>0.06</v>
      </c>
      <c r="X84" s="28" t="s">
        <v>53</v>
      </c>
      <c r="Y84" s="79">
        <v>10</v>
      </c>
      <c r="Z84" s="79">
        <v>32</v>
      </c>
      <c r="AA84" s="50">
        <v>0.95</v>
      </c>
      <c r="AB84" s="18" t="s">
        <v>55</v>
      </c>
      <c r="AC84" s="19" t="s">
        <v>382</v>
      </c>
      <c r="AD84" s="18"/>
    </row>
    <row r="85" s="1" customFormat="1" ht="47.25" spans="1:30">
      <c r="A85" s="18"/>
      <c r="B85" s="25" t="s">
        <v>145</v>
      </c>
      <c r="C85" s="25" t="s">
        <v>43</v>
      </c>
      <c r="D85" s="25" t="s">
        <v>44</v>
      </c>
      <c r="E85" s="25" t="s">
        <v>371</v>
      </c>
      <c r="F85" s="25" t="s">
        <v>372</v>
      </c>
      <c r="G85" s="25" t="s">
        <v>378</v>
      </c>
      <c r="H85" s="25" t="s">
        <v>73</v>
      </c>
      <c r="I85" s="25" t="s">
        <v>383</v>
      </c>
      <c r="J85" s="37" t="s">
        <v>50</v>
      </c>
      <c r="K85" s="21">
        <f t="shared" si="4"/>
        <v>150</v>
      </c>
      <c r="L85" s="25"/>
      <c r="M85" s="25">
        <v>150</v>
      </c>
      <c r="N85" s="25"/>
      <c r="O85" s="25"/>
      <c r="P85" s="25"/>
      <c r="Q85" s="25" t="s">
        <v>383</v>
      </c>
      <c r="R85" s="21" t="s">
        <v>384</v>
      </c>
      <c r="S85" s="50">
        <v>1</v>
      </c>
      <c r="T85" s="21" t="s">
        <v>53</v>
      </c>
      <c r="U85" s="50">
        <v>1</v>
      </c>
      <c r="V85" s="25">
        <v>15</v>
      </c>
      <c r="W85" s="50">
        <v>0.06</v>
      </c>
      <c r="X85" s="21" t="s">
        <v>53</v>
      </c>
      <c r="Y85" s="79">
        <v>40</v>
      </c>
      <c r="Z85" s="79">
        <v>103</v>
      </c>
      <c r="AA85" s="50">
        <v>1</v>
      </c>
      <c r="AB85" s="18" t="s">
        <v>55</v>
      </c>
      <c r="AC85" s="80" t="s">
        <v>385</v>
      </c>
      <c r="AD85" s="18"/>
    </row>
    <row r="86" s="1" customFormat="1" ht="63" spans="1:30">
      <c r="A86" s="18"/>
      <c r="B86" s="68" t="s">
        <v>386</v>
      </c>
      <c r="C86" s="25" t="s">
        <v>43</v>
      </c>
      <c r="D86" s="25" t="s">
        <v>44</v>
      </c>
      <c r="E86" s="68" t="s">
        <v>387</v>
      </c>
      <c r="F86" s="68" t="s">
        <v>388</v>
      </c>
      <c r="G86" s="68" t="s">
        <v>389</v>
      </c>
      <c r="H86" s="25" t="s">
        <v>73</v>
      </c>
      <c r="I86" s="68" t="s">
        <v>390</v>
      </c>
      <c r="J86" s="37" t="s">
        <v>50</v>
      </c>
      <c r="K86" s="21">
        <f t="shared" si="4"/>
        <v>650</v>
      </c>
      <c r="L86" s="25">
        <v>650</v>
      </c>
      <c r="M86" s="25"/>
      <c r="N86" s="25"/>
      <c r="O86" s="25"/>
      <c r="P86" s="25"/>
      <c r="Q86" s="68" t="s">
        <v>390</v>
      </c>
      <c r="R86" s="25" t="s">
        <v>391</v>
      </c>
      <c r="S86" s="50">
        <v>1</v>
      </c>
      <c r="T86" s="21" t="s">
        <v>53</v>
      </c>
      <c r="U86" s="76" t="s">
        <v>53</v>
      </c>
      <c r="V86" s="76" t="s">
        <v>53</v>
      </c>
      <c r="W86" s="77">
        <v>0.06</v>
      </c>
      <c r="X86" s="76" t="s">
        <v>53</v>
      </c>
      <c r="Y86" s="21">
        <v>40</v>
      </c>
      <c r="Z86" s="21">
        <v>63</v>
      </c>
      <c r="AA86" s="77">
        <v>0.95</v>
      </c>
      <c r="AB86" s="31" t="s">
        <v>392</v>
      </c>
      <c r="AC86" s="31" t="s">
        <v>393</v>
      </c>
      <c r="AD86" s="18"/>
    </row>
    <row r="87" s="1" customFormat="1" ht="63" spans="1:30">
      <c r="A87" s="18"/>
      <c r="B87" s="19" t="s">
        <v>394</v>
      </c>
      <c r="C87" s="18" t="s">
        <v>43</v>
      </c>
      <c r="D87" s="25" t="s">
        <v>44</v>
      </c>
      <c r="E87" s="27" t="s">
        <v>395</v>
      </c>
      <c r="F87" s="18" t="s">
        <v>396</v>
      </c>
      <c r="G87" s="18" t="s">
        <v>397</v>
      </c>
      <c r="H87" s="18" t="s">
        <v>73</v>
      </c>
      <c r="I87" s="18" t="s">
        <v>398</v>
      </c>
      <c r="J87" s="37" t="s">
        <v>50</v>
      </c>
      <c r="K87" s="21">
        <f t="shared" si="4"/>
        <v>600</v>
      </c>
      <c r="L87" s="21"/>
      <c r="M87" s="25">
        <v>600</v>
      </c>
      <c r="N87" s="25"/>
      <c r="O87" s="25"/>
      <c r="P87" s="25"/>
      <c r="Q87" s="28" t="s">
        <v>398</v>
      </c>
      <c r="R87" s="28" t="s">
        <v>212</v>
      </c>
      <c r="S87" s="50">
        <v>1</v>
      </c>
      <c r="T87" s="18" t="s">
        <v>53</v>
      </c>
      <c r="U87" s="50">
        <v>1</v>
      </c>
      <c r="V87" s="21">
        <v>36</v>
      </c>
      <c r="W87" s="51">
        <v>0.06</v>
      </c>
      <c r="X87" s="18" t="s">
        <v>53</v>
      </c>
      <c r="Y87" s="65">
        <v>98</v>
      </c>
      <c r="Z87" s="65">
        <v>196</v>
      </c>
      <c r="AA87" s="50">
        <v>0.95</v>
      </c>
      <c r="AB87" s="18" t="s">
        <v>55</v>
      </c>
      <c r="AC87" s="50" t="s">
        <v>144</v>
      </c>
      <c r="AD87" s="18"/>
    </row>
    <row r="88" s="1" customFormat="1" ht="63" spans="1:30">
      <c r="A88" s="18"/>
      <c r="B88" s="24" t="s">
        <v>399</v>
      </c>
      <c r="C88" s="21" t="s">
        <v>43</v>
      </c>
      <c r="D88" s="21" t="s">
        <v>44</v>
      </c>
      <c r="E88" s="21" t="s">
        <v>395</v>
      </c>
      <c r="F88" s="21" t="s">
        <v>396</v>
      </c>
      <c r="G88" s="21" t="s">
        <v>400</v>
      </c>
      <c r="H88" s="21" t="s">
        <v>48</v>
      </c>
      <c r="I88" s="44" t="s">
        <v>401</v>
      </c>
      <c r="J88" s="37" t="s">
        <v>50</v>
      </c>
      <c r="K88" s="21">
        <f t="shared" si="4"/>
        <v>600</v>
      </c>
      <c r="L88" s="21"/>
      <c r="M88" s="21">
        <v>600</v>
      </c>
      <c r="N88" s="21"/>
      <c r="O88" s="21"/>
      <c r="P88" s="21"/>
      <c r="Q88" s="28" t="s">
        <v>401</v>
      </c>
      <c r="R88" s="28" t="s">
        <v>98</v>
      </c>
      <c r="S88" s="51">
        <v>1</v>
      </c>
      <c r="T88" s="28" t="s">
        <v>53</v>
      </c>
      <c r="U88" s="51">
        <v>1</v>
      </c>
      <c r="V88" s="39">
        <v>36</v>
      </c>
      <c r="W88" s="51">
        <v>0.06</v>
      </c>
      <c r="X88" s="28" t="s">
        <v>53</v>
      </c>
      <c r="Y88" s="21">
        <v>54</v>
      </c>
      <c r="Z88" s="21">
        <v>90</v>
      </c>
      <c r="AA88" s="50">
        <v>0.95</v>
      </c>
      <c r="AB88" s="18" t="s">
        <v>55</v>
      </c>
      <c r="AC88" s="50" t="s">
        <v>144</v>
      </c>
      <c r="AD88" s="18"/>
    </row>
    <row r="89" s="1" customFormat="1" ht="63" spans="1:30">
      <c r="A89" s="24"/>
      <c r="B89" s="24" t="s">
        <v>402</v>
      </c>
      <c r="C89" s="24" t="s">
        <v>43</v>
      </c>
      <c r="D89" s="24" t="s">
        <v>44</v>
      </c>
      <c r="E89" s="24" t="s">
        <v>395</v>
      </c>
      <c r="F89" s="24" t="s">
        <v>396</v>
      </c>
      <c r="G89" s="24" t="s">
        <v>403</v>
      </c>
      <c r="H89" s="24" t="s">
        <v>48</v>
      </c>
      <c r="I89" s="24" t="s">
        <v>404</v>
      </c>
      <c r="J89" s="37" t="s">
        <v>50</v>
      </c>
      <c r="K89" s="21">
        <f t="shared" si="4"/>
        <v>600</v>
      </c>
      <c r="L89" s="24"/>
      <c r="M89" s="24">
        <v>600</v>
      </c>
      <c r="N89" s="24"/>
      <c r="O89" s="24"/>
      <c r="P89" s="24"/>
      <c r="Q89" s="24" t="s">
        <v>404</v>
      </c>
      <c r="R89" s="24" t="s">
        <v>192</v>
      </c>
      <c r="S89" s="55">
        <v>1</v>
      </c>
      <c r="T89" s="24" t="s">
        <v>53</v>
      </c>
      <c r="U89" s="51">
        <v>1</v>
      </c>
      <c r="V89" s="39">
        <v>36</v>
      </c>
      <c r="W89" s="51">
        <v>0.06</v>
      </c>
      <c r="X89" s="24" t="s">
        <v>53</v>
      </c>
      <c r="Y89" s="24">
        <v>15</v>
      </c>
      <c r="Z89" s="24">
        <v>35</v>
      </c>
      <c r="AA89" s="50">
        <v>0.95</v>
      </c>
      <c r="AB89" s="18" t="s">
        <v>55</v>
      </c>
      <c r="AC89" s="24" t="s">
        <v>104</v>
      </c>
      <c r="AD89" s="18"/>
    </row>
    <row r="90" s="1" customFormat="1" ht="47.25" spans="1:30">
      <c r="A90" s="15"/>
      <c r="B90" s="24" t="s">
        <v>405</v>
      </c>
      <c r="C90" s="21" t="s">
        <v>43</v>
      </c>
      <c r="D90" s="21" t="s">
        <v>44</v>
      </c>
      <c r="E90" s="18" t="s">
        <v>406</v>
      </c>
      <c r="F90" s="21" t="s">
        <v>407</v>
      </c>
      <c r="G90" s="21" t="s">
        <v>408</v>
      </c>
      <c r="H90" s="21" t="s">
        <v>48</v>
      </c>
      <c r="I90" s="40" t="s">
        <v>409</v>
      </c>
      <c r="J90" s="37" t="s">
        <v>50</v>
      </c>
      <c r="K90" s="21">
        <f t="shared" si="4"/>
        <v>150</v>
      </c>
      <c r="L90" s="21"/>
      <c r="M90" s="21">
        <v>150</v>
      </c>
      <c r="N90" s="21"/>
      <c r="O90" s="21"/>
      <c r="P90" s="21"/>
      <c r="Q90" s="21" t="s">
        <v>410</v>
      </c>
      <c r="R90" s="39" t="s">
        <v>98</v>
      </c>
      <c r="S90" s="51">
        <v>1</v>
      </c>
      <c r="T90" s="39">
        <v>150</v>
      </c>
      <c r="U90" s="51">
        <v>1</v>
      </c>
      <c r="V90" s="39">
        <v>9</v>
      </c>
      <c r="W90" s="51">
        <v>0.06</v>
      </c>
      <c r="X90" s="39" t="s">
        <v>53</v>
      </c>
      <c r="Y90" s="18">
        <v>10</v>
      </c>
      <c r="Z90" s="18">
        <v>15</v>
      </c>
      <c r="AA90" s="50">
        <v>0.95</v>
      </c>
      <c r="AB90" s="18" t="s">
        <v>55</v>
      </c>
      <c r="AC90" s="21" t="s">
        <v>157</v>
      </c>
      <c r="AD90" s="18"/>
    </row>
    <row r="91" s="1" customFormat="1" ht="47.25" spans="1:30">
      <c r="A91" s="15"/>
      <c r="B91" s="24" t="s">
        <v>405</v>
      </c>
      <c r="C91" s="21" t="s">
        <v>43</v>
      </c>
      <c r="D91" s="21" t="s">
        <v>44</v>
      </c>
      <c r="E91" s="18" t="s">
        <v>406</v>
      </c>
      <c r="F91" s="21" t="s">
        <v>407</v>
      </c>
      <c r="G91" s="21" t="s">
        <v>408</v>
      </c>
      <c r="H91" s="21" t="s">
        <v>48</v>
      </c>
      <c r="I91" s="40" t="s">
        <v>411</v>
      </c>
      <c r="J91" s="37" t="s">
        <v>50</v>
      </c>
      <c r="K91" s="21">
        <f t="shared" si="4"/>
        <v>120</v>
      </c>
      <c r="L91" s="21">
        <v>120</v>
      </c>
      <c r="M91" s="21"/>
      <c r="N91" s="21"/>
      <c r="O91" s="21"/>
      <c r="P91" s="21"/>
      <c r="Q91" s="21" t="s">
        <v>412</v>
      </c>
      <c r="R91" s="39" t="s">
        <v>98</v>
      </c>
      <c r="S91" s="51">
        <v>1</v>
      </c>
      <c r="T91" s="39">
        <v>120</v>
      </c>
      <c r="U91" s="51">
        <v>1</v>
      </c>
      <c r="V91" s="39">
        <v>7.2</v>
      </c>
      <c r="W91" s="51">
        <v>0.06</v>
      </c>
      <c r="X91" s="39" t="s">
        <v>53</v>
      </c>
      <c r="Y91" s="18">
        <v>10</v>
      </c>
      <c r="Z91" s="18">
        <v>12</v>
      </c>
      <c r="AA91" s="50">
        <v>0.95</v>
      </c>
      <c r="AB91" s="18" t="s">
        <v>55</v>
      </c>
      <c r="AC91" s="21" t="s">
        <v>157</v>
      </c>
      <c r="AD91" s="18"/>
    </row>
    <row r="92" s="1" customFormat="1" ht="47.25" spans="1:30">
      <c r="A92" s="15"/>
      <c r="B92" s="24" t="s">
        <v>405</v>
      </c>
      <c r="C92" s="21" t="s">
        <v>43</v>
      </c>
      <c r="D92" s="21" t="s">
        <v>44</v>
      </c>
      <c r="E92" s="18" t="s">
        <v>406</v>
      </c>
      <c r="F92" s="21" t="s">
        <v>407</v>
      </c>
      <c r="G92" s="21" t="s">
        <v>408</v>
      </c>
      <c r="H92" s="21" t="s">
        <v>48</v>
      </c>
      <c r="I92" s="44" t="s">
        <v>413</v>
      </c>
      <c r="J92" s="37" t="s">
        <v>50</v>
      </c>
      <c r="K92" s="21">
        <f t="shared" si="4"/>
        <v>1040</v>
      </c>
      <c r="L92" s="21">
        <v>1040</v>
      </c>
      <c r="M92" s="21"/>
      <c r="N92" s="21"/>
      <c r="O92" s="21"/>
      <c r="P92" s="21"/>
      <c r="Q92" s="39" t="s">
        <v>414</v>
      </c>
      <c r="R92" s="39" t="s">
        <v>192</v>
      </c>
      <c r="S92" s="51">
        <v>1</v>
      </c>
      <c r="T92" s="39">
        <v>1040</v>
      </c>
      <c r="U92" s="51">
        <v>1</v>
      </c>
      <c r="V92" s="39">
        <v>62.4</v>
      </c>
      <c r="W92" s="51">
        <v>0.06</v>
      </c>
      <c r="X92" s="39" t="s">
        <v>53</v>
      </c>
      <c r="Y92" s="21">
        <v>15</v>
      </c>
      <c r="Z92" s="21">
        <v>20</v>
      </c>
      <c r="AA92" s="50">
        <v>0.95</v>
      </c>
      <c r="AB92" s="18" t="s">
        <v>55</v>
      </c>
      <c r="AC92" s="21" t="s">
        <v>157</v>
      </c>
      <c r="AD92" s="18"/>
    </row>
    <row r="93" s="1" customFormat="1" ht="47.25" spans="1:30">
      <c r="A93" s="15"/>
      <c r="B93" s="24" t="s">
        <v>415</v>
      </c>
      <c r="C93" s="21" t="s">
        <v>43</v>
      </c>
      <c r="D93" s="21" t="s">
        <v>44</v>
      </c>
      <c r="E93" s="18" t="s">
        <v>406</v>
      </c>
      <c r="F93" s="21" t="s">
        <v>407</v>
      </c>
      <c r="G93" s="21" t="s">
        <v>416</v>
      </c>
      <c r="H93" s="21" t="s">
        <v>48</v>
      </c>
      <c r="I93" s="44" t="s">
        <v>417</v>
      </c>
      <c r="J93" s="37" t="s">
        <v>50</v>
      </c>
      <c r="K93" s="21">
        <f t="shared" si="4"/>
        <v>520</v>
      </c>
      <c r="L93" s="21"/>
      <c r="M93" s="21">
        <v>520</v>
      </c>
      <c r="N93" s="21"/>
      <c r="O93" s="21"/>
      <c r="P93" s="21"/>
      <c r="Q93" s="39" t="s">
        <v>418</v>
      </c>
      <c r="R93" s="39" t="s">
        <v>113</v>
      </c>
      <c r="S93" s="51">
        <v>1</v>
      </c>
      <c r="T93" s="21">
        <v>520</v>
      </c>
      <c r="U93" s="51">
        <v>1</v>
      </c>
      <c r="V93" s="39">
        <v>31.2</v>
      </c>
      <c r="W93" s="51">
        <v>0.06</v>
      </c>
      <c r="X93" s="39" t="s">
        <v>53</v>
      </c>
      <c r="Y93" s="21">
        <v>30</v>
      </c>
      <c r="Z93" s="21">
        <v>50</v>
      </c>
      <c r="AA93" s="50">
        <v>0.95</v>
      </c>
      <c r="AB93" s="18" t="s">
        <v>55</v>
      </c>
      <c r="AC93" s="21" t="s">
        <v>157</v>
      </c>
      <c r="AD93" s="18"/>
    </row>
    <row r="94" s="1" customFormat="1" ht="47.25" spans="1:30">
      <c r="A94" s="15"/>
      <c r="B94" s="24" t="s">
        <v>415</v>
      </c>
      <c r="C94" s="21" t="s">
        <v>43</v>
      </c>
      <c r="D94" s="21" t="s">
        <v>44</v>
      </c>
      <c r="E94" s="18" t="s">
        <v>406</v>
      </c>
      <c r="F94" s="21" t="s">
        <v>407</v>
      </c>
      <c r="G94" s="21" t="s">
        <v>416</v>
      </c>
      <c r="H94" s="21" t="s">
        <v>48</v>
      </c>
      <c r="I94" s="44" t="s">
        <v>419</v>
      </c>
      <c r="J94" s="37" t="s">
        <v>50</v>
      </c>
      <c r="K94" s="21">
        <f t="shared" si="4"/>
        <v>150</v>
      </c>
      <c r="L94" s="21"/>
      <c r="M94" s="21">
        <v>150</v>
      </c>
      <c r="N94" s="21"/>
      <c r="O94" s="21"/>
      <c r="P94" s="21"/>
      <c r="Q94" s="39" t="s">
        <v>419</v>
      </c>
      <c r="R94" s="39" t="s">
        <v>420</v>
      </c>
      <c r="S94" s="51">
        <v>1</v>
      </c>
      <c r="T94" s="21">
        <v>150</v>
      </c>
      <c r="U94" s="51">
        <v>1</v>
      </c>
      <c r="V94" s="39">
        <v>9</v>
      </c>
      <c r="W94" s="51">
        <v>0.06</v>
      </c>
      <c r="X94" s="39" t="s">
        <v>53</v>
      </c>
      <c r="Y94" s="21">
        <v>13</v>
      </c>
      <c r="Z94" s="21">
        <v>30</v>
      </c>
      <c r="AA94" s="50">
        <v>0.95</v>
      </c>
      <c r="AB94" s="18" t="s">
        <v>55</v>
      </c>
      <c r="AC94" s="21" t="s">
        <v>157</v>
      </c>
      <c r="AD94" s="18"/>
    </row>
    <row r="95" s="1" customFormat="1" ht="47.25" spans="1:30">
      <c r="A95" s="15"/>
      <c r="B95" s="24" t="s">
        <v>421</v>
      </c>
      <c r="C95" s="21" t="s">
        <v>43</v>
      </c>
      <c r="D95" s="21" t="s">
        <v>44</v>
      </c>
      <c r="E95" s="18" t="s">
        <v>406</v>
      </c>
      <c r="F95" s="21" t="s">
        <v>407</v>
      </c>
      <c r="G95" s="21" t="s">
        <v>422</v>
      </c>
      <c r="H95" s="21" t="s">
        <v>48</v>
      </c>
      <c r="I95" s="44" t="s">
        <v>423</v>
      </c>
      <c r="J95" s="37" t="s">
        <v>50</v>
      </c>
      <c r="K95" s="21">
        <f t="shared" si="4"/>
        <v>150</v>
      </c>
      <c r="L95" s="21">
        <v>150</v>
      </c>
      <c r="M95" s="21"/>
      <c r="N95" s="21"/>
      <c r="O95" s="21"/>
      <c r="P95" s="21"/>
      <c r="Q95" s="39" t="s">
        <v>423</v>
      </c>
      <c r="R95" s="39" t="s">
        <v>424</v>
      </c>
      <c r="S95" s="51">
        <v>1</v>
      </c>
      <c r="T95" s="39">
        <v>150</v>
      </c>
      <c r="U95" s="51">
        <v>1</v>
      </c>
      <c r="V95" s="39">
        <v>19.2</v>
      </c>
      <c r="W95" s="51">
        <v>0.06</v>
      </c>
      <c r="X95" s="21" t="s">
        <v>53</v>
      </c>
      <c r="Y95" s="21">
        <v>20</v>
      </c>
      <c r="Z95" s="21">
        <v>35</v>
      </c>
      <c r="AA95" s="50">
        <v>0.95</v>
      </c>
      <c r="AB95" s="18" t="s">
        <v>55</v>
      </c>
      <c r="AC95" s="21" t="s">
        <v>157</v>
      </c>
      <c r="AD95" s="18"/>
    </row>
    <row r="96" s="1" customFormat="1" ht="63" spans="1:30">
      <c r="A96" s="15"/>
      <c r="B96" s="24" t="s">
        <v>425</v>
      </c>
      <c r="C96" s="21" t="s">
        <v>43</v>
      </c>
      <c r="D96" s="21" t="s">
        <v>44</v>
      </c>
      <c r="E96" s="21" t="s">
        <v>426</v>
      </c>
      <c r="F96" s="21" t="s">
        <v>427</v>
      </c>
      <c r="G96" s="21" t="s">
        <v>428</v>
      </c>
      <c r="H96" s="21" t="s">
        <v>48</v>
      </c>
      <c r="I96" s="44" t="s">
        <v>429</v>
      </c>
      <c r="J96" s="37" t="s">
        <v>50</v>
      </c>
      <c r="K96" s="21">
        <f t="shared" si="4"/>
        <v>400</v>
      </c>
      <c r="L96" s="21"/>
      <c r="M96" s="21">
        <v>400</v>
      </c>
      <c r="N96" s="21"/>
      <c r="O96" s="21"/>
      <c r="P96" s="21"/>
      <c r="Q96" s="28" t="s">
        <v>430</v>
      </c>
      <c r="R96" s="28" t="s">
        <v>431</v>
      </c>
      <c r="S96" s="51">
        <v>1</v>
      </c>
      <c r="T96" s="28" t="s">
        <v>53</v>
      </c>
      <c r="U96" s="51">
        <v>1</v>
      </c>
      <c r="V96" s="39">
        <v>24</v>
      </c>
      <c r="W96" s="51">
        <v>0.06</v>
      </c>
      <c r="X96" s="28" t="s">
        <v>53</v>
      </c>
      <c r="Y96" s="21">
        <v>50</v>
      </c>
      <c r="Z96" s="21">
        <v>85</v>
      </c>
      <c r="AA96" s="50">
        <v>0.95</v>
      </c>
      <c r="AB96" s="18" t="s">
        <v>55</v>
      </c>
      <c r="AC96" s="50" t="s">
        <v>104</v>
      </c>
      <c r="AD96" s="18"/>
    </row>
    <row r="97" s="1" customFormat="1" ht="94.5" spans="1:30">
      <c r="A97" s="15"/>
      <c r="B97" s="24" t="s">
        <v>432</v>
      </c>
      <c r="C97" s="21" t="s">
        <v>43</v>
      </c>
      <c r="D97" s="21" t="s">
        <v>44</v>
      </c>
      <c r="E97" s="21" t="s">
        <v>426</v>
      </c>
      <c r="F97" s="21" t="s">
        <v>427</v>
      </c>
      <c r="G97" s="21" t="s">
        <v>433</v>
      </c>
      <c r="H97" s="21" t="s">
        <v>48</v>
      </c>
      <c r="I97" s="44" t="s">
        <v>434</v>
      </c>
      <c r="J97" s="37" t="s">
        <v>50</v>
      </c>
      <c r="K97" s="21">
        <f t="shared" si="4"/>
        <v>200</v>
      </c>
      <c r="L97" s="21"/>
      <c r="M97" s="21">
        <v>200</v>
      </c>
      <c r="N97" s="21"/>
      <c r="O97" s="21"/>
      <c r="P97" s="21"/>
      <c r="Q97" s="44" t="s">
        <v>435</v>
      </c>
      <c r="R97" s="28" t="s">
        <v>431</v>
      </c>
      <c r="S97" s="51">
        <v>1</v>
      </c>
      <c r="T97" s="28" t="s">
        <v>53</v>
      </c>
      <c r="U97" s="51">
        <v>1</v>
      </c>
      <c r="V97" s="39">
        <v>12</v>
      </c>
      <c r="W97" s="51">
        <v>0.06</v>
      </c>
      <c r="X97" s="28" t="s">
        <v>53</v>
      </c>
      <c r="Y97" s="21">
        <v>20</v>
      </c>
      <c r="Z97" s="21">
        <v>49</v>
      </c>
      <c r="AA97" s="50">
        <v>0.95</v>
      </c>
      <c r="AB97" s="18" t="s">
        <v>55</v>
      </c>
      <c r="AC97" s="50" t="s">
        <v>104</v>
      </c>
      <c r="AD97" s="18"/>
    </row>
    <row r="98" s="1" customFormat="1" ht="63" spans="1:30">
      <c r="A98" s="15"/>
      <c r="B98" s="24" t="s">
        <v>436</v>
      </c>
      <c r="C98" s="21" t="s">
        <v>43</v>
      </c>
      <c r="D98" s="21" t="s">
        <v>44</v>
      </c>
      <c r="E98" s="21" t="s">
        <v>426</v>
      </c>
      <c r="F98" s="21" t="s">
        <v>427</v>
      </c>
      <c r="G98" s="21" t="s">
        <v>433</v>
      </c>
      <c r="H98" s="21" t="s">
        <v>48</v>
      </c>
      <c r="I98" s="44" t="s">
        <v>437</v>
      </c>
      <c r="J98" s="37" t="s">
        <v>50</v>
      </c>
      <c r="K98" s="21">
        <f t="shared" si="4"/>
        <v>200</v>
      </c>
      <c r="L98" s="21">
        <v>200</v>
      </c>
      <c r="M98" s="21"/>
      <c r="N98" s="21"/>
      <c r="O98" s="21"/>
      <c r="P98" s="21"/>
      <c r="Q98" s="44" t="s">
        <v>438</v>
      </c>
      <c r="R98" s="28" t="s">
        <v>431</v>
      </c>
      <c r="S98" s="51">
        <v>1</v>
      </c>
      <c r="T98" s="28" t="s">
        <v>53</v>
      </c>
      <c r="U98" s="51">
        <v>1</v>
      </c>
      <c r="V98" s="39">
        <v>12</v>
      </c>
      <c r="W98" s="51">
        <v>0.06</v>
      </c>
      <c r="X98" s="28" t="s">
        <v>53</v>
      </c>
      <c r="Y98" s="21">
        <v>20</v>
      </c>
      <c r="Z98" s="21">
        <v>53</v>
      </c>
      <c r="AA98" s="50">
        <v>0.95</v>
      </c>
      <c r="AB98" s="18" t="s">
        <v>55</v>
      </c>
      <c r="AC98" s="50" t="s">
        <v>104</v>
      </c>
      <c r="AD98" s="18"/>
    </row>
    <row r="99" s="1" customFormat="1" ht="63" spans="1:30">
      <c r="A99" s="15"/>
      <c r="B99" s="24" t="s">
        <v>439</v>
      </c>
      <c r="C99" s="21" t="s">
        <v>43</v>
      </c>
      <c r="D99" s="21" t="s">
        <v>44</v>
      </c>
      <c r="E99" s="21" t="s">
        <v>426</v>
      </c>
      <c r="F99" s="21" t="s">
        <v>427</v>
      </c>
      <c r="G99" s="21" t="s">
        <v>440</v>
      </c>
      <c r="H99" s="21" t="s">
        <v>48</v>
      </c>
      <c r="I99" s="44" t="s">
        <v>437</v>
      </c>
      <c r="J99" s="37" t="s">
        <v>50</v>
      </c>
      <c r="K99" s="21">
        <f t="shared" si="4"/>
        <v>200</v>
      </c>
      <c r="L99" s="21">
        <v>200</v>
      </c>
      <c r="M99" s="21"/>
      <c r="N99" s="21"/>
      <c r="O99" s="21"/>
      <c r="P99" s="21"/>
      <c r="Q99" s="44" t="s">
        <v>438</v>
      </c>
      <c r="R99" s="28" t="s">
        <v>431</v>
      </c>
      <c r="S99" s="51">
        <v>1</v>
      </c>
      <c r="T99" s="28" t="s">
        <v>53</v>
      </c>
      <c r="U99" s="51">
        <v>1</v>
      </c>
      <c r="V99" s="39">
        <v>12</v>
      </c>
      <c r="W99" s="51">
        <v>0.06</v>
      </c>
      <c r="X99" s="28" t="s">
        <v>53</v>
      </c>
      <c r="Y99" s="21">
        <v>20</v>
      </c>
      <c r="Z99" s="21">
        <v>53</v>
      </c>
      <c r="AA99" s="50">
        <v>0.95</v>
      </c>
      <c r="AB99" s="18" t="s">
        <v>55</v>
      </c>
      <c r="AC99" s="50" t="s">
        <v>104</v>
      </c>
      <c r="AD99" s="18"/>
    </row>
    <row r="100" s="1" customFormat="1" ht="63" spans="1:30">
      <c r="A100" s="15"/>
      <c r="B100" s="24" t="s">
        <v>441</v>
      </c>
      <c r="C100" s="21" t="s">
        <v>43</v>
      </c>
      <c r="D100" s="21" t="s">
        <v>44</v>
      </c>
      <c r="E100" s="21" t="s">
        <v>426</v>
      </c>
      <c r="F100" s="21" t="s">
        <v>427</v>
      </c>
      <c r="G100" s="21" t="s">
        <v>442</v>
      </c>
      <c r="H100" s="21" t="s">
        <v>73</v>
      </c>
      <c r="I100" s="44" t="s">
        <v>443</v>
      </c>
      <c r="J100" s="37" t="s">
        <v>50</v>
      </c>
      <c r="K100" s="21">
        <f t="shared" si="4"/>
        <v>950</v>
      </c>
      <c r="L100" s="21">
        <v>950</v>
      </c>
      <c r="M100" s="21"/>
      <c r="N100" s="21"/>
      <c r="O100" s="21"/>
      <c r="P100" s="21"/>
      <c r="Q100" s="44" t="s">
        <v>443</v>
      </c>
      <c r="R100" s="28" t="s">
        <v>431</v>
      </c>
      <c r="S100" s="51">
        <v>1</v>
      </c>
      <c r="T100" s="28" t="s">
        <v>53</v>
      </c>
      <c r="U100" s="51">
        <v>1</v>
      </c>
      <c r="V100" s="39">
        <v>57</v>
      </c>
      <c r="W100" s="51">
        <v>0.06</v>
      </c>
      <c r="X100" s="28" t="s">
        <v>53</v>
      </c>
      <c r="Y100" s="21">
        <v>120</v>
      </c>
      <c r="Z100" s="21">
        <v>270</v>
      </c>
      <c r="AA100" s="50">
        <v>0.95</v>
      </c>
      <c r="AB100" s="18" t="s">
        <v>55</v>
      </c>
      <c r="AC100" s="50" t="s">
        <v>104</v>
      </c>
      <c r="AD100" s="18"/>
    </row>
    <row r="101" s="1" customFormat="1" ht="63" spans="1:30">
      <c r="A101" s="18"/>
      <c r="B101" s="25" t="s">
        <v>444</v>
      </c>
      <c r="C101" s="25" t="s">
        <v>43</v>
      </c>
      <c r="D101" s="25" t="s">
        <v>44</v>
      </c>
      <c r="E101" s="25" t="s">
        <v>426</v>
      </c>
      <c r="F101" s="25" t="s">
        <v>427</v>
      </c>
      <c r="G101" s="25" t="s">
        <v>445</v>
      </c>
      <c r="H101" s="25" t="s">
        <v>48</v>
      </c>
      <c r="I101" s="25" t="s">
        <v>446</v>
      </c>
      <c r="J101" s="37" t="s">
        <v>50</v>
      </c>
      <c r="K101" s="21">
        <f t="shared" si="4"/>
        <v>60</v>
      </c>
      <c r="L101" s="29">
        <v>60</v>
      </c>
      <c r="M101" s="29"/>
      <c r="N101" s="29"/>
      <c r="O101" s="29"/>
      <c r="P101" s="29"/>
      <c r="Q101" s="25" t="s">
        <v>447</v>
      </c>
      <c r="R101" s="28" t="s">
        <v>431</v>
      </c>
      <c r="S101" s="50">
        <v>1</v>
      </c>
      <c r="T101" s="21" t="s">
        <v>53</v>
      </c>
      <c r="U101" s="50">
        <v>1</v>
      </c>
      <c r="V101" s="21">
        <v>3.6</v>
      </c>
      <c r="W101" s="37" t="s">
        <v>54</v>
      </c>
      <c r="X101" s="21" t="s">
        <v>53</v>
      </c>
      <c r="Y101" s="25" t="s">
        <v>448</v>
      </c>
      <c r="Z101" s="25">
        <v>21</v>
      </c>
      <c r="AA101" s="50">
        <v>0.95</v>
      </c>
      <c r="AB101" s="18" t="s">
        <v>55</v>
      </c>
      <c r="AC101" s="50" t="s">
        <v>104</v>
      </c>
      <c r="AD101" s="18"/>
    </row>
    <row r="102" s="1" customFormat="1" ht="63" spans="1:30">
      <c r="A102" s="18"/>
      <c r="B102" s="19" t="s">
        <v>449</v>
      </c>
      <c r="C102" s="19" t="s">
        <v>43</v>
      </c>
      <c r="D102" s="19" t="s">
        <v>44</v>
      </c>
      <c r="E102" s="43" t="s">
        <v>450</v>
      </c>
      <c r="F102" s="18" t="s">
        <v>451</v>
      </c>
      <c r="G102" s="67" t="s">
        <v>452</v>
      </c>
      <c r="H102" s="67" t="s">
        <v>73</v>
      </c>
      <c r="I102" s="19" t="s">
        <v>453</v>
      </c>
      <c r="J102" s="37" t="s">
        <v>50</v>
      </c>
      <c r="K102" s="21">
        <f t="shared" si="4"/>
        <v>100</v>
      </c>
      <c r="L102" s="29">
        <v>100</v>
      </c>
      <c r="M102" s="71"/>
      <c r="N102" s="71"/>
      <c r="O102" s="71"/>
      <c r="P102" s="21"/>
      <c r="Q102" s="19" t="s">
        <v>453</v>
      </c>
      <c r="R102" s="18" t="s">
        <v>138</v>
      </c>
      <c r="S102" s="50">
        <v>1</v>
      </c>
      <c r="T102" s="28"/>
      <c r="U102" s="28"/>
      <c r="V102" s="72">
        <v>1.5</v>
      </c>
      <c r="W102" s="50">
        <v>0.06</v>
      </c>
      <c r="X102" s="78">
        <v>6</v>
      </c>
      <c r="Y102" s="78">
        <v>5</v>
      </c>
      <c r="Z102" s="78">
        <v>8</v>
      </c>
      <c r="AA102" s="54">
        <v>0.95</v>
      </c>
      <c r="AB102" s="18" t="s">
        <v>55</v>
      </c>
      <c r="AC102" s="28" t="s">
        <v>454</v>
      </c>
      <c r="AD102" s="18"/>
    </row>
    <row r="103" s="1" customFormat="1" ht="63" spans="1:30">
      <c r="A103" s="15"/>
      <c r="B103" s="43" t="s">
        <v>455</v>
      </c>
      <c r="C103" s="43" t="s">
        <v>43</v>
      </c>
      <c r="D103" s="43" t="s">
        <v>44</v>
      </c>
      <c r="E103" s="43" t="s">
        <v>450</v>
      </c>
      <c r="F103" s="43" t="s">
        <v>451</v>
      </c>
      <c r="G103" s="43" t="s">
        <v>456</v>
      </c>
      <c r="H103" s="43" t="s">
        <v>48</v>
      </c>
      <c r="I103" s="43" t="s">
        <v>457</v>
      </c>
      <c r="J103" s="37" t="s">
        <v>50</v>
      </c>
      <c r="K103" s="21">
        <f t="shared" si="4"/>
        <v>620</v>
      </c>
      <c r="L103" s="38"/>
      <c r="M103" s="38">
        <v>620</v>
      </c>
      <c r="N103" s="38"/>
      <c r="O103" s="38"/>
      <c r="P103" s="38"/>
      <c r="Q103" s="43" t="s">
        <v>458</v>
      </c>
      <c r="R103" s="43" t="s">
        <v>156</v>
      </c>
      <c r="S103" s="50">
        <v>1</v>
      </c>
      <c r="T103" s="28"/>
      <c r="U103" s="28"/>
      <c r="V103" s="38">
        <v>1.5</v>
      </c>
      <c r="W103" s="50">
        <v>0.06</v>
      </c>
      <c r="X103" s="21">
        <v>2</v>
      </c>
      <c r="Y103" s="43">
        <v>60</v>
      </c>
      <c r="Z103" s="43">
        <v>80</v>
      </c>
      <c r="AA103" s="54">
        <v>0.95</v>
      </c>
      <c r="AB103" s="18" t="s">
        <v>55</v>
      </c>
      <c r="AC103" s="28" t="s">
        <v>454</v>
      </c>
      <c r="AD103" s="18"/>
    </row>
    <row r="104" s="1" customFormat="1" ht="63" spans="1:30">
      <c r="A104" s="18"/>
      <c r="B104" s="19" t="s">
        <v>459</v>
      </c>
      <c r="C104" s="19" t="s">
        <v>43</v>
      </c>
      <c r="D104" s="19" t="s">
        <v>44</v>
      </c>
      <c r="E104" s="43" t="s">
        <v>450</v>
      </c>
      <c r="F104" s="18" t="s">
        <v>451</v>
      </c>
      <c r="G104" s="67" t="s">
        <v>452</v>
      </c>
      <c r="H104" s="67" t="s">
        <v>73</v>
      </c>
      <c r="I104" s="19" t="s">
        <v>460</v>
      </c>
      <c r="J104" s="37" t="s">
        <v>50</v>
      </c>
      <c r="K104" s="21">
        <f t="shared" si="4"/>
        <v>58</v>
      </c>
      <c r="L104" s="21"/>
      <c r="M104" s="71">
        <v>58</v>
      </c>
      <c r="N104" s="71"/>
      <c r="O104" s="71"/>
      <c r="P104" s="21"/>
      <c r="Q104" s="19" t="s">
        <v>461</v>
      </c>
      <c r="R104" s="18" t="s">
        <v>138</v>
      </c>
      <c r="S104" s="50">
        <v>1</v>
      </c>
      <c r="T104" s="28"/>
      <c r="U104" s="28"/>
      <c r="V104" s="72">
        <v>0.9</v>
      </c>
      <c r="W104" s="50">
        <v>0.06</v>
      </c>
      <c r="X104" s="78">
        <v>3.48</v>
      </c>
      <c r="Y104" s="78">
        <v>6</v>
      </c>
      <c r="Z104" s="78">
        <v>10</v>
      </c>
      <c r="AA104" s="54">
        <v>0.95</v>
      </c>
      <c r="AB104" s="18" t="s">
        <v>55</v>
      </c>
      <c r="AC104" s="28" t="s">
        <v>454</v>
      </c>
      <c r="AD104" s="18"/>
    </row>
    <row r="105" s="1" customFormat="1" ht="63" spans="1:30">
      <c r="A105" s="18"/>
      <c r="B105" s="43" t="s">
        <v>462</v>
      </c>
      <c r="C105" s="63" t="s">
        <v>43</v>
      </c>
      <c r="D105" s="43" t="s">
        <v>44</v>
      </c>
      <c r="E105" s="43" t="s">
        <v>450</v>
      </c>
      <c r="F105" s="18" t="s">
        <v>451</v>
      </c>
      <c r="G105" s="67" t="s">
        <v>452</v>
      </c>
      <c r="H105" s="67" t="s">
        <v>73</v>
      </c>
      <c r="I105" s="40" t="s">
        <v>463</v>
      </c>
      <c r="J105" s="37" t="s">
        <v>50</v>
      </c>
      <c r="K105" s="21">
        <f t="shared" si="4"/>
        <v>55</v>
      </c>
      <c r="L105" s="21"/>
      <c r="M105" s="71">
        <v>55</v>
      </c>
      <c r="N105" s="71"/>
      <c r="O105" s="71"/>
      <c r="P105" s="21"/>
      <c r="Q105" s="40" t="s">
        <v>464</v>
      </c>
      <c r="R105" s="18" t="s">
        <v>465</v>
      </c>
      <c r="S105" s="50">
        <v>1</v>
      </c>
      <c r="T105" s="28"/>
      <c r="U105" s="28"/>
      <c r="V105" s="72">
        <v>1</v>
      </c>
      <c r="W105" s="50">
        <v>0.06</v>
      </c>
      <c r="X105" s="78">
        <v>3.3</v>
      </c>
      <c r="Y105" s="78">
        <v>7</v>
      </c>
      <c r="Z105" s="78">
        <v>12</v>
      </c>
      <c r="AA105" s="54">
        <v>0.95</v>
      </c>
      <c r="AB105" s="18" t="s">
        <v>55</v>
      </c>
      <c r="AC105" s="28" t="s">
        <v>454</v>
      </c>
      <c r="AD105" s="18"/>
    </row>
    <row r="106" s="1" customFormat="1" ht="63" spans="1:30">
      <c r="A106" s="15"/>
      <c r="B106" s="43" t="s">
        <v>466</v>
      </c>
      <c r="C106" s="63" t="s">
        <v>43</v>
      </c>
      <c r="D106" s="43" t="s">
        <v>44</v>
      </c>
      <c r="E106" s="43" t="s">
        <v>450</v>
      </c>
      <c r="F106" s="18" t="s">
        <v>451</v>
      </c>
      <c r="G106" s="18" t="s">
        <v>456</v>
      </c>
      <c r="H106" s="18" t="s">
        <v>48</v>
      </c>
      <c r="I106" s="18" t="s">
        <v>467</v>
      </c>
      <c r="J106" s="37" t="s">
        <v>50</v>
      </c>
      <c r="K106" s="21">
        <f t="shared" si="4"/>
        <v>100</v>
      </c>
      <c r="L106" s="72"/>
      <c r="M106" s="21">
        <v>100</v>
      </c>
      <c r="N106" s="21"/>
      <c r="O106" s="21"/>
      <c r="P106" s="21"/>
      <c r="Q106" s="18" t="s">
        <v>467</v>
      </c>
      <c r="R106" s="28" t="s">
        <v>377</v>
      </c>
      <c r="S106" s="50">
        <v>1</v>
      </c>
      <c r="T106" s="28"/>
      <c r="U106" s="28"/>
      <c r="V106" s="21">
        <v>0.5</v>
      </c>
      <c r="W106" s="50">
        <v>0.06</v>
      </c>
      <c r="X106" s="21">
        <v>1</v>
      </c>
      <c r="Y106" s="78">
        <v>5</v>
      </c>
      <c r="Z106" s="78">
        <v>8</v>
      </c>
      <c r="AA106" s="54">
        <v>0.95</v>
      </c>
      <c r="AB106" s="18" t="s">
        <v>55</v>
      </c>
      <c r="AC106" s="28" t="s">
        <v>454</v>
      </c>
      <c r="AD106" s="18"/>
    </row>
    <row r="107" s="1" customFormat="1" ht="63" spans="1:30">
      <c r="A107" s="15"/>
      <c r="B107" s="43" t="s">
        <v>468</v>
      </c>
      <c r="C107" s="43" t="s">
        <v>43</v>
      </c>
      <c r="D107" s="43" t="s">
        <v>44</v>
      </c>
      <c r="E107" s="43" t="s">
        <v>450</v>
      </c>
      <c r="F107" s="43" t="s">
        <v>451</v>
      </c>
      <c r="G107" s="43" t="s">
        <v>456</v>
      </c>
      <c r="H107" s="43" t="s">
        <v>48</v>
      </c>
      <c r="I107" s="43" t="s">
        <v>469</v>
      </c>
      <c r="J107" s="37" t="s">
        <v>50</v>
      </c>
      <c r="K107" s="21">
        <f t="shared" si="4"/>
        <v>1160</v>
      </c>
      <c r="L107" s="38"/>
      <c r="M107" s="38">
        <v>1160</v>
      </c>
      <c r="N107" s="38"/>
      <c r="O107" s="38"/>
      <c r="P107" s="38"/>
      <c r="Q107" s="43" t="s">
        <v>469</v>
      </c>
      <c r="R107" s="43" t="s">
        <v>470</v>
      </c>
      <c r="S107" s="50">
        <v>1</v>
      </c>
      <c r="T107" s="28"/>
      <c r="U107" s="28"/>
      <c r="V107" s="38">
        <v>3</v>
      </c>
      <c r="W107" s="50">
        <v>0.06</v>
      </c>
      <c r="X107" s="21">
        <v>5</v>
      </c>
      <c r="Y107" s="43">
        <v>30</v>
      </c>
      <c r="Z107" s="43">
        <v>50</v>
      </c>
      <c r="AA107" s="54">
        <v>0.95</v>
      </c>
      <c r="AB107" s="18" t="s">
        <v>55</v>
      </c>
      <c r="AC107" s="28" t="s">
        <v>454</v>
      </c>
      <c r="AD107" s="18"/>
    </row>
    <row r="108" s="1" customFormat="1" ht="47.25" spans="1:30">
      <c r="A108" s="22"/>
      <c r="B108" s="43" t="s">
        <v>471</v>
      </c>
      <c r="C108" s="43" t="s">
        <v>43</v>
      </c>
      <c r="D108" s="43" t="s">
        <v>44</v>
      </c>
      <c r="E108" s="43" t="s">
        <v>450</v>
      </c>
      <c r="F108" s="43" t="s">
        <v>451</v>
      </c>
      <c r="G108" s="43" t="s">
        <v>472</v>
      </c>
      <c r="H108" s="43" t="s">
        <v>73</v>
      </c>
      <c r="I108" s="43" t="s">
        <v>473</v>
      </c>
      <c r="J108" s="37" t="s">
        <v>50</v>
      </c>
      <c r="K108" s="21">
        <f t="shared" si="4"/>
        <v>500</v>
      </c>
      <c r="L108" s="43">
        <v>500</v>
      </c>
      <c r="M108" s="43"/>
      <c r="N108" s="43"/>
      <c r="O108" s="43"/>
      <c r="P108" s="43"/>
      <c r="Q108" s="43" t="s">
        <v>473</v>
      </c>
      <c r="R108" s="43" t="s">
        <v>474</v>
      </c>
      <c r="S108" s="50">
        <v>1</v>
      </c>
      <c r="T108" s="28"/>
      <c r="U108" s="28"/>
      <c r="V108" s="38">
        <v>1</v>
      </c>
      <c r="W108" s="50">
        <v>0.06</v>
      </c>
      <c r="X108" s="21">
        <v>1.2</v>
      </c>
      <c r="Y108" s="43">
        <v>20</v>
      </c>
      <c r="Z108" s="43">
        <v>30</v>
      </c>
      <c r="AA108" s="54">
        <v>0.95</v>
      </c>
      <c r="AB108" s="18" t="s">
        <v>55</v>
      </c>
      <c r="AC108" s="28" t="s">
        <v>475</v>
      </c>
      <c r="AD108" s="19"/>
    </row>
    <row r="109" s="1" customFormat="1" ht="63" spans="1:30">
      <c r="A109" s="30"/>
      <c r="B109" s="24" t="s">
        <v>476</v>
      </c>
      <c r="C109" s="21" t="s">
        <v>43</v>
      </c>
      <c r="D109" s="21" t="s">
        <v>44</v>
      </c>
      <c r="E109" s="69" t="s">
        <v>477</v>
      </c>
      <c r="F109" s="21" t="s">
        <v>478</v>
      </c>
      <c r="G109" s="21" t="s">
        <v>479</v>
      </c>
      <c r="H109" s="15" t="s">
        <v>48</v>
      </c>
      <c r="I109" s="40" t="s">
        <v>480</v>
      </c>
      <c r="J109" s="37" t="s">
        <v>50</v>
      </c>
      <c r="K109" s="21">
        <f t="shared" si="4"/>
        <v>270</v>
      </c>
      <c r="L109" s="21">
        <v>270</v>
      </c>
      <c r="M109" s="21"/>
      <c r="N109" s="21"/>
      <c r="O109" s="21"/>
      <c r="P109" s="21"/>
      <c r="Q109" s="40" t="s">
        <v>481</v>
      </c>
      <c r="R109" s="28" t="s">
        <v>179</v>
      </c>
      <c r="S109" s="51">
        <v>1</v>
      </c>
      <c r="T109" s="28" t="s">
        <v>53</v>
      </c>
      <c r="U109" s="51">
        <v>1</v>
      </c>
      <c r="V109" s="39">
        <v>15</v>
      </c>
      <c r="W109" s="51">
        <v>0.06</v>
      </c>
      <c r="X109" s="28" t="s">
        <v>53</v>
      </c>
      <c r="Y109" s="21">
        <v>25</v>
      </c>
      <c r="Z109" s="21">
        <v>78</v>
      </c>
      <c r="AA109" s="50">
        <v>0.95</v>
      </c>
      <c r="AB109" s="18" t="s">
        <v>55</v>
      </c>
      <c r="AC109" s="18" t="s">
        <v>126</v>
      </c>
      <c r="AD109" s="18"/>
    </row>
    <row r="110" s="1" customFormat="1" ht="63" spans="1:30">
      <c r="A110" s="29"/>
      <c r="B110" s="15" t="s">
        <v>482</v>
      </c>
      <c r="C110" s="15" t="s">
        <v>43</v>
      </c>
      <c r="D110" s="15" t="s">
        <v>44</v>
      </c>
      <c r="E110" s="18" t="s">
        <v>477</v>
      </c>
      <c r="F110" s="15" t="s">
        <v>478</v>
      </c>
      <c r="G110" s="15" t="s">
        <v>483</v>
      </c>
      <c r="H110" s="15" t="s">
        <v>48</v>
      </c>
      <c r="I110" s="15" t="s">
        <v>484</v>
      </c>
      <c r="J110" s="37" t="s">
        <v>50</v>
      </c>
      <c r="K110" s="21">
        <f t="shared" si="4"/>
        <v>120</v>
      </c>
      <c r="L110" s="21">
        <v>120</v>
      </c>
      <c r="M110" s="21"/>
      <c r="N110" s="21"/>
      <c r="O110" s="21"/>
      <c r="P110" s="21"/>
      <c r="Q110" s="28" t="s">
        <v>485</v>
      </c>
      <c r="R110" s="28" t="s">
        <v>486</v>
      </c>
      <c r="S110" s="51">
        <v>1</v>
      </c>
      <c r="T110" s="51" t="s">
        <v>53</v>
      </c>
      <c r="U110" s="51">
        <v>1</v>
      </c>
      <c r="V110" s="39">
        <v>7.2</v>
      </c>
      <c r="W110" s="51">
        <v>0.06</v>
      </c>
      <c r="X110" s="15" t="s">
        <v>53</v>
      </c>
      <c r="Y110" s="18">
        <v>10</v>
      </c>
      <c r="Z110" s="18">
        <v>10</v>
      </c>
      <c r="AA110" s="51">
        <v>0.95</v>
      </c>
      <c r="AB110" s="18" t="s">
        <v>125</v>
      </c>
      <c r="AC110" s="18" t="s">
        <v>126</v>
      </c>
      <c r="AD110" s="18"/>
    </row>
    <row r="111" s="1" customFormat="1" ht="63" spans="1:30">
      <c r="A111" s="30"/>
      <c r="B111" s="23" t="s">
        <v>487</v>
      </c>
      <c r="C111" s="18" t="s">
        <v>43</v>
      </c>
      <c r="D111" s="15" t="s">
        <v>44</v>
      </c>
      <c r="E111" s="18" t="s">
        <v>477</v>
      </c>
      <c r="F111" s="18" t="s">
        <v>478</v>
      </c>
      <c r="G111" s="18" t="s">
        <v>95</v>
      </c>
      <c r="H111" s="18" t="s">
        <v>73</v>
      </c>
      <c r="I111" s="40" t="s">
        <v>488</v>
      </c>
      <c r="J111" s="37" t="s">
        <v>50</v>
      </c>
      <c r="K111" s="21">
        <f t="shared" si="4"/>
        <v>210</v>
      </c>
      <c r="L111" s="21"/>
      <c r="M111" s="21">
        <v>210</v>
      </c>
      <c r="N111" s="21"/>
      <c r="O111" s="21"/>
      <c r="P111" s="21"/>
      <c r="Q111" s="40" t="s">
        <v>488</v>
      </c>
      <c r="R111" s="28" t="s">
        <v>489</v>
      </c>
      <c r="S111" s="51">
        <v>1</v>
      </c>
      <c r="T111" s="28" t="s">
        <v>53</v>
      </c>
      <c r="U111" s="51">
        <v>1</v>
      </c>
      <c r="V111" s="21">
        <v>12.6</v>
      </c>
      <c r="W111" s="51">
        <v>0.06</v>
      </c>
      <c r="X111" s="28" t="s">
        <v>53</v>
      </c>
      <c r="Y111" s="18">
        <v>30</v>
      </c>
      <c r="Z111" s="18">
        <v>40</v>
      </c>
      <c r="AA111" s="50">
        <v>0.95</v>
      </c>
      <c r="AB111" s="18" t="s">
        <v>55</v>
      </c>
      <c r="AC111" s="18" t="s">
        <v>126</v>
      </c>
      <c r="AD111" s="18"/>
    </row>
    <row r="112" s="1" customFormat="1" ht="63" spans="1:30">
      <c r="A112" s="30"/>
      <c r="B112" s="23" t="s">
        <v>487</v>
      </c>
      <c r="C112" s="18" t="s">
        <v>43</v>
      </c>
      <c r="D112" s="15" t="s">
        <v>44</v>
      </c>
      <c r="E112" s="18" t="s">
        <v>477</v>
      </c>
      <c r="F112" s="18" t="s">
        <v>478</v>
      </c>
      <c r="G112" s="18" t="s">
        <v>95</v>
      </c>
      <c r="H112" s="18" t="s">
        <v>73</v>
      </c>
      <c r="I112" s="40" t="s">
        <v>490</v>
      </c>
      <c r="J112" s="37" t="s">
        <v>50</v>
      </c>
      <c r="K112" s="21">
        <f t="shared" si="4"/>
        <v>80</v>
      </c>
      <c r="L112" s="21"/>
      <c r="M112" s="21">
        <v>80</v>
      </c>
      <c r="N112" s="21"/>
      <c r="O112" s="21"/>
      <c r="P112" s="21"/>
      <c r="Q112" s="40" t="s">
        <v>491</v>
      </c>
      <c r="R112" s="28" t="s">
        <v>103</v>
      </c>
      <c r="S112" s="51">
        <v>1</v>
      </c>
      <c r="T112" s="28" t="s">
        <v>53</v>
      </c>
      <c r="U112" s="51">
        <v>1</v>
      </c>
      <c r="V112" s="21">
        <v>36</v>
      </c>
      <c r="W112" s="51">
        <v>0.06</v>
      </c>
      <c r="X112" s="28" t="s">
        <v>53</v>
      </c>
      <c r="Y112" s="18">
        <v>10</v>
      </c>
      <c r="Z112" s="18">
        <v>21</v>
      </c>
      <c r="AA112" s="50">
        <v>0.95</v>
      </c>
      <c r="AB112" s="18" t="s">
        <v>55</v>
      </c>
      <c r="AC112" s="18" t="s">
        <v>126</v>
      </c>
      <c r="AD112" s="18"/>
    </row>
    <row r="113" s="1" customFormat="1" ht="63" spans="1:30">
      <c r="A113" s="29"/>
      <c r="B113" s="23" t="s">
        <v>492</v>
      </c>
      <c r="C113" s="18" t="s">
        <v>43</v>
      </c>
      <c r="D113" s="15" t="s">
        <v>44</v>
      </c>
      <c r="E113" s="18" t="s">
        <v>477</v>
      </c>
      <c r="F113" s="18" t="s">
        <v>478</v>
      </c>
      <c r="G113" s="18" t="s">
        <v>493</v>
      </c>
      <c r="H113" s="18" t="s">
        <v>48</v>
      </c>
      <c r="I113" s="40" t="s">
        <v>494</v>
      </c>
      <c r="J113" s="37" t="s">
        <v>50</v>
      </c>
      <c r="K113" s="21">
        <f t="shared" si="4"/>
        <v>360</v>
      </c>
      <c r="L113" s="21">
        <v>360</v>
      </c>
      <c r="M113" s="21"/>
      <c r="N113" s="21"/>
      <c r="O113" s="21"/>
      <c r="P113" s="21"/>
      <c r="Q113" s="28" t="s">
        <v>495</v>
      </c>
      <c r="R113" s="28" t="s">
        <v>496</v>
      </c>
      <c r="S113" s="51">
        <v>1</v>
      </c>
      <c r="T113" s="28" t="s">
        <v>53</v>
      </c>
      <c r="U113" s="51">
        <v>1</v>
      </c>
      <c r="V113" s="39">
        <v>6</v>
      </c>
      <c r="W113" s="51">
        <v>0.06</v>
      </c>
      <c r="X113" s="28" t="s">
        <v>53</v>
      </c>
      <c r="Y113" s="64">
        <v>18</v>
      </c>
      <c r="Z113" s="64">
        <v>25</v>
      </c>
      <c r="AA113" s="50">
        <v>0.95</v>
      </c>
      <c r="AB113" s="18" t="s">
        <v>55</v>
      </c>
      <c r="AC113" s="18" t="s">
        <v>126</v>
      </c>
      <c r="AD113" s="18"/>
    </row>
    <row r="114" s="1" customFormat="1" ht="63" spans="1:30">
      <c r="A114" s="29"/>
      <c r="B114" s="23" t="s">
        <v>497</v>
      </c>
      <c r="C114" s="18" t="s">
        <v>43</v>
      </c>
      <c r="D114" s="18" t="s">
        <v>44</v>
      </c>
      <c r="E114" s="18" t="s">
        <v>477</v>
      </c>
      <c r="F114" s="17" t="s">
        <v>478</v>
      </c>
      <c r="G114" s="15" t="s">
        <v>498</v>
      </c>
      <c r="H114" s="15" t="s">
        <v>48</v>
      </c>
      <c r="I114" s="40" t="s">
        <v>499</v>
      </c>
      <c r="J114" s="37" t="s">
        <v>50</v>
      </c>
      <c r="K114" s="21">
        <f t="shared" si="4"/>
        <v>300</v>
      </c>
      <c r="L114" s="21"/>
      <c r="M114" s="21">
        <v>300</v>
      </c>
      <c r="N114" s="21"/>
      <c r="O114" s="21"/>
      <c r="P114" s="21"/>
      <c r="Q114" s="40" t="s">
        <v>500</v>
      </c>
      <c r="R114" s="28" t="s">
        <v>103</v>
      </c>
      <c r="S114" s="51">
        <v>1</v>
      </c>
      <c r="T114" s="28" t="s">
        <v>53</v>
      </c>
      <c r="U114" s="51">
        <v>1</v>
      </c>
      <c r="V114" s="21">
        <v>18</v>
      </c>
      <c r="W114" s="51">
        <v>0.06</v>
      </c>
      <c r="X114" s="28" t="s">
        <v>53</v>
      </c>
      <c r="Y114" s="18">
        <v>178</v>
      </c>
      <c r="Z114" s="18">
        <v>396</v>
      </c>
      <c r="AA114" s="50">
        <v>0.95</v>
      </c>
      <c r="AB114" s="18" t="s">
        <v>55</v>
      </c>
      <c r="AC114" s="18" t="s">
        <v>126</v>
      </c>
      <c r="AD114" s="18"/>
    </row>
    <row r="115" s="1" customFormat="1" ht="63" spans="1:30">
      <c r="A115" s="29"/>
      <c r="B115" s="23" t="s">
        <v>497</v>
      </c>
      <c r="C115" s="18" t="s">
        <v>43</v>
      </c>
      <c r="D115" s="18" t="s">
        <v>44</v>
      </c>
      <c r="E115" s="18" t="s">
        <v>477</v>
      </c>
      <c r="F115" s="17" t="s">
        <v>478</v>
      </c>
      <c r="G115" s="15" t="s">
        <v>498</v>
      </c>
      <c r="H115" s="15" t="s">
        <v>48</v>
      </c>
      <c r="I115" s="40" t="s">
        <v>501</v>
      </c>
      <c r="J115" s="37" t="s">
        <v>50</v>
      </c>
      <c r="K115" s="21">
        <f t="shared" si="4"/>
        <v>200</v>
      </c>
      <c r="L115" s="21"/>
      <c r="M115" s="21">
        <v>200</v>
      </c>
      <c r="N115" s="21"/>
      <c r="O115" s="21"/>
      <c r="P115" s="21"/>
      <c r="Q115" s="40" t="s">
        <v>502</v>
      </c>
      <c r="R115" s="28" t="s">
        <v>103</v>
      </c>
      <c r="S115" s="51">
        <v>1</v>
      </c>
      <c r="T115" s="28" t="s">
        <v>53</v>
      </c>
      <c r="U115" s="51">
        <v>1</v>
      </c>
      <c r="V115" s="21">
        <v>36</v>
      </c>
      <c r="W115" s="51">
        <v>0.06</v>
      </c>
      <c r="X115" s="28" t="s">
        <v>53</v>
      </c>
      <c r="Y115" s="18">
        <v>40</v>
      </c>
      <c r="Z115" s="18">
        <v>92</v>
      </c>
      <c r="AA115" s="50">
        <v>0.95</v>
      </c>
      <c r="AB115" s="18" t="s">
        <v>55</v>
      </c>
      <c r="AC115" s="18" t="s">
        <v>126</v>
      </c>
      <c r="AD115" s="18"/>
    </row>
    <row r="116" s="1" customFormat="1" ht="63" spans="1:30">
      <c r="A116" s="29"/>
      <c r="B116" s="23" t="s">
        <v>497</v>
      </c>
      <c r="C116" s="18" t="s">
        <v>43</v>
      </c>
      <c r="D116" s="18" t="s">
        <v>44</v>
      </c>
      <c r="E116" s="18" t="s">
        <v>477</v>
      </c>
      <c r="F116" s="17" t="s">
        <v>478</v>
      </c>
      <c r="G116" s="15" t="s">
        <v>498</v>
      </c>
      <c r="H116" s="15" t="s">
        <v>48</v>
      </c>
      <c r="I116" s="18" t="s">
        <v>503</v>
      </c>
      <c r="J116" s="37" t="s">
        <v>50</v>
      </c>
      <c r="K116" s="21">
        <f t="shared" si="4"/>
        <v>240</v>
      </c>
      <c r="L116" s="21"/>
      <c r="M116" s="21">
        <v>240</v>
      </c>
      <c r="N116" s="25"/>
      <c r="O116" s="21"/>
      <c r="P116" s="21"/>
      <c r="Q116" s="18" t="s">
        <v>504</v>
      </c>
      <c r="R116" s="18" t="s">
        <v>98</v>
      </c>
      <c r="S116" s="50">
        <v>1</v>
      </c>
      <c r="T116" s="18" t="s">
        <v>53</v>
      </c>
      <c r="U116" s="51">
        <v>1</v>
      </c>
      <c r="V116" s="21">
        <v>14.4</v>
      </c>
      <c r="W116" s="51">
        <v>0.06</v>
      </c>
      <c r="X116" s="18" t="s">
        <v>53</v>
      </c>
      <c r="Y116" s="18">
        <v>15</v>
      </c>
      <c r="Z116" s="18">
        <v>38</v>
      </c>
      <c r="AA116" s="50">
        <v>0.95</v>
      </c>
      <c r="AB116" s="18" t="s">
        <v>55</v>
      </c>
      <c r="AC116" s="18" t="s">
        <v>126</v>
      </c>
      <c r="AD116" s="18"/>
    </row>
    <row r="117" s="1" customFormat="1" ht="63" spans="1:30">
      <c r="A117" s="29"/>
      <c r="B117" s="23" t="s">
        <v>505</v>
      </c>
      <c r="C117" s="18" t="s">
        <v>43</v>
      </c>
      <c r="D117" s="18" t="s">
        <v>44</v>
      </c>
      <c r="E117" s="18" t="s">
        <v>477</v>
      </c>
      <c r="F117" s="18" t="s">
        <v>478</v>
      </c>
      <c r="G117" s="18" t="s">
        <v>506</v>
      </c>
      <c r="H117" s="18" t="s">
        <v>48</v>
      </c>
      <c r="I117" s="40" t="s">
        <v>507</v>
      </c>
      <c r="J117" s="37" t="s">
        <v>50</v>
      </c>
      <c r="K117" s="21">
        <f t="shared" si="4"/>
        <v>200</v>
      </c>
      <c r="L117" s="21">
        <v>200</v>
      </c>
      <c r="M117" s="21"/>
      <c r="N117" s="21"/>
      <c r="O117" s="21"/>
      <c r="P117" s="21"/>
      <c r="Q117" s="28" t="s">
        <v>502</v>
      </c>
      <c r="R117" s="28" t="s">
        <v>508</v>
      </c>
      <c r="S117" s="51">
        <v>1</v>
      </c>
      <c r="T117" s="28" t="s">
        <v>53</v>
      </c>
      <c r="U117" s="51">
        <v>1</v>
      </c>
      <c r="V117" s="39">
        <v>6</v>
      </c>
      <c r="W117" s="51">
        <v>0.06</v>
      </c>
      <c r="X117" s="28" t="s">
        <v>53</v>
      </c>
      <c r="Y117" s="64">
        <v>10</v>
      </c>
      <c r="Z117" s="64">
        <v>25</v>
      </c>
      <c r="AA117" s="50">
        <v>0.95</v>
      </c>
      <c r="AB117" s="18" t="s">
        <v>55</v>
      </c>
      <c r="AC117" s="18" t="s">
        <v>126</v>
      </c>
      <c r="AD117" s="18"/>
    </row>
    <row r="118" s="1" customFormat="1" ht="63" spans="1:30">
      <c r="A118" s="21"/>
      <c r="B118" s="18" t="s">
        <v>509</v>
      </c>
      <c r="C118" s="18" t="s">
        <v>43</v>
      </c>
      <c r="D118" s="18" t="s">
        <v>44</v>
      </c>
      <c r="E118" s="18" t="s">
        <v>477</v>
      </c>
      <c r="F118" s="17" t="s">
        <v>478</v>
      </c>
      <c r="G118" s="15" t="s">
        <v>510</v>
      </c>
      <c r="H118" s="15" t="s">
        <v>73</v>
      </c>
      <c r="I118" s="15" t="s">
        <v>511</v>
      </c>
      <c r="J118" s="37" t="s">
        <v>50</v>
      </c>
      <c r="K118" s="21">
        <f t="shared" si="4"/>
        <v>500</v>
      </c>
      <c r="L118" s="29">
        <v>500</v>
      </c>
      <c r="M118" s="29"/>
      <c r="N118" s="29"/>
      <c r="O118" s="29"/>
      <c r="P118" s="29"/>
      <c r="Q118" s="15" t="s">
        <v>511</v>
      </c>
      <c r="R118" s="28" t="s">
        <v>512</v>
      </c>
      <c r="S118" s="51">
        <v>1</v>
      </c>
      <c r="T118" s="51" t="s">
        <v>53</v>
      </c>
      <c r="U118" s="51">
        <v>1</v>
      </c>
      <c r="V118" s="39">
        <v>72</v>
      </c>
      <c r="W118" s="51">
        <v>0.06</v>
      </c>
      <c r="X118" s="51" t="s">
        <v>53</v>
      </c>
      <c r="Y118" s="39">
        <v>80</v>
      </c>
      <c r="Z118" s="39">
        <v>162</v>
      </c>
      <c r="AA118" s="62">
        <v>0.95</v>
      </c>
      <c r="AB118" s="18" t="s">
        <v>55</v>
      </c>
      <c r="AC118" s="18" t="s">
        <v>126</v>
      </c>
      <c r="AD118" s="18"/>
    </row>
    <row r="119" s="1" customFormat="1" ht="63" spans="1:30">
      <c r="A119" s="29"/>
      <c r="B119" s="15" t="s">
        <v>513</v>
      </c>
      <c r="C119" s="15" t="s">
        <v>43</v>
      </c>
      <c r="D119" s="15" t="s">
        <v>44</v>
      </c>
      <c r="E119" s="18" t="s">
        <v>477</v>
      </c>
      <c r="F119" s="15" t="s">
        <v>478</v>
      </c>
      <c r="G119" s="15" t="s">
        <v>506</v>
      </c>
      <c r="H119" s="15" t="s">
        <v>48</v>
      </c>
      <c r="I119" s="15" t="s">
        <v>514</v>
      </c>
      <c r="J119" s="37" t="s">
        <v>50</v>
      </c>
      <c r="K119" s="21">
        <f t="shared" si="4"/>
        <v>80</v>
      </c>
      <c r="L119" s="29">
        <v>80</v>
      </c>
      <c r="M119" s="29"/>
      <c r="N119" s="29"/>
      <c r="O119" s="29"/>
      <c r="P119" s="29"/>
      <c r="Q119" s="15" t="s">
        <v>514</v>
      </c>
      <c r="R119" s="15" t="s">
        <v>515</v>
      </c>
      <c r="S119" s="62">
        <v>1</v>
      </c>
      <c r="T119" s="15" t="s">
        <v>53</v>
      </c>
      <c r="U119" s="51">
        <v>1</v>
      </c>
      <c r="V119" s="29">
        <v>3.6</v>
      </c>
      <c r="W119" s="51">
        <v>0.06</v>
      </c>
      <c r="X119" s="15" t="s">
        <v>53</v>
      </c>
      <c r="Y119" s="15">
        <v>25</v>
      </c>
      <c r="Z119" s="15">
        <v>55</v>
      </c>
      <c r="AA119" s="62">
        <v>0.95</v>
      </c>
      <c r="AB119" s="18" t="s">
        <v>55</v>
      </c>
      <c r="AC119" s="18" t="s">
        <v>126</v>
      </c>
      <c r="AD119" s="18"/>
    </row>
    <row r="120" s="1" customFormat="1" ht="63" spans="1:30">
      <c r="A120" s="29"/>
      <c r="B120" s="15" t="s">
        <v>516</v>
      </c>
      <c r="C120" s="15" t="s">
        <v>43</v>
      </c>
      <c r="D120" s="15" t="s">
        <v>44</v>
      </c>
      <c r="E120" s="18" t="s">
        <v>477</v>
      </c>
      <c r="F120" s="15" t="s">
        <v>478</v>
      </c>
      <c r="G120" s="15" t="s">
        <v>517</v>
      </c>
      <c r="H120" s="15" t="s">
        <v>48</v>
      </c>
      <c r="I120" s="15" t="s">
        <v>518</v>
      </c>
      <c r="J120" s="37" t="s">
        <v>50</v>
      </c>
      <c r="K120" s="21">
        <f t="shared" si="4"/>
        <v>70</v>
      </c>
      <c r="L120" s="29"/>
      <c r="M120" s="29">
        <v>70</v>
      </c>
      <c r="N120" s="29"/>
      <c r="O120" s="29"/>
      <c r="P120" s="29"/>
      <c r="Q120" s="15" t="s">
        <v>518</v>
      </c>
      <c r="R120" s="15" t="s">
        <v>519</v>
      </c>
      <c r="S120" s="62">
        <v>1</v>
      </c>
      <c r="T120" s="15" t="s">
        <v>53</v>
      </c>
      <c r="U120" s="51">
        <v>1</v>
      </c>
      <c r="V120" s="29">
        <v>3.2</v>
      </c>
      <c r="W120" s="51">
        <v>0.06</v>
      </c>
      <c r="X120" s="15" t="s">
        <v>53</v>
      </c>
      <c r="Y120" s="15">
        <v>30</v>
      </c>
      <c r="Z120" s="15">
        <v>56</v>
      </c>
      <c r="AA120" s="62">
        <v>0.95</v>
      </c>
      <c r="AB120" s="18" t="s">
        <v>55</v>
      </c>
      <c r="AC120" s="18" t="s">
        <v>126</v>
      </c>
      <c r="AD120" s="18"/>
    </row>
    <row r="121" s="1" customFormat="1" ht="63" spans="1:30">
      <c r="A121" s="29"/>
      <c r="B121" s="15" t="s">
        <v>516</v>
      </c>
      <c r="C121" s="15" t="s">
        <v>43</v>
      </c>
      <c r="D121" s="15" t="s">
        <v>44</v>
      </c>
      <c r="E121" s="18" t="s">
        <v>477</v>
      </c>
      <c r="F121" s="15" t="s">
        <v>478</v>
      </c>
      <c r="G121" s="15" t="s">
        <v>517</v>
      </c>
      <c r="H121" s="15" t="s">
        <v>48</v>
      </c>
      <c r="I121" s="15" t="s">
        <v>520</v>
      </c>
      <c r="J121" s="37" t="s">
        <v>50</v>
      </c>
      <c r="K121" s="21">
        <f t="shared" si="4"/>
        <v>100</v>
      </c>
      <c r="L121" s="29"/>
      <c r="M121" s="29">
        <v>100</v>
      </c>
      <c r="N121" s="29"/>
      <c r="O121" s="29"/>
      <c r="P121" s="29"/>
      <c r="Q121" s="15" t="s">
        <v>520</v>
      </c>
      <c r="R121" s="15" t="s">
        <v>515</v>
      </c>
      <c r="S121" s="62">
        <v>1</v>
      </c>
      <c r="T121" s="15" t="s">
        <v>53</v>
      </c>
      <c r="U121" s="51">
        <v>1</v>
      </c>
      <c r="V121" s="29">
        <v>3.6</v>
      </c>
      <c r="W121" s="51">
        <v>0.06</v>
      </c>
      <c r="X121" s="15" t="s">
        <v>53</v>
      </c>
      <c r="Y121" s="15">
        <v>30</v>
      </c>
      <c r="Z121" s="15">
        <v>65</v>
      </c>
      <c r="AA121" s="62">
        <v>0.95</v>
      </c>
      <c r="AB121" s="18" t="s">
        <v>55</v>
      </c>
      <c r="AC121" s="18" t="s">
        <v>126</v>
      </c>
      <c r="AD121" s="18"/>
    </row>
    <row r="122" s="1" customFormat="1" ht="63" spans="1:30">
      <c r="A122" s="29"/>
      <c r="B122" s="23" t="s">
        <v>521</v>
      </c>
      <c r="C122" s="18" t="s">
        <v>43</v>
      </c>
      <c r="D122" s="19" t="s">
        <v>44</v>
      </c>
      <c r="E122" s="18" t="s">
        <v>477</v>
      </c>
      <c r="F122" s="17" t="s">
        <v>478</v>
      </c>
      <c r="G122" s="15" t="s">
        <v>522</v>
      </c>
      <c r="H122" s="15" t="s">
        <v>73</v>
      </c>
      <c r="I122" s="40" t="s">
        <v>523</v>
      </c>
      <c r="J122" s="37" t="s">
        <v>50</v>
      </c>
      <c r="K122" s="21">
        <f t="shared" si="4"/>
        <v>150</v>
      </c>
      <c r="L122" s="21">
        <v>150</v>
      </c>
      <c r="M122" s="21"/>
      <c r="N122" s="21"/>
      <c r="O122" s="21"/>
      <c r="P122" s="21"/>
      <c r="Q122" s="40" t="s">
        <v>523</v>
      </c>
      <c r="R122" s="28" t="s">
        <v>103</v>
      </c>
      <c r="S122" s="51">
        <v>1</v>
      </c>
      <c r="T122" s="28" t="s">
        <v>53</v>
      </c>
      <c r="U122" s="51">
        <v>1</v>
      </c>
      <c r="V122" s="21">
        <v>15</v>
      </c>
      <c r="W122" s="51">
        <v>0.06</v>
      </c>
      <c r="X122" s="28" t="s">
        <v>53</v>
      </c>
      <c r="Y122" s="18">
        <v>10</v>
      </c>
      <c r="Z122" s="18">
        <v>10</v>
      </c>
      <c r="AA122" s="50">
        <v>0.95</v>
      </c>
      <c r="AB122" s="18" t="s">
        <v>55</v>
      </c>
      <c r="AC122" s="18" t="s">
        <v>126</v>
      </c>
      <c r="AD122" s="18"/>
    </row>
    <row r="123" s="1" customFormat="1" ht="63" spans="1:30">
      <c r="A123" s="21"/>
      <c r="B123" s="63" t="s">
        <v>521</v>
      </c>
      <c r="C123" s="18" t="s">
        <v>43</v>
      </c>
      <c r="D123" s="18" t="s">
        <v>44</v>
      </c>
      <c r="E123" s="40" t="s">
        <v>477</v>
      </c>
      <c r="F123" s="17" t="s">
        <v>478</v>
      </c>
      <c r="G123" s="15" t="s">
        <v>522</v>
      </c>
      <c r="H123" s="15" t="s">
        <v>73</v>
      </c>
      <c r="I123" s="63" t="s">
        <v>524</v>
      </c>
      <c r="J123" s="37" t="s">
        <v>50</v>
      </c>
      <c r="K123" s="21">
        <f t="shared" si="4"/>
        <v>200</v>
      </c>
      <c r="L123" s="21">
        <v>200</v>
      </c>
      <c r="M123" s="21"/>
      <c r="N123" s="21"/>
      <c r="O123" s="21"/>
      <c r="P123" s="21"/>
      <c r="Q123" s="15" t="s">
        <v>525</v>
      </c>
      <c r="R123" s="15" t="s">
        <v>525</v>
      </c>
      <c r="S123" s="50">
        <v>1</v>
      </c>
      <c r="T123" s="28"/>
      <c r="U123" s="51">
        <v>1</v>
      </c>
      <c r="V123" s="21">
        <v>9</v>
      </c>
      <c r="W123" s="51">
        <v>0.06</v>
      </c>
      <c r="X123" s="28" t="s">
        <v>53</v>
      </c>
      <c r="Y123" s="63">
        <v>45</v>
      </c>
      <c r="Z123" s="63">
        <v>86</v>
      </c>
      <c r="AA123" s="50">
        <v>0.95</v>
      </c>
      <c r="AB123" s="18" t="s">
        <v>55</v>
      </c>
      <c r="AC123" s="18" t="s">
        <v>126</v>
      </c>
      <c r="AD123" s="18"/>
    </row>
    <row r="124" s="1" customFormat="1" ht="63" spans="1:30">
      <c r="A124" s="29"/>
      <c r="B124" s="23" t="s">
        <v>526</v>
      </c>
      <c r="C124" s="18" t="s">
        <v>43</v>
      </c>
      <c r="D124" s="18" t="s">
        <v>44</v>
      </c>
      <c r="E124" s="18" t="s">
        <v>477</v>
      </c>
      <c r="F124" s="17" t="s">
        <v>478</v>
      </c>
      <c r="G124" s="18" t="s">
        <v>527</v>
      </c>
      <c r="H124" s="18" t="s">
        <v>73</v>
      </c>
      <c r="I124" s="40" t="s">
        <v>528</v>
      </c>
      <c r="J124" s="37" t="s">
        <v>50</v>
      </c>
      <c r="K124" s="21">
        <f t="shared" si="4"/>
        <v>260</v>
      </c>
      <c r="L124" s="21"/>
      <c r="M124" s="21">
        <v>260</v>
      </c>
      <c r="N124" s="21"/>
      <c r="O124" s="21"/>
      <c r="P124" s="21"/>
      <c r="Q124" s="40" t="s">
        <v>529</v>
      </c>
      <c r="R124" s="28" t="s">
        <v>103</v>
      </c>
      <c r="S124" s="51">
        <v>1</v>
      </c>
      <c r="T124" s="28" t="s">
        <v>53</v>
      </c>
      <c r="U124" s="51">
        <v>1</v>
      </c>
      <c r="V124" s="21">
        <v>3</v>
      </c>
      <c r="W124" s="51">
        <v>0.06</v>
      </c>
      <c r="X124" s="28" t="s">
        <v>53</v>
      </c>
      <c r="Y124" s="18">
        <v>60</v>
      </c>
      <c r="Z124" s="18">
        <v>116</v>
      </c>
      <c r="AA124" s="50">
        <v>0.95</v>
      </c>
      <c r="AB124" s="18" t="s">
        <v>55</v>
      </c>
      <c r="AC124" s="18" t="s">
        <v>126</v>
      </c>
      <c r="AD124" s="18"/>
    </row>
    <row r="125" s="1" customFormat="1" ht="63" spans="1:30">
      <c r="A125" s="29"/>
      <c r="B125" s="23" t="s">
        <v>526</v>
      </c>
      <c r="C125" s="18" t="s">
        <v>43</v>
      </c>
      <c r="D125" s="18" t="s">
        <v>44</v>
      </c>
      <c r="E125" s="18" t="s">
        <v>477</v>
      </c>
      <c r="F125" s="17" t="s">
        <v>478</v>
      </c>
      <c r="G125" s="15" t="s">
        <v>527</v>
      </c>
      <c r="H125" s="18" t="s">
        <v>73</v>
      </c>
      <c r="I125" s="40" t="s">
        <v>530</v>
      </c>
      <c r="J125" s="37" t="s">
        <v>50</v>
      </c>
      <c r="K125" s="21">
        <f t="shared" si="4"/>
        <v>200</v>
      </c>
      <c r="L125" s="21"/>
      <c r="M125" s="21">
        <v>200</v>
      </c>
      <c r="N125" s="21"/>
      <c r="O125" s="21"/>
      <c r="P125" s="21"/>
      <c r="Q125" s="40" t="s">
        <v>531</v>
      </c>
      <c r="R125" s="28" t="s">
        <v>103</v>
      </c>
      <c r="S125" s="51">
        <v>1</v>
      </c>
      <c r="T125" s="28" t="s">
        <v>53</v>
      </c>
      <c r="U125" s="51">
        <v>1</v>
      </c>
      <c r="V125" s="21">
        <v>3</v>
      </c>
      <c r="W125" s="51">
        <v>0.06</v>
      </c>
      <c r="X125" s="28" t="s">
        <v>53</v>
      </c>
      <c r="Y125" s="18">
        <v>40</v>
      </c>
      <c r="Z125" s="18">
        <v>92</v>
      </c>
      <c r="AA125" s="50">
        <v>0.95</v>
      </c>
      <c r="AB125" s="18" t="s">
        <v>55</v>
      </c>
      <c r="AC125" s="18" t="s">
        <v>126</v>
      </c>
      <c r="AD125" s="18"/>
    </row>
    <row r="126" s="1" customFormat="1" ht="63" spans="1:30">
      <c r="A126" s="29"/>
      <c r="B126" s="23" t="s">
        <v>526</v>
      </c>
      <c r="C126" s="18" t="s">
        <v>43</v>
      </c>
      <c r="D126" s="18" t="s">
        <v>44</v>
      </c>
      <c r="E126" s="18" t="s">
        <v>477</v>
      </c>
      <c r="F126" s="17" t="s">
        <v>478</v>
      </c>
      <c r="G126" s="15" t="s">
        <v>527</v>
      </c>
      <c r="H126" s="18" t="s">
        <v>73</v>
      </c>
      <c r="I126" s="18" t="s">
        <v>503</v>
      </c>
      <c r="J126" s="37" t="s">
        <v>50</v>
      </c>
      <c r="K126" s="21">
        <f t="shared" si="4"/>
        <v>240</v>
      </c>
      <c r="L126" s="21"/>
      <c r="M126" s="21">
        <v>240</v>
      </c>
      <c r="N126" s="25"/>
      <c r="O126" s="21"/>
      <c r="P126" s="21"/>
      <c r="Q126" s="18" t="s">
        <v>504</v>
      </c>
      <c r="R126" s="18" t="s">
        <v>98</v>
      </c>
      <c r="S126" s="50">
        <v>1</v>
      </c>
      <c r="T126" s="18" t="s">
        <v>53</v>
      </c>
      <c r="U126" s="51">
        <v>1</v>
      </c>
      <c r="V126" s="21">
        <v>3</v>
      </c>
      <c r="W126" s="51">
        <v>0.06</v>
      </c>
      <c r="X126" s="28" t="s">
        <v>53</v>
      </c>
      <c r="Y126" s="18">
        <v>15</v>
      </c>
      <c r="Z126" s="18">
        <v>38</v>
      </c>
      <c r="AA126" s="50">
        <v>0.95</v>
      </c>
      <c r="AB126" s="18" t="s">
        <v>55</v>
      </c>
      <c r="AC126" s="18" t="s">
        <v>126</v>
      </c>
      <c r="AD126" s="18"/>
    </row>
    <row r="127" s="1" customFormat="1" ht="47.25" spans="1:30">
      <c r="A127" s="70"/>
      <c r="B127" s="19" t="s">
        <v>482</v>
      </c>
      <c r="C127" s="19" t="s">
        <v>43</v>
      </c>
      <c r="D127" s="18" t="s">
        <v>44</v>
      </c>
      <c r="E127" s="18" t="s">
        <v>477</v>
      </c>
      <c r="F127" s="17" t="s">
        <v>478</v>
      </c>
      <c r="G127" s="19" t="s">
        <v>483</v>
      </c>
      <c r="H127" s="19" t="s">
        <v>48</v>
      </c>
      <c r="I127" s="19" t="s">
        <v>532</v>
      </c>
      <c r="J127" s="37" t="s">
        <v>50</v>
      </c>
      <c r="K127" s="21">
        <f t="shared" si="4"/>
        <v>50</v>
      </c>
      <c r="L127" s="25"/>
      <c r="M127" s="21">
        <v>50</v>
      </c>
      <c r="N127" s="53"/>
      <c r="O127" s="53"/>
      <c r="P127" s="25"/>
      <c r="Q127" s="19" t="s">
        <v>533</v>
      </c>
      <c r="R127" s="28" t="s">
        <v>103</v>
      </c>
      <c r="S127" s="51">
        <v>1</v>
      </c>
      <c r="T127" s="28" t="s">
        <v>53</v>
      </c>
      <c r="U127" s="51">
        <v>1</v>
      </c>
      <c r="V127" s="21">
        <v>10</v>
      </c>
      <c r="W127" s="50">
        <v>0.06</v>
      </c>
      <c r="X127" s="28" t="s">
        <v>53</v>
      </c>
      <c r="Y127" s="39">
        <v>102</v>
      </c>
      <c r="Z127" s="39">
        <v>277</v>
      </c>
      <c r="AA127" s="50">
        <v>0.95</v>
      </c>
      <c r="AB127" s="18" t="s">
        <v>55</v>
      </c>
      <c r="AC127" s="18" t="s">
        <v>534</v>
      </c>
      <c r="AD127" s="18"/>
    </row>
    <row r="128" s="1" customFormat="1" ht="63" spans="1:30">
      <c r="A128" s="18"/>
      <c r="B128" s="28" t="s">
        <v>535</v>
      </c>
      <c r="C128" s="28" t="s">
        <v>43</v>
      </c>
      <c r="D128" s="19" t="s">
        <v>44</v>
      </c>
      <c r="E128" s="28" t="s">
        <v>536</v>
      </c>
      <c r="F128" s="28" t="s">
        <v>537</v>
      </c>
      <c r="G128" s="28" t="s">
        <v>538</v>
      </c>
      <c r="H128" s="28" t="s">
        <v>73</v>
      </c>
      <c r="I128" s="28" t="s">
        <v>539</v>
      </c>
      <c r="J128" s="37" t="s">
        <v>50</v>
      </c>
      <c r="K128" s="21">
        <f t="shared" si="4"/>
        <v>100</v>
      </c>
      <c r="L128" s="25">
        <v>100</v>
      </c>
      <c r="M128" s="39"/>
      <c r="N128" s="39"/>
      <c r="O128" s="39"/>
      <c r="P128" s="39"/>
      <c r="Q128" s="28" t="s">
        <v>539</v>
      </c>
      <c r="R128" s="28" t="s">
        <v>540</v>
      </c>
      <c r="S128" s="51">
        <v>1</v>
      </c>
      <c r="T128" s="18" t="s">
        <v>53</v>
      </c>
      <c r="U128" s="51">
        <v>1</v>
      </c>
      <c r="V128" s="39">
        <v>6</v>
      </c>
      <c r="W128" s="51">
        <v>0.06</v>
      </c>
      <c r="X128" s="28" t="s">
        <v>53</v>
      </c>
      <c r="Y128" s="39">
        <v>30</v>
      </c>
      <c r="Z128" s="39">
        <v>81</v>
      </c>
      <c r="AA128" s="51">
        <v>0.95</v>
      </c>
      <c r="AB128" s="18" t="s">
        <v>55</v>
      </c>
      <c r="AC128" s="50" t="s">
        <v>187</v>
      </c>
      <c r="AD128" s="18"/>
    </row>
    <row r="129" s="1" customFormat="1" ht="63" spans="1:30">
      <c r="A129" s="18"/>
      <c r="B129" s="23" t="s">
        <v>541</v>
      </c>
      <c r="C129" s="18" t="s">
        <v>43</v>
      </c>
      <c r="D129" s="18" t="s">
        <v>44</v>
      </c>
      <c r="E129" s="28" t="s">
        <v>536</v>
      </c>
      <c r="F129" s="18" t="s">
        <v>537</v>
      </c>
      <c r="G129" s="18" t="s">
        <v>542</v>
      </c>
      <c r="H129" s="18" t="s">
        <v>48</v>
      </c>
      <c r="I129" s="40" t="s">
        <v>543</v>
      </c>
      <c r="J129" s="37" t="s">
        <v>50</v>
      </c>
      <c r="K129" s="21">
        <f t="shared" si="4"/>
        <v>110</v>
      </c>
      <c r="L129" s="21">
        <v>110</v>
      </c>
      <c r="M129" s="29"/>
      <c r="N129" s="29"/>
      <c r="O129" s="29"/>
      <c r="P129" s="29"/>
      <c r="Q129" s="40" t="s">
        <v>544</v>
      </c>
      <c r="R129" s="28" t="s">
        <v>545</v>
      </c>
      <c r="S129" s="50">
        <v>1</v>
      </c>
      <c r="T129" s="18" t="s">
        <v>53</v>
      </c>
      <c r="U129" s="51">
        <v>1</v>
      </c>
      <c r="V129" s="39">
        <v>9</v>
      </c>
      <c r="W129" s="51">
        <v>0.0642857142857143</v>
      </c>
      <c r="X129" s="28" t="s">
        <v>53</v>
      </c>
      <c r="Y129" s="39">
        <v>35</v>
      </c>
      <c r="Z129" s="39">
        <v>93</v>
      </c>
      <c r="AA129" s="51">
        <v>0.95</v>
      </c>
      <c r="AB129" s="18" t="s">
        <v>55</v>
      </c>
      <c r="AC129" s="50" t="s">
        <v>187</v>
      </c>
      <c r="AD129" s="18"/>
    </row>
    <row r="130" s="1" customFormat="1" ht="63" spans="1:30">
      <c r="A130" s="18"/>
      <c r="B130" s="28" t="s">
        <v>546</v>
      </c>
      <c r="C130" s="28" t="s">
        <v>43</v>
      </c>
      <c r="D130" s="19" t="s">
        <v>44</v>
      </c>
      <c r="E130" s="28" t="s">
        <v>536</v>
      </c>
      <c r="F130" s="28" t="s">
        <v>537</v>
      </c>
      <c r="G130" s="28" t="s">
        <v>542</v>
      </c>
      <c r="H130" s="28" t="s">
        <v>48</v>
      </c>
      <c r="I130" s="40" t="s">
        <v>547</v>
      </c>
      <c r="J130" s="37" t="s">
        <v>50</v>
      </c>
      <c r="K130" s="21">
        <f t="shared" si="4"/>
        <v>160</v>
      </c>
      <c r="L130" s="25">
        <v>160</v>
      </c>
      <c r="M130" s="29"/>
      <c r="N130" s="29"/>
      <c r="O130" s="29"/>
      <c r="P130" s="29"/>
      <c r="Q130" s="107" t="s">
        <v>548</v>
      </c>
      <c r="R130" s="28" t="s">
        <v>549</v>
      </c>
      <c r="S130" s="50">
        <v>1</v>
      </c>
      <c r="T130" s="18" t="s">
        <v>53</v>
      </c>
      <c r="U130" s="51">
        <v>1</v>
      </c>
      <c r="V130" s="39">
        <v>6</v>
      </c>
      <c r="W130" s="51">
        <v>0.06</v>
      </c>
      <c r="X130" s="28" t="s">
        <v>53</v>
      </c>
      <c r="Y130" s="39">
        <v>20</v>
      </c>
      <c r="Z130" s="39">
        <v>52</v>
      </c>
      <c r="AA130" s="51">
        <v>0.95</v>
      </c>
      <c r="AB130" s="18" t="s">
        <v>55</v>
      </c>
      <c r="AC130" s="50" t="s">
        <v>187</v>
      </c>
      <c r="AD130" s="18"/>
    </row>
    <row r="131" s="1" customFormat="1" ht="78.75" spans="1:30">
      <c r="A131" s="18"/>
      <c r="B131" s="28" t="s">
        <v>550</v>
      </c>
      <c r="C131" s="28" t="s">
        <v>43</v>
      </c>
      <c r="D131" s="19" t="s">
        <v>44</v>
      </c>
      <c r="E131" s="28" t="s">
        <v>536</v>
      </c>
      <c r="F131" s="28" t="s">
        <v>537</v>
      </c>
      <c r="G131" s="18" t="s">
        <v>551</v>
      </c>
      <c r="H131" s="28" t="s">
        <v>73</v>
      </c>
      <c r="I131" s="18" t="s">
        <v>552</v>
      </c>
      <c r="J131" s="37" t="s">
        <v>50</v>
      </c>
      <c r="K131" s="21">
        <f t="shared" si="4"/>
        <v>181</v>
      </c>
      <c r="L131" s="25"/>
      <c r="M131" s="21">
        <v>181</v>
      </c>
      <c r="N131" s="21"/>
      <c r="O131" s="21"/>
      <c r="P131" s="21"/>
      <c r="Q131" s="18" t="s">
        <v>553</v>
      </c>
      <c r="R131" s="28" t="s">
        <v>554</v>
      </c>
      <c r="S131" s="50">
        <v>1</v>
      </c>
      <c r="T131" s="18" t="s">
        <v>53</v>
      </c>
      <c r="U131" s="51">
        <v>1</v>
      </c>
      <c r="V131" s="21">
        <v>0.9</v>
      </c>
      <c r="W131" s="51">
        <v>0.06</v>
      </c>
      <c r="X131" s="28" t="s">
        <v>53</v>
      </c>
      <c r="Y131" s="39">
        <v>20</v>
      </c>
      <c r="Z131" s="39">
        <v>35</v>
      </c>
      <c r="AA131" s="51">
        <v>0.95</v>
      </c>
      <c r="AB131" s="18" t="s">
        <v>55</v>
      </c>
      <c r="AC131" s="50" t="s">
        <v>187</v>
      </c>
      <c r="AD131" s="18"/>
    </row>
    <row r="132" s="1" customFormat="1" ht="63" spans="1:30">
      <c r="A132" s="18"/>
      <c r="B132" s="28" t="s">
        <v>555</v>
      </c>
      <c r="C132" s="28" t="s">
        <v>43</v>
      </c>
      <c r="D132" s="19" t="s">
        <v>44</v>
      </c>
      <c r="E132" s="28" t="s">
        <v>536</v>
      </c>
      <c r="F132" s="28" t="s">
        <v>537</v>
      </c>
      <c r="G132" s="28" t="s">
        <v>556</v>
      </c>
      <c r="H132" s="28" t="s">
        <v>48</v>
      </c>
      <c r="I132" s="28" t="s">
        <v>326</v>
      </c>
      <c r="J132" s="37" t="s">
        <v>50</v>
      </c>
      <c r="K132" s="21">
        <f t="shared" si="4"/>
        <v>100</v>
      </c>
      <c r="L132" s="25">
        <v>100</v>
      </c>
      <c r="M132" s="39"/>
      <c r="N132" s="39"/>
      <c r="O132" s="39"/>
      <c r="P132" s="39"/>
      <c r="Q132" s="28" t="s">
        <v>326</v>
      </c>
      <c r="R132" s="28" t="s">
        <v>557</v>
      </c>
      <c r="S132" s="50">
        <v>1</v>
      </c>
      <c r="T132" s="18"/>
      <c r="U132" s="51">
        <v>1</v>
      </c>
      <c r="V132" s="39">
        <v>6</v>
      </c>
      <c r="W132" s="51">
        <v>0.06</v>
      </c>
      <c r="X132" s="28" t="s">
        <v>53</v>
      </c>
      <c r="Y132" s="39">
        <v>25</v>
      </c>
      <c r="Z132" s="39">
        <v>61</v>
      </c>
      <c r="AA132" s="51">
        <v>0.95</v>
      </c>
      <c r="AB132" s="18" t="s">
        <v>55</v>
      </c>
      <c r="AC132" s="50" t="s">
        <v>187</v>
      </c>
      <c r="AD132" s="18"/>
    </row>
    <row r="133" s="1" customFormat="1" ht="63" spans="1:30">
      <c r="A133" s="18"/>
      <c r="B133" s="28" t="s">
        <v>558</v>
      </c>
      <c r="C133" s="28" t="s">
        <v>43</v>
      </c>
      <c r="D133" s="19" t="s">
        <v>44</v>
      </c>
      <c r="E133" s="28" t="s">
        <v>536</v>
      </c>
      <c r="F133" s="28" t="s">
        <v>537</v>
      </c>
      <c r="G133" s="28" t="s">
        <v>559</v>
      </c>
      <c r="H133" s="28" t="s">
        <v>48</v>
      </c>
      <c r="I133" s="40" t="s">
        <v>560</v>
      </c>
      <c r="J133" s="37" t="s">
        <v>50</v>
      </c>
      <c r="K133" s="21">
        <f t="shared" si="4"/>
        <v>130</v>
      </c>
      <c r="L133" s="25"/>
      <c r="M133" s="29">
        <v>130</v>
      </c>
      <c r="N133" s="29"/>
      <c r="O133" s="29"/>
      <c r="P133" s="29"/>
      <c r="Q133" s="107" t="s">
        <v>561</v>
      </c>
      <c r="R133" s="28" t="s">
        <v>562</v>
      </c>
      <c r="S133" s="50">
        <v>1</v>
      </c>
      <c r="T133" s="18" t="s">
        <v>53</v>
      </c>
      <c r="U133" s="51">
        <v>1</v>
      </c>
      <c r="V133" s="39">
        <v>9</v>
      </c>
      <c r="W133" s="51">
        <v>0.0692307692307692</v>
      </c>
      <c r="X133" s="28" t="s">
        <v>53</v>
      </c>
      <c r="Y133" s="39">
        <v>30</v>
      </c>
      <c r="Z133" s="39">
        <v>81</v>
      </c>
      <c r="AA133" s="51">
        <v>0.95</v>
      </c>
      <c r="AB133" s="18" t="s">
        <v>55</v>
      </c>
      <c r="AC133" s="50" t="s">
        <v>187</v>
      </c>
      <c r="AD133" s="18"/>
    </row>
    <row r="134" s="1" customFormat="1" ht="63" spans="1:30">
      <c r="A134" s="18"/>
      <c r="B134" s="28" t="s">
        <v>563</v>
      </c>
      <c r="C134" s="28" t="s">
        <v>43</v>
      </c>
      <c r="D134" s="19" t="s">
        <v>44</v>
      </c>
      <c r="E134" s="28" t="s">
        <v>536</v>
      </c>
      <c r="F134" s="28" t="s">
        <v>537</v>
      </c>
      <c r="G134" s="28" t="s">
        <v>564</v>
      </c>
      <c r="H134" s="28" t="s">
        <v>48</v>
      </c>
      <c r="I134" s="40" t="s">
        <v>565</v>
      </c>
      <c r="J134" s="37" t="s">
        <v>50</v>
      </c>
      <c r="K134" s="21">
        <f t="shared" si="4"/>
        <v>160</v>
      </c>
      <c r="L134" s="25">
        <v>160</v>
      </c>
      <c r="M134" s="29"/>
      <c r="N134" s="29"/>
      <c r="O134" s="29"/>
      <c r="P134" s="29"/>
      <c r="Q134" s="108" t="s">
        <v>566</v>
      </c>
      <c r="R134" s="108" t="s">
        <v>566</v>
      </c>
      <c r="S134" s="50">
        <v>1</v>
      </c>
      <c r="T134" s="18" t="s">
        <v>53</v>
      </c>
      <c r="U134" s="51">
        <v>1</v>
      </c>
      <c r="V134" s="39">
        <v>7</v>
      </c>
      <c r="W134" s="51">
        <v>0.07</v>
      </c>
      <c r="X134" s="28" t="s">
        <v>53</v>
      </c>
      <c r="Y134" s="39">
        <v>24</v>
      </c>
      <c r="Z134" s="39">
        <v>57</v>
      </c>
      <c r="AA134" s="51">
        <v>0.95</v>
      </c>
      <c r="AB134" s="18" t="s">
        <v>55</v>
      </c>
      <c r="AC134" s="50" t="s">
        <v>187</v>
      </c>
      <c r="AD134" s="18"/>
    </row>
    <row r="135" s="1" customFormat="1" ht="63" spans="1:30">
      <c r="A135" s="18"/>
      <c r="B135" s="28" t="s">
        <v>567</v>
      </c>
      <c r="C135" s="28" t="s">
        <v>43</v>
      </c>
      <c r="D135" s="19" t="s">
        <v>44</v>
      </c>
      <c r="E135" s="28" t="s">
        <v>536</v>
      </c>
      <c r="F135" s="28" t="s">
        <v>537</v>
      </c>
      <c r="G135" s="28" t="s">
        <v>568</v>
      </c>
      <c r="H135" s="28" t="s">
        <v>48</v>
      </c>
      <c r="I135" s="28" t="s">
        <v>569</v>
      </c>
      <c r="J135" s="37" t="s">
        <v>50</v>
      </c>
      <c r="K135" s="21">
        <f t="shared" si="4"/>
        <v>80</v>
      </c>
      <c r="L135" s="25"/>
      <c r="M135" s="39">
        <v>80</v>
      </c>
      <c r="N135" s="39"/>
      <c r="O135" s="39"/>
      <c r="P135" s="39"/>
      <c r="Q135" s="28" t="s">
        <v>570</v>
      </c>
      <c r="R135" s="28" t="s">
        <v>571</v>
      </c>
      <c r="S135" s="51">
        <v>1</v>
      </c>
      <c r="T135" s="18" t="s">
        <v>53</v>
      </c>
      <c r="U135" s="51">
        <v>1</v>
      </c>
      <c r="V135" s="39">
        <v>5.5</v>
      </c>
      <c r="W135" s="51">
        <v>0.06875</v>
      </c>
      <c r="X135" s="28" t="s">
        <v>53</v>
      </c>
      <c r="Y135" s="39">
        <v>22</v>
      </c>
      <c r="Z135" s="39">
        <v>51</v>
      </c>
      <c r="AA135" s="51">
        <v>0.95</v>
      </c>
      <c r="AB135" s="18" t="s">
        <v>55</v>
      </c>
      <c r="AC135" s="50" t="s">
        <v>187</v>
      </c>
      <c r="AD135" s="18"/>
    </row>
    <row r="136" s="1" customFormat="1" ht="47.25" spans="1:30">
      <c r="A136" s="20"/>
      <c r="B136" s="23" t="s">
        <v>572</v>
      </c>
      <c r="C136" s="18" t="s">
        <v>43</v>
      </c>
      <c r="D136" s="18" t="s">
        <v>44</v>
      </c>
      <c r="E136" s="18" t="s">
        <v>536</v>
      </c>
      <c r="F136" s="18" t="s">
        <v>537</v>
      </c>
      <c r="G136" s="18" t="s">
        <v>573</v>
      </c>
      <c r="H136" s="28" t="s">
        <v>73</v>
      </c>
      <c r="I136" s="40" t="s">
        <v>574</v>
      </c>
      <c r="J136" s="37" t="s">
        <v>50</v>
      </c>
      <c r="K136" s="21">
        <f t="shared" si="4"/>
        <v>40</v>
      </c>
      <c r="L136" s="21"/>
      <c r="M136" s="29">
        <v>40</v>
      </c>
      <c r="N136" s="29"/>
      <c r="O136" s="29"/>
      <c r="P136" s="29"/>
      <c r="Q136" s="40" t="s">
        <v>574</v>
      </c>
      <c r="R136" s="28" t="s">
        <v>575</v>
      </c>
      <c r="S136" s="50">
        <v>1</v>
      </c>
      <c r="T136" s="28" t="s">
        <v>53</v>
      </c>
      <c r="U136" s="51">
        <v>1</v>
      </c>
      <c r="V136" s="39">
        <v>8</v>
      </c>
      <c r="W136" s="51">
        <v>0.08</v>
      </c>
      <c r="X136" s="28" t="s">
        <v>53</v>
      </c>
      <c r="Y136" s="18">
        <v>18</v>
      </c>
      <c r="Z136" s="18">
        <v>30</v>
      </c>
      <c r="AA136" s="50">
        <v>0.95</v>
      </c>
      <c r="AB136" s="18" t="s">
        <v>55</v>
      </c>
      <c r="AC136" s="18" t="s">
        <v>385</v>
      </c>
      <c r="AD136" s="18"/>
    </row>
    <row r="137" s="1" customFormat="1" ht="63" spans="1:30">
      <c r="A137" s="18"/>
      <c r="B137" s="28" t="s">
        <v>576</v>
      </c>
      <c r="C137" s="28" t="s">
        <v>43</v>
      </c>
      <c r="D137" s="19" t="s">
        <v>44</v>
      </c>
      <c r="E137" s="28" t="s">
        <v>536</v>
      </c>
      <c r="F137" s="28" t="s">
        <v>537</v>
      </c>
      <c r="G137" s="28" t="s">
        <v>577</v>
      </c>
      <c r="H137" s="28" t="s">
        <v>48</v>
      </c>
      <c r="I137" s="28" t="s">
        <v>578</v>
      </c>
      <c r="J137" s="37" t="s">
        <v>50</v>
      </c>
      <c r="K137" s="21">
        <f t="shared" ref="K137:K171" si="5">SUM(L137:P137)</f>
        <v>100</v>
      </c>
      <c r="L137" s="25"/>
      <c r="M137" s="39">
        <v>100</v>
      </c>
      <c r="N137" s="39"/>
      <c r="O137" s="39"/>
      <c r="P137" s="39"/>
      <c r="Q137" s="28" t="s">
        <v>578</v>
      </c>
      <c r="R137" s="28" t="s">
        <v>579</v>
      </c>
      <c r="S137" s="51">
        <v>1</v>
      </c>
      <c r="T137" s="39" t="s">
        <v>53</v>
      </c>
      <c r="U137" s="51">
        <v>1</v>
      </c>
      <c r="V137" s="39">
        <v>7</v>
      </c>
      <c r="W137" s="51">
        <v>0.07</v>
      </c>
      <c r="X137" s="28" t="s">
        <v>53</v>
      </c>
      <c r="Y137" s="18">
        <v>15</v>
      </c>
      <c r="Z137" s="39">
        <v>42</v>
      </c>
      <c r="AA137" s="51">
        <v>0.95</v>
      </c>
      <c r="AB137" s="18" t="s">
        <v>55</v>
      </c>
      <c r="AC137" s="50" t="s">
        <v>187</v>
      </c>
      <c r="AD137" s="18"/>
    </row>
    <row r="138" s="1" customFormat="1" ht="63" spans="1:30">
      <c r="A138" s="20"/>
      <c r="B138" s="18" t="s">
        <v>580</v>
      </c>
      <c r="C138" s="67" t="s">
        <v>43</v>
      </c>
      <c r="D138" s="19" t="s">
        <v>44</v>
      </c>
      <c r="E138" s="28" t="s">
        <v>536</v>
      </c>
      <c r="F138" s="15" t="s">
        <v>537</v>
      </c>
      <c r="G138" s="18" t="s">
        <v>551</v>
      </c>
      <c r="H138" s="28" t="s">
        <v>73</v>
      </c>
      <c r="I138" s="18" t="s">
        <v>581</v>
      </c>
      <c r="J138" s="37" t="s">
        <v>50</v>
      </c>
      <c r="K138" s="21">
        <f t="shared" si="5"/>
        <v>60</v>
      </c>
      <c r="L138" s="29">
        <v>60</v>
      </c>
      <c r="M138" s="29"/>
      <c r="N138" s="29"/>
      <c r="O138" s="29"/>
      <c r="P138" s="29"/>
      <c r="Q138" s="18" t="s">
        <v>582</v>
      </c>
      <c r="R138" s="28" t="s">
        <v>554</v>
      </c>
      <c r="S138" s="50">
        <v>1</v>
      </c>
      <c r="T138" s="18" t="s">
        <v>53</v>
      </c>
      <c r="U138" s="15">
        <v>80</v>
      </c>
      <c r="V138" s="21">
        <v>0.9</v>
      </c>
      <c r="W138" s="51">
        <v>0.06</v>
      </c>
      <c r="X138" s="28" t="s">
        <v>53</v>
      </c>
      <c r="Y138" s="39">
        <v>20</v>
      </c>
      <c r="Z138" s="39">
        <v>35</v>
      </c>
      <c r="AA138" s="51">
        <v>0.95</v>
      </c>
      <c r="AB138" s="18" t="s">
        <v>55</v>
      </c>
      <c r="AC138" s="50" t="s">
        <v>187</v>
      </c>
      <c r="AD138" s="18"/>
    </row>
    <row r="139" s="1" customFormat="1" ht="63" spans="1:30">
      <c r="A139" s="20"/>
      <c r="B139" s="28" t="s">
        <v>583</v>
      </c>
      <c r="C139" s="28" t="s">
        <v>43</v>
      </c>
      <c r="D139" s="19" t="s">
        <v>44</v>
      </c>
      <c r="E139" s="28" t="s">
        <v>536</v>
      </c>
      <c r="F139" s="28" t="s">
        <v>537</v>
      </c>
      <c r="G139" s="28" t="s">
        <v>559</v>
      </c>
      <c r="H139" s="28" t="s">
        <v>48</v>
      </c>
      <c r="I139" s="28" t="s">
        <v>584</v>
      </c>
      <c r="J139" s="37" t="s">
        <v>50</v>
      </c>
      <c r="K139" s="21">
        <f t="shared" si="5"/>
        <v>228</v>
      </c>
      <c r="L139" s="25"/>
      <c r="M139" s="29">
        <v>228</v>
      </c>
      <c r="N139" s="29"/>
      <c r="O139" s="29"/>
      <c r="P139" s="29"/>
      <c r="Q139" s="108" t="s">
        <v>585</v>
      </c>
      <c r="R139" s="28" t="s">
        <v>586</v>
      </c>
      <c r="S139" s="50">
        <v>1</v>
      </c>
      <c r="T139" s="18" t="s">
        <v>53</v>
      </c>
      <c r="U139" s="51">
        <v>1</v>
      </c>
      <c r="V139" s="21">
        <v>0.9</v>
      </c>
      <c r="W139" s="51">
        <v>0.06</v>
      </c>
      <c r="X139" s="28" t="s">
        <v>53</v>
      </c>
      <c r="Y139" s="39">
        <v>30</v>
      </c>
      <c r="Z139" s="39">
        <v>50</v>
      </c>
      <c r="AA139" s="51">
        <v>0.95</v>
      </c>
      <c r="AB139" s="18" t="s">
        <v>55</v>
      </c>
      <c r="AC139" s="50" t="s">
        <v>187</v>
      </c>
      <c r="AD139" s="18"/>
    </row>
    <row r="140" s="1" customFormat="1" ht="63" spans="1:30">
      <c r="A140" s="20"/>
      <c r="B140" s="18" t="s">
        <v>587</v>
      </c>
      <c r="C140" s="67" t="s">
        <v>43</v>
      </c>
      <c r="D140" s="15" t="s">
        <v>44</v>
      </c>
      <c r="E140" s="28" t="s">
        <v>536</v>
      </c>
      <c r="F140" s="15" t="s">
        <v>537</v>
      </c>
      <c r="G140" s="28" t="s">
        <v>559</v>
      </c>
      <c r="H140" s="18" t="s">
        <v>48</v>
      </c>
      <c r="I140" s="91" t="s">
        <v>588</v>
      </c>
      <c r="J140" s="37" t="s">
        <v>50</v>
      </c>
      <c r="K140" s="21">
        <f t="shared" si="5"/>
        <v>172</v>
      </c>
      <c r="L140" s="29">
        <v>172</v>
      </c>
      <c r="N140" s="29"/>
      <c r="O140" s="29"/>
      <c r="P140" s="29"/>
      <c r="Q140" s="109" t="s">
        <v>589</v>
      </c>
      <c r="R140" s="28" t="s">
        <v>590</v>
      </c>
      <c r="S140" s="50">
        <v>1</v>
      </c>
      <c r="T140" s="18" t="s">
        <v>53</v>
      </c>
      <c r="U140" s="50">
        <v>1</v>
      </c>
      <c r="V140" s="21">
        <v>0.9</v>
      </c>
      <c r="W140" s="50">
        <v>0.06</v>
      </c>
      <c r="X140" s="18">
        <v>30</v>
      </c>
      <c r="Y140" s="18">
        <v>30</v>
      </c>
      <c r="Z140" s="39">
        <v>50</v>
      </c>
      <c r="AA140" s="51">
        <v>0.95</v>
      </c>
      <c r="AB140" s="18" t="s">
        <v>55</v>
      </c>
      <c r="AC140" s="50" t="s">
        <v>187</v>
      </c>
      <c r="AD140" s="18"/>
    </row>
    <row r="141" s="1" customFormat="1" ht="63" spans="1:30">
      <c r="A141" s="20"/>
      <c r="B141" s="28" t="s">
        <v>591</v>
      </c>
      <c r="C141" s="28" t="s">
        <v>43</v>
      </c>
      <c r="D141" s="19" t="s">
        <v>44</v>
      </c>
      <c r="E141" s="28" t="s">
        <v>536</v>
      </c>
      <c r="F141" s="28" t="s">
        <v>537</v>
      </c>
      <c r="G141" s="28" t="s">
        <v>592</v>
      </c>
      <c r="H141" s="28" t="s">
        <v>48</v>
      </c>
      <c r="I141" s="28" t="s">
        <v>593</v>
      </c>
      <c r="J141" s="37" t="s">
        <v>50</v>
      </c>
      <c r="K141" s="21">
        <f t="shared" si="5"/>
        <v>15</v>
      </c>
      <c r="L141" s="25"/>
      <c r="M141" s="29">
        <v>15</v>
      </c>
      <c r="N141" s="29"/>
      <c r="O141" s="29"/>
      <c r="P141" s="29"/>
      <c r="Q141" s="28" t="s">
        <v>594</v>
      </c>
      <c r="R141" s="28" t="s">
        <v>579</v>
      </c>
      <c r="S141" s="50">
        <v>1</v>
      </c>
      <c r="T141" s="18" t="s">
        <v>53</v>
      </c>
      <c r="U141" s="51">
        <v>1</v>
      </c>
      <c r="V141" s="39">
        <v>0.9</v>
      </c>
      <c r="W141" s="51">
        <v>0.06</v>
      </c>
      <c r="X141" s="28" t="s">
        <v>53</v>
      </c>
      <c r="Y141" s="39">
        <v>15</v>
      </c>
      <c r="Z141" s="39">
        <v>30</v>
      </c>
      <c r="AA141" s="51">
        <v>0.95</v>
      </c>
      <c r="AB141" s="18" t="s">
        <v>55</v>
      </c>
      <c r="AC141" s="50" t="s">
        <v>187</v>
      </c>
      <c r="AD141" s="18"/>
    </row>
    <row r="142" s="1" customFormat="1" ht="63" spans="1:30">
      <c r="A142" s="20"/>
      <c r="B142" s="28" t="s">
        <v>595</v>
      </c>
      <c r="C142" s="28" t="s">
        <v>43</v>
      </c>
      <c r="D142" s="19" t="s">
        <v>44</v>
      </c>
      <c r="E142" s="28" t="s">
        <v>536</v>
      </c>
      <c r="F142" s="28" t="s">
        <v>537</v>
      </c>
      <c r="G142" s="28" t="s">
        <v>592</v>
      </c>
      <c r="H142" s="28" t="s">
        <v>48</v>
      </c>
      <c r="I142" s="28" t="s">
        <v>596</v>
      </c>
      <c r="J142" s="37" t="s">
        <v>50</v>
      </c>
      <c r="K142" s="21">
        <f t="shared" si="5"/>
        <v>80</v>
      </c>
      <c r="L142" s="25"/>
      <c r="M142" s="29">
        <v>80</v>
      </c>
      <c r="N142" s="29"/>
      <c r="O142" s="29"/>
      <c r="P142" s="29"/>
      <c r="Q142" s="28" t="s">
        <v>597</v>
      </c>
      <c r="R142" s="28" t="s">
        <v>554</v>
      </c>
      <c r="S142" s="50">
        <v>1</v>
      </c>
      <c r="T142" s="18" t="s">
        <v>53</v>
      </c>
      <c r="U142" s="51">
        <v>1</v>
      </c>
      <c r="V142" s="39">
        <v>4.8</v>
      </c>
      <c r="W142" s="51">
        <v>0.0642857142857143</v>
      </c>
      <c r="X142" s="28" t="s">
        <v>53</v>
      </c>
      <c r="Y142" s="39">
        <v>20</v>
      </c>
      <c r="Z142" s="39">
        <v>50</v>
      </c>
      <c r="AA142" s="51">
        <v>0.95</v>
      </c>
      <c r="AB142" s="18" t="s">
        <v>55</v>
      </c>
      <c r="AC142" s="50" t="s">
        <v>187</v>
      </c>
      <c r="AD142" s="18"/>
    </row>
    <row r="143" s="1" customFormat="1" ht="47.25" spans="1:30">
      <c r="A143" s="18"/>
      <c r="B143" s="21" t="s">
        <v>598</v>
      </c>
      <c r="C143" s="21" t="s">
        <v>43</v>
      </c>
      <c r="D143" s="21" t="s">
        <v>44</v>
      </c>
      <c r="E143" s="21" t="s">
        <v>599</v>
      </c>
      <c r="F143" s="21" t="s">
        <v>600</v>
      </c>
      <c r="G143" s="21" t="s">
        <v>601</v>
      </c>
      <c r="H143" s="21" t="s">
        <v>48</v>
      </c>
      <c r="I143" s="21" t="s">
        <v>602</v>
      </c>
      <c r="J143" s="37" t="s">
        <v>50</v>
      </c>
      <c r="K143" s="21">
        <f t="shared" si="5"/>
        <v>45</v>
      </c>
      <c r="L143" s="25"/>
      <c r="M143" s="24">
        <v>45</v>
      </c>
      <c r="N143" s="25"/>
      <c r="O143" s="25"/>
      <c r="P143" s="25"/>
      <c r="Q143" s="21" t="s">
        <v>602</v>
      </c>
      <c r="R143" s="28" t="s">
        <v>377</v>
      </c>
      <c r="S143" s="51">
        <v>1</v>
      </c>
      <c r="T143" s="21" t="s">
        <v>53</v>
      </c>
      <c r="U143" s="51" t="s">
        <v>53</v>
      </c>
      <c r="V143" s="21">
        <v>3.5</v>
      </c>
      <c r="W143" s="51">
        <v>0.08</v>
      </c>
      <c r="X143" s="110" t="s">
        <v>53</v>
      </c>
      <c r="Y143" s="65">
        <v>15</v>
      </c>
      <c r="Z143" s="65">
        <v>36</v>
      </c>
      <c r="AA143" s="54">
        <v>0.95</v>
      </c>
      <c r="AB143" s="18" t="s">
        <v>55</v>
      </c>
      <c r="AC143" s="25" t="s">
        <v>603</v>
      </c>
      <c r="AD143" s="18"/>
    </row>
    <row r="144" s="1" customFormat="1" ht="47.25" spans="1:30">
      <c r="A144" s="18"/>
      <c r="B144" s="25" t="s">
        <v>604</v>
      </c>
      <c r="C144" s="21" t="s">
        <v>43</v>
      </c>
      <c r="D144" s="25" t="s">
        <v>44</v>
      </c>
      <c r="E144" s="21" t="s">
        <v>599</v>
      </c>
      <c r="F144" s="21" t="s">
        <v>600</v>
      </c>
      <c r="G144" s="21" t="s">
        <v>605</v>
      </c>
      <c r="H144" s="21" t="s">
        <v>48</v>
      </c>
      <c r="I144" s="21" t="s">
        <v>606</v>
      </c>
      <c r="J144" s="37" t="s">
        <v>50</v>
      </c>
      <c r="K144" s="21">
        <f t="shared" si="5"/>
        <v>280</v>
      </c>
      <c r="L144" s="21">
        <v>280</v>
      </c>
      <c r="M144" s="24"/>
      <c r="N144" s="25"/>
      <c r="O144" s="25"/>
      <c r="P144" s="25"/>
      <c r="Q144" s="21" t="s">
        <v>607</v>
      </c>
      <c r="R144" s="28" t="s">
        <v>98</v>
      </c>
      <c r="S144" s="51">
        <v>1</v>
      </c>
      <c r="T144" s="21" t="s">
        <v>53</v>
      </c>
      <c r="U144" s="51" t="s">
        <v>53</v>
      </c>
      <c r="V144" s="21">
        <v>19</v>
      </c>
      <c r="W144" s="51">
        <v>0.08</v>
      </c>
      <c r="X144" s="110" t="s">
        <v>53</v>
      </c>
      <c r="Y144" s="65">
        <v>40</v>
      </c>
      <c r="Z144" s="65">
        <v>68</v>
      </c>
      <c r="AA144" s="54">
        <v>0.95</v>
      </c>
      <c r="AB144" s="18" t="s">
        <v>55</v>
      </c>
      <c r="AC144" s="25" t="s">
        <v>608</v>
      </c>
      <c r="AD144" s="18"/>
    </row>
    <row r="145" s="1" customFormat="1" ht="78.75" spans="1:30">
      <c r="A145" s="18"/>
      <c r="B145" s="25" t="s">
        <v>609</v>
      </c>
      <c r="C145" s="18" t="s">
        <v>43</v>
      </c>
      <c r="D145" s="18" t="s">
        <v>44</v>
      </c>
      <c r="E145" s="18" t="s">
        <v>610</v>
      </c>
      <c r="F145" s="25" t="s">
        <v>611</v>
      </c>
      <c r="G145" s="21" t="s">
        <v>612</v>
      </c>
      <c r="H145" s="21" t="s">
        <v>73</v>
      </c>
      <c r="I145" s="25" t="s">
        <v>613</v>
      </c>
      <c r="J145" s="37" t="s">
        <v>50</v>
      </c>
      <c r="K145" s="21">
        <f t="shared" si="5"/>
        <v>884</v>
      </c>
      <c r="L145" s="21">
        <v>884</v>
      </c>
      <c r="M145" s="24"/>
      <c r="N145" s="25"/>
      <c r="O145" s="25"/>
      <c r="P145" s="25"/>
      <c r="Q145" s="18" t="s">
        <v>614</v>
      </c>
      <c r="R145" s="28" t="s">
        <v>615</v>
      </c>
      <c r="S145" s="51">
        <v>1</v>
      </c>
      <c r="T145" s="44" t="s">
        <v>53</v>
      </c>
      <c r="U145" s="50">
        <v>1</v>
      </c>
      <c r="V145" s="21"/>
      <c r="W145" s="51"/>
      <c r="X145" s="110"/>
      <c r="Y145" s="25">
        <v>512</v>
      </c>
      <c r="Z145" s="25">
        <v>1230</v>
      </c>
      <c r="AA145" s="50">
        <v>1</v>
      </c>
      <c r="AB145" s="18" t="s">
        <v>131</v>
      </c>
      <c r="AC145" s="18" t="s">
        <v>616</v>
      </c>
      <c r="AD145" s="18"/>
    </row>
    <row r="146" s="1" customFormat="1" ht="63" spans="1:30">
      <c r="A146" s="15"/>
      <c r="B146" s="18" t="s">
        <v>617</v>
      </c>
      <c r="C146" s="29" t="s">
        <v>43</v>
      </c>
      <c r="D146" s="25" t="s">
        <v>44</v>
      </c>
      <c r="E146" s="25" t="s">
        <v>610</v>
      </c>
      <c r="F146" s="25" t="s">
        <v>611</v>
      </c>
      <c r="G146" s="29" t="s">
        <v>618</v>
      </c>
      <c r="H146" s="29" t="s">
        <v>48</v>
      </c>
      <c r="I146" s="44" t="s">
        <v>619</v>
      </c>
      <c r="J146" s="37" t="s">
        <v>50</v>
      </c>
      <c r="K146" s="21">
        <f t="shared" si="5"/>
        <v>1200</v>
      </c>
      <c r="L146" s="21"/>
      <c r="M146" s="25">
        <v>1200</v>
      </c>
      <c r="N146" s="25"/>
      <c r="O146" s="25"/>
      <c r="P146" s="25"/>
      <c r="Q146" s="44" t="s">
        <v>620</v>
      </c>
      <c r="R146" s="28" t="s">
        <v>199</v>
      </c>
      <c r="S146" s="111">
        <v>1</v>
      </c>
      <c r="T146" s="44" t="s">
        <v>53</v>
      </c>
      <c r="U146" s="50">
        <v>1</v>
      </c>
      <c r="V146" s="21">
        <v>72</v>
      </c>
      <c r="W146" s="112" t="s">
        <v>621</v>
      </c>
      <c r="X146" s="44" t="s">
        <v>53</v>
      </c>
      <c r="Y146" s="21">
        <v>55</v>
      </c>
      <c r="Z146" s="37" t="s">
        <v>622</v>
      </c>
      <c r="AA146" s="50">
        <v>1</v>
      </c>
      <c r="AB146" s="18" t="s">
        <v>55</v>
      </c>
      <c r="AC146" s="21" t="s">
        <v>157</v>
      </c>
      <c r="AD146" s="18"/>
    </row>
    <row r="147" s="1" customFormat="1" ht="47.25" spans="1:30">
      <c r="A147" s="18"/>
      <c r="B147" s="18" t="s">
        <v>623</v>
      </c>
      <c r="C147" s="25" t="s">
        <v>43</v>
      </c>
      <c r="D147" s="25" t="s">
        <v>44</v>
      </c>
      <c r="E147" s="25" t="s">
        <v>610</v>
      </c>
      <c r="F147" s="25" t="s">
        <v>611</v>
      </c>
      <c r="G147" s="25" t="s">
        <v>624</v>
      </c>
      <c r="H147" s="25" t="s">
        <v>73</v>
      </c>
      <c r="I147" s="44" t="s">
        <v>625</v>
      </c>
      <c r="J147" s="37" t="s">
        <v>50</v>
      </c>
      <c r="K147" s="21">
        <f t="shared" si="5"/>
        <v>300</v>
      </c>
      <c r="L147" s="25"/>
      <c r="M147" s="25">
        <v>300</v>
      </c>
      <c r="N147" s="25"/>
      <c r="O147" s="25"/>
      <c r="P147" s="25"/>
      <c r="Q147" s="44" t="s">
        <v>626</v>
      </c>
      <c r="R147" s="28" t="s">
        <v>627</v>
      </c>
      <c r="S147" s="111">
        <v>1</v>
      </c>
      <c r="T147" s="44" t="s">
        <v>53</v>
      </c>
      <c r="U147" s="50">
        <v>1</v>
      </c>
      <c r="V147" s="21">
        <v>18</v>
      </c>
      <c r="W147" s="112" t="s">
        <v>621</v>
      </c>
      <c r="X147" s="44" t="s">
        <v>53</v>
      </c>
      <c r="Y147" s="69">
        <v>46</v>
      </c>
      <c r="Z147" s="69">
        <v>86</v>
      </c>
      <c r="AA147" s="50">
        <v>0.95</v>
      </c>
      <c r="AB147" s="18" t="s">
        <v>55</v>
      </c>
      <c r="AC147" s="21" t="s">
        <v>157</v>
      </c>
      <c r="AD147" s="18"/>
    </row>
    <row r="148" s="1" customFormat="1" ht="47.25" spans="1:30">
      <c r="A148" s="15"/>
      <c r="B148" s="18" t="s">
        <v>628</v>
      </c>
      <c r="C148" s="81" t="s">
        <v>629</v>
      </c>
      <c r="D148" s="29" t="s">
        <v>44</v>
      </c>
      <c r="E148" s="25" t="s">
        <v>610</v>
      </c>
      <c r="F148" s="29" t="s">
        <v>611</v>
      </c>
      <c r="G148" s="29" t="s">
        <v>630</v>
      </c>
      <c r="H148" s="25" t="s">
        <v>48</v>
      </c>
      <c r="I148" s="44" t="s">
        <v>631</v>
      </c>
      <c r="J148" s="37" t="s">
        <v>50</v>
      </c>
      <c r="K148" s="21">
        <f t="shared" si="5"/>
        <v>220</v>
      </c>
      <c r="L148" s="21"/>
      <c r="M148" s="25">
        <v>220</v>
      </c>
      <c r="N148" s="25"/>
      <c r="O148" s="25"/>
      <c r="P148" s="25"/>
      <c r="Q148" s="44" t="s">
        <v>631</v>
      </c>
      <c r="R148" s="28" t="s">
        <v>632</v>
      </c>
      <c r="S148" s="111">
        <v>1</v>
      </c>
      <c r="T148" s="44" t="s">
        <v>53</v>
      </c>
      <c r="U148" s="50">
        <v>1</v>
      </c>
      <c r="V148" s="21">
        <v>13.2</v>
      </c>
      <c r="W148" s="112" t="s">
        <v>621</v>
      </c>
      <c r="X148" s="44" t="s">
        <v>53</v>
      </c>
      <c r="Y148" s="21">
        <v>26</v>
      </c>
      <c r="Z148" s="112">
        <v>52</v>
      </c>
      <c r="AA148" s="50">
        <v>0.95</v>
      </c>
      <c r="AB148" s="18" t="s">
        <v>55</v>
      </c>
      <c r="AC148" s="21" t="s">
        <v>157</v>
      </c>
      <c r="AD148" s="18"/>
    </row>
    <row r="149" s="1" customFormat="1" ht="47.25" spans="1:30">
      <c r="A149" s="18"/>
      <c r="B149" s="18" t="s">
        <v>633</v>
      </c>
      <c r="C149" s="19" t="s">
        <v>43</v>
      </c>
      <c r="D149" s="19" t="s">
        <v>44</v>
      </c>
      <c r="E149" s="25" t="s">
        <v>610</v>
      </c>
      <c r="F149" s="25" t="s">
        <v>611</v>
      </c>
      <c r="G149" s="29" t="s">
        <v>634</v>
      </c>
      <c r="H149" s="18" t="s">
        <v>48</v>
      </c>
      <c r="I149" s="29" t="s">
        <v>635</v>
      </c>
      <c r="J149" s="37" t="s">
        <v>50</v>
      </c>
      <c r="K149" s="21">
        <f t="shared" si="5"/>
        <v>100</v>
      </c>
      <c r="L149" s="29"/>
      <c r="M149" s="25">
        <v>100</v>
      </c>
      <c r="N149" s="25"/>
      <c r="O149" s="25"/>
      <c r="P149" s="25"/>
      <c r="Q149" s="29" t="s">
        <v>636</v>
      </c>
      <c r="R149" s="28" t="s">
        <v>637</v>
      </c>
      <c r="S149" s="111">
        <v>1</v>
      </c>
      <c r="T149" s="44" t="s">
        <v>53</v>
      </c>
      <c r="U149" s="50">
        <v>1</v>
      </c>
      <c r="V149" s="21">
        <v>6</v>
      </c>
      <c r="W149" s="112" t="s">
        <v>621</v>
      </c>
      <c r="X149" s="44" t="s">
        <v>53</v>
      </c>
      <c r="Y149" s="21">
        <v>10</v>
      </c>
      <c r="Z149" s="21">
        <v>32</v>
      </c>
      <c r="AA149" s="50">
        <v>1</v>
      </c>
      <c r="AB149" s="18" t="s">
        <v>55</v>
      </c>
      <c r="AC149" s="21" t="s">
        <v>157</v>
      </c>
      <c r="AD149" s="18"/>
    </row>
    <row r="150" s="1" customFormat="1" ht="47.25" spans="1:30">
      <c r="A150" s="18"/>
      <c r="B150" s="18" t="s">
        <v>638</v>
      </c>
      <c r="C150" s="19" t="s">
        <v>43</v>
      </c>
      <c r="D150" s="19" t="s">
        <v>44</v>
      </c>
      <c r="E150" s="25" t="s">
        <v>610</v>
      </c>
      <c r="F150" s="25" t="s">
        <v>611</v>
      </c>
      <c r="G150" s="25" t="s">
        <v>639</v>
      </c>
      <c r="H150" s="18" t="s">
        <v>48</v>
      </c>
      <c r="I150" s="29" t="s">
        <v>640</v>
      </c>
      <c r="J150" s="37" t="s">
        <v>50</v>
      </c>
      <c r="K150" s="21">
        <f t="shared" si="5"/>
        <v>500</v>
      </c>
      <c r="L150" s="94"/>
      <c r="M150" s="94">
        <v>500</v>
      </c>
      <c r="N150" s="94"/>
      <c r="O150" s="94"/>
      <c r="P150" s="94"/>
      <c r="Q150" s="29" t="s">
        <v>640</v>
      </c>
      <c r="R150" s="28" t="s">
        <v>641</v>
      </c>
      <c r="S150" s="111">
        <v>1</v>
      </c>
      <c r="T150" s="44" t="s">
        <v>53</v>
      </c>
      <c r="U150" s="50">
        <v>1</v>
      </c>
      <c r="V150" s="21">
        <v>12</v>
      </c>
      <c r="W150" s="112" t="s">
        <v>621</v>
      </c>
      <c r="X150" s="44" t="s">
        <v>53</v>
      </c>
      <c r="Y150" s="21">
        <v>20</v>
      </c>
      <c r="Z150" s="21">
        <v>45</v>
      </c>
      <c r="AA150" s="50">
        <v>1</v>
      </c>
      <c r="AB150" s="18" t="s">
        <v>55</v>
      </c>
      <c r="AC150" s="21" t="s">
        <v>157</v>
      </c>
      <c r="AD150" s="123"/>
    </row>
    <row r="151" s="1" customFormat="1" ht="78.75" spans="1:30">
      <c r="A151" s="20"/>
      <c r="B151" s="18" t="s">
        <v>642</v>
      </c>
      <c r="C151" s="18" t="s">
        <v>43</v>
      </c>
      <c r="D151" s="18" t="s">
        <v>44</v>
      </c>
      <c r="E151" s="19" t="s">
        <v>643</v>
      </c>
      <c r="F151" s="18" t="s">
        <v>644</v>
      </c>
      <c r="G151" s="18" t="s">
        <v>645</v>
      </c>
      <c r="H151" s="18" t="s">
        <v>48</v>
      </c>
      <c r="I151" s="18" t="s">
        <v>646</v>
      </c>
      <c r="J151" s="37" t="s">
        <v>50</v>
      </c>
      <c r="K151" s="21">
        <f t="shared" si="5"/>
        <v>57</v>
      </c>
      <c r="L151" s="25">
        <v>57</v>
      </c>
      <c r="M151" s="21"/>
      <c r="N151" s="21"/>
      <c r="O151" s="21"/>
      <c r="P151" s="21"/>
      <c r="Q151" s="18" t="s">
        <v>647</v>
      </c>
      <c r="R151" s="18" t="s">
        <v>465</v>
      </c>
      <c r="S151" s="50">
        <v>1</v>
      </c>
      <c r="T151" s="18" t="s">
        <v>53</v>
      </c>
      <c r="U151" s="50">
        <v>1</v>
      </c>
      <c r="V151" s="21">
        <v>3.42</v>
      </c>
      <c r="W151" s="50">
        <v>0.06</v>
      </c>
      <c r="X151" s="18" t="s">
        <v>53</v>
      </c>
      <c r="Y151" s="18">
        <v>20</v>
      </c>
      <c r="Z151" s="18">
        <v>51</v>
      </c>
      <c r="AA151" s="50">
        <v>0.95</v>
      </c>
      <c r="AB151" s="18" t="s">
        <v>55</v>
      </c>
      <c r="AC151" s="124" t="s">
        <v>157</v>
      </c>
      <c r="AD151" s="15"/>
    </row>
    <row r="152" s="1" customFormat="1" ht="63" spans="1:30">
      <c r="A152" s="20"/>
      <c r="B152" s="18" t="s">
        <v>648</v>
      </c>
      <c r="C152" s="18" t="s">
        <v>43</v>
      </c>
      <c r="D152" s="18" t="s">
        <v>44</v>
      </c>
      <c r="E152" s="19" t="s">
        <v>643</v>
      </c>
      <c r="F152" s="18" t="s">
        <v>644</v>
      </c>
      <c r="G152" s="18" t="s">
        <v>645</v>
      </c>
      <c r="H152" s="18" t="s">
        <v>48</v>
      </c>
      <c r="I152" s="18" t="s">
        <v>649</v>
      </c>
      <c r="J152" s="37" t="s">
        <v>50</v>
      </c>
      <c r="K152" s="21">
        <f t="shared" si="5"/>
        <v>50</v>
      </c>
      <c r="L152" s="25">
        <v>50</v>
      </c>
      <c r="M152" s="21"/>
      <c r="N152" s="21"/>
      <c r="O152" s="21"/>
      <c r="P152" s="21"/>
      <c r="Q152" s="18" t="s">
        <v>650</v>
      </c>
      <c r="R152" s="18" t="s">
        <v>651</v>
      </c>
      <c r="S152" s="50">
        <v>1</v>
      </c>
      <c r="T152" s="18"/>
      <c r="U152" s="50">
        <v>1</v>
      </c>
      <c r="V152" s="21">
        <f>K152*0.06</f>
        <v>3</v>
      </c>
      <c r="W152" s="50">
        <v>0.06</v>
      </c>
      <c r="X152" s="18"/>
      <c r="Y152" s="18">
        <v>22</v>
      </c>
      <c r="Z152" s="18">
        <v>56</v>
      </c>
      <c r="AA152" s="50">
        <v>0.95</v>
      </c>
      <c r="AB152" s="18" t="s">
        <v>55</v>
      </c>
      <c r="AC152" s="124" t="s">
        <v>157</v>
      </c>
      <c r="AD152" s="15"/>
    </row>
    <row r="153" s="1" customFormat="1" ht="47.25" spans="1:30">
      <c r="A153" s="15"/>
      <c r="B153" s="18" t="s">
        <v>652</v>
      </c>
      <c r="C153" s="81" t="s">
        <v>629</v>
      </c>
      <c r="D153" s="21" t="s">
        <v>44</v>
      </c>
      <c r="E153" s="19" t="s">
        <v>643</v>
      </c>
      <c r="F153" s="18" t="s">
        <v>644</v>
      </c>
      <c r="G153" s="18" t="s">
        <v>653</v>
      </c>
      <c r="H153" s="18" t="s">
        <v>48</v>
      </c>
      <c r="I153" s="18" t="s">
        <v>654</v>
      </c>
      <c r="J153" s="37" t="s">
        <v>50</v>
      </c>
      <c r="K153" s="21">
        <f t="shared" si="5"/>
        <v>80</v>
      </c>
      <c r="L153" s="18">
        <v>80</v>
      </c>
      <c r="M153" s="18"/>
      <c r="N153" s="50"/>
      <c r="O153" s="18"/>
      <c r="P153" s="50"/>
      <c r="Q153" s="18" t="s">
        <v>655</v>
      </c>
      <c r="R153" s="18" t="s">
        <v>651</v>
      </c>
      <c r="S153" s="50">
        <v>1</v>
      </c>
      <c r="T153" s="18"/>
      <c r="U153" s="50">
        <v>1</v>
      </c>
      <c r="V153" s="21">
        <v>4.8</v>
      </c>
      <c r="W153" s="50">
        <v>0.06</v>
      </c>
      <c r="X153" s="18"/>
      <c r="Y153" s="18">
        <v>15</v>
      </c>
      <c r="Z153" s="18">
        <v>32</v>
      </c>
      <c r="AA153" s="50">
        <v>0.95</v>
      </c>
      <c r="AB153" s="18" t="s">
        <v>55</v>
      </c>
      <c r="AC153" s="18" t="s">
        <v>157</v>
      </c>
      <c r="AD153" s="28"/>
    </row>
    <row r="154" s="1" customFormat="1" ht="63" spans="1:30">
      <c r="A154" s="18"/>
      <c r="B154" s="18" t="s">
        <v>656</v>
      </c>
      <c r="C154" s="18" t="s">
        <v>43</v>
      </c>
      <c r="D154" s="18" t="s">
        <v>44</v>
      </c>
      <c r="E154" s="19" t="s">
        <v>643</v>
      </c>
      <c r="F154" s="18" t="s">
        <v>644</v>
      </c>
      <c r="G154" s="18" t="s">
        <v>653</v>
      </c>
      <c r="H154" s="18" t="s">
        <v>48</v>
      </c>
      <c r="I154" s="18" t="s">
        <v>657</v>
      </c>
      <c r="J154" s="37" t="s">
        <v>50</v>
      </c>
      <c r="K154" s="21">
        <f t="shared" si="5"/>
        <v>200</v>
      </c>
      <c r="L154" s="21">
        <v>200</v>
      </c>
      <c r="M154" s="21"/>
      <c r="N154" s="21"/>
      <c r="O154" s="21"/>
      <c r="P154" s="21"/>
      <c r="Q154" s="18" t="s">
        <v>658</v>
      </c>
      <c r="R154" s="18" t="s">
        <v>103</v>
      </c>
      <c r="S154" s="50">
        <v>1</v>
      </c>
      <c r="T154" s="18" t="s">
        <v>53</v>
      </c>
      <c r="U154" s="18">
        <v>1</v>
      </c>
      <c r="V154" s="21">
        <v>18</v>
      </c>
      <c r="W154" s="50">
        <v>0.06</v>
      </c>
      <c r="X154" s="18" t="s">
        <v>53</v>
      </c>
      <c r="Y154" s="18">
        <v>20</v>
      </c>
      <c r="Z154" s="18">
        <v>65</v>
      </c>
      <c r="AA154" s="50">
        <v>0.95</v>
      </c>
      <c r="AB154" s="18" t="s">
        <v>55</v>
      </c>
      <c r="AC154" s="18" t="s">
        <v>104</v>
      </c>
      <c r="AD154" s="18"/>
    </row>
    <row r="155" s="1" customFormat="1" ht="63" spans="1:30">
      <c r="A155" s="18"/>
      <c r="B155" s="18" t="s">
        <v>659</v>
      </c>
      <c r="C155" s="18" t="s">
        <v>43</v>
      </c>
      <c r="D155" s="18" t="s">
        <v>44</v>
      </c>
      <c r="E155" s="18" t="s">
        <v>660</v>
      </c>
      <c r="F155" s="18" t="s">
        <v>661</v>
      </c>
      <c r="G155" s="18" t="s">
        <v>176</v>
      </c>
      <c r="H155" s="18" t="s">
        <v>48</v>
      </c>
      <c r="I155" s="18" t="s">
        <v>662</v>
      </c>
      <c r="J155" s="37" t="s">
        <v>50</v>
      </c>
      <c r="K155" s="21">
        <f t="shared" si="5"/>
        <v>19</v>
      </c>
      <c r="L155" s="21">
        <v>19</v>
      </c>
      <c r="M155" s="39"/>
      <c r="N155" s="39"/>
      <c r="O155" s="39"/>
      <c r="P155" s="21"/>
      <c r="Q155" s="18" t="s">
        <v>663</v>
      </c>
      <c r="R155" s="28" t="s">
        <v>664</v>
      </c>
      <c r="S155" s="51">
        <v>1</v>
      </c>
      <c r="T155" s="28" t="s">
        <v>53</v>
      </c>
      <c r="U155" s="50">
        <v>1</v>
      </c>
      <c r="V155" s="21">
        <v>1.6</v>
      </c>
      <c r="W155" s="50">
        <v>0.06</v>
      </c>
      <c r="X155" s="18">
        <v>1.1</v>
      </c>
      <c r="Y155" s="18">
        <v>86</v>
      </c>
      <c r="Z155" s="18">
        <v>226</v>
      </c>
      <c r="AA155" s="50">
        <v>0.95</v>
      </c>
      <c r="AB155" s="18" t="s">
        <v>55</v>
      </c>
      <c r="AC155" s="21" t="s">
        <v>665</v>
      </c>
      <c r="AD155" s="18"/>
    </row>
    <row r="156" s="1" customFormat="1" ht="47.25" spans="1:30">
      <c r="A156" s="20"/>
      <c r="B156" s="18" t="s">
        <v>666</v>
      </c>
      <c r="C156" s="18" t="s">
        <v>43</v>
      </c>
      <c r="D156" s="18" t="s">
        <v>44</v>
      </c>
      <c r="E156" s="18" t="s">
        <v>660</v>
      </c>
      <c r="F156" s="18" t="s">
        <v>661</v>
      </c>
      <c r="G156" s="18" t="s">
        <v>176</v>
      </c>
      <c r="H156" s="18" t="s">
        <v>48</v>
      </c>
      <c r="I156" s="18" t="s">
        <v>667</v>
      </c>
      <c r="J156" s="37" t="s">
        <v>50</v>
      </c>
      <c r="K156" s="21">
        <f t="shared" si="5"/>
        <v>800</v>
      </c>
      <c r="L156" s="21">
        <v>800</v>
      </c>
      <c r="M156" s="39"/>
      <c r="N156" s="39"/>
      <c r="O156" s="39"/>
      <c r="P156" s="21"/>
      <c r="Q156" s="18" t="s">
        <v>667</v>
      </c>
      <c r="R156" s="18" t="s">
        <v>668</v>
      </c>
      <c r="S156" s="50">
        <v>1</v>
      </c>
      <c r="T156" s="20"/>
      <c r="U156" s="20"/>
      <c r="V156" s="21">
        <v>48</v>
      </c>
      <c r="W156" s="50">
        <v>0.06</v>
      </c>
      <c r="X156" s="18" t="s">
        <v>53</v>
      </c>
      <c r="Y156" s="18">
        <v>70</v>
      </c>
      <c r="Z156" s="18">
        <v>262</v>
      </c>
      <c r="AA156" s="113">
        <v>0.95</v>
      </c>
      <c r="AB156" s="18" t="s">
        <v>55</v>
      </c>
      <c r="AC156" s="18" t="s">
        <v>665</v>
      </c>
      <c r="AD156" s="18"/>
    </row>
    <row r="157" s="1" customFormat="1" ht="47.25" spans="1:30">
      <c r="A157" s="20"/>
      <c r="B157" s="18" t="s">
        <v>669</v>
      </c>
      <c r="C157" s="18" t="s">
        <v>43</v>
      </c>
      <c r="D157" s="18" t="s">
        <v>44</v>
      </c>
      <c r="E157" s="18" t="s">
        <v>660</v>
      </c>
      <c r="F157" s="18" t="s">
        <v>661</v>
      </c>
      <c r="G157" s="18" t="s">
        <v>176</v>
      </c>
      <c r="H157" s="18" t="s">
        <v>48</v>
      </c>
      <c r="I157" s="18" t="s">
        <v>667</v>
      </c>
      <c r="J157" s="37" t="s">
        <v>50</v>
      </c>
      <c r="K157" s="21">
        <f t="shared" si="5"/>
        <v>800</v>
      </c>
      <c r="L157" s="21">
        <v>800</v>
      </c>
      <c r="M157" s="39"/>
      <c r="N157" s="39"/>
      <c r="O157" s="39"/>
      <c r="P157" s="21"/>
      <c r="Q157" s="18" t="s">
        <v>670</v>
      </c>
      <c r="R157" s="18" t="s">
        <v>668</v>
      </c>
      <c r="S157" s="51">
        <v>1</v>
      </c>
      <c r="T157" s="28" t="s">
        <v>53</v>
      </c>
      <c r="U157" s="50">
        <v>1</v>
      </c>
      <c r="V157" s="21">
        <v>48</v>
      </c>
      <c r="W157" s="50">
        <v>0.06</v>
      </c>
      <c r="X157" s="18" t="s">
        <v>53</v>
      </c>
      <c r="Y157" s="18">
        <v>66</v>
      </c>
      <c r="Z157" s="18">
        <v>196</v>
      </c>
      <c r="AA157" s="113">
        <v>0.95</v>
      </c>
      <c r="AB157" s="18" t="s">
        <v>55</v>
      </c>
      <c r="AC157" s="18" t="s">
        <v>665</v>
      </c>
      <c r="AD157" s="18"/>
    </row>
    <row r="158" s="1" customFormat="1" ht="63" spans="1:30">
      <c r="A158" s="18"/>
      <c r="B158" s="18" t="s">
        <v>671</v>
      </c>
      <c r="C158" s="18" t="s">
        <v>43</v>
      </c>
      <c r="D158" s="18" t="s">
        <v>44</v>
      </c>
      <c r="E158" s="18" t="s">
        <v>660</v>
      </c>
      <c r="F158" s="18" t="s">
        <v>661</v>
      </c>
      <c r="G158" s="18" t="s">
        <v>672</v>
      </c>
      <c r="H158" s="18" t="s">
        <v>48</v>
      </c>
      <c r="I158" s="18" t="s">
        <v>673</v>
      </c>
      <c r="J158" s="37" t="s">
        <v>50</v>
      </c>
      <c r="K158" s="21">
        <f t="shared" si="5"/>
        <v>1050</v>
      </c>
      <c r="L158" s="18">
        <v>1050</v>
      </c>
      <c r="M158" s="18"/>
      <c r="N158" s="18"/>
      <c r="O158" s="18"/>
      <c r="P158" s="18"/>
      <c r="Q158" s="18" t="s">
        <v>674</v>
      </c>
      <c r="R158" s="18" t="s">
        <v>675</v>
      </c>
      <c r="S158" s="50">
        <v>1</v>
      </c>
      <c r="T158" s="18" t="s">
        <v>53</v>
      </c>
      <c r="U158" s="18" t="s">
        <v>53</v>
      </c>
      <c r="V158" s="21">
        <v>63</v>
      </c>
      <c r="W158" s="18" t="s">
        <v>53</v>
      </c>
      <c r="X158" s="18" t="s">
        <v>53</v>
      </c>
      <c r="Y158" s="18">
        <v>170</v>
      </c>
      <c r="Z158" s="18">
        <v>400</v>
      </c>
      <c r="AA158" s="50">
        <v>0.95</v>
      </c>
      <c r="AB158" s="18" t="s">
        <v>125</v>
      </c>
      <c r="AC158" s="18" t="s">
        <v>104</v>
      </c>
      <c r="AD158" s="18"/>
    </row>
    <row r="159" s="1" customFormat="1" ht="63" spans="1:30">
      <c r="A159" s="23"/>
      <c r="B159" s="23" t="s">
        <v>676</v>
      </c>
      <c r="C159" s="23" t="s">
        <v>43</v>
      </c>
      <c r="D159" s="23" t="s">
        <v>44</v>
      </c>
      <c r="E159" s="18" t="s">
        <v>660</v>
      </c>
      <c r="F159" s="23" t="s">
        <v>661</v>
      </c>
      <c r="G159" s="23" t="s">
        <v>677</v>
      </c>
      <c r="H159" s="23" t="s">
        <v>73</v>
      </c>
      <c r="I159" s="23" t="s">
        <v>678</v>
      </c>
      <c r="J159" s="37" t="s">
        <v>50</v>
      </c>
      <c r="K159" s="21">
        <f t="shared" si="5"/>
        <v>300</v>
      </c>
      <c r="L159" s="24">
        <v>300</v>
      </c>
      <c r="M159" s="24"/>
      <c r="N159" s="24"/>
      <c r="O159" s="24"/>
      <c r="P159" s="24"/>
      <c r="Q159" s="23" t="s">
        <v>679</v>
      </c>
      <c r="R159" s="23" t="s">
        <v>680</v>
      </c>
      <c r="S159" s="55">
        <v>1</v>
      </c>
      <c r="T159" s="23" t="s">
        <v>53</v>
      </c>
      <c r="U159" s="23">
        <v>1</v>
      </c>
      <c r="V159" s="24">
        <v>18</v>
      </c>
      <c r="W159" s="113">
        <v>0.06</v>
      </c>
      <c r="X159" s="23" t="s">
        <v>53</v>
      </c>
      <c r="Y159" s="23">
        <v>10</v>
      </c>
      <c r="Z159" s="23">
        <v>21</v>
      </c>
      <c r="AA159" s="50">
        <v>0.95</v>
      </c>
      <c r="AB159" s="18" t="s">
        <v>55</v>
      </c>
      <c r="AC159" s="23" t="s">
        <v>104</v>
      </c>
      <c r="AD159" s="23"/>
    </row>
    <row r="160" s="1" customFormat="1" ht="63" spans="1:30">
      <c r="A160" s="23"/>
      <c r="B160" s="23" t="s">
        <v>681</v>
      </c>
      <c r="C160" s="23" t="s">
        <v>43</v>
      </c>
      <c r="D160" s="23" t="s">
        <v>44</v>
      </c>
      <c r="E160" s="18" t="s">
        <v>660</v>
      </c>
      <c r="F160" s="23" t="s">
        <v>661</v>
      </c>
      <c r="G160" s="23" t="s">
        <v>682</v>
      </c>
      <c r="H160" s="23" t="s">
        <v>73</v>
      </c>
      <c r="I160" s="23" t="s">
        <v>683</v>
      </c>
      <c r="J160" s="37" t="s">
        <v>50</v>
      </c>
      <c r="K160" s="21">
        <f t="shared" si="5"/>
        <v>850</v>
      </c>
      <c r="L160" s="24"/>
      <c r="M160" s="24">
        <v>850</v>
      </c>
      <c r="N160" s="24"/>
      <c r="O160" s="24"/>
      <c r="P160" s="24"/>
      <c r="Q160" s="23" t="s">
        <v>684</v>
      </c>
      <c r="R160" s="23" t="s">
        <v>685</v>
      </c>
      <c r="S160" s="55">
        <v>1</v>
      </c>
      <c r="T160" s="23" t="s">
        <v>53</v>
      </c>
      <c r="U160" s="23" t="s">
        <v>53</v>
      </c>
      <c r="V160" s="24">
        <v>51</v>
      </c>
      <c r="W160" s="113">
        <v>0.06</v>
      </c>
      <c r="X160" s="23" t="s">
        <v>53</v>
      </c>
      <c r="Y160" s="23">
        <v>255</v>
      </c>
      <c r="Z160" s="23">
        <v>657</v>
      </c>
      <c r="AA160" s="50">
        <v>0.95</v>
      </c>
      <c r="AB160" s="18" t="s">
        <v>55</v>
      </c>
      <c r="AC160" s="23" t="s">
        <v>686</v>
      </c>
      <c r="AD160" s="23"/>
    </row>
    <row r="161" s="1" customFormat="1" ht="63" spans="1:30">
      <c r="A161" s="20"/>
      <c r="B161" s="23" t="s">
        <v>687</v>
      </c>
      <c r="C161" s="23" t="s">
        <v>43</v>
      </c>
      <c r="D161" s="23" t="s">
        <v>44</v>
      </c>
      <c r="E161" s="18" t="s">
        <v>660</v>
      </c>
      <c r="F161" s="23" t="s">
        <v>661</v>
      </c>
      <c r="G161" s="23" t="s">
        <v>688</v>
      </c>
      <c r="H161" s="23" t="s">
        <v>73</v>
      </c>
      <c r="I161" s="23" t="s">
        <v>689</v>
      </c>
      <c r="J161" s="37" t="s">
        <v>50</v>
      </c>
      <c r="K161" s="21">
        <f t="shared" si="5"/>
        <v>1000</v>
      </c>
      <c r="L161" s="24"/>
      <c r="M161" s="24">
        <v>1000</v>
      </c>
      <c r="N161" s="24"/>
      <c r="O161" s="24"/>
      <c r="P161" s="24"/>
      <c r="Q161" s="23" t="s">
        <v>690</v>
      </c>
      <c r="R161" s="23" t="s">
        <v>691</v>
      </c>
      <c r="S161" s="55">
        <v>1</v>
      </c>
      <c r="T161" s="23" t="s">
        <v>53</v>
      </c>
      <c r="U161" s="55">
        <v>1</v>
      </c>
      <c r="V161" s="24">
        <v>55</v>
      </c>
      <c r="W161" s="113">
        <v>0.06</v>
      </c>
      <c r="X161" s="23">
        <v>50</v>
      </c>
      <c r="Y161" s="23">
        <v>120</v>
      </c>
      <c r="Z161" s="23">
        <v>295</v>
      </c>
      <c r="AA161" s="50">
        <v>0.95</v>
      </c>
      <c r="AB161" s="18" t="s">
        <v>125</v>
      </c>
      <c r="AC161" s="23" t="s">
        <v>157</v>
      </c>
      <c r="AD161" s="23"/>
    </row>
    <row r="162" s="1" customFormat="1" ht="63" spans="1:30">
      <c r="A162" s="18"/>
      <c r="B162" s="23" t="s">
        <v>692</v>
      </c>
      <c r="C162" s="19" t="s">
        <v>43</v>
      </c>
      <c r="D162" s="18" t="s">
        <v>44</v>
      </c>
      <c r="E162" s="18" t="s">
        <v>660</v>
      </c>
      <c r="F162" s="18" t="s">
        <v>661</v>
      </c>
      <c r="G162" s="18" t="s">
        <v>176</v>
      </c>
      <c r="H162" s="18" t="s">
        <v>48</v>
      </c>
      <c r="I162" s="18" t="s">
        <v>693</v>
      </c>
      <c r="J162" s="37" t="s">
        <v>50</v>
      </c>
      <c r="K162" s="21">
        <f t="shared" si="5"/>
        <v>900</v>
      </c>
      <c r="L162" s="21"/>
      <c r="M162" s="21">
        <v>900</v>
      </c>
      <c r="N162" s="21"/>
      <c r="O162" s="21"/>
      <c r="P162" s="21"/>
      <c r="Q162" s="18" t="s">
        <v>694</v>
      </c>
      <c r="R162" s="18" t="s">
        <v>694</v>
      </c>
      <c r="S162" s="51">
        <v>1</v>
      </c>
      <c r="T162" s="51" t="s">
        <v>53</v>
      </c>
      <c r="U162" s="50">
        <v>1</v>
      </c>
      <c r="V162" s="21" t="s">
        <v>53</v>
      </c>
      <c r="W162" s="18" t="s">
        <v>53</v>
      </c>
      <c r="X162" s="18" t="s">
        <v>53</v>
      </c>
      <c r="Y162" s="18">
        <v>71</v>
      </c>
      <c r="Z162" s="18">
        <v>230</v>
      </c>
      <c r="AA162" s="113">
        <v>0.95</v>
      </c>
      <c r="AB162" s="18" t="s">
        <v>125</v>
      </c>
      <c r="AC162" s="21" t="s">
        <v>665</v>
      </c>
      <c r="AD162" s="18"/>
    </row>
    <row r="163" s="1" customFormat="1" ht="63" spans="1:30">
      <c r="A163" s="15"/>
      <c r="B163" s="19" t="s">
        <v>695</v>
      </c>
      <c r="C163" s="19" t="s">
        <v>43</v>
      </c>
      <c r="D163" s="19" t="s">
        <v>44</v>
      </c>
      <c r="E163" s="18" t="s">
        <v>696</v>
      </c>
      <c r="F163" s="19" t="s">
        <v>697</v>
      </c>
      <c r="G163" s="19" t="s">
        <v>698</v>
      </c>
      <c r="H163" s="19" t="s">
        <v>73</v>
      </c>
      <c r="I163" s="19" t="s">
        <v>699</v>
      </c>
      <c r="J163" s="37" t="s">
        <v>50</v>
      </c>
      <c r="K163" s="21">
        <f t="shared" si="5"/>
        <v>100</v>
      </c>
      <c r="L163" s="25">
        <v>100</v>
      </c>
      <c r="M163" s="25"/>
      <c r="N163" s="25"/>
      <c r="O163" s="25"/>
      <c r="P163" s="25"/>
      <c r="Q163" s="19" t="s">
        <v>699</v>
      </c>
      <c r="R163" s="18" t="s">
        <v>700</v>
      </c>
      <c r="S163" s="74">
        <v>1</v>
      </c>
      <c r="T163" s="18" t="s">
        <v>53</v>
      </c>
      <c r="U163" s="51">
        <v>1</v>
      </c>
      <c r="V163" s="21">
        <v>4.8</v>
      </c>
      <c r="W163" s="50">
        <v>0.08</v>
      </c>
      <c r="X163" s="18" t="s">
        <v>53</v>
      </c>
      <c r="Y163" s="19">
        <v>138</v>
      </c>
      <c r="Z163" s="19">
        <v>310</v>
      </c>
      <c r="AA163" s="50">
        <v>1</v>
      </c>
      <c r="AB163" s="18" t="s">
        <v>55</v>
      </c>
      <c r="AC163" s="18" t="s">
        <v>99</v>
      </c>
      <c r="AD163" s="125"/>
    </row>
    <row r="164" s="1" customFormat="1" ht="78.75" spans="1:30">
      <c r="A164" s="15"/>
      <c r="B164" s="19" t="s">
        <v>701</v>
      </c>
      <c r="C164" s="19" t="s">
        <v>43</v>
      </c>
      <c r="D164" s="19" t="s">
        <v>44</v>
      </c>
      <c r="E164" s="18" t="s">
        <v>696</v>
      </c>
      <c r="F164" s="19" t="s">
        <v>697</v>
      </c>
      <c r="G164" s="19" t="s">
        <v>698</v>
      </c>
      <c r="H164" s="19" t="s">
        <v>73</v>
      </c>
      <c r="I164" s="19" t="s">
        <v>702</v>
      </c>
      <c r="J164" s="37" t="s">
        <v>50</v>
      </c>
      <c r="K164" s="21">
        <f t="shared" si="5"/>
        <v>180</v>
      </c>
      <c r="L164" s="25">
        <v>180</v>
      </c>
      <c r="M164" s="25"/>
      <c r="N164" s="25"/>
      <c r="O164" s="25"/>
      <c r="P164" s="25"/>
      <c r="Q164" s="19" t="s">
        <v>703</v>
      </c>
      <c r="R164" s="18" t="s">
        <v>704</v>
      </c>
      <c r="S164" s="74">
        <v>1</v>
      </c>
      <c r="T164" s="18" t="s">
        <v>53</v>
      </c>
      <c r="U164" s="51">
        <v>1</v>
      </c>
      <c r="V164" s="21">
        <v>8.64</v>
      </c>
      <c r="W164" s="50">
        <v>0.08</v>
      </c>
      <c r="X164" s="18" t="s">
        <v>53</v>
      </c>
      <c r="Y164" s="19">
        <v>115</v>
      </c>
      <c r="Z164" s="19">
        <v>256</v>
      </c>
      <c r="AA164" s="50">
        <v>1</v>
      </c>
      <c r="AB164" s="18" t="s">
        <v>55</v>
      </c>
      <c r="AC164" s="18" t="s">
        <v>99</v>
      </c>
      <c r="AD164" s="125"/>
    </row>
    <row r="165" s="1" customFormat="1" ht="173.25" spans="1:30">
      <c r="A165" s="15"/>
      <c r="B165" s="19" t="s">
        <v>705</v>
      </c>
      <c r="C165" s="19" t="s">
        <v>43</v>
      </c>
      <c r="D165" s="19" t="s">
        <v>44</v>
      </c>
      <c r="E165" s="18" t="s">
        <v>696</v>
      </c>
      <c r="F165" s="19" t="s">
        <v>697</v>
      </c>
      <c r="G165" s="19" t="s">
        <v>706</v>
      </c>
      <c r="H165" s="19" t="s">
        <v>73</v>
      </c>
      <c r="I165" s="43" t="s">
        <v>707</v>
      </c>
      <c r="J165" s="37" t="s">
        <v>50</v>
      </c>
      <c r="K165" s="21">
        <f t="shared" si="5"/>
        <v>450</v>
      </c>
      <c r="L165" s="25">
        <v>450</v>
      </c>
      <c r="M165" s="25"/>
      <c r="N165" s="25"/>
      <c r="O165" s="25"/>
      <c r="P165" s="25"/>
      <c r="Q165" s="43" t="s">
        <v>708</v>
      </c>
      <c r="R165" s="18" t="s">
        <v>709</v>
      </c>
      <c r="S165" s="50">
        <v>1</v>
      </c>
      <c r="T165" s="18" t="s">
        <v>53</v>
      </c>
      <c r="U165" s="50">
        <v>1</v>
      </c>
      <c r="V165" s="21">
        <v>21.6</v>
      </c>
      <c r="W165" s="50">
        <v>0.08</v>
      </c>
      <c r="X165" s="18" t="s">
        <v>53</v>
      </c>
      <c r="Y165" s="18">
        <v>210</v>
      </c>
      <c r="Z165" s="64">
        <v>389</v>
      </c>
      <c r="AA165" s="50">
        <v>1</v>
      </c>
      <c r="AB165" s="18" t="s">
        <v>55</v>
      </c>
      <c r="AC165" s="18" t="s">
        <v>99</v>
      </c>
      <c r="AD165" s="125"/>
    </row>
    <row r="166" s="1" customFormat="1" ht="63" spans="1:30">
      <c r="A166" s="20"/>
      <c r="B166" s="23" t="s">
        <v>710</v>
      </c>
      <c r="C166" s="19" t="s">
        <v>43</v>
      </c>
      <c r="D166" s="19" t="s">
        <v>44</v>
      </c>
      <c r="E166" s="18" t="s">
        <v>696</v>
      </c>
      <c r="F166" s="63" t="s">
        <v>697</v>
      </c>
      <c r="G166" s="19" t="s">
        <v>53</v>
      </c>
      <c r="H166" s="18" t="s">
        <v>53</v>
      </c>
      <c r="I166" s="18" t="s">
        <v>711</v>
      </c>
      <c r="J166" s="37" t="s">
        <v>50</v>
      </c>
      <c r="K166" s="21">
        <f t="shared" si="5"/>
        <v>588.7</v>
      </c>
      <c r="L166" s="21">
        <v>588.7</v>
      </c>
      <c r="M166" s="21"/>
      <c r="N166" s="21"/>
      <c r="O166" s="21"/>
      <c r="P166" s="21"/>
      <c r="Q166" s="18" t="s">
        <v>712</v>
      </c>
      <c r="R166" s="18" t="s">
        <v>713</v>
      </c>
      <c r="S166" s="51">
        <v>1</v>
      </c>
      <c r="T166" s="67" t="s">
        <v>53</v>
      </c>
      <c r="U166" s="51">
        <v>1</v>
      </c>
      <c r="V166" s="96" t="s">
        <v>53</v>
      </c>
      <c r="W166" s="67" t="s">
        <v>53</v>
      </c>
      <c r="X166" s="67" t="s">
        <v>53</v>
      </c>
      <c r="Y166" s="20">
        <v>387</v>
      </c>
      <c r="Z166" s="20">
        <v>950</v>
      </c>
      <c r="AA166" s="50">
        <v>0.95</v>
      </c>
      <c r="AB166" s="18" t="s">
        <v>55</v>
      </c>
      <c r="AC166" s="18" t="s">
        <v>99</v>
      </c>
      <c r="AD166" s="18"/>
    </row>
    <row r="167" s="1" customFormat="1" ht="63" spans="1:30">
      <c r="A167" s="22"/>
      <c r="B167" s="19" t="s">
        <v>714</v>
      </c>
      <c r="C167" s="19" t="s">
        <v>43</v>
      </c>
      <c r="D167" s="19" t="s">
        <v>44</v>
      </c>
      <c r="E167" s="18" t="s">
        <v>696</v>
      </c>
      <c r="F167" s="19" t="s">
        <v>697</v>
      </c>
      <c r="G167" s="19" t="s">
        <v>715</v>
      </c>
      <c r="H167" s="19" t="s">
        <v>48</v>
      </c>
      <c r="I167" s="19" t="s">
        <v>716</v>
      </c>
      <c r="J167" s="37" t="s">
        <v>50</v>
      </c>
      <c r="K167" s="21">
        <f t="shared" si="5"/>
        <v>130</v>
      </c>
      <c r="L167" s="21"/>
      <c r="M167" s="25">
        <v>130</v>
      </c>
      <c r="N167" s="25"/>
      <c r="O167" s="25"/>
      <c r="P167" s="25"/>
      <c r="Q167" s="19" t="s">
        <v>716</v>
      </c>
      <c r="R167" s="18" t="s">
        <v>717</v>
      </c>
      <c r="S167" s="51">
        <v>1</v>
      </c>
      <c r="T167" s="18" t="s">
        <v>53</v>
      </c>
      <c r="U167" s="51">
        <v>1</v>
      </c>
      <c r="V167" s="21">
        <v>6.24</v>
      </c>
      <c r="W167" s="50">
        <v>0.08</v>
      </c>
      <c r="X167" s="18" t="s">
        <v>53</v>
      </c>
      <c r="Y167" s="18">
        <v>145</v>
      </c>
      <c r="Z167" s="18">
        <v>289</v>
      </c>
      <c r="AA167" s="50">
        <v>1</v>
      </c>
      <c r="AB167" s="18" t="s">
        <v>55</v>
      </c>
      <c r="AC167" s="18" t="s">
        <v>99</v>
      </c>
      <c r="AD167" s="18"/>
    </row>
    <row r="168" s="1" customFormat="1" ht="74" customHeight="1" spans="1:30">
      <c r="A168" s="22"/>
      <c r="B168" s="31" t="s">
        <v>718</v>
      </c>
      <c r="C168" s="31" t="s">
        <v>629</v>
      </c>
      <c r="D168" s="31" t="s">
        <v>719</v>
      </c>
      <c r="E168" s="31" t="s">
        <v>720</v>
      </c>
      <c r="F168" s="31" t="s">
        <v>721</v>
      </c>
      <c r="G168" s="19" t="s">
        <v>53</v>
      </c>
      <c r="H168" s="18" t="s">
        <v>53</v>
      </c>
      <c r="I168" s="31" t="s">
        <v>722</v>
      </c>
      <c r="J168" s="37" t="s">
        <v>723</v>
      </c>
      <c r="K168" s="21">
        <f t="shared" si="5"/>
        <v>6000</v>
      </c>
      <c r="L168" s="21">
        <v>6000</v>
      </c>
      <c r="M168" s="25"/>
      <c r="N168" s="25"/>
      <c r="O168" s="25"/>
      <c r="P168" s="25"/>
      <c r="Q168" s="114" t="s">
        <v>724</v>
      </c>
      <c r="R168" s="28" t="s">
        <v>53</v>
      </c>
      <c r="S168" s="50">
        <v>1</v>
      </c>
      <c r="T168" s="28" t="s">
        <v>53</v>
      </c>
      <c r="U168" s="28" t="s">
        <v>53</v>
      </c>
      <c r="V168" s="39" t="s">
        <v>53</v>
      </c>
      <c r="W168" s="50" t="s">
        <v>725</v>
      </c>
      <c r="X168" s="28" t="s">
        <v>53</v>
      </c>
      <c r="Y168" s="18">
        <v>1250</v>
      </c>
      <c r="Z168" s="18">
        <v>2500</v>
      </c>
      <c r="AA168" s="51">
        <v>0.95</v>
      </c>
      <c r="AB168" s="31" t="s">
        <v>726</v>
      </c>
      <c r="AC168" s="31" t="s">
        <v>727</v>
      </c>
      <c r="AD168" s="18"/>
    </row>
    <row r="169" s="1" customFormat="1" ht="63" spans="1:30">
      <c r="A169" s="15"/>
      <c r="B169" s="18" t="s">
        <v>728</v>
      </c>
      <c r="C169" s="18" t="s">
        <v>43</v>
      </c>
      <c r="D169" s="19" t="s">
        <v>44</v>
      </c>
      <c r="E169" s="82" t="s">
        <v>729</v>
      </c>
      <c r="F169" s="18" t="s">
        <v>661</v>
      </c>
      <c r="G169" s="18" t="s">
        <v>53</v>
      </c>
      <c r="H169" s="18" t="s">
        <v>53</v>
      </c>
      <c r="I169" s="31" t="s">
        <v>730</v>
      </c>
      <c r="J169" s="37" t="s">
        <v>723</v>
      </c>
      <c r="K169" s="21">
        <f t="shared" si="5"/>
        <v>14500</v>
      </c>
      <c r="L169" s="21">
        <v>14500</v>
      </c>
      <c r="M169" s="21" t="s">
        <v>39</v>
      </c>
      <c r="N169" s="21"/>
      <c r="O169" s="21"/>
      <c r="P169" s="21"/>
      <c r="Q169" s="18" t="s">
        <v>731</v>
      </c>
      <c r="R169" s="28" t="s">
        <v>53</v>
      </c>
      <c r="S169" s="50">
        <v>1</v>
      </c>
      <c r="T169" s="28" t="s">
        <v>53</v>
      </c>
      <c r="U169" s="28" t="s">
        <v>53</v>
      </c>
      <c r="V169" s="39" t="s">
        <v>53</v>
      </c>
      <c r="W169" s="51" t="s">
        <v>732</v>
      </c>
      <c r="X169" s="28" t="s">
        <v>53</v>
      </c>
      <c r="Y169" s="21" t="s">
        <v>53</v>
      </c>
      <c r="Z169" s="21">
        <v>3109</v>
      </c>
      <c r="AA169" s="51">
        <v>0.95</v>
      </c>
      <c r="AB169" s="18" t="s">
        <v>55</v>
      </c>
      <c r="AC169" s="28" t="s">
        <v>733</v>
      </c>
      <c r="AD169" s="123"/>
    </row>
    <row r="170" s="1" customFormat="1" ht="47.25" spans="1:30">
      <c r="A170" s="18"/>
      <c r="B170" s="18" t="s">
        <v>734</v>
      </c>
      <c r="C170" s="18" t="s">
        <v>43</v>
      </c>
      <c r="D170" s="18" t="s">
        <v>735</v>
      </c>
      <c r="E170" s="63" t="s">
        <v>536</v>
      </c>
      <c r="F170" s="18" t="s">
        <v>537</v>
      </c>
      <c r="G170" s="18" t="s">
        <v>538</v>
      </c>
      <c r="H170" s="18" t="s">
        <v>73</v>
      </c>
      <c r="I170" s="18" t="s">
        <v>736</v>
      </c>
      <c r="J170" s="37" t="s">
        <v>50</v>
      </c>
      <c r="K170" s="21">
        <f t="shared" si="5"/>
        <v>400</v>
      </c>
      <c r="L170" s="95">
        <v>400</v>
      </c>
      <c r="M170" s="95"/>
      <c r="N170" s="95"/>
      <c r="O170" s="95"/>
      <c r="P170" s="95"/>
      <c r="Q170" s="31" t="s">
        <v>737</v>
      </c>
      <c r="R170" s="31" t="s">
        <v>738</v>
      </c>
      <c r="S170" s="51">
        <v>1</v>
      </c>
      <c r="T170" s="86" t="s">
        <v>53</v>
      </c>
      <c r="U170" s="51">
        <v>1</v>
      </c>
      <c r="V170" s="39"/>
      <c r="W170" s="25"/>
      <c r="X170" s="51"/>
      <c r="Y170" s="18">
        <v>50</v>
      </c>
      <c r="Z170" s="39">
        <v>120</v>
      </c>
      <c r="AA170" s="50">
        <v>0.95</v>
      </c>
      <c r="AB170" s="18" t="s">
        <v>55</v>
      </c>
      <c r="AC170" s="18" t="s">
        <v>739</v>
      </c>
      <c r="AD170" s="126"/>
    </row>
    <row r="171" s="1" customFormat="1" ht="47.25" spans="1:30">
      <c r="A171" s="15"/>
      <c r="B171" s="18" t="s">
        <v>740</v>
      </c>
      <c r="C171" s="18" t="s">
        <v>43</v>
      </c>
      <c r="D171" s="18" t="s">
        <v>735</v>
      </c>
      <c r="E171" s="18" t="s">
        <v>229</v>
      </c>
      <c r="F171" s="18" t="s">
        <v>230</v>
      </c>
      <c r="G171" s="18" t="s">
        <v>741</v>
      </c>
      <c r="H171" s="18" t="s">
        <v>48</v>
      </c>
      <c r="I171" s="18" t="s">
        <v>742</v>
      </c>
      <c r="J171" s="37" t="s">
        <v>50</v>
      </c>
      <c r="K171" s="21">
        <f t="shared" si="5"/>
        <v>500</v>
      </c>
      <c r="L171" s="96">
        <v>500</v>
      </c>
      <c r="M171" s="21"/>
      <c r="N171" s="21"/>
      <c r="O171" s="21"/>
      <c r="P171" s="21"/>
      <c r="Q171" s="18" t="s">
        <v>743</v>
      </c>
      <c r="R171" s="28" t="s">
        <v>744</v>
      </c>
      <c r="S171" s="51">
        <v>1</v>
      </c>
      <c r="T171" s="28" t="s">
        <v>53</v>
      </c>
      <c r="U171" s="51">
        <v>1</v>
      </c>
      <c r="V171" s="39">
        <v>30</v>
      </c>
      <c r="W171" s="51">
        <v>0.06</v>
      </c>
      <c r="X171" s="28" t="s">
        <v>53</v>
      </c>
      <c r="Y171" s="18">
        <v>50</v>
      </c>
      <c r="Z171" s="18">
        <v>75</v>
      </c>
      <c r="AA171" s="51">
        <v>0.95</v>
      </c>
      <c r="AB171" s="18" t="s">
        <v>55</v>
      </c>
      <c r="AC171" s="18" t="s">
        <v>157</v>
      </c>
      <c r="AD171" s="123"/>
    </row>
    <row r="172" s="1" customFormat="1" ht="46" customHeight="1" spans="1:30">
      <c r="A172" s="15" t="s">
        <v>745</v>
      </c>
      <c r="B172" s="15"/>
      <c r="C172" s="15"/>
      <c r="D172" s="15"/>
      <c r="E172" s="16"/>
      <c r="F172" s="16"/>
      <c r="G172" s="17"/>
      <c r="H172" s="15"/>
      <c r="I172" s="15"/>
      <c r="J172" s="15"/>
      <c r="K172" s="30">
        <f>L172+M172</f>
        <v>1720</v>
      </c>
      <c r="L172" s="30">
        <f t="shared" ref="L172:P172" si="6">SUM(L173:L175)</f>
        <v>1720</v>
      </c>
      <c r="M172" s="30">
        <f t="shared" si="6"/>
        <v>0</v>
      </c>
      <c r="N172" s="30">
        <f t="shared" si="6"/>
        <v>0</v>
      </c>
      <c r="O172" s="30">
        <f t="shared" si="6"/>
        <v>0</v>
      </c>
      <c r="P172" s="30">
        <f t="shared" si="6"/>
        <v>0</v>
      </c>
      <c r="Q172" s="29"/>
      <c r="R172" s="29"/>
      <c r="S172" s="39"/>
      <c r="T172" s="39"/>
      <c r="U172" s="39"/>
      <c r="V172" s="39"/>
      <c r="W172" s="39"/>
      <c r="X172" s="28"/>
      <c r="Y172" s="28"/>
      <c r="Z172" s="28"/>
      <c r="AA172" s="28"/>
      <c r="AB172" s="18"/>
      <c r="AC172" s="63"/>
      <c r="AD172" s="63"/>
    </row>
    <row r="173" s="1" customFormat="1" ht="112.5" spans="1:30">
      <c r="A173" s="83"/>
      <c r="B173" s="18" t="s">
        <v>746</v>
      </c>
      <c r="C173" s="76" t="s">
        <v>747</v>
      </c>
      <c r="D173" s="76" t="s">
        <v>748</v>
      </c>
      <c r="E173" s="76" t="s">
        <v>749</v>
      </c>
      <c r="F173" s="84" t="s">
        <v>750</v>
      </c>
      <c r="G173" s="83" t="s">
        <v>751</v>
      </c>
      <c r="H173" s="83" t="s">
        <v>752</v>
      </c>
      <c r="I173" s="97" t="s">
        <v>753</v>
      </c>
      <c r="J173" s="37" t="s">
        <v>50</v>
      </c>
      <c r="K173" s="98">
        <f t="shared" ref="K173:K175" si="7">SUM(L173:P173)</f>
        <v>500</v>
      </c>
      <c r="L173" s="98">
        <v>500</v>
      </c>
      <c r="M173" s="8"/>
      <c r="N173" s="98"/>
      <c r="O173" s="98"/>
      <c r="P173" s="98"/>
      <c r="Q173" s="98" t="s">
        <v>754</v>
      </c>
      <c r="R173" s="103" t="s">
        <v>755</v>
      </c>
      <c r="S173" s="115">
        <v>1</v>
      </c>
      <c r="T173" s="103" t="s">
        <v>53</v>
      </c>
      <c r="U173" s="115">
        <v>1</v>
      </c>
      <c r="V173" s="100" t="s">
        <v>53</v>
      </c>
      <c r="W173" s="88" t="s">
        <v>53</v>
      </c>
      <c r="X173" s="103" t="s">
        <v>53</v>
      </c>
      <c r="Y173" s="39">
        <v>30</v>
      </c>
      <c r="Z173" s="39">
        <v>110</v>
      </c>
      <c r="AA173" s="127">
        <v>0.95</v>
      </c>
      <c r="AB173" s="18" t="s">
        <v>55</v>
      </c>
      <c r="AC173" s="128" t="s">
        <v>756</v>
      </c>
      <c r="AD173" s="129"/>
    </row>
    <row r="174" s="1" customFormat="1" ht="93.75" spans="1:30">
      <c r="A174" s="76"/>
      <c r="B174" s="18" t="s">
        <v>757</v>
      </c>
      <c r="C174" s="76" t="s">
        <v>747</v>
      </c>
      <c r="D174" s="76" t="s">
        <v>748</v>
      </c>
      <c r="E174" s="76" t="s">
        <v>749</v>
      </c>
      <c r="F174" s="76" t="s">
        <v>750</v>
      </c>
      <c r="G174" s="85" t="s">
        <v>758</v>
      </c>
      <c r="H174" s="76" t="s">
        <v>759</v>
      </c>
      <c r="I174" s="97" t="s">
        <v>760</v>
      </c>
      <c r="J174" s="37" t="s">
        <v>50</v>
      </c>
      <c r="K174" s="98">
        <f t="shared" si="7"/>
        <v>500</v>
      </c>
      <c r="L174" s="99">
        <v>500</v>
      </c>
      <c r="M174" s="99"/>
      <c r="N174" s="99"/>
      <c r="O174" s="99"/>
      <c r="P174" s="99"/>
      <c r="Q174" s="88" t="s">
        <v>761</v>
      </c>
      <c r="R174" s="103" t="s">
        <v>762</v>
      </c>
      <c r="S174" s="115">
        <v>1</v>
      </c>
      <c r="T174" s="98" t="s">
        <v>53</v>
      </c>
      <c r="U174" s="115">
        <v>1</v>
      </c>
      <c r="V174" s="100"/>
      <c r="W174" s="88" t="s">
        <v>53</v>
      </c>
      <c r="X174" s="103"/>
      <c r="Y174" s="76">
        <v>40</v>
      </c>
      <c r="Z174" s="76">
        <v>130</v>
      </c>
      <c r="AA174" s="77">
        <v>0.95</v>
      </c>
      <c r="AB174" s="18" t="s">
        <v>55</v>
      </c>
      <c r="AC174" s="76" t="s">
        <v>763</v>
      </c>
      <c r="AD174" s="129"/>
    </row>
    <row r="175" s="1" customFormat="1" ht="60" spans="1:30">
      <c r="A175" s="86"/>
      <c r="B175" s="76" t="s">
        <v>764</v>
      </c>
      <c r="C175" s="87" t="s">
        <v>747</v>
      </c>
      <c r="D175" s="76" t="s">
        <v>748</v>
      </c>
      <c r="E175" s="76" t="s">
        <v>765</v>
      </c>
      <c r="F175" s="87" t="s">
        <v>766</v>
      </c>
      <c r="G175" s="87" t="s">
        <v>767</v>
      </c>
      <c r="H175" s="87" t="s">
        <v>759</v>
      </c>
      <c r="I175" s="76" t="s">
        <v>768</v>
      </c>
      <c r="J175" s="37" t="s">
        <v>50</v>
      </c>
      <c r="K175" s="98">
        <f t="shared" si="7"/>
        <v>720</v>
      </c>
      <c r="L175" s="100">
        <v>720</v>
      </c>
      <c r="M175" s="99"/>
      <c r="N175" s="99"/>
      <c r="O175" s="99"/>
      <c r="P175" s="99"/>
      <c r="Q175" s="116" t="s">
        <v>769</v>
      </c>
      <c r="R175" s="76" t="s">
        <v>770</v>
      </c>
      <c r="S175" s="77">
        <v>1</v>
      </c>
      <c r="T175" s="76" t="s">
        <v>53</v>
      </c>
      <c r="U175" s="77">
        <v>1</v>
      </c>
      <c r="V175" s="117" t="s">
        <v>53</v>
      </c>
      <c r="W175" s="118" t="s">
        <v>53</v>
      </c>
      <c r="X175" s="119" t="s">
        <v>53</v>
      </c>
      <c r="Y175" s="76">
        <v>527</v>
      </c>
      <c r="Z175" s="76">
        <v>1742</v>
      </c>
      <c r="AA175" s="77">
        <v>0.95</v>
      </c>
      <c r="AB175" s="18" t="s">
        <v>55</v>
      </c>
      <c r="AC175" s="116" t="s">
        <v>771</v>
      </c>
      <c r="AD175" s="18"/>
    </row>
    <row r="176" s="1" customFormat="1" ht="62" customHeight="1" spans="1:30">
      <c r="A176" s="18" t="s">
        <v>772</v>
      </c>
      <c r="B176" s="18"/>
      <c r="C176" s="15"/>
      <c r="D176" s="28"/>
      <c r="E176" s="19"/>
      <c r="F176" s="16"/>
      <c r="G176" s="17"/>
      <c r="H176" s="15"/>
      <c r="I176" s="15"/>
      <c r="J176" s="28"/>
      <c r="K176" s="30">
        <f>L176+M176</f>
        <v>1035</v>
      </c>
      <c r="L176" s="30">
        <f t="shared" ref="L176:P176" si="8">SUM(L177:L183)</f>
        <v>725</v>
      </c>
      <c r="M176" s="30">
        <f t="shared" si="8"/>
        <v>310</v>
      </c>
      <c r="N176" s="30">
        <f t="shared" si="8"/>
        <v>0</v>
      </c>
      <c r="O176" s="30">
        <f t="shared" si="8"/>
        <v>0</v>
      </c>
      <c r="P176" s="30">
        <f t="shared" si="8"/>
        <v>0</v>
      </c>
      <c r="Q176" s="21"/>
      <c r="R176" s="29"/>
      <c r="S176" s="39"/>
      <c r="T176" s="51"/>
      <c r="U176" s="51"/>
      <c r="V176" s="50"/>
      <c r="W176" s="39"/>
      <c r="X176" s="51"/>
      <c r="Y176" s="51"/>
      <c r="Z176" s="130"/>
      <c r="AA176" s="130"/>
      <c r="AB176" s="18"/>
      <c r="AC176" s="18"/>
      <c r="AD176" s="18"/>
    </row>
    <row r="177" s="1" customFormat="1" ht="47.25" spans="1:30">
      <c r="A177" s="15"/>
      <c r="B177" s="18" t="s">
        <v>773</v>
      </c>
      <c r="C177" s="18" t="s">
        <v>43</v>
      </c>
      <c r="D177" s="18" t="s">
        <v>774</v>
      </c>
      <c r="E177" s="18" t="s">
        <v>426</v>
      </c>
      <c r="F177" s="86" t="s">
        <v>427</v>
      </c>
      <c r="G177" s="18" t="s">
        <v>775</v>
      </c>
      <c r="H177" s="86" t="s">
        <v>48</v>
      </c>
      <c r="I177" s="18" t="s">
        <v>776</v>
      </c>
      <c r="J177" s="37" t="s">
        <v>50</v>
      </c>
      <c r="K177" s="95">
        <v>55</v>
      </c>
      <c r="L177" s="95">
        <v>55</v>
      </c>
      <c r="M177" s="21"/>
      <c r="N177" s="25"/>
      <c r="O177" s="25"/>
      <c r="P177" s="25"/>
      <c r="Q177" s="18" t="s">
        <v>777</v>
      </c>
      <c r="R177" s="18" t="s">
        <v>777</v>
      </c>
      <c r="S177" s="50">
        <v>1</v>
      </c>
      <c r="T177" s="18" t="s">
        <v>53</v>
      </c>
      <c r="U177" s="51">
        <v>1</v>
      </c>
      <c r="V177" s="86">
        <v>3.3</v>
      </c>
      <c r="W177" s="51">
        <v>0.0645161290322581</v>
      </c>
      <c r="X177" s="28" t="s">
        <v>53</v>
      </c>
      <c r="Y177" s="18">
        <v>6</v>
      </c>
      <c r="Z177" s="18">
        <v>8</v>
      </c>
      <c r="AA177" s="54">
        <v>0.95</v>
      </c>
      <c r="AB177" s="18" t="s">
        <v>55</v>
      </c>
      <c r="AC177" s="18" t="s">
        <v>778</v>
      </c>
      <c r="AD177" s="31" t="s">
        <v>39</v>
      </c>
    </row>
    <row r="178" s="1" customFormat="1" ht="63" spans="1:30">
      <c r="A178" s="15"/>
      <c r="B178" s="18" t="s">
        <v>779</v>
      </c>
      <c r="C178" s="19" t="s">
        <v>43</v>
      </c>
      <c r="D178" s="19" t="s">
        <v>774</v>
      </c>
      <c r="E178" s="18" t="s">
        <v>140</v>
      </c>
      <c r="F178" s="18" t="s">
        <v>141</v>
      </c>
      <c r="G178" s="67" t="s">
        <v>780</v>
      </c>
      <c r="H178" s="67" t="s">
        <v>48</v>
      </c>
      <c r="I178" s="19" t="s">
        <v>781</v>
      </c>
      <c r="J178" s="37" t="s">
        <v>50</v>
      </c>
      <c r="K178" s="95">
        <v>150</v>
      </c>
      <c r="L178" s="95">
        <v>150</v>
      </c>
      <c r="M178" s="21"/>
      <c r="N178" s="25"/>
      <c r="O178" s="25"/>
      <c r="P178" s="25"/>
      <c r="Q178" s="28" t="s">
        <v>782</v>
      </c>
      <c r="R178" s="28" t="s">
        <v>783</v>
      </c>
      <c r="S178" s="50">
        <v>1</v>
      </c>
      <c r="T178" s="18" t="s">
        <v>53</v>
      </c>
      <c r="U178" s="51">
        <v>1</v>
      </c>
      <c r="V178" s="52" t="s">
        <v>784</v>
      </c>
      <c r="W178" s="51">
        <v>0.0645161290322581</v>
      </c>
      <c r="X178" s="28" t="s">
        <v>53</v>
      </c>
      <c r="Y178" s="66">
        <v>15</v>
      </c>
      <c r="Z178" s="18">
        <v>15</v>
      </c>
      <c r="AA178" s="54">
        <v>0.95</v>
      </c>
      <c r="AB178" s="18" t="s">
        <v>55</v>
      </c>
      <c r="AC178" s="18" t="s">
        <v>778</v>
      </c>
      <c r="AD178" s="18"/>
    </row>
    <row r="179" s="1" customFormat="1" ht="47.25" spans="1:30">
      <c r="A179" s="15"/>
      <c r="B179" s="18" t="s">
        <v>785</v>
      </c>
      <c r="C179" s="19" t="s">
        <v>43</v>
      </c>
      <c r="D179" s="19" t="s">
        <v>774</v>
      </c>
      <c r="E179" s="19" t="s">
        <v>338</v>
      </c>
      <c r="F179" s="86" t="s">
        <v>339</v>
      </c>
      <c r="G179" s="18" t="s">
        <v>355</v>
      </c>
      <c r="H179" s="86" t="s">
        <v>48</v>
      </c>
      <c r="I179" s="18" t="s">
        <v>786</v>
      </c>
      <c r="J179" s="37" t="s">
        <v>50</v>
      </c>
      <c r="K179" s="95">
        <v>220</v>
      </c>
      <c r="L179" s="95">
        <v>220</v>
      </c>
      <c r="M179" s="21"/>
      <c r="N179" s="25"/>
      <c r="O179" s="25"/>
      <c r="P179" s="25"/>
      <c r="Q179" s="28" t="s">
        <v>787</v>
      </c>
      <c r="R179" s="28" t="s">
        <v>783</v>
      </c>
      <c r="S179" s="50">
        <v>1</v>
      </c>
      <c r="T179" s="18" t="s">
        <v>53</v>
      </c>
      <c r="U179" s="51">
        <v>1</v>
      </c>
      <c r="V179" s="86">
        <v>13.2</v>
      </c>
      <c r="W179" s="51">
        <v>0.0645161290322581</v>
      </c>
      <c r="X179" s="28" t="s">
        <v>53</v>
      </c>
      <c r="Y179" s="86">
        <v>20</v>
      </c>
      <c r="Z179" s="86">
        <v>20</v>
      </c>
      <c r="AA179" s="54">
        <v>0.95</v>
      </c>
      <c r="AB179" s="18" t="s">
        <v>55</v>
      </c>
      <c r="AC179" s="18" t="s">
        <v>778</v>
      </c>
      <c r="AD179" s="86"/>
    </row>
    <row r="180" s="1" customFormat="1" ht="47.25" spans="1:30">
      <c r="A180" s="15"/>
      <c r="B180" s="19" t="s">
        <v>788</v>
      </c>
      <c r="C180" s="18" t="s">
        <v>43</v>
      </c>
      <c r="D180" s="19" t="s">
        <v>774</v>
      </c>
      <c r="E180" s="19" t="s">
        <v>338</v>
      </c>
      <c r="F180" s="19" t="s">
        <v>339</v>
      </c>
      <c r="G180" s="18" t="s">
        <v>355</v>
      </c>
      <c r="H180" s="19" t="s">
        <v>48</v>
      </c>
      <c r="I180" s="18" t="s">
        <v>789</v>
      </c>
      <c r="J180" s="37" t="s">
        <v>50</v>
      </c>
      <c r="K180" s="21">
        <v>160</v>
      </c>
      <c r="L180" s="21"/>
      <c r="M180" s="21">
        <v>160</v>
      </c>
      <c r="N180" s="25"/>
      <c r="O180" s="25"/>
      <c r="P180" s="25"/>
      <c r="Q180" s="28" t="s">
        <v>790</v>
      </c>
      <c r="R180" s="28" t="s">
        <v>783</v>
      </c>
      <c r="S180" s="50">
        <v>1</v>
      </c>
      <c r="T180" s="18" t="s">
        <v>53</v>
      </c>
      <c r="U180" s="51">
        <v>1</v>
      </c>
      <c r="V180" s="86">
        <v>9.6</v>
      </c>
      <c r="W180" s="51">
        <v>0.0645161290322581</v>
      </c>
      <c r="X180" s="28" t="s">
        <v>53</v>
      </c>
      <c r="Y180" s="86">
        <v>20</v>
      </c>
      <c r="Z180" s="86">
        <v>20</v>
      </c>
      <c r="AA180" s="54">
        <v>0.95</v>
      </c>
      <c r="AB180" s="18" t="s">
        <v>55</v>
      </c>
      <c r="AC180" s="18" t="s">
        <v>778</v>
      </c>
      <c r="AD180" s="86"/>
    </row>
    <row r="181" s="1" customFormat="1" ht="47.25" spans="1:30">
      <c r="A181" s="15"/>
      <c r="B181" s="18" t="s">
        <v>791</v>
      </c>
      <c r="C181" s="86" t="s">
        <v>43</v>
      </c>
      <c r="D181" s="18" t="s">
        <v>774</v>
      </c>
      <c r="E181" s="18" t="s">
        <v>792</v>
      </c>
      <c r="F181" s="86" t="s">
        <v>793</v>
      </c>
      <c r="G181" s="18" t="s">
        <v>794</v>
      </c>
      <c r="H181" s="86" t="s">
        <v>48</v>
      </c>
      <c r="I181" s="18" t="s">
        <v>795</v>
      </c>
      <c r="J181" s="37" t="s">
        <v>50</v>
      </c>
      <c r="K181" s="95">
        <v>300</v>
      </c>
      <c r="L181" s="95">
        <v>300</v>
      </c>
      <c r="M181" s="21"/>
      <c r="N181" s="25"/>
      <c r="O181" s="25"/>
      <c r="P181" s="25"/>
      <c r="Q181" s="28" t="s">
        <v>796</v>
      </c>
      <c r="R181" s="28" t="s">
        <v>783</v>
      </c>
      <c r="S181" s="50">
        <v>1</v>
      </c>
      <c r="T181" s="18" t="s">
        <v>53</v>
      </c>
      <c r="U181" s="51">
        <v>1</v>
      </c>
      <c r="V181" s="86" t="s">
        <v>797</v>
      </c>
      <c r="W181" s="51">
        <v>0.0645161290322581</v>
      </c>
      <c r="X181" s="28" t="s">
        <v>53</v>
      </c>
      <c r="Y181" s="86">
        <v>20</v>
      </c>
      <c r="Z181" s="86">
        <v>20</v>
      </c>
      <c r="AA181" s="54">
        <v>0.95</v>
      </c>
      <c r="AB181" s="18" t="s">
        <v>55</v>
      </c>
      <c r="AC181" s="18" t="s">
        <v>778</v>
      </c>
      <c r="AD181" s="86"/>
    </row>
    <row r="182" s="1" customFormat="1" ht="47.25" spans="1:30">
      <c r="A182" s="15"/>
      <c r="B182" s="18" t="s">
        <v>798</v>
      </c>
      <c r="C182" s="86" t="s">
        <v>43</v>
      </c>
      <c r="D182" s="18" t="s">
        <v>774</v>
      </c>
      <c r="E182" s="18" t="s">
        <v>792</v>
      </c>
      <c r="F182" s="86" t="s">
        <v>793</v>
      </c>
      <c r="G182" s="18" t="s">
        <v>794</v>
      </c>
      <c r="H182" s="86" t="s">
        <v>48</v>
      </c>
      <c r="I182" s="18" t="s">
        <v>799</v>
      </c>
      <c r="J182" s="37" t="s">
        <v>50</v>
      </c>
      <c r="K182" s="95">
        <v>50</v>
      </c>
      <c r="L182" s="95"/>
      <c r="M182" s="21">
        <v>50</v>
      </c>
      <c r="N182" s="25"/>
      <c r="O182" s="25"/>
      <c r="P182" s="25"/>
      <c r="Q182" s="28" t="s">
        <v>800</v>
      </c>
      <c r="R182" s="28" t="s">
        <v>783</v>
      </c>
      <c r="S182" s="50">
        <v>1</v>
      </c>
      <c r="T182" s="18" t="s">
        <v>53</v>
      </c>
      <c r="U182" s="51">
        <v>1</v>
      </c>
      <c r="V182" s="86" t="s">
        <v>801</v>
      </c>
      <c r="W182" s="51">
        <v>0.0645161290322581</v>
      </c>
      <c r="X182" s="28" t="s">
        <v>53</v>
      </c>
      <c r="Y182" s="86">
        <v>5</v>
      </c>
      <c r="Z182" s="86">
        <v>5</v>
      </c>
      <c r="AA182" s="54">
        <v>0.95</v>
      </c>
      <c r="AB182" s="18" t="s">
        <v>55</v>
      </c>
      <c r="AC182" s="18" t="s">
        <v>778</v>
      </c>
      <c r="AD182" s="86"/>
    </row>
    <row r="183" s="1" customFormat="1" ht="47.25" spans="1:30">
      <c r="A183" s="15"/>
      <c r="B183" s="19" t="s">
        <v>802</v>
      </c>
      <c r="C183" s="19" t="s">
        <v>43</v>
      </c>
      <c r="D183" s="19" t="s">
        <v>774</v>
      </c>
      <c r="E183" s="18" t="s">
        <v>164</v>
      </c>
      <c r="F183" s="18" t="s">
        <v>165</v>
      </c>
      <c r="G183" s="67" t="s">
        <v>176</v>
      </c>
      <c r="H183" s="67" t="s">
        <v>48</v>
      </c>
      <c r="I183" s="19" t="s">
        <v>803</v>
      </c>
      <c r="J183" s="37" t="s">
        <v>50</v>
      </c>
      <c r="K183" s="95">
        <v>100</v>
      </c>
      <c r="L183" s="95"/>
      <c r="M183" s="21">
        <v>100</v>
      </c>
      <c r="N183" s="25"/>
      <c r="O183" s="25"/>
      <c r="P183" s="25"/>
      <c r="Q183" s="28" t="s">
        <v>804</v>
      </c>
      <c r="R183" s="28" t="s">
        <v>783</v>
      </c>
      <c r="S183" s="50">
        <v>1</v>
      </c>
      <c r="T183" s="18" t="s">
        <v>53</v>
      </c>
      <c r="U183" s="51">
        <v>1</v>
      </c>
      <c r="V183" s="25">
        <v>6</v>
      </c>
      <c r="W183" s="51">
        <v>0.0645161290322581</v>
      </c>
      <c r="X183" s="28" t="s">
        <v>53</v>
      </c>
      <c r="Y183" s="66">
        <v>8</v>
      </c>
      <c r="Z183" s="18">
        <v>16</v>
      </c>
      <c r="AA183" s="54">
        <v>0.95</v>
      </c>
      <c r="AB183" s="18" t="s">
        <v>125</v>
      </c>
      <c r="AC183" s="18" t="s">
        <v>778</v>
      </c>
      <c r="AD183" s="86"/>
    </row>
    <row r="184" s="1" customFormat="1" ht="48" customHeight="1" spans="1:30">
      <c r="A184" s="83" t="s">
        <v>805</v>
      </c>
      <c r="B184" s="83"/>
      <c r="C184" s="88"/>
      <c r="D184" s="89"/>
      <c r="E184" s="90"/>
      <c r="F184" s="84"/>
      <c r="G184" s="83"/>
      <c r="H184" s="83"/>
      <c r="I184" s="88"/>
      <c r="J184" s="101"/>
      <c r="K184" s="30">
        <f>L184+M184</f>
        <v>3840.907</v>
      </c>
      <c r="L184" s="102">
        <f>SUM(L185:L429)</f>
        <v>3840.907</v>
      </c>
      <c r="M184" s="102">
        <f t="shared" ref="M184:P184" si="9">SUM(M189:M429)</f>
        <v>0</v>
      </c>
      <c r="N184" s="102">
        <f t="shared" si="9"/>
        <v>0</v>
      </c>
      <c r="O184" s="102">
        <f t="shared" si="9"/>
        <v>0</v>
      </c>
      <c r="P184" s="102">
        <f t="shared" si="9"/>
        <v>0</v>
      </c>
      <c r="Q184" s="98"/>
      <c r="R184" s="103"/>
      <c r="S184" s="103"/>
      <c r="T184" s="103"/>
      <c r="U184" s="103"/>
      <c r="V184" s="103"/>
      <c r="W184" s="88"/>
      <c r="X184" s="88"/>
      <c r="Y184" s="131"/>
      <c r="Z184" s="131"/>
      <c r="AA184" s="115"/>
      <c r="AB184" s="18"/>
      <c r="AC184" s="76"/>
      <c r="AD184" s="76"/>
    </row>
    <row r="185" s="1" customFormat="1" ht="48" customHeight="1" spans="1:30">
      <c r="A185" s="83"/>
      <c r="B185" s="68" t="s">
        <v>806</v>
      </c>
      <c r="C185" s="83" t="s">
        <v>747</v>
      </c>
      <c r="D185" s="19" t="s">
        <v>44</v>
      </c>
      <c r="E185" s="18" t="s">
        <v>45</v>
      </c>
      <c r="F185" s="17" t="s">
        <v>46</v>
      </c>
      <c r="G185" s="91" t="s">
        <v>807</v>
      </c>
      <c r="H185" s="15" t="s">
        <v>73</v>
      </c>
      <c r="I185" s="68" t="s">
        <v>808</v>
      </c>
      <c r="J185" s="37" t="s">
        <v>50</v>
      </c>
      <c r="K185" s="21">
        <f t="shared" ref="K185:K248" si="10">SUM(L185:P185)</f>
        <v>1.5</v>
      </c>
      <c r="L185" s="82">
        <v>1.5</v>
      </c>
      <c r="M185" s="102"/>
      <c r="N185" s="102"/>
      <c r="O185" s="102"/>
      <c r="P185" s="102"/>
      <c r="Q185" s="68" t="s">
        <v>808</v>
      </c>
      <c r="R185" s="120" t="s">
        <v>809</v>
      </c>
      <c r="S185" s="115">
        <v>1</v>
      </c>
      <c r="T185" s="103"/>
      <c r="U185" s="115">
        <v>1</v>
      </c>
      <c r="V185" s="103"/>
      <c r="W185" s="88"/>
      <c r="X185" s="88"/>
      <c r="Y185" s="82">
        <v>5</v>
      </c>
      <c r="Z185" s="82">
        <v>14</v>
      </c>
      <c r="AA185" s="51">
        <v>0.95</v>
      </c>
      <c r="AB185" s="18" t="s">
        <v>55</v>
      </c>
      <c r="AC185" s="76" t="s">
        <v>810</v>
      </c>
      <c r="AD185" s="76"/>
    </row>
    <row r="186" s="1" customFormat="1" ht="48" customHeight="1" spans="1:30">
      <c r="A186" s="83"/>
      <c r="B186" s="68" t="s">
        <v>811</v>
      </c>
      <c r="C186" s="83" t="s">
        <v>747</v>
      </c>
      <c r="D186" s="19" t="s">
        <v>44</v>
      </c>
      <c r="E186" s="18" t="s">
        <v>45</v>
      </c>
      <c r="F186" s="17" t="s">
        <v>46</v>
      </c>
      <c r="G186" s="91" t="s">
        <v>812</v>
      </c>
      <c r="H186" s="83" t="s">
        <v>759</v>
      </c>
      <c r="I186" s="68" t="s">
        <v>813</v>
      </c>
      <c r="J186" s="37" t="s">
        <v>50</v>
      </c>
      <c r="K186" s="21">
        <f t="shared" si="10"/>
        <v>2.404</v>
      </c>
      <c r="L186" s="82">
        <v>2.404</v>
      </c>
      <c r="M186" s="102"/>
      <c r="N186" s="102"/>
      <c r="O186" s="102"/>
      <c r="P186" s="102"/>
      <c r="Q186" s="68" t="s">
        <v>813</v>
      </c>
      <c r="R186" s="120" t="s">
        <v>814</v>
      </c>
      <c r="S186" s="115">
        <v>1</v>
      </c>
      <c r="T186" s="103"/>
      <c r="U186" s="115">
        <v>1</v>
      </c>
      <c r="V186" s="103"/>
      <c r="W186" s="88"/>
      <c r="X186" s="88"/>
      <c r="Y186" s="82">
        <v>12</v>
      </c>
      <c r="Z186" s="82">
        <v>27</v>
      </c>
      <c r="AA186" s="51">
        <v>0.95</v>
      </c>
      <c r="AB186" s="18" t="s">
        <v>55</v>
      </c>
      <c r="AC186" s="76" t="s">
        <v>810</v>
      </c>
      <c r="AD186" s="76"/>
    </row>
    <row r="187" s="1" customFormat="1" ht="48" customHeight="1" spans="1:30">
      <c r="A187" s="83"/>
      <c r="B187" s="68" t="s">
        <v>815</v>
      </c>
      <c r="C187" s="83" t="s">
        <v>747</v>
      </c>
      <c r="D187" s="19" t="s">
        <v>44</v>
      </c>
      <c r="E187" s="18" t="s">
        <v>45</v>
      </c>
      <c r="F187" s="17" t="s">
        <v>46</v>
      </c>
      <c r="G187" s="91" t="s">
        <v>816</v>
      </c>
      <c r="H187" s="83" t="s">
        <v>759</v>
      </c>
      <c r="I187" s="68" t="s">
        <v>808</v>
      </c>
      <c r="J187" s="37" t="s">
        <v>50</v>
      </c>
      <c r="K187" s="21">
        <f t="shared" si="10"/>
        <v>1.08</v>
      </c>
      <c r="L187" s="82">
        <v>1.08</v>
      </c>
      <c r="M187" s="102"/>
      <c r="N187" s="102"/>
      <c r="O187" s="102"/>
      <c r="P187" s="102"/>
      <c r="Q187" s="68" t="s">
        <v>808</v>
      </c>
      <c r="R187" s="120" t="s">
        <v>817</v>
      </c>
      <c r="S187" s="115">
        <v>1</v>
      </c>
      <c r="T187" s="103"/>
      <c r="U187" s="115">
        <v>1</v>
      </c>
      <c r="V187" s="103"/>
      <c r="W187" s="88"/>
      <c r="X187" s="88"/>
      <c r="Y187" s="82">
        <v>5</v>
      </c>
      <c r="Z187" s="82">
        <v>11</v>
      </c>
      <c r="AA187" s="51">
        <v>0.95</v>
      </c>
      <c r="AB187" s="18" t="s">
        <v>55</v>
      </c>
      <c r="AC187" s="76" t="s">
        <v>810</v>
      </c>
      <c r="AD187" s="76"/>
    </row>
    <row r="188" s="1" customFormat="1" ht="48" customHeight="1" spans="1:30">
      <c r="A188" s="83"/>
      <c r="B188" s="68" t="s">
        <v>818</v>
      </c>
      <c r="C188" s="83" t="s">
        <v>747</v>
      </c>
      <c r="D188" s="19" t="s">
        <v>44</v>
      </c>
      <c r="E188" s="18" t="s">
        <v>45</v>
      </c>
      <c r="F188" s="17" t="s">
        <v>46</v>
      </c>
      <c r="G188" s="91" t="s">
        <v>819</v>
      </c>
      <c r="H188" s="15" t="s">
        <v>73</v>
      </c>
      <c r="I188" s="68" t="s">
        <v>820</v>
      </c>
      <c r="J188" s="37" t="s">
        <v>50</v>
      </c>
      <c r="K188" s="21">
        <f t="shared" si="10"/>
        <v>3.996</v>
      </c>
      <c r="L188" s="82">
        <v>3.996</v>
      </c>
      <c r="M188" s="102"/>
      <c r="N188" s="102"/>
      <c r="O188" s="102"/>
      <c r="P188" s="102"/>
      <c r="Q188" s="68" t="s">
        <v>820</v>
      </c>
      <c r="R188" s="120" t="s">
        <v>821</v>
      </c>
      <c r="S188" s="115">
        <v>1</v>
      </c>
      <c r="T188" s="103"/>
      <c r="U188" s="115">
        <v>1</v>
      </c>
      <c r="V188" s="103"/>
      <c r="W188" s="88"/>
      <c r="X188" s="88"/>
      <c r="Y188" s="82">
        <v>25</v>
      </c>
      <c r="Z188" s="82">
        <v>60</v>
      </c>
      <c r="AA188" s="51">
        <v>0.95</v>
      </c>
      <c r="AB188" s="18" t="s">
        <v>55</v>
      </c>
      <c r="AC188" s="76" t="s">
        <v>810</v>
      </c>
      <c r="AD188" s="76"/>
    </row>
    <row r="189" s="1" customFormat="1" ht="60" spans="1:30">
      <c r="A189" s="92"/>
      <c r="B189" s="93" t="s">
        <v>822</v>
      </c>
      <c r="C189" s="83" t="s">
        <v>747</v>
      </c>
      <c r="D189" s="89" t="s">
        <v>823</v>
      </c>
      <c r="E189" s="76" t="s">
        <v>824</v>
      </c>
      <c r="F189" s="84" t="s">
        <v>825</v>
      </c>
      <c r="G189" s="83" t="s">
        <v>826</v>
      </c>
      <c r="H189" s="83" t="s">
        <v>759</v>
      </c>
      <c r="I189" s="76" t="s">
        <v>827</v>
      </c>
      <c r="J189" s="101" t="s">
        <v>828</v>
      </c>
      <c r="K189" s="98">
        <f t="shared" si="10"/>
        <v>6.28</v>
      </c>
      <c r="L189" s="98">
        <v>6.28</v>
      </c>
      <c r="M189" s="98"/>
      <c r="N189" s="98"/>
      <c r="O189" s="98"/>
      <c r="P189" s="98"/>
      <c r="Q189" s="83" t="s">
        <v>827</v>
      </c>
      <c r="R189" s="88" t="s">
        <v>829</v>
      </c>
      <c r="S189" s="115" t="s">
        <v>830</v>
      </c>
      <c r="T189" s="76" t="s">
        <v>53</v>
      </c>
      <c r="U189" s="115">
        <v>1</v>
      </c>
      <c r="V189" s="103">
        <v>11.7</v>
      </c>
      <c r="W189" s="88" t="s">
        <v>53</v>
      </c>
      <c r="X189" s="88" t="s">
        <v>53</v>
      </c>
      <c r="Y189" s="103">
        <v>23</v>
      </c>
      <c r="Z189" s="103">
        <v>48</v>
      </c>
      <c r="AA189" s="115">
        <v>0.95</v>
      </c>
      <c r="AB189" s="76" t="s">
        <v>831</v>
      </c>
      <c r="AC189" s="76" t="s">
        <v>810</v>
      </c>
      <c r="AD189" s="89"/>
    </row>
    <row r="190" s="1" customFormat="1" ht="60" spans="1:30">
      <c r="A190" s="92"/>
      <c r="B190" s="83" t="s">
        <v>832</v>
      </c>
      <c r="C190" s="83" t="s">
        <v>747</v>
      </c>
      <c r="D190" s="89" t="s">
        <v>823</v>
      </c>
      <c r="E190" s="76" t="s">
        <v>824</v>
      </c>
      <c r="F190" s="84" t="s">
        <v>825</v>
      </c>
      <c r="G190" s="83" t="s">
        <v>833</v>
      </c>
      <c r="H190" s="83" t="s">
        <v>752</v>
      </c>
      <c r="I190" s="76" t="s">
        <v>834</v>
      </c>
      <c r="J190" s="101" t="s">
        <v>828</v>
      </c>
      <c r="K190" s="98">
        <f t="shared" si="10"/>
        <v>12.44</v>
      </c>
      <c r="L190" s="98">
        <v>12.44</v>
      </c>
      <c r="M190" s="103"/>
      <c r="N190" s="103"/>
      <c r="O190" s="99"/>
      <c r="P190" s="103"/>
      <c r="Q190" s="83" t="s">
        <v>835</v>
      </c>
      <c r="R190" s="88" t="s">
        <v>836</v>
      </c>
      <c r="S190" s="115" t="s">
        <v>830</v>
      </c>
      <c r="T190" s="103" t="s">
        <v>53</v>
      </c>
      <c r="U190" s="115">
        <v>1</v>
      </c>
      <c r="V190" s="103">
        <v>18.6</v>
      </c>
      <c r="W190" s="76" t="s">
        <v>53</v>
      </c>
      <c r="X190" s="76" t="s">
        <v>53</v>
      </c>
      <c r="Y190" s="129">
        <v>54</v>
      </c>
      <c r="Z190" s="76">
        <v>110</v>
      </c>
      <c r="AA190" s="77">
        <v>0.95</v>
      </c>
      <c r="AB190" s="76" t="s">
        <v>831</v>
      </c>
      <c r="AC190" s="76" t="s">
        <v>810</v>
      </c>
      <c r="AD190" s="76"/>
    </row>
    <row r="191" s="1" customFormat="1" ht="75" spans="1:30">
      <c r="A191" s="76"/>
      <c r="B191" s="89" t="s">
        <v>837</v>
      </c>
      <c r="C191" s="76" t="s">
        <v>747</v>
      </c>
      <c r="D191" s="76" t="s">
        <v>823</v>
      </c>
      <c r="E191" s="76" t="s">
        <v>838</v>
      </c>
      <c r="F191" s="76" t="s">
        <v>839</v>
      </c>
      <c r="G191" s="76" t="s">
        <v>840</v>
      </c>
      <c r="H191" s="76" t="s">
        <v>759</v>
      </c>
      <c r="I191" s="104" t="s">
        <v>841</v>
      </c>
      <c r="J191" s="101" t="s">
        <v>828</v>
      </c>
      <c r="K191" s="98">
        <f t="shared" si="10"/>
        <v>39</v>
      </c>
      <c r="L191" s="105">
        <v>39</v>
      </c>
      <c r="M191" s="99"/>
      <c r="N191" s="99"/>
      <c r="O191" s="99"/>
      <c r="P191" s="99"/>
      <c r="Q191" s="121" t="s">
        <v>841</v>
      </c>
      <c r="R191" s="99" t="s">
        <v>842</v>
      </c>
      <c r="S191" s="99" t="s">
        <v>843</v>
      </c>
      <c r="T191" s="122" t="s">
        <v>53</v>
      </c>
      <c r="U191" s="77">
        <v>1</v>
      </c>
      <c r="V191" s="99">
        <v>46.8</v>
      </c>
      <c r="W191" s="122" t="s">
        <v>53</v>
      </c>
      <c r="X191" s="122" t="s">
        <v>53</v>
      </c>
      <c r="Y191" s="99">
        <v>130</v>
      </c>
      <c r="Z191" s="99">
        <v>280</v>
      </c>
      <c r="AA191" s="77">
        <v>0.95</v>
      </c>
      <c r="AB191" s="76" t="s">
        <v>831</v>
      </c>
      <c r="AC191" s="105" t="s">
        <v>810</v>
      </c>
      <c r="AD191" s="76"/>
    </row>
    <row r="192" s="1" customFormat="1" ht="60" spans="1:30">
      <c r="A192" s="76"/>
      <c r="B192" s="76" t="s">
        <v>844</v>
      </c>
      <c r="C192" s="76" t="s">
        <v>747</v>
      </c>
      <c r="D192" s="76" t="s">
        <v>823</v>
      </c>
      <c r="E192" s="76" t="s">
        <v>838</v>
      </c>
      <c r="F192" s="76" t="s">
        <v>839</v>
      </c>
      <c r="G192" s="76" t="s">
        <v>845</v>
      </c>
      <c r="H192" s="76" t="s">
        <v>759</v>
      </c>
      <c r="I192" s="76" t="s">
        <v>846</v>
      </c>
      <c r="J192" s="101" t="s">
        <v>828</v>
      </c>
      <c r="K192" s="98">
        <f t="shared" si="10"/>
        <v>24</v>
      </c>
      <c r="L192" s="99">
        <v>24</v>
      </c>
      <c r="M192" s="106"/>
      <c r="N192" s="106"/>
      <c r="O192" s="106"/>
      <c r="P192" s="106"/>
      <c r="Q192" s="76" t="s">
        <v>846</v>
      </c>
      <c r="R192" s="76" t="s">
        <v>847</v>
      </c>
      <c r="S192" s="76" t="s">
        <v>843</v>
      </c>
      <c r="T192" s="76" t="s">
        <v>53</v>
      </c>
      <c r="U192" s="77">
        <v>1</v>
      </c>
      <c r="V192" s="99">
        <v>28.8</v>
      </c>
      <c r="W192" s="76" t="s">
        <v>53</v>
      </c>
      <c r="X192" s="76" t="s">
        <v>53</v>
      </c>
      <c r="Y192" s="76">
        <v>80</v>
      </c>
      <c r="Z192" s="76">
        <v>180</v>
      </c>
      <c r="AA192" s="77">
        <v>0.95</v>
      </c>
      <c r="AB192" s="76" t="s">
        <v>831</v>
      </c>
      <c r="AC192" s="76" t="s">
        <v>810</v>
      </c>
      <c r="AD192" s="76"/>
    </row>
    <row r="193" s="1" customFormat="1" ht="75" spans="1:30">
      <c r="A193" s="83"/>
      <c r="B193" s="89" t="s">
        <v>848</v>
      </c>
      <c r="C193" s="76" t="s">
        <v>747</v>
      </c>
      <c r="D193" s="76" t="s">
        <v>823</v>
      </c>
      <c r="E193" s="76" t="s">
        <v>838</v>
      </c>
      <c r="F193" s="76" t="s">
        <v>839</v>
      </c>
      <c r="G193" s="76" t="s">
        <v>849</v>
      </c>
      <c r="H193" s="76" t="s">
        <v>752</v>
      </c>
      <c r="I193" s="104" t="s">
        <v>850</v>
      </c>
      <c r="J193" s="101" t="s">
        <v>828</v>
      </c>
      <c r="K193" s="98">
        <f t="shared" si="10"/>
        <v>19.5</v>
      </c>
      <c r="L193" s="105">
        <v>19.5</v>
      </c>
      <c r="M193" s="137"/>
      <c r="N193" s="137"/>
      <c r="O193" s="137"/>
      <c r="P193" s="137"/>
      <c r="Q193" s="104" t="s">
        <v>850</v>
      </c>
      <c r="R193" s="99" t="s">
        <v>851</v>
      </c>
      <c r="S193" s="99" t="s">
        <v>843</v>
      </c>
      <c r="T193" s="99" t="s">
        <v>53</v>
      </c>
      <c r="U193" s="77">
        <v>1</v>
      </c>
      <c r="V193" s="99">
        <v>23.4</v>
      </c>
      <c r="W193" s="99" t="s">
        <v>53</v>
      </c>
      <c r="X193" s="99" t="s">
        <v>53</v>
      </c>
      <c r="Y193" s="99">
        <v>65</v>
      </c>
      <c r="Z193" s="99">
        <v>170</v>
      </c>
      <c r="AA193" s="77">
        <v>0.95</v>
      </c>
      <c r="AB193" s="76" t="s">
        <v>831</v>
      </c>
      <c r="AC193" s="105" t="s">
        <v>810</v>
      </c>
      <c r="AD193" s="151"/>
    </row>
    <row r="194" s="1" customFormat="1" ht="105" spans="1:30">
      <c r="A194" s="76"/>
      <c r="B194" s="89" t="s">
        <v>852</v>
      </c>
      <c r="C194" s="76" t="s">
        <v>747</v>
      </c>
      <c r="D194" s="76" t="s">
        <v>823</v>
      </c>
      <c r="E194" s="76" t="s">
        <v>838</v>
      </c>
      <c r="F194" s="76" t="s">
        <v>839</v>
      </c>
      <c r="G194" s="132" t="s">
        <v>853</v>
      </c>
      <c r="H194" s="76" t="s">
        <v>752</v>
      </c>
      <c r="I194" s="104" t="s">
        <v>854</v>
      </c>
      <c r="J194" s="101" t="s">
        <v>828</v>
      </c>
      <c r="K194" s="98">
        <f t="shared" si="10"/>
        <v>25.44</v>
      </c>
      <c r="L194" s="105">
        <v>25.44</v>
      </c>
      <c r="M194" s="99"/>
      <c r="N194" s="99"/>
      <c r="O194" s="99"/>
      <c r="P194" s="99"/>
      <c r="Q194" s="121" t="s">
        <v>854</v>
      </c>
      <c r="R194" s="99" t="s">
        <v>855</v>
      </c>
      <c r="S194" s="99" t="s">
        <v>843</v>
      </c>
      <c r="T194" s="99" t="s">
        <v>53</v>
      </c>
      <c r="U194" s="77">
        <v>1</v>
      </c>
      <c r="V194" s="99">
        <v>30.528</v>
      </c>
      <c r="W194" s="99" t="s">
        <v>53</v>
      </c>
      <c r="X194" s="99" t="s">
        <v>53</v>
      </c>
      <c r="Y194" s="99">
        <v>96</v>
      </c>
      <c r="Z194" s="99">
        <v>241</v>
      </c>
      <c r="AA194" s="77">
        <v>0.95</v>
      </c>
      <c r="AB194" s="76" t="s">
        <v>831</v>
      </c>
      <c r="AC194" s="105" t="s">
        <v>810</v>
      </c>
      <c r="AD194" s="76"/>
    </row>
    <row r="195" s="1" customFormat="1" ht="60" spans="1:30">
      <c r="A195" s="76"/>
      <c r="B195" s="89" t="s">
        <v>856</v>
      </c>
      <c r="C195" s="76" t="s">
        <v>747</v>
      </c>
      <c r="D195" s="76" t="s">
        <v>823</v>
      </c>
      <c r="E195" s="76" t="s">
        <v>838</v>
      </c>
      <c r="F195" s="76" t="s">
        <v>839</v>
      </c>
      <c r="G195" s="76" t="s">
        <v>857</v>
      </c>
      <c r="H195" s="76" t="s">
        <v>752</v>
      </c>
      <c r="I195" s="104" t="s">
        <v>858</v>
      </c>
      <c r="J195" s="101" t="s">
        <v>828</v>
      </c>
      <c r="K195" s="98">
        <f t="shared" si="10"/>
        <v>18.3</v>
      </c>
      <c r="L195" s="105">
        <v>18.3</v>
      </c>
      <c r="M195" s="99"/>
      <c r="N195" s="99"/>
      <c r="O195" s="99"/>
      <c r="P195" s="99"/>
      <c r="Q195" s="121" t="s">
        <v>858</v>
      </c>
      <c r="R195" s="99" t="s">
        <v>859</v>
      </c>
      <c r="S195" s="99" t="s">
        <v>843</v>
      </c>
      <c r="T195" s="99" t="s">
        <v>53</v>
      </c>
      <c r="U195" s="77">
        <v>1</v>
      </c>
      <c r="V195" s="99">
        <v>21.96</v>
      </c>
      <c r="W195" s="99" t="s">
        <v>53</v>
      </c>
      <c r="X195" s="99" t="s">
        <v>53</v>
      </c>
      <c r="Y195" s="99">
        <v>50</v>
      </c>
      <c r="Z195" s="99">
        <v>126</v>
      </c>
      <c r="AA195" s="77">
        <v>0.95</v>
      </c>
      <c r="AB195" s="76" t="s">
        <v>831</v>
      </c>
      <c r="AC195" s="105" t="s">
        <v>810</v>
      </c>
      <c r="AD195" s="76"/>
    </row>
    <row r="196" s="1" customFormat="1" ht="75" spans="1:30">
      <c r="A196" s="76"/>
      <c r="B196" s="89" t="s">
        <v>860</v>
      </c>
      <c r="C196" s="76" t="s">
        <v>747</v>
      </c>
      <c r="D196" s="76" t="s">
        <v>823</v>
      </c>
      <c r="E196" s="76" t="s">
        <v>838</v>
      </c>
      <c r="F196" s="76" t="s">
        <v>839</v>
      </c>
      <c r="G196" s="76" t="s">
        <v>861</v>
      </c>
      <c r="H196" s="76" t="s">
        <v>752</v>
      </c>
      <c r="I196" s="104" t="s">
        <v>862</v>
      </c>
      <c r="J196" s="101" t="s">
        <v>828</v>
      </c>
      <c r="K196" s="98">
        <f t="shared" si="10"/>
        <v>55.5</v>
      </c>
      <c r="L196" s="105">
        <v>55.5</v>
      </c>
      <c r="M196" s="99"/>
      <c r="N196" s="99"/>
      <c r="O196" s="99"/>
      <c r="P196" s="99"/>
      <c r="Q196" s="121" t="s">
        <v>862</v>
      </c>
      <c r="R196" s="99" t="s">
        <v>863</v>
      </c>
      <c r="S196" s="99" t="s">
        <v>843</v>
      </c>
      <c r="T196" s="99" t="s">
        <v>53</v>
      </c>
      <c r="U196" s="77">
        <v>1</v>
      </c>
      <c r="V196" s="99">
        <v>66.6</v>
      </c>
      <c r="W196" s="99" t="s">
        <v>53</v>
      </c>
      <c r="X196" s="99" t="s">
        <v>53</v>
      </c>
      <c r="Y196" s="99">
        <v>185</v>
      </c>
      <c r="Z196" s="99">
        <v>416</v>
      </c>
      <c r="AA196" s="77">
        <v>0.95</v>
      </c>
      <c r="AB196" s="76" t="s">
        <v>831</v>
      </c>
      <c r="AC196" s="105" t="s">
        <v>810</v>
      </c>
      <c r="AD196" s="76"/>
    </row>
    <row r="197" s="1" customFormat="1" ht="60" spans="1:30">
      <c r="A197" s="76"/>
      <c r="B197" s="89" t="s">
        <v>864</v>
      </c>
      <c r="C197" s="76" t="s">
        <v>747</v>
      </c>
      <c r="D197" s="76" t="s">
        <v>823</v>
      </c>
      <c r="E197" s="76" t="s">
        <v>838</v>
      </c>
      <c r="F197" s="76" t="s">
        <v>839</v>
      </c>
      <c r="G197" s="76" t="s">
        <v>865</v>
      </c>
      <c r="H197" s="76" t="s">
        <v>759</v>
      </c>
      <c r="I197" s="104" t="s">
        <v>866</v>
      </c>
      <c r="J197" s="101" t="s">
        <v>828</v>
      </c>
      <c r="K197" s="98">
        <f t="shared" si="10"/>
        <v>22.5</v>
      </c>
      <c r="L197" s="105">
        <v>22.5</v>
      </c>
      <c r="M197" s="99"/>
      <c r="N197" s="99"/>
      <c r="O197" s="99"/>
      <c r="P197" s="99"/>
      <c r="Q197" s="121" t="s">
        <v>866</v>
      </c>
      <c r="R197" s="99" t="s">
        <v>867</v>
      </c>
      <c r="S197" s="99" t="s">
        <v>843</v>
      </c>
      <c r="T197" s="122" t="s">
        <v>53</v>
      </c>
      <c r="U197" s="77">
        <v>1</v>
      </c>
      <c r="V197" s="99">
        <v>27</v>
      </c>
      <c r="W197" s="122" t="s">
        <v>53</v>
      </c>
      <c r="X197" s="122" t="s">
        <v>53</v>
      </c>
      <c r="Y197" s="99">
        <v>75</v>
      </c>
      <c r="Z197" s="99">
        <v>198</v>
      </c>
      <c r="AA197" s="77">
        <v>0.95</v>
      </c>
      <c r="AB197" s="76" t="s">
        <v>831</v>
      </c>
      <c r="AC197" s="105" t="s">
        <v>810</v>
      </c>
      <c r="AD197" s="76"/>
    </row>
    <row r="198" s="1" customFormat="1" ht="75" spans="1:30">
      <c r="A198" s="76"/>
      <c r="B198" s="89" t="s">
        <v>868</v>
      </c>
      <c r="C198" s="76" t="s">
        <v>747</v>
      </c>
      <c r="D198" s="76" t="s">
        <v>823</v>
      </c>
      <c r="E198" s="76" t="s">
        <v>838</v>
      </c>
      <c r="F198" s="76" t="s">
        <v>839</v>
      </c>
      <c r="G198" s="76" t="s">
        <v>869</v>
      </c>
      <c r="H198" s="26" t="s">
        <v>870</v>
      </c>
      <c r="I198" s="104" t="s">
        <v>871</v>
      </c>
      <c r="J198" s="101" t="s">
        <v>828</v>
      </c>
      <c r="K198" s="98">
        <f t="shared" si="10"/>
        <v>36</v>
      </c>
      <c r="L198" s="105">
        <v>36</v>
      </c>
      <c r="M198" s="99"/>
      <c r="N198" s="99"/>
      <c r="O198" s="99"/>
      <c r="P198" s="99"/>
      <c r="Q198" s="121" t="s">
        <v>871</v>
      </c>
      <c r="R198" s="99" t="s">
        <v>872</v>
      </c>
      <c r="S198" s="99" t="s">
        <v>843</v>
      </c>
      <c r="T198" s="122" t="s">
        <v>53</v>
      </c>
      <c r="U198" s="77">
        <v>1</v>
      </c>
      <c r="V198" s="99">
        <v>38</v>
      </c>
      <c r="W198" s="122" t="s">
        <v>53</v>
      </c>
      <c r="X198" s="122" t="s">
        <v>53</v>
      </c>
      <c r="Y198" s="99">
        <v>120</v>
      </c>
      <c r="Z198" s="99">
        <v>356</v>
      </c>
      <c r="AA198" s="77">
        <v>0.95</v>
      </c>
      <c r="AB198" s="76" t="s">
        <v>831</v>
      </c>
      <c r="AC198" s="105" t="s">
        <v>810</v>
      </c>
      <c r="AD198" s="76"/>
    </row>
    <row r="199" s="1" customFormat="1" ht="75" spans="1:30">
      <c r="A199" s="76"/>
      <c r="B199" s="89" t="s">
        <v>873</v>
      </c>
      <c r="C199" s="76" t="s">
        <v>747</v>
      </c>
      <c r="D199" s="76" t="s">
        <v>823</v>
      </c>
      <c r="E199" s="76" t="s">
        <v>838</v>
      </c>
      <c r="F199" s="76" t="s">
        <v>839</v>
      </c>
      <c r="G199" s="76" t="s">
        <v>874</v>
      </c>
      <c r="H199" s="26" t="s">
        <v>870</v>
      </c>
      <c r="I199" s="104" t="s">
        <v>875</v>
      </c>
      <c r="J199" s="101" t="s">
        <v>828</v>
      </c>
      <c r="K199" s="98">
        <f t="shared" si="10"/>
        <v>45</v>
      </c>
      <c r="L199" s="105">
        <v>45</v>
      </c>
      <c r="M199" s="99"/>
      <c r="N199" s="99"/>
      <c r="O199" s="99"/>
      <c r="P199" s="99"/>
      <c r="Q199" s="121" t="s">
        <v>875</v>
      </c>
      <c r="R199" s="99" t="s">
        <v>876</v>
      </c>
      <c r="S199" s="99" t="s">
        <v>843</v>
      </c>
      <c r="T199" s="122" t="s">
        <v>53</v>
      </c>
      <c r="U199" s="77">
        <v>1</v>
      </c>
      <c r="V199" s="99">
        <v>54</v>
      </c>
      <c r="W199" s="122" t="s">
        <v>53</v>
      </c>
      <c r="X199" s="122" t="s">
        <v>53</v>
      </c>
      <c r="Y199" s="99">
        <v>150</v>
      </c>
      <c r="Z199" s="99">
        <v>456</v>
      </c>
      <c r="AA199" s="77">
        <v>0.95</v>
      </c>
      <c r="AB199" s="76" t="s">
        <v>831</v>
      </c>
      <c r="AC199" s="105" t="s">
        <v>810</v>
      </c>
      <c r="AD199" s="76"/>
    </row>
    <row r="200" s="1" customFormat="1" ht="90" spans="1:30">
      <c r="A200" s="76"/>
      <c r="B200" s="89" t="s">
        <v>877</v>
      </c>
      <c r="C200" s="76" t="s">
        <v>747</v>
      </c>
      <c r="D200" s="76" t="s">
        <v>823</v>
      </c>
      <c r="E200" s="76" t="s">
        <v>838</v>
      </c>
      <c r="F200" s="76" t="s">
        <v>839</v>
      </c>
      <c r="G200" s="76" t="s">
        <v>878</v>
      </c>
      <c r="H200" s="76" t="s">
        <v>759</v>
      </c>
      <c r="I200" s="104" t="s">
        <v>846</v>
      </c>
      <c r="J200" s="101" t="s">
        <v>828</v>
      </c>
      <c r="K200" s="98">
        <f t="shared" si="10"/>
        <v>24</v>
      </c>
      <c r="L200" s="105">
        <v>24</v>
      </c>
      <c r="M200" s="139"/>
      <c r="N200" s="139"/>
      <c r="O200" s="139"/>
      <c r="P200" s="139"/>
      <c r="Q200" s="121" t="s">
        <v>846</v>
      </c>
      <c r="R200" s="99" t="s">
        <v>879</v>
      </c>
      <c r="S200" s="99" t="s">
        <v>843</v>
      </c>
      <c r="T200" s="99" t="s">
        <v>53</v>
      </c>
      <c r="U200" s="77">
        <v>1</v>
      </c>
      <c r="V200" s="99">
        <v>28.8</v>
      </c>
      <c r="W200" s="99" t="s">
        <v>53</v>
      </c>
      <c r="X200" s="99" t="s">
        <v>53</v>
      </c>
      <c r="Y200" s="99">
        <v>80</v>
      </c>
      <c r="Z200" s="99">
        <v>180</v>
      </c>
      <c r="AA200" s="77">
        <v>0.95</v>
      </c>
      <c r="AB200" s="76" t="s">
        <v>831</v>
      </c>
      <c r="AC200" s="105" t="s">
        <v>810</v>
      </c>
      <c r="AD200" s="76"/>
    </row>
    <row r="201" s="1" customFormat="1" ht="60" spans="1:30">
      <c r="A201" s="76"/>
      <c r="B201" s="89" t="s">
        <v>880</v>
      </c>
      <c r="C201" s="76" t="s">
        <v>747</v>
      </c>
      <c r="D201" s="76" t="s">
        <v>823</v>
      </c>
      <c r="E201" s="76" t="s">
        <v>838</v>
      </c>
      <c r="F201" s="76" t="s">
        <v>839</v>
      </c>
      <c r="G201" s="76" t="s">
        <v>881</v>
      </c>
      <c r="H201" s="76" t="s">
        <v>759</v>
      </c>
      <c r="I201" s="104" t="s">
        <v>858</v>
      </c>
      <c r="J201" s="101" t="s">
        <v>828</v>
      </c>
      <c r="K201" s="98">
        <f t="shared" si="10"/>
        <v>14</v>
      </c>
      <c r="L201" s="105">
        <v>14</v>
      </c>
      <c r="M201" s="139"/>
      <c r="N201" s="139"/>
      <c r="O201" s="139"/>
      <c r="P201" s="139"/>
      <c r="Q201" s="121" t="s">
        <v>858</v>
      </c>
      <c r="R201" s="99" t="s">
        <v>882</v>
      </c>
      <c r="S201" s="99" t="s">
        <v>843</v>
      </c>
      <c r="T201" s="99" t="s">
        <v>53</v>
      </c>
      <c r="U201" s="77">
        <v>1</v>
      </c>
      <c r="V201" s="99">
        <v>18</v>
      </c>
      <c r="W201" s="99" t="s">
        <v>53</v>
      </c>
      <c r="X201" s="99" t="s">
        <v>53</v>
      </c>
      <c r="Y201" s="99">
        <v>50</v>
      </c>
      <c r="Z201" s="99">
        <v>140</v>
      </c>
      <c r="AA201" s="77">
        <v>0.95</v>
      </c>
      <c r="AB201" s="76" t="s">
        <v>831</v>
      </c>
      <c r="AC201" s="105" t="s">
        <v>810</v>
      </c>
      <c r="AD201" s="76"/>
    </row>
    <row r="202" s="1" customFormat="1" ht="75" spans="1:30">
      <c r="A202" s="76"/>
      <c r="B202" s="89" t="s">
        <v>883</v>
      </c>
      <c r="C202" s="76" t="s">
        <v>747</v>
      </c>
      <c r="D202" s="76" t="s">
        <v>823</v>
      </c>
      <c r="E202" s="76" t="s">
        <v>838</v>
      </c>
      <c r="F202" s="76" t="s">
        <v>839</v>
      </c>
      <c r="G202" s="76" t="s">
        <v>884</v>
      </c>
      <c r="H202" s="76" t="s">
        <v>759</v>
      </c>
      <c r="I202" s="104" t="s">
        <v>875</v>
      </c>
      <c r="J202" s="101" t="s">
        <v>828</v>
      </c>
      <c r="K202" s="98">
        <f t="shared" si="10"/>
        <v>45</v>
      </c>
      <c r="L202" s="105">
        <v>45</v>
      </c>
      <c r="M202" s="139"/>
      <c r="N202" s="139"/>
      <c r="O202" s="139"/>
      <c r="P202" s="139"/>
      <c r="Q202" s="121" t="s">
        <v>875</v>
      </c>
      <c r="R202" s="99" t="s">
        <v>885</v>
      </c>
      <c r="S202" s="99" t="s">
        <v>843</v>
      </c>
      <c r="T202" s="99" t="s">
        <v>53</v>
      </c>
      <c r="U202" s="77">
        <v>1</v>
      </c>
      <c r="V202" s="99">
        <v>21.96</v>
      </c>
      <c r="W202" s="99" t="s">
        <v>53</v>
      </c>
      <c r="X202" s="99" t="s">
        <v>53</v>
      </c>
      <c r="Y202" s="99">
        <v>150</v>
      </c>
      <c r="Z202" s="99">
        <v>326</v>
      </c>
      <c r="AA202" s="77">
        <v>0.95</v>
      </c>
      <c r="AB202" s="76" t="s">
        <v>831</v>
      </c>
      <c r="AC202" s="105" t="s">
        <v>810</v>
      </c>
      <c r="AD202" s="76"/>
    </row>
    <row r="203" s="1" customFormat="1" ht="60" spans="1:30">
      <c r="A203" s="76"/>
      <c r="B203" s="76" t="s">
        <v>886</v>
      </c>
      <c r="C203" s="76" t="s">
        <v>747</v>
      </c>
      <c r="D203" s="89" t="s">
        <v>823</v>
      </c>
      <c r="E203" s="76" t="s">
        <v>887</v>
      </c>
      <c r="F203" s="76" t="s">
        <v>888</v>
      </c>
      <c r="G203" s="85" t="s">
        <v>889</v>
      </c>
      <c r="H203" s="85" t="s">
        <v>752</v>
      </c>
      <c r="I203" s="76" t="s">
        <v>890</v>
      </c>
      <c r="J203" s="101" t="s">
        <v>828</v>
      </c>
      <c r="K203" s="98">
        <f t="shared" si="10"/>
        <v>11.062</v>
      </c>
      <c r="L203" s="99">
        <v>11.062</v>
      </c>
      <c r="M203" s="99"/>
      <c r="N203" s="99"/>
      <c r="O203" s="99"/>
      <c r="P203" s="99"/>
      <c r="Q203" s="88" t="s">
        <v>890</v>
      </c>
      <c r="R203" s="147" t="s">
        <v>891</v>
      </c>
      <c r="S203" s="76" t="s">
        <v>892</v>
      </c>
      <c r="T203" s="76" t="s">
        <v>53</v>
      </c>
      <c r="U203" s="115">
        <v>1</v>
      </c>
      <c r="V203" s="141">
        <v>20.1</v>
      </c>
      <c r="W203" s="77" t="s">
        <v>53</v>
      </c>
      <c r="X203" s="148" t="s">
        <v>53</v>
      </c>
      <c r="Y203" s="76">
        <v>67</v>
      </c>
      <c r="Z203" s="76">
        <v>164</v>
      </c>
      <c r="AA203" s="152" t="s">
        <v>893</v>
      </c>
      <c r="AB203" s="76" t="s">
        <v>831</v>
      </c>
      <c r="AC203" s="89" t="s">
        <v>810</v>
      </c>
      <c r="AD203" s="76"/>
    </row>
    <row r="204" s="1" customFormat="1" ht="60" spans="1:30">
      <c r="A204" s="76"/>
      <c r="B204" s="76" t="s">
        <v>886</v>
      </c>
      <c r="C204" s="76" t="s">
        <v>747</v>
      </c>
      <c r="D204" s="76" t="s">
        <v>823</v>
      </c>
      <c r="E204" s="76" t="s">
        <v>887</v>
      </c>
      <c r="F204" s="76" t="s">
        <v>888</v>
      </c>
      <c r="G204" s="76" t="s">
        <v>894</v>
      </c>
      <c r="H204" s="85" t="s">
        <v>759</v>
      </c>
      <c r="I204" s="76" t="s">
        <v>895</v>
      </c>
      <c r="J204" s="101" t="s">
        <v>828</v>
      </c>
      <c r="K204" s="98">
        <f t="shared" si="10"/>
        <v>2.004</v>
      </c>
      <c r="L204" s="99">
        <v>2.004</v>
      </c>
      <c r="M204" s="140"/>
      <c r="N204" s="140"/>
      <c r="O204" s="140"/>
      <c r="P204" s="140"/>
      <c r="Q204" s="88" t="s">
        <v>896</v>
      </c>
      <c r="R204" s="76" t="s">
        <v>897</v>
      </c>
      <c r="S204" s="76" t="s">
        <v>898</v>
      </c>
      <c r="T204" s="88" t="s">
        <v>53</v>
      </c>
      <c r="U204" s="115">
        <v>1</v>
      </c>
      <c r="V204" s="99" t="s">
        <v>53</v>
      </c>
      <c r="W204" s="76" t="s">
        <v>53</v>
      </c>
      <c r="X204" s="76" t="s">
        <v>53</v>
      </c>
      <c r="Y204" s="153">
        <v>15</v>
      </c>
      <c r="Z204" s="76">
        <v>30</v>
      </c>
      <c r="AA204" s="77">
        <v>0.95</v>
      </c>
      <c r="AB204" s="76" t="s">
        <v>831</v>
      </c>
      <c r="AC204" s="76" t="s">
        <v>810</v>
      </c>
      <c r="AD204" s="76"/>
    </row>
    <row r="205" s="1" customFormat="1" ht="60" spans="1:30">
      <c r="A205" s="76"/>
      <c r="B205" s="76" t="s">
        <v>886</v>
      </c>
      <c r="C205" s="133" t="s">
        <v>747</v>
      </c>
      <c r="D205" s="89" t="s">
        <v>823</v>
      </c>
      <c r="E205" s="84" t="s">
        <v>887</v>
      </c>
      <c r="F205" s="134" t="s">
        <v>888</v>
      </c>
      <c r="G205" s="133" t="s">
        <v>899</v>
      </c>
      <c r="H205" s="133" t="s">
        <v>759</v>
      </c>
      <c r="I205" s="136" t="s">
        <v>900</v>
      </c>
      <c r="J205" s="101" t="s">
        <v>828</v>
      </c>
      <c r="K205" s="98">
        <f t="shared" si="10"/>
        <v>9.22</v>
      </c>
      <c r="L205" s="105">
        <v>9.22</v>
      </c>
      <c r="M205" s="141"/>
      <c r="N205" s="99"/>
      <c r="O205" s="99"/>
      <c r="P205" s="103"/>
      <c r="Q205" s="136" t="s">
        <v>900</v>
      </c>
      <c r="R205" s="147" t="s">
        <v>901</v>
      </c>
      <c r="S205" s="76" t="s">
        <v>830</v>
      </c>
      <c r="T205" s="76" t="s">
        <v>53</v>
      </c>
      <c r="U205" s="115">
        <v>1</v>
      </c>
      <c r="V205" s="141">
        <v>11</v>
      </c>
      <c r="W205" s="77" t="s">
        <v>53</v>
      </c>
      <c r="X205" s="148" t="s">
        <v>53</v>
      </c>
      <c r="Y205" s="154">
        <v>45</v>
      </c>
      <c r="Z205" s="154">
        <v>91</v>
      </c>
      <c r="AA205" s="77">
        <v>0.95</v>
      </c>
      <c r="AB205" s="76" t="s">
        <v>831</v>
      </c>
      <c r="AC205" s="133" t="s">
        <v>810</v>
      </c>
      <c r="AD205" s="155"/>
    </row>
    <row r="206" s="1" customFormat="1" ht="60" spans="1:30">
      <c r="A206" s="76"/>
      <c r="B206" s="76" t="s">
        <v>886</v>
      </c>
      <c r="C206" s="135" t="s">
        <v>747</v>
      </c>
      <c r="D206" s="89" t="s">
        <v>823</v>
      </c>
      <c r="E206" s="84" t="s">
        <v>887</v>
      </c>
      <c r="F206" s="135" t="s">
        <v>888</v>
      </c>
      <c r="G206" s="133" t="s">
        <v>902</v>
      </c>
      <c r="H206" s="133" t="s">
        <v>752</v>
      </c>
      <c r="I206" s="135" t="s">
        <v>903</v>
      </c>
      <c r="J206" s="101" t="s">
        <v>828</v>
      </c>
      <c r="K206" s="98">
        <f t="shared" si="10"/>
        <v>10.2</v>
      </c>
      <c r="L206" s="140">
        <v>10.2</v>
      </c>
      <c r="M206" s="98"/>
      <c r="N206" s="105"/>
      <c r="O206" s="105"/>
      <c r="P206" s="105"/>
      <c r="Q206" s="88" t="s">
        <v>903</v>
      </c>
      <c r="R206" s="149" t="s">
        <v>904</v>
      </c>
      <c r="S206" s="76" t="s">
        <v>830</v>
      </c>
      <c r="T206" s="150" t="s">
        <v>53</v>
      </c>
      <c r="U206" s="115">
        <v>1</v>
      </c>
      <c r="V206" s="103">
        <v>12</v>
      </c>
      <c r="W206" s="77" t="s">
        <v>53</v>
      </c>
      <c r="X206" s="148" t="s">
        <v>53</v>
      </c>
      <c r="Y206" s="140">
        <v>53</v>
      </c>
      <c r="Z206" s="140">
        <v>128</v>
      </c>
      <c r="AA206" s="77">
        <v>0.95</v>
      </c>
      <c r="AB206" s="76" t="s">
        <v>831</v>
      </c>
      <c r="AC206" s="133" t="s">
        <v>810</v>
      </c>
      <c r="AD206" s="76"/>
    </row>
    <row r="207" s="1" customFormat="1" ht="60" spans="1:30">
      <c r="A207" s="76"/>
      <c r="B207" s="76" t="s">
        <v>886</v>
      </c>
      <c r="C207" s="135" t="s">
        <v>747</v>
      </c>
      <c r="D207" s="89" t="s">
        <v>823</v>
      </c>
      <c r="E207" s="84" t="s">
        <v>887</v>
      </c>
      <c r="F207" s="135" t="s">
        <v>888</v>
      </c>
      <c r="G207" s="133" t="s">
        <v>905</v>
      </c>
      <c r="H207" s="133" t="s">
        <v>752</v>
      </c>
      <c r="I207" s="135" t="s">
        <v>906</v>
      </c>
      <c r="J207" s="101" t="s">
        <v>828</v>
      </c>
      <c r="K207" s="98">
        <f t="shared" si="10"/>
        <v>4.636</v>
      </c>
      <c r="L207" s="140">
        <v>4.636</v>
      </c>
      <c r="M207" s="98"/>
      <c r="N207" s="105"/>
      <c r="O207" s="105"/>
      <c r="P207" s="105"/>
      <c r="Q207" s="88" t="s">
        <v>906</v>
      </c>
      <c r="R207" s="149" t="s">
        <v>907</v>
      </c>
      <c r="S207" s="76" t="s">
        <v>830</v>
      </c>
      <c r="T207" s="150" t="s">
        <v>53</v>
      </c>
      <c r="U207" s="115">
        <v>1</v>
      </c>
      <c r="V207" s="103">
        <v>5.5</v>
      </c>
      <c r="W207" s="77" t="s">
        <v>53</v>
      </c>
      <c r="X207" s="148" t="s">
        <v>53</v>
      </c>
      <c r="Y207" s="140">
        <v>25</v>
      </c>
      <c r="Z207" s="140">
        <v>46</v>
      </c>
      <c r="AA207" s="77">
        <v>0.95</v>
      </c>
      <c r="AB207" s="76" t="s">
        <v>831</v>
      </c>
      <c r="AC207" s="133" t="s">
        <v>810</v>
      </c>
      <c r="AD207" s="76"/>
    </row>
    <row r="208" s="1" customFormat="1" ht="60" spans="1:30">
      <c r="A208" s="83"/>
      <c r="B208" s="76" t="s">
        <v>886</v>
      </c>
      <c r="C208" s="76" t="s">
        <v>747</v>
      </c>
      <c r="D208" s="76" t="s">
        <v>823</v>
      </c>
      <c r="E208" s="84" t="s">
        <v>887</v>
      </c>
      <c r="F208" s="76" t="s">
        <v>888</v>
      </c>
      <c r="G208" s="76" t="s">
        <v>908</v>
      </c>
      <c r="H208" s="76" t="s">
        <v>759</v>
      </c>
      <c r="I208" s="83" t="s">
        <v>909</v>
      </c>
      <c r="J208" s="101" t="s">
        <v>828</v>
      </c>
      <c r="K208" s="98">
        <f t="shared" si="10"/>
        <v>4.68</v>
      </c>
      <c r="L208" s="98">
        <v>4.68</v>
      </c>
      <c r="M208" s="99"/>
      <c r="N208" s="99"/>
      <c r="O208" s="99"/>
      <c r="P208" s="99"/>
      <c r="Q208" s="83" t="s">
        <v>909</v>
      </c>
      <c r="R208" s="88" t="s">
        <v>910</v>
      </c>
      <c r="S208" s="76" t="s">
        <v>830</v>
      </c>
      <c r="T208" s="76" t="s">
        <v>53</v>
      </c>
      <c r="U208" s="77">
        <v>1</v>
      </c>
      <c r="V208" s="99" t="s">
        <v>53</v>
      </c>
      <c r="W208" s="76" t="s">
        <v>53</v>
      </c>
      <c r="X208" s="76" t="s">
        <v>53</v>
      </c>
      <c r="Y208" s="103">
        <v>20</v>
      </c>
      <c r="Z208" s="103">
        <v>36</v>
      </c>
      <c r="AA208" s="77">
        <v>0.95</v>
      </c>
      <c r="AB208" s="76" t="s">
        <v>831</v>
      </c>
      <c r="AC208" s="89" t="s">
        <v>810</v>
      </c>
      <c r="AD208" s="76"/>
    </row>
    <row r="209" s="1" customFormat="1" ht="60" spans="1:30">
      <c r="A209" s="83"/>
      <c r="B209" s="76" t="s">
        <v>886</v>
      </c>
      <c r="C209" s="76" t="s">
        <v>747</v>
      </c>
      <c r="D209" s="89" t="s">
        <v>823</v>
      </c>
      <c r="E209" s="84" t="s">
        <v>887</v>
      </c>
      <c r="F209" s="89" t="s">
        <v>888</v>
      </c>
      <c r="G209" s="89" t="s">
        <v>911</v>
      </c>
      <c r="H209" s="89" t="s">
        <v>759</v>
      </c>
      <c r="I209" s="142" t="s">
        <v>912</v>
      </c>
      <c r="J209" s="101" t="s">
        <v>828</v>
      </c>
      <c r="K209" s="98">
        <f t="shared" si="10"/>
        <v>2.296</v>
      </c>
      <c r="L209" s="143">
        <v>2.296</v>
      </c>
      <c r="M209" s="143"/>
      <c r="N209" s="143"/>
      <c r="O209" s="143"/>
      <c r="P209" s="143"/>
      <c r="Q209" s="88" t="s">
        <v>913</v>
      </c>
      <c r="R209" s="88" t="s">
        <v>914</v>
      </c>
      <c r="S209" s="77" t="s">
        <v>830</v>
      </c>
      <c r="T209" s="88" t="s">
        <v>53</v>
      </c>
      <c r="U209" s="115">
        <v>1</v>
      </c>
      <c r="V209" s="99">
        <v>2.7</v>
      </c>
      <c r="W209" s="88" t="s">
        <v>53</v>
      </c>
      <c r="X209" s="88" t="s">
        <v>53</v>
      </c>
      <c r="Y209" s="156">
        <v>9</v>
      </c>
      <c r="Z209" s="156">
        <v>17</v>
      </c>
      <c r="AA209" s="77">
        <v>0.95</v>
      </c>
      <c r="AB209" s="76" t="s">
        <v>831</v>
      </c>
      <c r="AC209" s="76" t="s">
        <v>810</v>
      </c>
      <c r="AD209" s="76"/>
    </row>
    <row r="210" s="1" customFormat="1" ht="75" spans="1:30">
      <c r="A210" s="83"/>
      <c r="B210" s="76" t="s">
        <v>886</v>
      </c>
      <c r="C210" s="76" t="s">
        <v>747</v>
      </c>
      <c r="D210" s="76" t="s">
        <v>823</v>
      </c>
      <c r="E210" s="84" t="s">
        <v>887</v>
      </c>
      <c r="F210" s="76" t="s">
        <v>888</v>
      </c>
      <c r="G210" s="76" t="s">
        <v>915</v>
      </c>
      <c r="H210" s="76" t="s">
        <v>759</v>
      </c>
      <c r="I210" s="83" t="s">
        <v>916</v>
      </c>
      <c r="J210" s="101" t="s">
        <v>828</v>
      </c>
      <c r="K210" s="98">
        <f t="shared" si="10"/>
        <v>6.42</v>
      </c>
      <c r="L210" s="98">
        <v>6.42</v>
      </c>
      <c r="M210" s="99"/>
      <c r="N210" s="99"/>
      <c r="O210" s="99"/>
      <c r="P210" s="99"/>
      <c r="Q210" s="83" t="s">
        <v>916</v>
      </c>
      <c r="R210" s="147" t="s">
        <v>917</v>
      </c>
      <c r="S210" s="76" t="s">
        <v>830</v>
      </c>
      <c r="T210" s="76" t="s">
        <v>53</v>
      </c>
      <c r="U210" s="115">
        <v>1</v>
      </c>
      <c r="V210" s="141">
        <v>10</v>
      </c>
      <c r="W210" s="77" t="s">
        <v>53</v>
      </c>
      <c r="X210" s="148" t="s">
        <v>53</v>
      </c>
      <c r="Y210" s="83">
        <v>50</v>
      </c>
      <c r="Z210" s="83">
        <v>110</v>
      </c>
      <c r="AA210" s="77">
        <v>1</v>
      </c>
      <c r="AB210" s="76" t="s">
        <v>831</v>
      </c>
      <c r="AC210" s="89" t="s">
        <v>810</v>
      </c>
      <c r="AD210" s="76"/>
    </row>
    <row r="211" s="1" customFormat="1" ht="60" spans="1:30">
      <c r="A211" s="76"/>
      <c r="B211" s="76" t="s">
        <v>886</v>
      </c>
      <c r="C211" s="105" t="s">
        <v>747</v>
      </c>
      <c r="D211" s="89" t="s">
        <v>823</v>
      </c>
      <c r="E211" s="84" t="s">
        <v>887</v>
      </c>
      <c r="F211" s="89" t="s">
        <v>888</v>
      </c>
      <c r="G211" s="89" t="s">
        <v>918</v>
      </c>
      <c r="H211" s="89" t="s">
        <v>759</v>
      </c>
      <c r="I211" s="89" t="s">
        <v>919</v>
      </c>
      <c r="J211" s="101" t="s">
        <v>828</v>
      </c>
      <c r="K211" s="98">
        <f t="shared" si="10"/>
        <v>6.98</v>
      </c>
      <c r="L211" s="105">
        <v>6.98</v>
      </c>
      <c r="M211" s="143"/>
      <c r="N211" s="143"/>
      <c r="O211" s="143"/>
      <c r="P211" s="143"/>
      <c r="Q211" s="89" t="s">
        <v>920</v>
      </c>
      <c r="R211" s="76" t="s">
        <v>921</v>
      </c>
      <c r="S211" s="76" t="s">
        <v>830</v>
      </c>
      <c r="T211" s="76" t="s">
        <v>53</v>
      </c>
      <c r="U211" s="77">
        <v>1</v>
      </c>
      <c r="V211" s="99">
        <v>10</v>
      </c>
      <c r="W211" s="76" t="s">
        <v>53</v>
      </c>
      <c r="X211" s="76" t="s">
        <v>53</v>
      </c>
      <c r="Y211" s="89">
        <v>33</v>
      </c>
      <c r="Z211" s="89">
        <v>74</v>
      </c>
      <c r="AA211" s="77">
        <v>0.95</v>
      </c>
      <c r="AB211" s="76" t="s">
        <v>831</v>
      </c>
      <c r="AC211" s="89" t="s">
        <v>810</v>
      </c>
      <c r="AD211" s="76"/>
    </row>
    <row r="212" s="1" customFormat="1" ht="60" spans="1:30">
      <c r="A212" s="76"/>
      <c r="B212" s="89" t="s">
        <v>922</v>
      </c>
      <c r="C212" s="89" t="s">
        <v>747</v>
      </c>
      <c r="D212" s="89" t="s">
        <v>823</v>
      </c>
      <c r="E212" s="76" t="s">
        <v>923</v>
      </c>
      <c r="F212" s="89" t="s">
        <v>924</v>
      </c>
      <c r="G212" s="89" t="s">
        <v>925</v>
      </c>
      <c r="H212" s="76" t="s">
        <v>759</v>
      </c>
      <c r="I212" s="89" t="s">
        <v>926</v>
      </c>
      <c r="J212" s="101" t="s">
        <v>828</v>
      </c>
      <c r="K212" s="98">
        <f t="shared" si="10"/>
        <v>3.9</v>
      </c>
      <c r="L212" s="105">
        <v>3.9</v>
      </c>
      <c r="M212" s="105"/>
      <c r="N212" s="105"/>
      <c r="O212" s="105"/>
      <c r="P212" s="105"/>
      <c r="Q212" s="89" t="s">
        <v>926</v>
      </c>
      <c r="R212" s="76" t="s">
        <v>927</v>
      </c>
      <c r="S212" s="76" t="s">
        <v>830</v>
      </c>
      <c r="T212" s="76" t="s">
        <v>53</v>
      </c>
      <c r="U212" s="77">
        <v>1</v>
      </c>
      <c r="V212" s="105">
        <v>4.6</v>
      </c>
      <c r="W212" s="76" t="s">
        <v>53</v>
      </c>
      <c r="X212" s="76" t="s">
        <v>53</v>
      </c>
      <c r="Y212" s="89">
        <v>13</v>
      </c>
      <c r="Z212" s="89">
        <v>31</v>
      </c>
      <c r="AA212" s="77">
        <v>0.95</v>
      </c>
      <c r="AB212" s="76" t="s">
        <v>831</v>
      </c>
      <c r="AC212" s="89" t="s">
        <v>928</v>
      </c>
      <c r="AD212" s="129"/>
    </row>
    <row r="213" s="1" customFormat="1" ht="60" spans="1:30">
      <c r="A213" s="76"/>
      <c r="B213" s="89" t="s">
        <v>929</v>
      </c>
      <c r="C213" s="76" t="s">
        <v>747</v>
      </c>
      <c r="D213" s="89" t="s">
        <v>823</v>
      </c>
      <c r="E213" s="76" t="s">
        <v>923</v>
      </c>
      <c r="F213" s="89" t="s">
        <v>924</v>
      </c>
      <c r="G213" s="76" t="s">
        <v>930</v>
      </c>
      <c r="H213" s="76" t="s">
        <v>759</v>
      </c>
      <c r="I213" s="76" t="s">
        <v>931</v>
      </c>
      <c r="J213" s="101" t="s">
        <v>828</v>
      </c>
      <c r="K213" s="98">
        <f t="shared" si="10"/>
        <v>12.9</v>
      </c>
      <c r="L213" s="105">
        <v>12.9</v>
      </c>
      <c r="M213" s="99"/>
      <c r="N213" s="99"/>
      <c r="O213" s="99"/>
      <c r="P213" s="99"/>
      <c r="Q213" s="76" t="s">
        <v>931</v>
      </c>
      <c r="R213" s="76" t="s">
        <v>932</v>
      </c>
      <c r="S213" s="76" t="s">
        <v>830</v>
      </c>
      <c r="T213" s="76" t="s">
        <v>53</v>
      </c>
      <c r="U213" s="115">
        <v>1</v>
      </c>
      <c r="V213" s="99">
        <v>15</v>
      </c>
      <c r="W213" s="76" t="s">
        <v>53</v>
      </c>
      <c r="X213" s="76" t="s">
        <v>53</v>
      </c>
      <c r="Y213" s="99">
        <v>43</v>
      </c>
      <c r="Z213" s="99">
        <v>120</v>
      </c>
      <c r="AA213" s="77">
        <v>0.95</v>
      </c>
      <c r="AB213" s="76" t="s">
        <v>831</v>
      </c>
      <c r="AC213" s="89" t="s">
        <v>928</v>
      </c>
      <c r="AD213" s="129"/>
    </row>
    <row r="214" s="1" customFormat="1" ht="60" spans="1:30">
      <c r="A214" s="76"/>
      <c r="B214" s="89" t="s">
        <v>933</v>
      </c>
      <c r="C214" s="89" t="s">
        <v>747</v>
      </c>
      <c r="D214" s="89" t="s">
        <v>823</v>
      </c>
      <c r="E214" s="76" t="s">
        <v>923</v>
      </c>
      <c r="F214" s="89" t="s">
        <v>924</v>
      </c>
      <c r="G214" s="89" t="s">
        <v>934</v>
      </c>
      <c r="H214" s="89" t="s">
        <v>752</v>
      </c>
      <c r="I214" s="89" t="s">
        <v>935</v>
      </c>
      <c r="J214" s="101" t="s">
        <v>828</v>
      </c>
      <c r="K214" s="98">
        <f t="shared" si="10"/>
        <v>18</v>
      </c>
      <c r="L214" s="105">
        <v>18</v>
      </c>
      <c r="M214" s="105"/>
      <c r="N214" s="105"/>
      <c r="O214" s="105"/>
      <c r="P214" s="105"/>
      <c r="Q214" s="89" t="s">
        <v>935</v>
      </c>
      <c r="R214" s="76" t="s">
        <v>936</v>
      </c>
      <c r="S214" s="76" t="s">
        <v>830</v>
      </c>
      <c r="T214" s="76" t="s">
        <v>53</v>
      </c>
      <c r="U214" s="77">
        <v>1</v>
      </c>
      <c r="V214" s="105">
        <v>24</v>
      </c>
      <c r="W214" s="76" t="s">
        <v>53</v>
      </c>
      <c r="X214" s="76" t="s">
        <v>53</v>
      </c>
      <c r="Y214" s="89">
        <v>60</v>
      </c>
      <c r="Z214" s="89">
        <v>126</v>
      </c>
      <c r="AA214" s="77">
        <v>0.95</v>
      </c>
      <c r="AB214" s="76" t="s">
        <v>831</v>
      </c>
      <c r="AC214" s="89" t="s">
        <v>928</v>
      </c>
      <c r="AD214" s="129"/>
    </row>
    <row r="215" s="1" customFormat="1" ht="60" spans="1:30">
      <c r="A215" s="76"/>
      <c r="B215" s="89" t="s">
        <v>937</v>
      </c>
      <c r="C215" s="89" t="s">
        <v>747</v>
      </c>
      <c r="D215" s="89" t="s">
        <v>823</v>
      </c>
      <c r="E215" s="76" t="s">
        <v>923</v>
      </c>
      <c r="F215" s="89" t="s">
        <v>924</v>
      </c>
      <c r="G215" s="89" t="s">
        <v>938</v>
      </c>
      <c r="H215" s="89" t="s">
        <v>752</v>
      </c>
      <c r="I215" s="89" t="s">
        <v>939</v>
      </c>
      <c r="J215" s="101" t="s">
        <v>828</v>
      </c>
      <c r="K215" s="98">
        <f t="shared" si="10"/>
        <v>20.082</v>
      </c>
      <c r="L215" s="105">
        <v>20.082</v>
      </c>
      <c r="M215" s="105"/>
      <c r="N215" s="105"/>
      <c r="O215" s="105"/>
      <c r="P215" s="105"/>
      <c r="Q215" s="89" t="s">
        <v>939</v>
      </c>
      <c r="R215" s="76" t="s">
        <v>940</v>
      </c>
      <c r="S215" s="76" t="s">
        <v>830</v>
      </c>
      <c r="T215" s="76" t="s">
        <v>53</v>
      </c>
      <c r="U215" s="77">
        <v>1</v>
      </c>
      <c r="V215" s="105">
        <v>31</v>
      </c>
      <c r="W215" s="76" t="s">
        <v>53</v>
      </c>
      <c r="X215" s="76" t="s">
        <v>53</v>
      </c>
      <c r="Y215" s="89">
        <v>75</v>
      </c>
      <c r="Z215" s="89">
        <v>160</v>
      </c>
      <c r="AA215" s="77">
        <v>0.95</v>
      </c>
      <c r="AB215" s="76" t="s">
        <v>831</v>
      </c>
      <c r="AC215" s="89" t="s">
        <v>928</v>
      </c>
      <c r="AD215" s="129"/>
    </row>
    <row r="216" s="1" customFormat="1" ht="60" spans="1:30">
      <c r="A216" s="76"/>
      <c r="B216" s="89" t="s">
        <v>941</v>
      </c>
      <c r="C216" s="89" t="s">
        <v>747</v>
      </c>
      <c r="D216" s="89" t="s">
        <v>823</v>
      </c>
      <c r="E216" s="76" t="s">
        <v>923</v>
      </c>
      <c r="F216" s="89" t="s">
        <v>924</v>
      </c>
      <c r="G216" s="89" t="s">
        <v>942</v>
      </c>
      <c r="H216" s="89" t="s">
        <v>759</v>
      </c>
      <c r="I216" s="89" t="s">
        <v>943</v>
      </c>
      <c r="J216" s="101" t="s">
        <v>828</v>
      </c>
      <c r="K216" s="98">
        <f t="shared" si="10"/>
        <v>13.5</v>
      </c>
      <c r="L216" s="105">
        <v>13.5</v>
      </c>
      <c r="M216" s="105"/>
      <c r="N216" s="105"/>
      <c r="O216" s="105"/>
      <c r="P216" s="105"/>
      <c r="Q216" s="89" t="s">
        <v>943</v>
      </c>
      <c r="R216" s="76" t="s">
        <v>944</v>
      </c>
      <c r="S216" s="76" t="s">
        <v>830</v>
      </c>
      <c r="T216" s="76" t="s">
        <v>53</v>
      </c>
      <c r="U216" s="77">
        <v>1</v>
      </c>
      <c r="V216" s="105">
        <v>15</v>
      </c>
      <c r="W216" s="76" t="s">
        <v>53</v>
      </c>
      <c r="X216" s="76" t="s">
        <v>53</v>
      </c>
      <c r="Y216" s="89">
        <v>45</v>
      </c>
      <c r="Z216" s="89">
        <v>103</v>
      </c>
      <c r="AA216" s="77">
        <v>0.95</v>
      </c>
      <c r="AB216" s="76" t="s">
        <v>831</v>
      </c>
      <c r="AC216" s="89" t="s">
        <v>928</v>
      </c>
      <c r="AD216" s="129"/>
    </row>
    <row r="217" s="1" customFormat="1" ht="60" spans="1:30">
      <c r="A217" s="76"/>
      <c r="B217" s="89" t="s">
        <v>945</v>
      </c>
      <c r="C217" s="89" t="s">
        <v>747</v>
      </c>
      <c r="D217" s="89" t="s">
        <v>823</v>
      </c>
      <c r="E217" s="76" t="s">
        <v>923</v>
      </c>
      <c r="F217" s="89" t="s">
        <v>924</v>
      </c>
      <c r="G217" s="89" t="s">
        <v>946</v>
      </c>
      <c r="H217" s="89" t="s">
        <v>759</v>
      </c>
      <c r="I217" s="89" t="s">
        <v>947</v>
      </c>
      <c r="J217" s="101" t="s">
        <v>828</v>
      </c>
      <c r="K217" s="98">
        <f t="shared" si="10"/>
        <v>4.32</v>
      </c>
      <c r="L217" s="105">
        <v>4.32</v>
      </c>
      <c r="M217" s="105"/>
      <c r="N217" s="105"/>
      <c r="O217" s="105"/>
      <c r="P217" s="105"/>
      <c r="Q217" s="89" t="s">
        <v>947</v>
      </c>
      <c r="R217" s="76" t="s">
        <v>948</v>
      </c>
      <c r="S217" s="76" t="s">
        <v>830</v>
      </c>
      <c r="T217" s="76" t="s">
        <v>53</v>
      </c>
      <c r="U217" s="77">
        <v>1</v>
      </c>
      <c r="V217" s="105">
        <v>6.3</v>
      </c>
      <c r="W217" s="76" t="s">
        <v>53</v>
      </c>
      <c r="X217" s="76" t="s">
        <v>53</v>
      </c>
      <c r="Y217" s="89">
        <v>15</v>
      </c>
      <c r="Z217" s="89">
        <v>33</v>
      </c>
      <c r="AA217" s="77">
        <v>0.95</v>
      </c>
      <c r="AB217" s="76" t="s">
        <v>831</v>
      </c>
      <c r="AC217" s="89" t="s">
        <v>928</v>
      </c>
      <c r="AD217" s="129"/>
    </row>
    <row r="218" s="1" customFormat="1" ht="60" spans="1:30">
      <c r="A218" s="76"/>
      <c r="B218" s="89" t="s">
        <v>949</v>
      </c>
      <c r="C218" s="89" t="s">
        <v>747</v>
      </c>
      <c r="D218" s="89" t="s">
        <v>823</v>
      </c>
      <c r="E218" s="76" t="s">
        <v>923</v>
      </c>
      <c r="F218" s="89" t="s">
        <v>924</v>
      </c>
      <c r="G218" s="89" t="s">
        <v>950</v>
      </c>
      <c r="H218" s="89" t="s">
        <v>759</v>
      </c>
      <c r="I218" s="89" t="s">
        <v>951</v>
      </c>
      <c r="J218" s="101" t="s">
        <v>828</v>
      </c>
      <c r="K218" s="98">
        <f t="shared" si="10"/>
        <v>3.84</v>
      </c>
      <c r="L218" s="105">
        <v>3.84</v>
      </c>
      <c r="M218" s="105"/>
      <c r="N218" s="105"/>
      <c r="O218" s="105"/>
      <c r="P218" s="105"/>
      <c r="Q218" s="89" t="s">
        <v>951</v>
      </c>
      <c r="R218" s="76" t="s">
        <v>952</v>
      </c>
      <c r="S218" s="76" t="s">
        <v>830</v>
      </c>
      <c r="T218" s="76" t="s">
        <v>53</v>
      </c>
      <c r="U218" s="77">
        <v>1</v>
      </c>
      <c r="V218" s="105">
        <v>5.3</v>
      </c>
      <c r="W218" s="76" t="s">
        <v>53</v>
      </c>
      <c r="X218" s="76" t="s">
        <v>53</v>
      </c>
      <c r="Y218" s="89">
        <v>16</v>
      </c>
      <c r="Z218" s="89">
        <v>43</v>
      </c>
      <c r="AA218" s="77">
        <v>0.95</v>
      </c>
      <c r="AB218" s="76" t="s">
        <v>831</v>
      </c>
      <c r="AC218" s="89" t="s">
        <v>928</v>
      </c>
      <c r="AD218" s="129"/>
    </row>
    <row r="219" s="1" customFormat="1" ht="60" spans="1:30">
      <c r="A219" s="76"/>
      <c r="B219" s="89" t="s">
        <v>953</v>
      </c>
      <c r="C219" s="89" t="s">
        <v>747</v>
      </c>
      <c r="D219" s="89" t="s">
        <v>823</v>
      </c>
      <c r="E219" s="76" t="s">
        <v>923</v>
      </c>
      <c r="F219" s="89" t="s">
        <v>924</v>
      </c>
      <c r="G219" s="89" t="s">
        <v>954</v>
      </c>
      <c r="H219" s="89" t="s">
        <v>752</v>
      </c>
      <c r="I219" s="89" t="s">
        <v>955</v>
      </c>
      <c r="J219" s="101" t="s">
        <v>828</v>
      </c>
      <c r="K219" s="98">
        <f t="shared" si="10"/>
        <v>23</v>
      </c>
      <c r="L219" s="105">
        <v>23</v>
      </c>
      <c r="M219" s="105"/>
      <c r="N219" s="105"/>
      <c r="O219" s="105"/>
      <c r="P219" s="105"/>
      <c r="Q219" s="89" t="s">
        <v>955</v>
      </c>
      <c r="R219" s="76" t="s">
        <v>956</v>
      </c>
      <c r="S219" s="76" t="s">
        <v>830</v>
      </c>
      <c r="T219" s="76" t="s">
        <v>53</v>
      </c>
      <c r="U219" s="77">
        <v>1</v>
      </c>
      <c r="V219" s="105">
        <v>26.1</v>
      </c>
      <c r="W219" s="76" t="s">
        <v>53</v>
      </c>
      <c r="X219" s="76" t="s">
        <v>53</v>
      </c>
      <c r="Y219" s="89">
        <v>95</v>
      </c>
      <c r="Z219" s="89">
        <v>182</v>
      </c>
      <c r="AA219" s="77">
        <v>0.95</v>
      </c>
      <c r="AB219" s="76" t="s">
        <v>831</v>
      </c>
      <c r="AC219" s="89" t="s">
        <v>928</v>
      </c>
      <c r="AD219" s="129"/>
    </row>
    <row r="220" s="1" customFormat="1" ht="60" spans="1:30">
      <c r="A220" s="76"/>
      <c r="B220" s="89" t="s">
        <v>957</v>
      </c>
      <c r="C220" s="89" t="s">
        <v>747</v>
      </c>
      <c r="D220" s="89" t="s">
        <v>823</v>
      </c>
      <c r="E220" s="76" t="s">
        <v>923</v>
      </c>
      <c r="F220" s="89" t="s">
        <v>924</v>
      </c>
      <c r="G220" s="89" t="s">
        <v>958</v>
      </c>
      <c r="H220" s="89" t="s">
        <v>759</v>
      </c>
      <c r="I220" s="89" t="s">
        <v>959</v>
      </c>
      <c r="J220" s="101" t="s">
        <v>828</v>
      </c>
      <c r="K220" s="98">
        <f t="shared" si="10"/>
        <v>12</v>
      </c>
      <c r="L220" s="105">
        <v>12</v>
      </c>
      <c r="M220" s="105"/>
      <c r="N220" s="105"/>
      <c r="O220" s="105"/>
      <c r="P220" s="105"/>
      <c r="Q220" s="89" t="s">
        <v>959</v>
      </c>
      <c r="R220" s="76" t="s">
        <v>960</v>
      </c>
      <c r="S220" s="76" t="s">
        <v>830</v>
      </c>
      <c r="T220" s="76" t="s">
        <v>53</v>
      </c>
      <c r="U220" s="77">
        <v>1</v>
      </c>
      <c r="V220" s="105">
        <v>14</v>
      </c>
      <c r="W220" s="76" t="s">
        <v>53</v>
      </c>
      <c r="X220" s="76" t="s">
        <v>53</v>
      </c>
      <c r="Y220" s="89">
        <v>30</v>
      </c>
      <c r="Z220" s="89">
        <v>75</v>
      </c>
      <c r="AA220" s="77">
        <v>0.95</v>
      </c>
      <c r="AB220" s="76" t="s">
        <v>831</v>
      </c>
      <c r="AC220" s="89" t="s">
        <v>928</v>
      </c>
      <c r="AD220" s="129"/>
    </row>
    <row r="221" s="1" customFormat="1" ht="60" spans="1:30">
      <c r="A221" s="76"/>
      <c r="B221" s="89" t="s">
        <v>961</v>
      </c>
      <c r="C221" s="76" t="s">
        <v>747</v>
      </c>
      <c r="D221" s="89" t="s">
        <v>823</v>
      </c>
      <c r="E221" s="136" t="s">
        <v>749</v>
      </c>
      <c r="F221" s="76" t="s">
        <v>750</v>
      </c>
      <c r="G221" s="76" t="s">
        <v>962</v>
      </c>
      <c r="H221" s="76" t="s">
        <v>752</v>
      </c>
      <c r="I221" s="76" t="s">
        <v>963</v>
      </c>
      <c r="J221" s="101" t="s">
        <v>828</v>
      </c>
      <c r="K221" s="98">
        <f t="shared" si="10"/>
        <v>4.46</v>
      </c>
      <c r="L221" s="99">
        <v>4.46</v>
      </c>
      <c r="M221" s="105"/>
      <c r="N221" s="105"/>
      <c r="O221" s="105"/>
      <c r="P221" s="105"/>
      <c r="Q221" s="88" t="s">
        <v>963</v>
      </c>
      <c r="R221" s="88" t="s">
        <v>964</v>
      </c>
      <c r="S221" s="76" t="s">
        <v>843</v>
      </c>
      <c r="T221" s="76" t="s">
        <v>53</v>
      </c>
      <c r="U221" s="77">
        <v>1</v>
      </c>
      <c r="V221" s="103">
        <v>4.7</v>
      </c>
      <c r="W221" s="76" t="s">
        <v>53</v>
      </c>
      <c r="X221" s="76" t="s">
        <v>53</v>
      </c>
      <c r="Y221" s="157">
        <v>21</v>
      </c>
      <c r="Z221" s="157">
        <v>49</v>
      </c>
      <c r="AA221" s="77">
        <v>0.95</v>
      </c>
      <c r="AB221" s="76" t="s">
        <v>831</v>
      </c>
      <c r="AC221" s="128" t="s">
        <v>810</v>
      </c>
      <c r="AD221" s="88"/>
    </row>
    <row r="222" s="1" customFormat="1" ht="75" spans="1:30">
      <c r="A222" s="92"/>
      <c r="B222" s="89" t="s">
        <v>965</v>
      </c>
      <c r="C222" s="76" t="s">
        <v>747</v>
      </c>
      <c r="D222" s="89" t="s">
        <v>823</v>
      </c>
      <c r="E222" s="136" t="s">
        <v>749</v>
      </c>
      <c r="F222" s="76" t="s">
        <v>750</v>
      </c>
      <c r="G222" s="76" t="s">
        <v>751</v>
      </c>
      <c r="H222" s="76" t="s">
        <v>752</v>
      </c>
      <c r="I222" s="76" t="s">
        <v>966</v>
      </c>
      <c r="J222" s="101" t="s">
        <v>828</v>
      </c>
      <c r="K222" s="98">
        <f t="shared" si="10"/>
        <v>13</v>
      </c>
      <c r="L222" s="99">
        <v>13</v>
      </c>
      <c r="M222" s="105"/>
      <c r="N222" s="105"/>
      <c r="O222" s="105"/>
      <c r="P222" s="105"/>
      <c r="Q222" s="88" t="s">
        <v>966</v>
      </c>
      <c r="R222" s="88" t="s">
        <v>967</v>
      </c>
      <c r="S222" s="76" t="s">
        <v>843</v>
      </c>
      <c r="T222" s="76" t="s">
        <v>53</v>
      </c>
      <c r="U222" s="77">
        <v>1</v>
      </c>
      <c r="V222" s="103">
        <v>14</v>
      </c>
      <c r="W222" s="76" t="s">
        <v>53</v>
      </c>
      <c r="X222" s="76" t="s">
        <v>53</v>
      </c>
      <c r="Y222" s="157">
        <v>56</v>
      </c>
      <c r="Z222" s="157">
        <v>133</v>
      </c>
      <c r="AA222" s="77">
        <v>0.95</v>
      </c>
      <c r="AB222" s="76" t="s">
        <v>831</v>
      </c>
      <c r="AC222" s="128" t="s">
        <v>810</v>
      </c>
      <c r="AD222" s="76"/>
    </row>
    <row r="223" s="1" customFormat="1" ht="60" spans="1:30">
      <c r="A223" s="92"/>
      <c r="B223" s="89" t="s">
        <v>968</v>
      </c>
      <c r="C223" s="89" t="s">
        <v>747</v>
      </c>
      <c r="D223" s="89" t="s">
        <v>823</v>
      </c>
      <c r="E223" s="136" t="s">
        <v>749</v>
      </c>
      <c r="F223" s="89" t="s">
        <v>750</v>
      </c>
      <c r="G223" s="89" t="s">
        <v>969</v>
      </c>
      <c r="H223" s="89" t="s">
        <v>752</v>
      </c>
      <c r="I223" s="89" t="s">
        <v>895</v>
      </c>
      <c r="J223" s="101" t="s">
        <v>828</v>
      </c>
      <c r="K223" s="98">
        <f t="shared" si="10"/>
        <v>3</v>
      </c>
      <c r="L223" s="105">
        <v>3</v>
      </c>
      <c r="M223" s="105"/>
      <c r="N223" s="105"/>
      <c r="O223" s="105"/>
      <c r="P223" s="105"/>
      <c r="Q223" s="89" t="s">
        <v>895</v>
      </c>
      <c r="R223" s="76" t="s">
        <v>970</v>
      </c>
      <c r="S223" s="76" t="s">
        <v>843</v>
      </c>
      <c r="T223" s="76" t="s">
        <v>53</v>
      </c>
      <c r="U223" s="77">
        <v>1</v>
      </c>
      <c r="V223" s="99">
        <v>4</v>
      </c>
      <c r="W223" s="76" t="s">
        <v>53</v>
      </c>
      <c r="X223" s="76" t="s">
        <v>53</v>
      </c>
      <c r="Y223" s="89">
        <v>15</v>
      </c>
      <c r="Z223" s="89">
        <v>32</v>
      </c>
      <c r="AA223" s="77">
        <v>0.95</v>
      </c>
      <c r="AB223" s="76" t="s">
        <v>831</v>
      </c>
      <c r="AC223" s="89" t="s">
        <v>810</v>
      </c>
      <c r="AD223" s="76"/>
    </row>
    <row r="224" s="1" customFormat="1" ht="60" spans="1:30">
      <c r="A224" s="83"/>
      <c r="B224" s="89" t="s">
        <v>971</v>
      </c>
      <c r="C224" s="76" t="s">
        <v>747</v>
      </c>
      <c r="D224" s="89" t="s">
        <v>823</v>
      </c>
      <c r="E224" s="136" t="s">
        <v>749</v>
      </c>
      <c r="F224" s="76" t="s">
        <v>750</v>
      </c>
      <c r="G224" s="76" t="s">
        <v>972</v>
      </c>
      <c r="H224" s="76" t="s">
        <v>759</v>
      </c>
      <c r="I224" s="76" t="s">
        <v>963</v>
      </c>
      <c r="J224" s="101" t="s">
        <v>828</v>
      </c>
      <c r="K224" s="98">
        <f t="shared" si="10"/>
        <v>5</v>
      </c>
      <c r="L224" s="99">
        <v>5</v>
      </c>
      <c r="M224" s="105"/>
      <c r="N224" s="105"/>
      <c r="O224" s="105"/>
      <c r="P224" s="105"/>
      <c r="Q224" s="88" t="s">
        <v>963</v>
      </c>
      <c r="R224" s="88" t="s">
        <v>973</v>
      </c>
      <c r="S224" s="76" t="s">
        <v>843</v>
      </c>
      <c r="T224" s="76" t="s">
        <v>53</v>
      </c>
      <c r="U224" s="77">
        <v>1</v>
      </c>
      <c r="V224" s="103">
        <v>8</v>
      </c>
      <c r="W224" s="76" t="s">
        <v>53</v>
      </c>
      <c r="X224" s="76" t="s">
        <v>53</v>
      </c>
      <c r="Y224" s="157">
        <v>21</v>
      </c>
      <c r="Z224" s="157">
        <v>49</v>
      </c>
      <c r="AA224" s="77">
        <v>0.95</v>
      </c>
      <c r="AB224" s="76" t="s">
        <v>831</v>
      </c>
      <c r="AC224" s="128" t="s">
        <v>810</v>
      </c>
      <c r="AD224" s="88"/>
    </row>
    <row r="225" s="1" customFormat="1" ht="60" spans="1:30">
      <c r="A225" s="76"/>
      <c r="B225" s="89" t="s">
        <v>974</v>
      </c>
      <c r="C225" s="76" t="s">
        <v>747</v>
      </c>
      <c r="D225" s="89" t="s">
        <v>823</v>
      </c>
      <c r="E225" s="136" t="s">
        <v>749</v>
      </c>
      <c r="F225" s="76" t="s">
        <v>750</v>
      </c>
      <c r="G225" s="76" t="s">
        <v>758</v>
      </c>
      <c r="H225" s="76" t="s">
        <v>759</v>
      </c>
      <c r="I225" s="76" t="s">
        <v>975</v>
      </c>
      <c r="J225" s="101" t="s">
        <v>828</v>
      </c>
      <c r="K225" s="98">
        <f t="shared" si="10"/>
        <v>3</v>
      </c>
      <c r="L225" s="98">
        <v>3</v>
      </c>
      <c r="M225" s="98"/>
      <c r="N225" s="98"/>
      <c r="O225" s="98"/>
      <c r="P225" s="98"/>
      <c r="Q225" s="88" t="s">
        <v>975</v>
      </c>
      <c r="R225" s="88" t="s">
        <v>976</v>
      </c>
      <c r="S225" s="76" t="s">
        <v>843</v>
      </c>
      <c r="T225" s="76" t="s">
        <v>53</v>
      </c>
      <c r="U225" s="77">
        <v>1</v>
      </c>
      <c r="V225" s="103">
        <v>4.2</v>
      </c>
      <c r="W225" s="76" t="s">
        <v>53</v>
      </c>
      <c r="X225" s="76" t="s">
        <v>53</v>
      </c>
      <c r="Y225" s="157">
        <v>20</v>
      </c>
      <c r="Z225" s="157">
        <v>45</v>
      </c>
      <c r="AA225" s="77">
        <v>0.95</v>
      </c>
      <c r="AB225" s="76" t="s">
        <v>831</v>
      </c>
      <c r="AC225" s="128" t="s">
        <v>810</v>
      </c>
      <c r="AD225" s="88"/>
    </row>
    <row r="226" s="1" customFormat="1" ht="60" spans="1:30">
      <c r="A226" s="137"/>
      <c r="B226" s="105" t="s">
        <v>977</v>
      </c>
      <c r="C226" s="105" t="s">
        <v>747</v>
      </c>
      <c r="D226" s="105" t="s">
        <v>823</v>
      </c>
      <c r="E226" s="105" t="s">
        <v>978</v>
      </c>
      <c r="F226" s="105" t="s">
        <v>979</v>
      </c>
      <c r="G226" s="105" t="s">
        <v>980</v>
      </c>
      <c r="H226" s="105" t="s">
        <v>759</v>
      </c>
      <c r="I226" s="105" t="s">
        <v>981</v>
      </c>
      <c r="J226" s="101" t="s">
        <v>828</v>
      </c>
      <c r="K226" s="98">
        <f t="shared" si="10"/>
        <v>31</v>
      </c>
      <c r="L226" s="105">
        <v>31</v>
      </c>
      <c r="M226" s="105"/>
      <c r="N226" s="105"/>
      <c r="O226" s="105"/>
      <c r="P226" s="105"/>
      <c r="Q226" s="105" t="s">
        <v>981</v>
      </c>
      <c r="R226" s="105" t="s">
        <v>982</v>
      </c>
      <c r="S226" s="105" t="s">
        <v>830</v>
      </c>
      <c r="T226" s="105" t="s">
        <v>53</v>
      </c>
      <c r="U226" s="77">
        <v>1</v>
      </c>
      <c r="V226" s="105">
        <v>38.5</v>
      </c>
      <c r="W226" s="105" t="s">
        <v>53</v>
      </c>
      <c r="X226" s="105" t="s">
        <v>53</v>
      </c>
      <c r="Y226" s="105">
        <v>168</v>
      </c>
      <c r="Z226" s="105">
        <v>286</v>
      </c>
      <c r="AA226" s="158">
        <v>0.95</v>
      </c>
      <c r="AB226" s="76" t="s">
        <v>831</v>
      </c>
      <c r="AC226" s="105" t="s">
        <v>810</v>
      </c>
      <c r="AD226" s="129"/>
    </row>
    <row r="227" s="1" customFormat="1" ht="75" spans="1:30">
      <c r="A227" s="137"/>
      <c r="B227" s="105" t="s">
        <v>983</v>
      </c>
      <c r="C227" s="105" t="s">
        <v>747</v>
      </c>
      <c r="D227" s="105" t="s">
        <v>823</v>
      </c>
      <c r="E227" s="105" t="s">
        <v>978</v>
      </c>
      <c r="F227" s="105" t="s">
        <v>979</v>
      </c>
      <c r="G227" s="105" t="s">
        <v>984</v>
      </c>
      <c r="H227" s="105" t="s">
        <v>759</v>
      </c>
      <c r="I227" s="105" t="s">
        <v>875</v>
      </c>
      <c r="J227" s="101" t="s">
        <v>828</v>
      </c>
      <c r="K227" s="98">
        <f t="shared" si="10"/>
        <v>36.363</v>
      </c>
      <c r="L227" s="105">
        <v>36.363</v>
      </c>
      <c r="M227" s="105"/>
      <c r="N227" s="105"/>
      <c r="O227" s="105"/>
      <c r="P227" s="105"/>
      <c r="Q227" s="105" t="s">
        <v>875</v>
      </c>
      <c r="R227" s="105" t="s">
        <v>985</v>
      </c>
      <c r="S227" s="105" t="s">
        <v>830</v>
      </c>
      <c r="T227" s="105" t="s">
        <v>53</v>
      </c>
      <c r="U227" s="77">
        <v>1</v>
      </c>
      <c r="V227" s="105">
        <v>40</v>
      </c>
      <c r="W227" s="105" t="s">
        <v>53</v>
      </c>
      <c r="X227" s="105" t="s">
        <v>53</v>
      </c>
      <c r="Y227" s="105">
        <v>150</v>
      </c>
      <c r="Z227" s="105">
        <v>330</v>
      </c>
      <c r="AA227" s="158">
        <v>0.95</v>
      </c>
      <c r="AB227" s="76" t="s">
        <v>831</v>
      </c>
      <c r="AC227" s="105" t="s">
        <v>810</v>
      </c>
      <c r="AD227" s="99"/>
    </row>
    <row r="228" s="1" customFormat="1" ht="60" spans="1:30">
      <c r="A228" s="137"/>
      <c r="B228" s="105" t="s">
        <v>986</v>
      </c>
      <c r="C228" s="105" t="s">
        <v>747</v>
      </c>
      <c r="D228" s="105" t="s">
        <v>823</v>
      </c>
      <c r="E228" s="105" t="s">
        <v>978</v>
      </c>
      <c r="F228" s="105" t="s">
        <v>979</v>
      </c>
      <c r="G228" s="105" t="s">
        <v>987</v>
      </c>
      <c r="H228" s="105" t="s">
        <v>752</v>
      </c>
      <c r="I228" s="105" t="s">
        <v>988</v>
      </c>
      <c r="J228" s="101" t="s">
        <v>828</v>
      </c>
      <c r="K228" s="98">
        <f t="shared" si="10"/>
        <v>29.146</v>
      </c>
      <c r="L228" s="105">
        <v>29.146</v>
      </c>
      <c r="M228" s="105"/>
      <c r="N228" s="105"/>
      <c r="O228" s="105"/>
      <c r="P228" s="105"/>
      <c r="Q228" s="105" t="s">
        <v>988</v>
      </c>
      <c r="R228" s="105" t="s">
        <v>989</v>
      </c>
      <c r="S228" s="105" t="s">
        <v>830</v>
      </c>
      <c r="T228" s="105" t="s">
        <v>53</v>
      </c>
      <c r="U228" s="77">
        <v>1</v>
      </c>
      <c r="V228" s="105">
        <v>34</v>
      </c>
      <c r="W228" s="105" t="s">
        <v>53</v>
      </c>
      <c r="X228" s="105" t="s">
        <v>53</v>
      </c>
      <c r="Y228" s="105">
        <v>170</v>
      </c>
      <c r="Z228" s="105">
        <v>305</v>
      </c>
      <c r="AA228" s="158">
        <v>0.95</v>
      </c>
      <c r="AB228" s="76" t="s">
        <v>831</v>
      </c>
      <c r="AC228" s="105" t="s">
        <v>810</v>
      </c>
      <c r="AD228" s="129"/>
    </row>
    <row r="229" s="1" customFormat="1" ht="60" spans="1:30">
      <c r="A229" s="137"/>
      <c r="B229" s="105" t="s">
        <v>990</v>
      </c>
      <c r="C229" s="105" t="s">
        <v>747</v>
      </c>
      <c r="D229" s="105" t="s">
        <v>823</v>
      </c>
      <c r="E229" s="105" t="s">
        <v>978</v>
      </c>
      <c r="F229" s="105" t="s">
        <v>979</v>
      </c>
      <c r="G229" s="105" t="s">
        <v>991</v>
      </c>
      <c r="H229" s="105" t="s">
        <v>759</v>
      </c>
      <c r="I229" s="105" t="s">
        <v>992</v>
      </c>
      <c r="J229" s="101" t="s">
        <v>828</v>
      </c>
      <c r="K229" s="98">
        <f t="shared" si="10"/>
        <v>25</v>
      </c>
      <c r="L229" s="105">
        <v>25</v>
      </c>
      <c r="M229" s="105"/>
      <c r="N229" s="105"/>
      <c r="O229" s="105"/>
      <c r="P229" s="105"/>
      <c r="Q229" s="105" t="s">
        <v>992</v>
      </c>
      <c r="R229" s="105" t="s">
        <v>993</v>
      </c>
      <c r="S229" s="105" t="s">
        <v>830</v>
      </c>
      <c r="T229" s="105" t="s">
        <v>53</v>
      </c>
      <c r="U229" s="77">
        <v>1</v>
      </c>
      <c r="V229" s="105">
        <v>30</v>
      </c>
      <c r="W229" s="105" t="s">
        <v>53</v>
      </c>
      <c r="X229" s="105" t="s">
        <v>53</v>
      </c>
      <c r="Y229" s="105">
        <v>135</v>
      </c>
      <c r="Z229" s="105">
        <v>236</v>
      </c>
      <c r="AA229" s="158">
        <v>0.95</v>
      </c>
      <c r="AB229" s="76" t="s">
        <v>831</v>
      </c>
      <c r="AC229" s="105" t="s">
        <v>810</v>
      </c>
      <c r="AD229" s="129"/>
    </row>
    <row r="230" s="1" customFormat="1" ht="75" spans="1:30">
      <c r="A230" s="137"/>
      <c r="B230" s="105" t="s">
        <v>994</v>
      </c>
      <c r="C230" s="105" t="s">
        <v>747</v>
      </c>
      <c r="D230" s="105" t="s">
        <v>823</v>
      </c>
      <c r="E230" s="105" t="s">
        <v>978</v>
      </c>
      <c r="F230" s="105" t="s">
        <v>979</v>
      </c>
      <c r="G230" s="105" t="s">
        <v>995</v>
      </c>
      <c r="H230" s="105" t="s">
        <v>759</v>
      </c>
      <c r="I230" s="105" t="s">
        <v>996</v>
      </c>
      <c r="J230" s="101" t="s">
        <v>828</v>
      </c>
      <c r="K230" s="98">
        <f t="shared" si="10"/>
        <v>24</v>
      </c>
      <c r="L230" s="105">
        <v>24</v>
      </c>
      <c r="M230" s="105"/>
      <c r="N230" s="105"/>
      <c r="O230" s="105"/>
      <c r="P230" s="105"/>
      <c r="Q230" s="105" t="s">
        <v>996</v>
      </c>
      <c r="R230" s="105" t="s">
        <v>997</v>
      </c>
      <c r="S230" s="105" t="s">
        <v>830</v>
      </c>
      <c r="T230" s="105" t="s">
        <v>53</v>
      </c>
      <c r="U230" s="77">
        <v>1</v>
      </c>
      <c r="V230" s="105">
        <v>29</v>
      </c>
      <c r="W230" s="105" t="s">
        <v>53</v>
      </c>
      <c r="X230" s="105" t="s">
        <v>53</v>
      </c>
      <c r="Y230" s="105">
        <v>110</v>
      </c>
      <c r="Z230" s="105">
        <v>220</v>
      </c>
      <c r="AA230" s="158">
        <v>0.95</v>
      </c>
      <c r="AB230" s="76" t="s">
        <v>831</v>
      </c>
      <c r="AC230" s="105" t="s">
        <v>810</v>
      </c>
      <c r="AD230" s="129"/>
    </row>
    <row r="231" s="1" customFormat="1" ht="60" spans="1:30">
      <c r="A231" s="137"/>
      <c r="B231" s="105" t="s">
        <v>998</v>
      </c>
      <c r="C231" s="105" t="s">
        <v>747</v>
      </c>
      <c r="D231" s="105" t="s">
        <v>823</v>
      </c>
      <c r="E231" s="105" t="s">
        <v>978</v>
      </c>
      <c r="F231" s="105" t="s">
        <v>979</v>
      </c>
      <c r="G231" s="105" t="s">
        <v>999</v>
      </c>
      <c r="H231" s="105" t="s">
        <v>759</v>
      </c>
      <c r="I231" s="105" t="s">
        <v>858</v>
      </c>
      <c r="J231" s="101" t="s">
        <v>828</v>
      </c>
      <c r="K231" s="98">
        <f t="shared" si="10"/>
        <v>12</v>
      </c>
      <c r="L231" s="105">
        <v>12</v>
      </c>
      <c r="M231" s="105"/>
      <c r="N231" s="105"/>
      <c r="O231" s="105"/>
      <c r="P231" s="105"/>
      <c r="Q231" s="105" t="s">
        <v>858</v>
      </c>
      <c r="R231" s="105" t="s">
        <v>1000</v>
      </c>
      <c r="S231" s="105" t="s">
        <v>830</v>
      </c>
      <c r="T231" s="105" t="s">
        <v>53</v>
      </c>
      <c r="U231" s="77">
        <v>1</v>
      </c>
      <c r="V231" s="105">
        <v>14</v>
      </c>
      <c r="W231" s="105" t="s">
        <v>53</v>
      </c>
      <c r="X231" s="105" t="s">
        <v>53</v>
      </c>
      <c r="Y231" s="105">
        <v>50</v>
      </c>
      <c r="Z231" s="105">
        <v>116</v>
      </c>
      <c r="AA231" s="158">
        <v>0.95</v>
      </c>
      <c r="AB231" s="76" t="s">
        <v>831</v>
      </c>
      <c r="AC231" s="105" t="s">
        <v>810</v>
      </c>
      <c r="AD231" s="129"/>
    </row>
    <row r="232" s="1" customFormat="1" ht="60" spans="1:30">
      <c r="A232" s="137"/>
      <c r="B232" s="105" t="s">
        <v>1001</v>
      </c>
      <c r="C232" s="105" t="s">
        <v>747</v>
      </c>
      <c r="D232" s="105" t="s">
        <v>823</v>
      </c>
      <c r="E232" s="105" t="s">
        <v>978</v>
      </c>
      <c r="F232" s="105" t="s">
        <v>979</v>
      </c>
      <c r="G232" s="105" t="s">
        <v>1002</v>
      </c>
      <c r="H232" s="105" t="s">
        <v>759</v>
      </c>
      <c r="I232" s="105" t="s">
        <v>1003</v>
      </c>
      <c r="J232" s="101" t="s">
        <v>828</v>
      </c>
      <c r="K232" s="98">
        <f t="shared" si="10"/>
        <v>20</v>
      </c>
      <c r="L232" s="105">
        <v>20</v>
      </c>
      <c r="M232" s="105"/>
      <c r="N232" s="105"/>
      <c r="O232" s="105"/>
      <c r="P232" s="105"/>
      <c r="Q232" s="105" t="s">
        <v>1003</v>
      </c>
      <c r="R232" s="105" t="s">
        <v>1004</v>
      </c>
      <c r="S232" s="105" t="s">
        <v>830</v>
      </c>
      <c r="T232" s="105" t="s">
        <v>53</v>
      </c>
      <c r="U232" s="77">
        <v>1</v>
      </c>
      <c r="V232" s="105">
        <v>24</v>
      </c>
      <c r="W232" s="105" t="s">
        <v>53</v>
      </c>
      <c r="X232" s="105" t="s">
        <v>53</v>
      </c>
      <c r="Y232" s="105">
        <v>100</v>
      </c>
      <c r="Z232" s="105">
        <v>220</v>
      </c>
      <c r="AA232" s="158">
        <v>0.95</v>
      </c>
      <c r="AB232" s="76" t="s">
        <v>831</v>
      </c>
      <c r="AC232" s="105" t="s">
        <v>810</v>
      </c>
      <c r="AD232" s="129"/>
    </row>
    <row r="233" s="1" customFormat="1" ht="60" spans="1:30">
      <c r="A233" s="137"/>
      <c r="B233" s="105" t="s">
        <v>1005</v>
      </c>
      <c r="C233" s="105" t="s">
        <v>747</v>
      </c>
      <c r="D233" s="105" t="s">
        <v>823</v>
      </c>
      <c r="E233" s="105" t="s">
        <v>978</v>
      </c>
      <c r="F233" s="105" t="s">
        <v>979</v>
      </c>
      <c r="G233" s="105" t="s">
        <v>1006</v>
      </c>
      <c r="H233" s="105" t="s">
        <v>759</v>
      </c>
      <c r="I233" s="105" t="s">
        <v>1007</v>
      </c>
      <c r="J233" s="101" t="s">
        <v>828</v>
      </c>
      <c r="K233" s="98">
        <f t="shared" si="10"/>
        <v>17.4</v>
      </c>
      <c r="L233" s="105">
        <v>17.4</v>
      </c>
      <c r="M233" s="105"/>
      <c r="N233" s="105"/>
      <c r="O233" s="105"/>
      <c r="P233" s="105"/>
      <c r="Q233" s="105" t="s">
        <v>1007</v>
      </c>
      <c r="R233" s="105" t="s">
        <v>1008</v>
      </c>
      <c r="S233" s="105" t="s">
        <v>830</v>
      </c>
      <c r="T233" s="105" t="s">
        <v>53</v>
      </c>
      <c r="U233" s="77">
        <v>1</v>
      </c>
      <c r="V233" s="105">
        <v>21</v>
      </c>
      <c r="W233" s="105" t="s">
        <v>53</v>
      </c>
      <c r="X233" s="105" t="s">
        <v>53</v>
      </c>
      <c r="Y233" s="105">
        <v>58</v>
      </c>
      <c r="Z233" s="105">
        <v>116</v>
      </c>
      <c r="AA233" s="158">
        <v>0.95</v>
      </c>
      <c r="AB233" s="76" t="s">
        <v>831</v>
      </c>
      <c r="AC233" s="105" t="s">
        <v>810</v>
      </c>
      <c r="AD233" s="129"/>
    </row>
    <row r="234" s="1" customFormat="1" ht="60" spans="1:30">
      <c r="A234" s="137"/>
      <c r="B234" s="105" t="s">
        <v>1009</v>
      </c>
      <c r="C234" s="105" t="s">
        <v>747</v>
      </c>
      <c r="D234" s="105" t="s">
        <v>823</v>
      </c>
      <c r="E234" s="105" t="s">
        <v>978</v>
      </c>
      <c r="F234" s="105" t="s">
        <v>979</v>
      </c>
      <c r="G234" s="105" t="s">
        <v>1010</v>
      </c>
      <c r="H234" s="105" t="s">
        <v>759</v>
      </c>
      <c r="I234" s="105" t="s">
        <v>1011</v>
      </c>
      <c r="J234" s="101" t="s">
        <v>828</v>
      </c>
      <c r="K234" s="98">
        <f t="shared" si="10"/>
        <v>2.5</v>
      </c>
      <c r="L234" s="105">
        <v>2.5</v>
      </c>
      <c r="M234" s="105"/>
      <c r="N234" s="105"/>
      <c r="O234" s="105"/>
      <c r="P234" s="105"/>
      <c r="Q234" s="105" t="s">
        <v>1011</v>
      </c>
      <c r="R234" s="105" t="s">
        <v>1012</v>
      </c>
      <c r="S234" s="105" t="s">
        <v>830</v>
      </c>
      <c r="T234" s="105" t="s">
        <v>53</v>
      </c>
      <c r="U234" s="77">
        <v>1</v>
      </c>
      <c r="V234" s="105">
        <v>3.5</v>
      </c>
      <c r="W234" s="105" t="s">
        <v>53</v>
      </c>
      <c r="X234" s="105" t="s">
        <v>53</v>
      </c>
      <c r="Y234" s="105">
        <v>10</v>
      </c>
      <c r="Z234" s="105">
        <v>20</v>
      </c>
      <c r="AA234" s="158">
        <v>0.95</v>
      </c>
      <c r="AB234" s="76" t="s">
        <v>831</v>
      </c>
      <c r="AC234" s="105" t="s">
        <v>810</v>
      </c>
      <c r="AD234" s="129"/>
    </row>
    <row r="235" s="1" customFormat="1" ht="60" spans="1:30">
      <c r="A235" s="137"/>
      <c r="B235" s="105" t="s">
        <v>1013</v>
      </c>
      <c r="C235" s="105" t="s">
        <v>747</v>
      </c>
      <c r="D235" s="105" t="s">
        <v>823</v>
      </c>
      <c r="E235" s="105" t="s">
        <v>978</v>
      </c>
      <c r="F235" s="105" t="s">
        <v>979</v>
      </c>
      <c r="G235" s="105" t="s">
        <v>1014</v>
      </c>
      <c r="H235" s="105" t="s">
        <v>759</v>
      </c>
      <c r="I235" s="105" t="s">
        <v>1015</v>
      </c>
      <c r="J235" s="101" t="s">
        <v>828</v>
      </c>
      <c r="K235" s="98">
        <f t="shared" si="10"/>
        <v>2.1</v>
      </c>
      <c r="L235" s="105">
        <v>2.1</v>
      </c>
      <c r="M235" s="105"/>
      <c r="N235" s="105"/>
      <c r="O235" s="105"/>
      <c r="P235" s="105"/>
      <c r="Q235" s="105" t="s">
        <v>1015</v>
      </c>
      <c r="R235" s="105" t="s">
        <v>1016</v>
      </c>
      <c r="S235" s="105" t="s">
        <v>830</v>
      </c>
      <c r="T235" s="105" t="s">
        <v>53</v>
      </c>
      <c r="U235" s="77">
        <v>1</v>
      </c>
      <c r="V235" s="105">
        <v>3.1</v>
      </c>
      <c r="W235" s="105" t="s">
        <v>53</v>
      </c>
      <c r="X235" s="105" t="s">
        <v>53</v>
      </c>
      <c r="Y235" s="105">
        <v>7</v>
      </c>
      <c r="Z235" s="105">
        <v>21</v>
      </c>
      <c r="AA235" s="158">
        <v>1</v>
      </c>
      <c r="AB235" s="76" t="s">
        <v>831</v>
      </c>
      <c r="AC235" s="105" t="s">
        <v>810</v>
      </c>
      <c r="AD235" s="129"/>
    </row>
    <row r="236" s="1" customFormat="1" ht="90" spans="1:30">
      <c r="A236" s="137"/>
      <c r="B236" s="105" t="s">
        <v>1017</v>
      </c>
      <c r="C236" s="105" t="s">
        <v>747</v>
      </c>
      <c r="D236" s="105" t="s">
        <v>823</v>
      </c>
      <c r="E236" s="105" t="s">
        <v>978</v>
      </c>
      <c r="F236" s="105" t="s">
        <v>979</v>
      </c>
      <c r="G236" s="105" t="s">
        <v>1018</v>
      </c>
      <c r="H236" s="105" t="s">
        <v>752</v>
      </c>
      <c r="I236" s="105" t="s">
        <v>1019</v>
      </c>
      <c r="J236" s="101" t="s">
        <v>828</v>
      </c>
      <c r="K236" s="98">
        <f t="shared" si="10"/>
        <v>20</v>
      </c>
      <c r="L236" s="105">
        <v>20</v>
      </c>
      <c r="M236" s="105"/>
      <c r="N236" s="105"/>
      <c r="O236" s="105"/>
      <c r="P236" s="105"/>
      <c r="Q236" s="105" t="s">
        <v>1019</v>
      </c>
      <c r="R236" s="105" t="s">
        <v>1020</v>
      </c>
      <c r="S236" s="105" t="s">
        <v>830</v>
      </c>
      <c r="T236" s="105" t="s">
        <v>53</v>
      </c>
      <c r="U236" s="77">
        <v>1</v>
      </c>
      <c r="V236" s="105">
        <v>25</v>
      </c>
      <c r="W236" s="105" t="s">
        <v>53</v>
      </c>
      <c r="X236" s="105" t="s">
        <v>53</v>
      </c>
      <c r="Y236" s="105">
        <v>87</v>
      </c>
      <c r="Z236" s="105">
        <v>213</v>
      </c>
      <c r="AA236" s="158">
        <v>0.95</v>
      </c>
      <c r="AB236" s="76" t="s">
        <v>831</v>
      </c>
      <c r="AC236" s="105" t="s">
        <v>810</v>
      </c>
      <c r="AD236" s="129"/>
    </row>
    <row r="237" s="1" customFormat="1" ht="60" spans="1:30">
      <c r="A237" s="137"/>
      <c r="B237" s="105" t="s">
        <v>1021</v>
      </c>
      <c r="C237" s="105" t="s">
        <v>747</v>
      </c>
      <c r="D237" s="105" t="s">
        <v>823</v>
      </c>
      <c r="E237" s="105" t="s">
        <v>978</v>
      </c>
      <c r="F237" s="105" t="s">
        <v>979</v>
      </c>
      <c r="G237" s="105" t="s">
        <v>1022</v>
      </c>
      <c r="H237" s="105" t="s">
        <v>759</v>
      </c>
      <c r="I237" s="105" t="s">
        <v>1023</v>
      </c>
      <c r="J237" s="101" t="s">
        <v>828</v>
      </c>
      <c r="K237" s="98">
        <f t="shared" si="10"/>
        <v>28</v>
      </c>
      <c r="L237" s="105">
        <v>28</v>
      </c>
      <c r="M237" s="105"/>
      <c r="N237" s="105"/>
      <c r="O237" s="105"/>
      <c r="P237" s="105"/>
      <c r="Q237" s="105" t="s">
        <v>1023</v>
      </c>
      <c r="R237" s="105" t="s">
        <v>1024</v>
      </c>
      <c r="S237" s="105" t="s">
        <v>830</v>
      </c>
      <c r="T237" s="105" t="s">
        <v>53</v>
      </c>
      <c r="U237" s="77">
        <v>1</v>
      </c>
      <c r="V237" s="105">
        <v>33</v>
      </c>
      <c r="W237" s="105" t="s">
        <v>53</v>
      </c>
      <c r="X237" s="105" t="s">
        <v>53</v>
      </c>
      <c r="Y237" s="105">
        <v>180</v>
      </c>
      <c r="Z237" s="105">
        <v>336</v>
      </c>
      <c r="AA237" s="158">
        <v>0.95</v>
      </c>
      <c r="AB237" s="76" t="s">
        <v>831</v>
      </c>
      <c r="AC237" s="105" t="s">
        <v>810</v>
      </c>
      <c r="AD237" s="129"/>
    </row>
    <row r="238" s="1" customFormat="1" ht="60" spans="1:30">
      <c r="A238" s="137"/>
      <c r="B238" s="105" t="s">
        <v>1025</v>
      </c>
      <c r="C238" s="105" t="s">
        <v>747</v>
      </c>
      <c r="D238" s="105" t="s">
        <v>823</v>
      </c>
      <c r="E238" s="105" t="s">
        <v>978</v>
      </c>
      <c r="F238" s="105" t="s">
        <v>979</v>
      </c>
      <c r="G238" s="105" t="s">
        <v>1026</v>
      </c>
      <c r="H238" s="105" t="s">
        <v>752</v>
      </c>
      <c r="I238" s="105" t="s">
        <v>1027</v>
      </c>
      <c r="J238" s="101" t="s">
        <v>828</v>
      </c>
      <c r="K238" s="98">
        <f t="shared" si="10"/>
        <v>8.04</v>
      </c>
      <c r="L238" s="105">
        <v>8.04</v>
      </c>
      <c r="M238" s="105"/>
      <c r="N238" s="105"/>
      <c r="O238" s="105"/>
      <c r="P238" s="105"/>
      <c r="Q238" s="105" t="s">
        <v>1027</v>
      </c>
      <c r="R238" s="105" t="s">
        <v>1028</v>
      </c>
      <c r="S238" s="105" t="s">
        <v>830</v>
      </c>
      <c r="T238" s="105" t="s">
        <v>53</v>
      </c>
      <c r="U238" s="77">
        <v>1</v>
      </c>
      <c r="V238" s="105">
        <v>10</v>
      </c>
      <c r="W238" s="105" t="s">
        <v>53</v>
      </c>
      <c r="X238" s="105" t="s">
        <v>53</v>
      </c>
      <c r="Y238" s="105">
        <v>28</v>
      </c>
      <c r="Z238" s="105">
        <v>58</v>
      </c>
      <c r="AA238" s="158">
        <v>0.95</v>
      </c>
      <c r="AB238" s="76" t="s">
        <v>831</v>
      </c>
      <c r="AC238" s="105" t="s">
        <v>810</v>
      </c>
      <c r="AD238" s="129"/>
    </row>
    <row r="239" s="1" customFormat="1" ht="75" spans="1:30">
      <c r="A239" s="137"/>
      <c r="B239" s="105" t="s">
        <v>1029</v>
      </c>
      <c r="C239" s="105" t="s">
        <v>747</v>
      </c>
      <c r="D239" s="105" t="s">
        <v>823</v>
      </c>
      <c r="E239" s="105" t="s">
        <v>978</v>
      </c>
      <c r="F239" s="105" t="s">
        <v>979</v>
      </c>
      <c r="G239" s="105" t="s">
        <v>1030</v>
      </c>
      <c r="H239" s="105" t="s">
        <v>759</v>
      </c>
      <c r="I239" s="105" t="s">
        <v>1031</v>
      </c>
      <c r="J239" s="101" t="s">
        <v>828</v>
      </c>
      <c r="K239" s="98">
        <f t="shared" si="10"/>
        <v>18</v>
      </c>
      <c r="L239" s="105">
        <v>18</v>
      </c>
      <c r="M239" s="105"/>
      <c r="N239" s="105"/>
      <c r="O239" s="105"/>
      <c r="P239" s="105"/>
      <c r="Q239" s="105" t="s">
        <v>1031</v>
      </c>
      <c r="R239" s="105" t="s">
        <v>1032</v>
      </c>
      <c r="S239" s="105" t="s">
        <v>830</v>
      </c>
      <c r="T239" s="105" t="s">
        <v>53</v>
      </c>
      <c r="U239" s="77">
        <v>1</v>
      </c>
      <c r="V239" s="105">
        <v>22</v>
      </c>
      <c r="W239" s="105" t="s">
        <v>53</v>
      </c>
      <c r="X239" s="105" t="s">
        <v>53</v>
      </c>
      <c r="Y239" s="105">
        <v>95</v>
      </c>
      <c r="Z239" s="105">
        <v>180</v>
      </c>
      <c r="AA239" s="158">
        <v>0.95</v>
      </c>
      <c r="AB239" s="76" t="s">
        <v>831</v>
      </c>
      <c r="AC239" s="105" t="s">
        <v>810</v>
      </c>
      <c r="AD239" s="129"/>
    </row>
    <row r="240" s="1" customFormat="1" ht="60" spans="1:30">
      <c r="A240" s="137"/>
      <c r="B240" s="105" t="s">
        <v>1033</v>
      </c>
      <c r="C240" s="105" t="s">
        <v>747</v>
      </c>
      <c r="D240" s="105" t="s">
        <v>823</v>
      </c>
      <c r="E240" s="105" t="s">
        <v>978</v>
      </c>
      <c r="F240" s="105" t="s">
        <v>979</v>
      </c>
      <c r="G240" s="105" t="s">
        <v>1034</v>
      </c>
      <c r="H240" s="105" t="s">
        <v>759</v>
      </c>
      <c r="I240" s="105" t="s">
        <v>906</v>
      </c>
      <c r="J240" s="101" t="s">
        <v>828</v>
      </c>
      <c r="K240" s="98">
        <f t="shared" si="10"/>
        <v>8</v>
      </c>
      <c r="L240" s="105">
        <v>8</v>
      </c>
      <c r="M240" s="105"/>
      <c r="N240" s="105"/>
      <c r="O240" s="105"/>
      <c r="P240" s="105"/>
      <c r="Q240" s="105" t="s">
        <v>906</v>
      </c>
      <c r="R240" s="105" t="s">
        <v>1035</v>
      </c>
      <c r="S240" s="105" t="s">
        <v>830</v>
      </c>
      <c r="T240" s="105" t="s">
        <v>53</v>
      </c>
      <c r="U240" s="77">
        <v>1</v>
      </c>
      <c r="V240" s="105">
        <v>10</v>
      </c>
      <c r="W240" s="105" t="s">
        <v>53</v>
      </c>
      <c r="X240" s="105" t="s">
        <v>53</v>
      </c>
      <c r="Y240" s="105">
        <v>25</v>
      </c>
      <c r="Z240" s="105">
        <v>58</v>
      </c>
      <c r="AA240" s="158">
        <v>0.95</v>
      </c>
      <c r="AB240" s="76" t="s">
        <v>831</v>
      </c>
      <c r="AC240" s="105" t="s">
        <v>810</v>
      </c>
      <c r="AD240" s="129"/>
    </row>
    <row r="241" s="1" customFormat="1" ht="60" spans="1:30">
      <c r="A241" s="137"/>
      <c r="B241" s="105" t="s">
        <v>1036</v>
      </c>
      <c r="C241" s="105" t="s">
        <v>747</v>
      </c>
      <c r="D241" s="105" t="s">
        <v>823</v>
      </c>
      <c r="E241" s="105" t="s">
        <v>978</v>
      </c>
      <c r="F241" s="105" t="s">
        <v>979</v>
      </c>
      <c r="G241" s="105" t="s">
        <v>1037</v>
      </c>
      <c r="H241" s="105" t="s">
        <v>752</v>
      </c>
      <c r="I241" s="105" t="s">
        <v>841</v>
      </c>
      <c r="J241" s="101" t="s">
        <v>828</v>
      </c>
      <c r="K241" s="98">
        <f t="shared" si="10"/>
        <v>30</v>
      </c>
      <c r="L241" s="105">
        <v>30</v>
      </c>
      <c r="M241" s="105"/>
      <c r="N241" s="105"/>
      <c r="O241" s="105"/>
      <c r="P241" s="105"/>
      <c r="Q241" s="105" t="s">
        <v>841</v>
      </c>
      <c r="R241" s="105" t="s">
        <v>1038</v>
      </c>
      <c r="S241" s="105" t="s">
        <v>830</v>
      </c>
      <c r="T241" s="105" t="s">
        <v>53</v>
      </c>
      <c r="U241" s="77">
        <v>1</v>
      </c>
      <c r="V241" s="105">
        <v>35</v>
      </c>
      <c r="W241" s="105" t="s">
        <v>53</v>
      </c>
      <c r="X241" s="105" t="s">
        <v>53</v>
      </c>
      <c r="Y241" s="105">
        <v>130</v>
      </c>
      <c r="Z241" s="105">
        <v>260</v>
      </c>
      <c r="AA241" s="158">
        <v>0.95</v>
      </c>
      <c r="AB241" s="76" t="s">
        <v>831</v>
      </c>
      <c r="AC241" s="105" t="s">
        <v>810</v>
      </c>
      <c r="AD241" s="129"/>
    </row>
    <row r="242" s="1" customFormat="1" ht="60" spans="1:30">
      <c r="A242" s="76"/>
      <c r="B242" s="89" t="s">
        <v>1039</v>
      </c>
      <c r="C242" s="89" t="s">
        <v>747</v>
      </c>
      <c r="D242" s="89" t="s">
        <v>823</v>
      </c>
      <c r="E242" s="76" t="s">
        <v>1040</v>
      </c>
      <c r="F242" s="89" t="s">
        <v>1041</v>
      </c>
      <c r="G242" s="89" t="s">
        <v>1042</v>
      </c>
      <c r="H242" s="89" t="s">
        <v>759</v>
      </c>
      <c r="I242" s="89" t="s">
        <v>1043</v>
      </c>
      <c r="J242" s="101" t="s">
        <v>828</v>
      </c>
      <c r="K242" s="98">
        <f t="shared" si="10"/>
        <v>30</v>
      </c>
      <c r="L242" s="105">
        <v>30</v>
      </c>
      <c r="M242" s="105"/>
      <c r="N242" s="105"/>
      <c r="O242" s="105"/>
      <c r="P242" s="105"/>
      <c r="Q242" s="89" t="s">
        <v>1043</v>
      </c>
      <c r="R242" s="89" t="s">
        <v>1044</v>
      </c>
      <c r="S242" s="89" t="s">
        <v>1045</v>
      </c>
      <c r="T242" s="89" t="s">
        <v>53</v>
      </c>
      <c r="U242" s="77">
        <v>1</v>
      </c>
      <c r="V242" s="99">
        <v>35.86</v>
      </c>
      <c r="W242" s="76" t="s">
        <v>53</v>
      </c>
      <c r="X242" s="76" t="s">
        <v>53</v>
      </c>
      <c r="Y242" s="89">
        <v>112</v>
      </c>
      <c r="Z242" s="89">
        <v>291</v>
      </c>
      <c r="AA242" s="77">
        <v>0.95</v>
      </c>
      <c r="AB242" s="76" t="s">
        <v>831</v>
      </c>
      <c r="AC242" s="89" t="s">
        <v>1046</v>
      </c>
      <c r="AD242" s="129"/>
    </row>
    <row r="243" s="1" customFormat="1" ht="60" spans="1:30">
      <c r="A243" s="83"/>
      <c r="B243" s="89" t="s">
        <v>1047</v>
      </c>
      <c r="C243" s="89" t="s">
        <v>747</v>
      </c>
      <c r="D243" s="89" t="s">
        <v>823</v>
      </c>
      <c r="E243" s="76" t="s">
        <v>1040</v>
      </c>
      <c r="F243" s="89" t="s">
        <v>1041</v>
      </c>
      <c r="G243" s="89" t="s">
        <v>1048</v>
      </c>
      <c r="H243" s="89" t="s">
        <v>759</v>
      </c>
      <c r="I243" s="89" t="s">
        <v>1049</v>
      </c>
      <c r="J243" s="101" t="s">
        <v>828</v>
      </c>
      <c r="K243" s="98">
        <f t="shared" si="10"/>
        <v>50</v>
      </c>
      <c r="L243" s="105">
        <v>50</v>
      </c>
      <c r="M243" s="105"/>
      <c r="N243" s="105"/>
      <c r="O243" s="105"/>
      <c r="P243" s="105"/>
      <c r="Q243" s="89" t="s">
        <v>1049</v>
      </c>
      <c r="R243" s="89" t="s">
        <v>1050</v>
      </c>
      <c r="S243" s="89" t="s">
        <v>1045</v>
      </c>
      <c r="T243" s="89" t="s">
        <v>53</v>
      </c>
      <c r="U243" s="77">
        <v>1</v>
      </c>
      <c r="V243" s="99">
        <v>58.8</v>
      </c>
      <c r="W243" s="76" t="s">
        <v>53</v>
      </c>
      <c r="X243" s="76" t="s">
        <v>53</v>
      </c>
      <c r="Y243" s="89">
        <v>195</v>
      </c>
      <c r="Z243" s="89">
        <v>572</v>
      </c>
      <c r="AA243" s="77">
        <v>0.95</v>
      </c>
      <c r="AB243" s="76" t="s">
        <v>831</v>
      </c>
      <c r="AC243" s="89" t="s">
        <v>1046</v>
      </c>
      <c r="AD243" s="129"/>
    </row>
    <row r="244" s="1" customFormat="1" ht="60" spans="1:30">
      <c r="A244" s="76"/>
      <c r="B244" s="89" t="s">
        <v>1051</v>
      </c>
      <c r="C244" s="89" t="s">
        <v>747</v>
      </c>
      <c r="D244" s="89" t="s">
        <v>823</v>
      </c>
      <c r="E244" s="76" t="s">
        <v>1040</v>
      </c>
      <c r="F244" s="89" t="s">
        <v>1041</v>
      </c>
      <c r="G244" s="89" t="s">
        <v>1052</v>
      </c>
      <c r="H244" s="89" t="s">
        <v>759</v>
      </c>
      <c r="I244" s="89" t="s">
        <v>1053</v>
      </c>
      <c r="J244" s="101" t="s">
        <v>828</v>
      </c>
      <c r="K244" s="98">
        <f t="shared" si="10"/>
        <v>25</v>
      </c>
      <c r="L244" s="105">
        <v>25</v>
      </c>
      <c r="M244" s="105"/>
      <c r="N244" s="105"/>
      <c r="O244" s="105"/>
      <c r="P244" s="105"/>
      <c r="Q244" s="89" t="s">
        <v>1053</v>
      </c>
      <c r="R244" s="89" t="s">
        <v>1054</v>
      </c>
      <c r="S244" s="89" t="s">
        <v>1045</v>
      </c>
      <c r="T244" s="89" t="s">
        <v>53</v>
      </c>
      <c r="U244" s="77">
        <v>1</v>
      </c>
      <c r="V244" s="99">
        <v>35</v>
      </c>
      <c r="W244" s="76" t="s">
        <v>53</v>
      </c>
      <c r="X244" s="76" t="s">
        <v>53</v>
      </c>
      <c r="Y244" s="89">
        <v>97</v>
      </c>
      <c r="Z244" s="89">
        <v>231</v>
      </c>
      <c r="AA244" s="77">
        <v>0.95</v>
      </c>
      <c r="AB244" s="76" t="s">
        <v>831</v>
      </c>
      <c r="AC244" s="89" t="s">
        <v>1046</v>
      </c>
      <c r="AD244" s="129"/>
    </row>
    <row r="245" s="1" customFormat="1" ht="45" spans="1:30">
      <c r="A245" s="76"/>
      <c r="B245" s="89" t="s">
        <v>1055</v>
      </c>
      <c r="C245" s="89" t="s">
        <v>747</v>
      </c>
      <c r="D245" s="89" t="s">
        <v>823</v>
      </c>
      <c r="E245" s="76" t="s">
        <v>1040</v>
      </c>
      <c r="F245" s="89" t="s">
        <v>1041</v>
      </c>
      <c r="G245" s="89" t="s">
        <v>1056</v>
      </c>
      <c r="H245" s="89" t="s">
        <v>759</v>
      </c>
      <c r="I245" s="89" t="s">
        <v>846</v>
      </c>
      <c r="J245" s="101" t="s">
        <v>828</v>
      </c>
      <c r="K245" s="98">
        <f t="shared" si="10"/>
        <v>20</v>
      </c>
      <c r="L245" s="105">
        <v>20</v>
      </c>
      <c r="M245" s="105"/>
      <c r="N245" s="105"/>
      <c r="O245" s="105"/>
      <c r="P245" s="105"/>
      <c r="Q245" s="89" t="s">
        <v>1057</v>
      </c>
      <c r="R245" s="89" t="s">
        <v>1058</v>
      </c>
      <c r="S245" s="89" t="s">
        <v>1045</v>
      </c>
      <c r="T245" s="89" t="s">
        <v>53</v>
      </c>
      <c r="U245" s="77">
        <v>1</v>
      </c>
      <c r="V245" s="99">
        <v>24</v>
      </c>
      <c r="W245" s="76" t="s">
        <v>53</v>
      </c>
      <c r="X245" s="76" t="s">
        <v>53</v>
      </c>
      <c r="Y245" s="89">
        <v>80</v>
      </c>
      <c r="Z245" s="89">
        <v>120</v>
      </c>
      <c r="AA245" s="77">
        <v>0.95</v>
      </c>
      <c r="AB245" s="76" t="s">
        <v>831</v>
      </c>
      <c r="AC245" s="89" t="s">
        <v>1059</v>
      </c>
      <c r="AD245" s="129"/>
    </row>
    <row r="246" s="1" customFormat="1" ht="45" spans="1:30">
      <c r="A246" s="76"/>
      <c r="B246" s="76" t="s">
        <v>1060</v>
      </c>
      <c r="C246" s="76" t="s">
        <v>747</v>
      </c>
      <c r="D246" s="76" t="s">
        <v>823</v>
      </c>
      <c r="E246" s="76" t="s">
        <v>1040</v>
      </c>
      <c r="F246" s="76" t="s">
        <v>1041</v>
      </c>
      <c r="G246" s="76" t="s">
        <v>1061</v>
      </c>
      <c r="H246" s="76" t="s">
        <v>759</v>
      </c>
      <c r="I246" s="76" t="s">
        <v>1062</v>
      </c>
      <c r="J246" s="101" t="s">
        <v>828</v>
      </c>
      <c r="K246" s="98">
        <f t="shared" si="10"/>
        <v>25</v>
      </c>
      <c r="L246" s="105">
        <v>25</v>
      </c>
      <c r="M246" s="99"/>
      <c r="N246" s="99"/>
      <c r="O246" s="99"/>
      <c r="P246" s="99"/>
      <c r="Q246" s="76" t="s">
        <v>1063</v>
      </c>
      <c r="R246" s="76" t="s">
        <v>1064</v>
      </c>
      <c r="S246" s="76" t="s">
        <v>1045</v>
      </c>
      <c r="T246" s="76" t="s">
        <v>53</v>
      </c>
      <c r="U246" s="77">
        <v>1</v>
      </c>
      <c r="V246" s="99">
        <v>30</v>
      </c>
      <c r="W246" s="76" t="s">
        <v>53</v>
      </c>
      <c r="X246" s="76" t="s">
        <v>53</v>
      </c>
      <c r="Y246" s="76">
        <v>88</v>
      </c>
      <c r="Z246" s="76">
        <v>180</v>
      </c>
      <c r="AA246" s="77">
        <v>0.95</v>
      </c>
      <c r="AB246" s="76" t="s">
        <v>831</v>
      </c>
      <c r="AC246" s="76" t="s">
        <v>1065</v>
      </c>
      <c r="AD246" s="76"/>
    </row>
    <row r="247" s="1" customFormat="1" ht="75" spans="1:30">
      <c r="A247" s="76"/>
      <c r="B247" s="76" t="s">
        <v>1066</v>
      </c>
      <c r="C247" s="76" t="s">
        <v>747</v>
      </c>
      <c r="D247" s="76" t="s">
        <v>823</v>
      </c>
      <c r="E247" s="76" t="s">
        <v>1040</v>
      </c>
      <c r="F247" s="76" t="s">
        <v>1041</v>
      </c>
      <c r="G247" s="76" t="s">
        <v>1067</v>
      </c>
      <c r="H247" s="76" t="s">
        <v>752</v>
      </c>
      <c r="I247" s="76" t="s">
        <v>1068</v>
      </c>
      <c r="J247" s="101" t="s">
        <v>828</v>
      </c>
      <c r="K247" s="98">
        <f t="shared" si="10"/>
        <v>45.6</v>
      </c>
      <c r="L247" s="105">
        <v>45.6</v>
      </c>
      <c r="M247" s="99"/>
      <c r="N247" s="99"/>
      <c r="O247" s="99"/>
      <c r="P247" s="99"/>
      <c r="Q247" s="76" t="s">
        <v>1068</v>
      </c>
      <c r="R247" s="76" t="s">
        <v>1069</v>
      </c>
      <c r="S247" s="76" t="s">
        <v>1045</v>
      </c>
      <c r="T247" s="76" t="s">
        <v>53</v>
      </c>
      <c r="U247" s="77">
        <v>1</v>
      </c>
      <c r="V247" s="99">
        <v>60</v>
      </c>
      <c r="W247" s="76" t="s">
        <v>53</v>
      </c>
      <c r="X247" s="76" t="s">
        <v>53</v>
      </c>
      <c r="Y247" s="76">
        <v>152</v>
      </c>
      <c r="Z247" s="76">
        <v>352</v>
      </c>
      <c r="AA247" s="77">
        <v>0.95</v>
      </c>
      <c r="AB247" s="76" t="s">
        <v>831</v>
      </c>
      <c r="AC247" s="76" t="s">
        <v>1070</v>
      </c>
      <c r="AD247" s="76"/>
    </row>
    <row r="248" s="1" customFormat="1" ht="60" spans="1:30">
      <c r="A248" s="76"/>
      <c r="B248" s="89" t="s">
        <v>1071</v>
      </c>
      <c r="C248" s="89" t="s">
        <v>747</v>
      </c>
      <c r="D248" s="89" t="s">
        <v>823</v>
      </c>
      <c r="E248" s="76" t="s">
        <v>1040</v>
      </c>
      <c r="F248" s="89" t="s">
        <v>1041</v>
      </c>
      <c r="G248" s="89" t="s">
        <v>1072</v>
      </c>
      <c r="H248" s="89" t="s">
        <v>752</v>
      </c>
      <c r="I248" s="144" t="s">
        <v>1073</v>
      </c>
      <c r="J248" s="101" t="s">
        <v>828</v>
      </c>
      <c r="K248" s="98">
        <f t="shared" si="10"/>
        <v>12.173</v>
      </c>
      <c r="L248" s="105">
        <v>12.173</v>
      </c>
      <c r="M248" s="105"/>
      <c r="N248" s="105"/>
      <c r="O248" s="105"/>
      <c r="P248" s="105"/>
      <c r="Q248" s="144" t="s">
        <v>1073</v>
      </c>
      <c r="R248" s="89" t="s">
        <v>1074</v>
      </c>
      <c r="S248" s="89" t="s">
        <v>1045</v>
      </c>
      <c r="T248" s="89" t="s">
        <v>53</v>
      </c>
      <c r="U248" s="77">
        <v>1</v>
      </c>
      <c r="V248" s="99">
        <v>39.6</v>
      </c>
      <c r="W248" s="76" t="s">
        <v>53</v>
      </c>
      <c r="X248" s="76" t="s">
        <v>53</v>
      </c>
      <c r="Y248" s="159">
        <v>48</v>
      </c>
      <c r="Z248" s="159">
        <v>120</v>
      </c>
      <c r="AA248" s="77">
        <v>0.95</v>
      </c>
      <c r="AB248" s="76" t="s">
        <v>831</v>
      </c>
      <c r="AC248" s="89" t="s">
        <v>1046</v>
      </c>
      <c r="AD248" s="129"/>
    </row>
    <row r="249" s="1" customFormat="1" ht="60" spans="1:30">
      <c r="A249" s="76"/>
      <c r="B249" s="89" t="s">
        <v>1075</v>
      </c>
      <c r="C249" s="89" t="s">
        <v>747</v>
      </c>
      <c r="D249" s="89" t="s">
        <v>823</v>
      </c>
      <c r="E249" s="76" t="s">
        <v>1040</v>
      </c>
      <c r="F249" s="89" t="s">
        <v>1041</v>
      </c>
      <c r="G249" s="89" t="s">
        <v>1076</v>
      </c>
      <c r="H249" s="89" t="s">
        <v>759</v>
      </c>
      <c r="I249" s="145" t="s">
        <v>1077</v>
      </c>
      <c r="J249" s="101" t="s">
        <v>828</v>
      </c>
      <c r="K249" s="98">
        <f t="shared" ref="K249:K312" si="11">SUM(L249:P249)</f>
        <v>10.936</v>
      </c>
      <c r="L249" s="105">
        <v>10.936</v>
      </c>
      <c r="M249" s="105"/>
      <c r="N249" s="105"/>
      <c r="O249" s="105"/>
      <c r="P249" s="105"/>
      <c r="Q249" s="144" t="s">
        <v>1078</v>
      </c>
      <c r="R249" s="76" t="s">
        <v>1079</v>
      </c>
      <c r="S249" s="76" t="s">
        <v>830</v>
      </c>
      <c r="T249" s="76" t="s">
        <v>53</v>
      </c>
      <c r="U249" s="77">
        <v>1</v>
      </c>
      <c r="V249" s="99">
        <v>48</v>
      </c>
      <c r="W249" s="76" t="s">
        <v>53</v>
      </c>
      <c r="X249" s="76" t="s">
        <v>53</v>
      </c>
      <c r="Y249" s="89">
        <v>39</v>
      </c>
      <c r="Z249" s="89">
        <v>113</v>
      </c>
      <c r="AA249" s="77">
        <v>0.95</v>
      </c>
      <c r="AB249" s="76" t="s">
        <v>831</v>
      </c>
      <c r="AC249" s="89" t="s">
        <v>1046</v>
      </c>
      <c r="AD249" s="129"/>
    </row>
    <row r="250" s="1" customFormat="1" ht="90" spans="1:30">
      <c r="A250" s="76"/>
      <c r="B250" s="89" t="s">
        <v>1080</v>
      </c>
      <c r="C250" s="89" t="s">
        <v>747</v>
      </c>
      <c r="D250" s="89" t="s">
        <v>823</v>
      </c>
      <c r="E250" s="76" t="s">
        <v>1040</v>
      </c>
      <c r="F250" s="89" t="s">
        <v>1041</v>
      </c>
      <c r="G250" s="89" t="s">
        <v>1081</v>
      </c>
      <c r="H250" s="89" t="s">
        <v>752</v>
      </c>
      <c r="I250" s="144" t="s">
        <v>1082</v>
      </c>
      <c r="J250" s="101" t="s">
        <v>828</v>
      </c>
      <c r="K250" s="98">
        <f t="shared" si="11"/>
        <v>19.86</v>
      </c>
      <c r="L250" s="105">
        <v>19.86</v>
      </c>
      <c r="M250" s="105"/>
      <c r="N250" s="105"/>
      <c r="O250" s="105"/>
      <c r="P250" s="105"/>
      <c r="Q250" s="144" t="s">
        <v>1082</v>
      </c>
      <c r="R250" s="89" t="s">
        <v>1083</v>
      </c>
      <c r="S250" s="89" t="s">
        <v>1045</v>
      </c>
      <c r="T250" s="89" t="s">
        <v>53</v>
      </c>
      <c r="U250" s="77">
        <v>1</v>
      </c>
      <c r="V250" s="99">
        <v>32</v>
      </c>
      <c r="W250" s="76" t="s">
        <v>53</v>
      </c>
      <c r="X250" s="76" t="s">
        <v>53</v>
      </c>
      <c r="Y250" s="159">
        <v>72</v>
      </c>
      <c r="Z250" s="159">
        <v>176</v>
      </c>
      <c r="AA250" s="77">
        <v>0.95</v>
      </c>
      <c r="AB250" s="76" t="s">
        <v>831</v>
      </c>
      <c r="AC250" s="89" t="s">
        <v>1046</v>
      </c>
      <c r="AD250" s="129"/>
    </row>
    <row r="251" s="1" customFormat="1" ht="63" spans="1:30">
      <c r="A251" s="76"/>
      <c r="B251" s="19" t="s">
        <v>1084</v>
      </c>
      <c r="C251" s="89" t="s">
        <v>747</v>
      </c>
      <c r="D251" s="89" t="s">
        <v>823</v>
      </c>
      <c r="E251" s="76" t="s">
        <v>1040</v>
      </c>
      <c r="F251" s="89" t="s">
        <v>1041</v>
      </c>
      <c r="G251" s="89" t="s">
        <v>1085</v>
      </c>
      <c r="H251" s="89" t="s">
        <v>752</v>
      </c>
      <c r="I251" s="144" t="s">
        <v>1086</v>
      </c>
      <c r="J251" s="101" t="s">
        <v>828</v>
      </c>
      <c r="K251" s="98">
        <f t="shared" si="11"/>
        <v>23.48</v>
      </c>
      <c r="L251" s="105">
        <v>23.48</v>
      </c>
      <c r="M251" s="105"/>
      <c r="N251" s="105"/>
      <c r="O251" s="105"/>
      <c r="P251" s="105"/>
      <c r="Q251" s="144" t="s">
        <v>1087</v>
      </c>
      <c r="R251" s="89" t="s">
        <v>1088</v>
      </c>
      <c r="S251" s="89" t="s">
        <v>1045</v>
      </c>
      <c r="T251" s="89" t="s">
        <v>53</v>
      </c>
      <c r="U251" s="77">
        <v>1</v>
      </c>
      <c r="V251" s="99">
        <v>32</v>
      </c>
      <c r="W251" s="76" t="s">
        <v>53</v>
      </c>
      <c r="X251" s="76" t="s">
        <v>53</v>
      </c>
      <c r="Y251" s="89">
        <v>82</v>
      </c>
      <c r="Z251" s="89">
        <v>192</v>
      </c>
      <c r="AA251" s="77">
        <v>0.95</v>
      </c>
      <c r="AB251" s="76" t="s">
        <v>831</v>
      </c>
      <c r="AC251" s="18" t="s">
        <v>1089</v>
      </c>
      <c r="AD251" s="129"/>
    </row>
    <row r="252" s="1" customFormat="1" ht="63" spans="1:30">
      <c r="A252" s="76"/>
      <c r="B252" s="89" t="s">
        <v>1090</v>
      </c>
      <c r="C252" s="89" t="s">
        <v>747</v>
      </c>
      <c r="D252" s="89" t="s">
        <v>823</v>
      </c>
      <c r="E252" s="76" t="s">
        <v>1040</v>
      </c>
      <c r="F252" s="89" t="s">
        <v>1041</v>
      </c>
      <c r="G252" s="89" t="s">
        <v>1091</v>
      </c>
      <c r="H252" s="89" t="s">
        <v>759</v>
      </c>
      <c r="I252" s="145" t="s">
        <v>1092</v>
      </c>
      <c r="J252" s="101" t="s">
        <v>828</v>
      </c>
      <c r="K252" s="98">
        <f t="shared" si="11"/>
        <v>7.08</v>
      </c>
      <c r="L252" s="105">
        <v>7.08</v>
      </c>
      <c r="M252" s="105"/>
      <c r="N252" s="105"/>
      <c r="O252" s="105"/>
      <c r="P252" s="105"/>
      <c r="Q252" s="144" t="s">
        <v>1093</v>
      </c>
      <c r="R252" s="76" t="s">
        <v>1079</v>
      </c>
      <c r="S252" s="76" t="s">
        <v>830</v>
      </c>
      <c r="T252" s="76" t="s">
        <v>53</v>
      </c>
      <c r="U252" s="77">
        <v>1</v>
      </c>
      <c r="V252" s="99">
        <v>30</v>
      </c>
      <c r="W252" s="76" t="s">
        <v>53</v>
      </c>
      <c r="X252" s="76" t="s">
        <v>53</v>
      </c>
      <c r="Y252" s="159">
        <v>24</v>
      </c>
      <c r="Z252" s="159">
        <v>78</v>
      </c>
      <c r="AA252" s="77">
        <v>0.95</v>
      </c>
      <c r="AB252" s="76" t="s">
        <v>831</v>
      </c>
      <c r="AC252" s="18" t="s">
        <v>1089</v>
      </c>
      <c r="AD252" s="129"/>
    </row>
    <row r="253" s="1" customFormat="1" ht="63" spans="1:30">
      <c r="A253" s="76"/>
      <c r="B253" s="89" t="s">
        <v>1094</v>
      </c>
      <c r="C253" s="89" t="s">
        <v>747</v>
      </c>
      <c r="D253" s="89" t="s">
        <v>823</v>
      </c>
      <c r="E253" s="76" t="s">
        <v>1040</v>
      </c>
      <c r="F253" s="89" t="s">
        <v>1041</v>
      </c>
      <c r="G253" s="89" t="s">
        <v>1095</v>
      </c>
      <c r="H253" s="89" t="s">
        <v>759</v>
      </c>
      <c r="I253" s="93" t="s">
        <v>1096</v>
      </c>
      <c r="J253" s="101" t="s">
        <v>828</v>
      </c>
      <c r="K253" s="98">
        <f t="shared" si="11"/>
        <v>6.08</v>
      </c>
      <c r="L253" s="105">
        <v>6.08</v>
      </c>
      <c r="M253" s="105"/>
      <c r="N253" s="105"/>
      <c r="O253" s="105"/>
      <c r="P253" s="105"/>
      <c r="Q253" s="93" t="s">
        <v>1096</v>
      </c>
      <c r="R253" s="76" t="s">
        <v>1097</v>
      </c>
      <c r="S253" s="76" t="s">
        <v>830</v>
      </c>
      <c r="T253" s="76" t="s">
        <v>53</v>
      </c>
      <c r="U253" s="77">
        <v>1</v>
      </c>
      <c r="V253" s="99">
        <v>30</v>
      </c>
      <c r="W253" s="76" t="s">
        <v>53</v>
      </c>
      <c r="X253" s="76" t="s">
        <v>53</v>
      </c>
      <c r="Y253" s="159">
        <v>22</v>
      </c>
      <c r="Z253" s="159">
        <v>52</v>
      </c>
      <c r="AA253" s="77">
        <v>0.95</v>
      </c>
      <c r="AB253" s="76" t="s">
        <v>831</v>
      </c>
      <c r="AC253" s="18" t="s">
        <v>1089</v>
      </c>
      <c r="AD253" s="129"/>
    </row>
    <row r="254" s="1" customFormat="1" ht="63" spans="1:30">
      <c r="A254" s="83"/>
      <c r="B254" s="138" t="s">
        <v>1098</v>
      </c>
      <c r="C254" s="89" t="s">
        <v>747</v>
      </c>
      <c r="D254" s="89" t="s">
        <v>823</v>
      </c>
      <c r="E254" s="76" t="s">
        <v>1040</v>
      </c>
      <c r="F254" s="76" t="s">
        <v>1041</v>
      </c>
      <c r="G254" s="76" t="s">
        <v>1099</v>
      </c>
      <c r="H254" s="76" t="s">
        <v>752</v>
      </c>
      <c r="I254" s="146" t="s">
        <v>841</v>
      </c>
      <c r="J254" s="101" t="s">
        <v>828</v>
      </c>
      <c r="K254" s="98">
        <f t="shared" si="11"/>
        <v>39</v>
      </c>
      <c r="L254" s="105">
        <v>39</v>
      </c>
      <c r="M254" s="99"/>
      <c r="N254" s="99"/>
      <c r="O254" s="99"/>
      <c r="P254" s="99"/>
      <c r="Q254" s="88" t="s">
        <v>841</v>
      </c>
      <c r="R254" s="89" t="s">
        <v>1100</v>
      </c>
      <c r="S254" s="89" t="s">
        <v>1045</v>
      </c>
      <c r="T254" s="76" t="s">
        <v>53</v>
      </c>
      <c r="U254" s="77">
        <v>1</v>
      </c>
      <c r="V254" s="99">
        <v>43.2</v>
      </c>
      <c r="W254" s="76" t="s">
        <v>53</v>
      </c>
      <c r="X254" s="76" t="s">
        <v>53</v>
      </c>
      <c r="Y254" s="89">
        <v>130</v>
      </c>
      <c r="Z254" s="89">
        <v>480</v>
      </c>
      <c r="AA254" s="77">
        <v>0.95</v>
      </c>
      <c r="AB254" s="76" t="s">
        <v>831</v>
      </c>
      <c r="AC254" s="18" t="s">
        <v>1089</v>
      </c>
      <c r="AD254" s="129"/>
    </row>
    <row r="255" s="1" customFormat="1" ht="63" spans="1:30">
      <c r="A255" s="76"/>
      <c r="B255" s="89" t="s">
        <v>1101</v>
      </c>
      <c r="C255" s="89" t="s">
        <v>747</v>
      </c>
      <c r="D255" s="89" t="s">
        <v>823</v>
      </c>
      <c r="E255" s="89" t="s">
        <v>1102</v>
      </c>
      <c r="F255" s="89" t="s">
        <v>1103</v>
      </c>
      <c r="G255" s="89" t="s">
        <v>1104</v>
      </c>
      <c r="H255" s="89" t="s">
        <v>752</v>
      </c>
      <c r="I255" s="89" t="s">
        <v>1105</v>
      </c>
      <c r="J255" s="101" t="s">
        <v>828</v>
      </c>
      <c r="K255" s="98">
        <f t="shared" si="11"/>
        <v>11.024</v>
      </c>
      <c r="L255" s="105">
        <v>11.024</v>
      </c>
      <c r="M255" s="105"/>
      <c r="N255" s="105"/>
      <c r="O255" s="105"/>
      <c r="P255" s="105"/>
      <c r="Q255" s="89" t="s">
        <v>1105</v>
      </c>
      <c r="R255" s="76" t="s">
        <v>1106</v>
      </c>
      <c r="S255" s="76" t="s">
        <v>830</v>
      </c>
      <c r="T255" s="76" t="s">
        <v>53</v>
      </c>
      <c r="U255" s="77">
        <v>1</v>
      </c>
      <c r="V255" s="99">
        <v>13.23</v>
      </c>
      <c r="W255" s="76" t="s">
        <v>53</v>
      </c>
      <c r="X255" s="76" t="s">
        <v>53</v>
      </c>
      <c r="Y255" s="89">
        <v>41</v>
      </c>
      <c r="Z255" s="89">
        <v>84</v>
      </c>
      <c r="AA255" s="77">
        <v>0.95</v>
      </c>
      <c r="AB255" s="76" t="s">
        <v>831</v>
      </c>
      <c r="AC255" s="18" t="s">
        <v>1107</v>
      </c>
      <c r="AD255" s="76"/>
    </row>
    <row r="256" s="1" customFormat="1" ht="63" spans="1:30">
      <c r="A256" s="76"/>
      <c r="B256" s="89" t="s">
        <v>1108</v>
      </c>
      <c r="C256" s="89" t="s">
        <v>747</v>
      </c>
      <c r="D256" s="89" t="s">
        <v>823</v>
      </c>
      <c r="E256" s="89" t="s">
        <v>1102</v>
      </c>
      <c r="F256" s="89" t="s">
        <v>1103</v>
      </c>
      <c r="G256" s="89" t="s">
        <v>1109</v>
      </c>
      <c r="H256" s="89" t="s">
        <v>752</v>
      </c>
      <c r="I256" s="89" t="s">
        <v>1110</v>
      </c>
      <c r="J256" s="101" t="s">
        <v>828</v>
      </c>
      <c r="K256" s="98">
        <f t="shared" si="11"/>
        <v>9</v>
      </c>
      <c r="L256" s="105">
        <v>9</v>
      </c>
      <c r="M256" s="105"/>
      <c r="N256" s="105"/>
      <c r="O256" s="105"/>
      <c r="P256" s="105"/>
      <c r="Q256" s="89" t="s">
        <v>1110</v>
      </c>
      <c r="R256" s="76" t="s">
        <v>1111</v>
      </c>
      <c r="S256" s="76" t="s">
        <v>830</v>
      </c>
      <c r="T256" s="76" t="s">
        <v>53</v>
      </c>
      <c r="U256" s="77">
        <v>1</v>
      </c>
      <c r="V256" s="99">
        <v>10.8</v>
      </c>
      <c r="W256" s="76" t="s">
        <v>53</v>
      </c>
      <c r="X256" s="76" t="s">
        <v>53</v>
      </c>
      <c r="Y256" s="89">
        <v>30</v>
      </c>
      <c r="Z256" s="89">
        <v>65</v>
      </c>
      <c r="AA256" s="77">
        <v>0.95</v>
      </c>
      <c r="AB256" s="76" t="s">
        <v>831</v>
      </c>
      <c r="AC256" s="18" t="s">
        <v>1107</v>
      </c>
      <c r="AD256" s="76"/>
    </row>
    <row r="257" s="1" customFormat="1" ht="63" spans="1:30">
      <c r="A257" s="76"/>
      <c r="B257" s="89" t="s">
        <v>1112</v>
      </c>
      <c r="C257" s="89" t="s">
        <v>747</v>
      </c>
      <c r="D257" s="89" t="s">
        <v>823</v>
      </c>
      <c r="E257" s="89" t="s">
        <v>1102</v>
      </c>
      <c r="F257" s="89" t="s">
        <v>1103</v>
      </c>
      <c r="G257" s="89" t="s">
        <v>1113</v>
      </c>
      <c r="H257" s="89" t="s">
        <v>759</v>
      </c>
      <c r="I257" s="89" t="s">
        <v>1114</v>
      </c>
      <c r="J257" s="101" t="s">
        <v>828</v>
      </c>
      <c r="K257" s="98">
        <f t="shared" si="11"/>
        <v>9.164</v>
      </c>
      <c r="L257" s="105">
        <v>9.164</v>
      </c>
      <c r="M257" s="105"/>
      <c r="N257" s="105"/>
      <c r="O257" s="105"/>
      <c r="P257" s="105"/>
      <c r="Q257" s="89" t="s">
        <v>1114</v>
      </c>
      <c r="R257" s="76" t="s">
        <v>1115</v>
      </c>
      <c r="S257" s="76" t="s">
        <v>830</v>
      </c>
      <c r="T257" s="76" t="s">
        <v>53</v>
      </c>
      <c r="U257" s="77">
        <v>1</v>
      </c>
      <c r="V257" s="99">
        <v>10.896</v>
      </c>
      <c r="W257" s="76" t="s">
        <v>53</v>
      </c>
      <c r="X257" s="76" t="s">
        <v>53</v>
      </c>
      <c r="Y257" s="89">
        <v>43</v>
      </c>
      <c r="Z257" s="89">
        <v>104</v>
      </c>
      <c r="AA257" s="77">
        <v>0.95</v>
      </c>
      <c r="AB257" s="76" t="s">
        <v>831</v>
      </c>
      <c r="AC257" s="18" t="s">
        <v>1107</v>
      </c>
      <c r="AD257" s="76"/>
    </row>
    <row r="258" s="1" customFormat="1" ht="90" spans="1:30">
      <c r="A258" s="76"/>
      <c r="B258" s="89" t="s">
        <v>1116</v>
      </c>
      <c r="C258" s="89" t="s">
        <v>747</v>
      </c>
      <c r="D258" s="89" t="s">
        <v>823</v>
      </c>
      <c r="E258" s="89" t="s">
        <v>1102</v>
      </c>
      <c r="F258" s="89" t="s">
        <v>1103</v>
      </c>
      <c r="G258" s="89" t="s">
        <v>1117</v>
      </c>
      <c r="H258" s="89" t="s">
        <v>759</v>
      </c>
      <c r="I258" s="89" t="s">
        <v>1118</v>
      </c>
      <c r="J258" s="101" t="s">
        <v>828</v>
      </c>
      <c r="K258" s="98">
        <f t="shared" si="11"/>
        <v>21.04</v>
      </c>
      <c r="L258" s="105">
        <v>21.04</v>
      </c>
      <c r="M258" s="105"/>
      <c r="N258" s="105"/>
      <c r="O258" s="105"/>
      <c r="P258" s="105"/>
      <c r="Q258" s="89" t="s">
        <v>1119</v>
      </c>
      <c r="R258" s="128" t="s">
        <v>1120</v>
      </c>
      <c r="S258" s="76" t="s">
        <v>830</v>
      </c>
      <c r="T258" s="76" t="s">
        <v>53</v>
      </c>
      <c r="U258" s="77">
        <v>1</v>
      </c>
      <c r="V258" s="99">
        <v>25.248</v>
      </c>
      <c r="W258" s="76" t="s">
        <v>53</v>
      </c>
      <c r="X258" s="76" t="s">
        <v>53</v>
      </c>
      <c r="Y258" s="89">
        <v>101</v>
      </c>
      <c r="Z258" s="89">
        <v>228</v>
      </c>
      <c r="AA258" s="77">
        <v>0.95</v>
      </c>
      <c r="AB258" s="76" t="s">
        <v>831</v>
      </c>
      <c r="AC258" s="18" t="s">
        <v>1107</v>
      </c>
      <c r="AD258" s="76"/>
    </row>
    <row r="259" s="1" customFormat="1" ht="63" spans="1:30">
      <c r="A259" s="76"/>
      <c r="B259" s="89" t="s">
        <v>1121</v>
      </c>
      <c r="C259" s="89" t="s">
        <v>747</v>
      </c>
      <c r="D259" s="89" t="s">
        <v>823</v>
      </c>
      <c r="E259" s="89" t="s">
        <v>1102</v>
      </c>
      <c r="F259" s="89" t="s">
        <v>1103</v>
      </c>
      <c r="G259" s="76" t="s">
        <v>1122</v>
      </c>
      <c r="H259" s="83" t="s">
        <v>759</v>
      </c>
      <c r="I259" s="89" t="s">
        <v>1123</v>
      </c>
      <c r="J259" s="101" t="s">
        <v>828</v>
      </c>
      <c r="K259" s="98">
        <f t="shared" si="11"/>
        <v>5.987</v>
      </c>
      <c r="L259" s="105">
        <v>5.987</v>
      </c>
      <c r="M259" s="105"/>
      <c r="N259" s="105"/>
      <c r="O259" s="105"/>
      <c r="P259" s="105"/>
      <c r="Q259" s="89" t="s">
        <v>1123</v>
      </c>
      <c r="R259" s="76" t="s">
        <v>1124</v>
      </c>
      <c r="S259" s="76" t="s">
        <v>830</v>
      </c>
      <c r="T259" s="76" t="s">
        <v>53</v>
      </c>
      <c r="U259" s="77">
        <v>1</v>
      </c>
      <c r="V259" s="99">
        <v>3.822</v>
      </c>
      <c r="W259" s="76" t="s">
        <v>53</v>
      </c>
      <c r="X259" s="76" t="s">
        <v>53</v>
      </c>
      <c r="Y259" s="89">
        <v>27</v>
      </c>
      <c r="Z259" s="89">
        <v>61</v>
      </c>
      <c r="AA259" s="77">
        <v>0.95</v>
      </c>
      <c r="AB259" s="76" t="s">
        <v>831</v>
      </c>
      <c r="AC259" s="18" t="s">
        <v>1107</v>
      </c>
      <c r="AD259" s="76"/>
    </row>
    <row r="260" s="1" customFormat="1" ht="63" spans="1:30">
      <c r="A260" s="76"/>
      <c r="B260" s="89" t="s">
        <v>1125</v>
      </c>
      <c r="C260" s="89" t="s">
        <v>747</v>
      </c>
      <c r="D260" s="89" t="s">
        <v>823</v>
      </c>
      <c r="E260" s="89" t="s">
        <v>1102</v>
      </c>
      <c r="F260" s="89" t="s">
        <v>1103</v>
      </c>
      <c r="G260" s="89" t="s">
        <v>1126</v>
      </c>
      <c r="H260" s="89" t="s">
        <v>752</v>
      </c>
      <c r="I260" s="89" t="s">
        <v>996</v>
      </c>
      <c r="J260" s="101" t="s">
        <v>828</v>
      </c>
      <c r="K260" s="98">
        <f t="shared" si="11"/>
        <v>25</v>
      </c>
      <c r="L260" s="105">
        <v>25</v>
      </c>
      <c r="M260" s="105"/>
      <c r="N260" s="105"/>
      <c r="O260" s="105"/>
      <c r="P260" s="105"/>
      <c r="Q260" s="89" t="s">
        <v>996</v>
      </c>
      <c r="R260" s="76" t="s">
        <v>1127</v>
      </c>
      <c r="S260" s="76" t="s">
        <v>830</v>
      </c>
      <c r="T260" s="76" t="s">
        <v>53</v>
      </c>
      <c r="U260" s="77">
        <v>1</v>
      </c>
      <c r="V260" s="99">
        <v>30</v>
      </c>
      <c r="W260" s="76" t="s">
        <v>53</v>
      </c>
      <c r="X260" s="76" t="s">
        <v>53</v>
      </c>
      <c r="Y260" s="89">
        <v>110</v>
      </c>
      <c r="Z260" s="89">
        <v>303</v>
      </c>
      <c r="AA260" s="77">
        <v>0.95</v>
      </c>
      <c r="AB260" s="76" t="s">
        <v>831</v>
      </c>
      <c r="AC260" s="18" t="s">
        <v>1107</v>
      </c>
      <c r="AD260" s="129"/>
    </row>
    <row r="261" s="1" customFormat="1" ht="63" spans="1:30">
      <c r="A261" s="76"/>
      <c r="B261" s="89" t="s">
        <v>1128</v>
      </c>
      <c r="C261" s="89" t="s">
        <v>747</v>
      </c>
      <c r="D261" s="89" t="s">
        <v>823</v>
      </c>
      <c r="E261" s="89" t="s">
        <v>1102</v>
      </c>
      <c r="F261" s="89" t="s">
        <v>1103</v>
      </c>
      <c r="G261" s="89" t="s">
        <v>1129</v>
      </c>
      <c r="H261" s="89" t="s">
        <v>752</v>
      </c>
      <c r="I261" s="89" t="s">
        <v>912</v>
      </c>
      <c r="J261" s="101" t="s">
        <v>828</v>
      </c>
      <c r="K261" s="98">
        <f t="shared" si="11"/>
        <v>2.22</v>
      </c>
      <c r="L261" s="105">
        <v>2.22</v>
      </c>
      <c r="M261" s="105"/>
      <c r="N261" s="105"/>
      <c r="O261" s="105"/>
      <c r="P261" s="105"/>
      <c r="Q261" s="89" t="s">
        <v>912</v>
      </c>
      <c r="R261" s="76" t="s">
        <v>1130</v>
      </c>
      <c r="S261" s="76" t="s">
        <v>830</v>
      </c>
      <c r="T261" s="76" t="s">
        <v>53</v>
      </c>
      <c r="U261" s="77">
        <v>1</v>
      </c>
      <c r="V261" s="99">
        <v>2.28</v>
      </c>
      <c r="W261" s="76" t="s">
        <v>53</v>
      </c>
      <c r="X261" s="76" t="s">
        <v>53</v>
      </c>
      <c r="Y261" s="89">
        <v>9</v>
      </c>
      <c r="Z261" s="89">
        <v>18</v>
      </c>
      <c r="AA261" s="77">
        <v>0.95</v>
      </c>
      <c r="AB261" s="76" t="s">
        <v>831</v>
      </c>
      <c r="AC261" s="18" t="s">
        <v>1107</v>
      </c>
      <c r="AD261" s="129"/>
    </row>
    <row r="262" s="1" customFormat="1" ht="63" spans="1:30">
      <c r="A262" s="101"/>
      <c r="B262" s="89" t="s">
        <v>1131</v>
      </c>
      <c r="C262" s="89" t="s">
        <v>747</v>
      </c>
      <c r="D262" s="89" t="s">
        <v>823</v>
      </c>
      <c r="E262" s="89" t="s">
        <v>1102</v>
      </c>
      <c r="F262" s="89" t="s">
        <v>1103</v>
      </c>
      <c r="G262" s="89" t="s">
        <v>1132</v>
      </c>
      <c r="H262" s="89" t="s">
        <v>759</v>
      </c>
      <c r="I262" s="89" t="s">
        <v>1133</v>
      </c>
      <c r="J262" s="101" t="s">
        <v>828</v>
      </c>
      <c r="K262" s="98">
        <f t="shared" si="11"/>
        <v>8.25</v>
      </c>
      <c r="L262" s="105">
        <v>8.25</v>
      </c>
      <c r="M262" s="105"/>
      <c r="N262" s="105"/>
      <c r="O262" s="105"/>
      <c r="P262" s="105"/>
      <c r="Q262" s="89" t="s">
        <v>1133</v>
      </c>
      <c r="R262" s="76" t="s">
        <v>1134</v>
      </c>
      <c r="S262" s="76" t="s">
        <v>830</v>
      </c>
      <c r="T262" s="76" t="s">
        <v>53</v>
      </c>
      <c r="U262" s="77">
        <v>1</v>
      </c>
      <c r="V262" s="99">
        <v>9.9</v>
      </c>
      <c r="W262" s="76" t="s">
        <v>53</v>
      </c>
      <c r="X262" s="76" t="s">
        <v>53</v>
      </c>
      <c r="Y262" s="89">
        <v>37</v>
      </c>
      <c r="Z262" s="89">
        <v>101</v>
      </c>
      <c r="AA262" s="77">
        <v>0.95</v>
      </c>
      <c r="AB262" s="76" t="s">
        <v>831</v>
      </c>
      <c r="AC262" s="18" t="s">
        <v>1107</v>
      </c>
      <c r="AD262" s="129"/>
    </row>
    <row r="263" s="1" customFormat="1" ht="63" spans="1:30">
      <c r="A263" s="76"/>
      <c r="B263" s="89" t="s">
        <v>1135</v>
      </c>
      <c r="C263" s="89" t="s">
        <v>747</v>
      </c>
      <c r="D263" s="89" t="s">
        <v>823</v>
      </c>
      <c r="E263" s="89" t="s">
        <v>1102</v>
      </c>
      <c r="F263" s="89" t="s">
        <v>1103</v>
      </c>
      <c r="G263" s="89" t="s">
        <v>1136</v>
      </c>
      <c r="H263" s="89" t="s">
        <v>759</v>
      </c>
      <c r="I263" s="89" t="s">
        <v>1137</v>
      </c>
      <c r="J263" s="101" t="s">
        <v>828</v>
      </c>
      <c r="K263" s="98">
        <f t="shared" si="11"/>
        <v>6.42</v>
      </c>
      <c r="L263" s="105">
        <v>6.42</v>
      </c>
      <c r="M263" s="105"/>
      <c r="N263" s="105"/>
      <c r="O263" s="105"/>
      <c r="P263" s="105"/>
      <c r="Q263" s="105" t="s">
        <v>827</v>
      </c>
      <c r="R263" s="128" t="s">
        <v>1138</v>
      </c>
      <c r="S263" s="76" t="s">
        <v>830</v>
      </c>
      <c r="T263" s="76" t="s">
        <v>53</v>
      </c>
      <c r="U263" s="77">
        <v>1</v>
      </c>
      <c r="V263" s="99">
        <v>6.6</v>
      </c>
      <c r="W263" s="76" t="s">
        <v>53</v>
      </c>
      <c r="X263" s="76" t="s">
        <v>53</v>
      </c>
      <c r="Y263" s="89">
        <v>23</v>
      </c>
      <c r="Z263" s="89">
        <v>44</v>
      </c>
      <c r="AA263" s="77">
        <v>0.95</v>
      </c>
      <c r="AB263" s="76" t="s">
        <v>831</v>
      </c>
      <c r="AC263" s="18" t="s">
        <v>1107</v>
      </c>
      <c r="AD263" s="129"/>
    </row>
    <row r="264" s="1" customFormat="1" ht="75" spans="1:30">
      <c r="A264" s="76"/>
      <c r="B264" s="89" t="s">
        <v>1139</v>
      </c>
      <c r="C264" s="128" t="s">
        <v>747</v>
      </c>
      <c r="D264" s="89" t="s">
        <v>823</v>
      </c>
      <c r="E264" s="89" t="s">
        <v>1102</v>
      </c>
      <c r="F264" s="89" t="s">
        <v>1103</v>
      </c>
      <c r="G264" s="89" t="s">
        <v>1140</v>
      </c>
      <c r="H264" s="89" t="s">
        <v>759</v>
      </c>
      <c r="I264" s="104" t="s">
        <v>920</v>
      </c>
      <c r="J264" s="101" t="s">
        <v>828</v>
      </c>
      <c r="K264" s="98">
        <f t="shared" si="11"/>
        <v>6.4</v>
      </c>
      <c r="L264" s="105">
        <v>6.4</v>
      </c>
      <c r="M264" s="105"/>
      <c r="N264" s="105"/>
      <c r="O264" s="105"/>
      <c r="P264" s="105"/>
      <c r="Q264" s="88" t="s">
        <v>920</v>
      </c>
      <c r="R264" s="88" t="s">
        <v>1141</v>
      </c>
      <c r="S264" s="115" t="s">
        <v>898</v>
      </c>
      <c r="T264" s="76" t="s">
        <v>53</v>
      </c>
      <c r="U264" s="115">
        <v>1</v>
      </c>
      <c r="V264" s="103">
        <v>7.68</v>
      </c>
      <c r="W264" s="88" t="s">
        <v>53</v>
      </c>
      <c r="X264" s="88" t="s">
        <v>53</v>
      </c>
      <c r="Y264" s="105">
        <v>33</v>
      </c>
      <c r="Z264" s="105">
        <v>54</v>
      </c>
      <c r="AA264" s="77">
        <v>0.95</v>
      </c>
      <c r="AB264" s="76" t="s">
        <v>831</v>
      </c>
      <c r="AC264" s="18" t="s">
        <v>1107</v>
      </c>
      <c r="AD264" s="129"/>
    </row>
    <row r="265" s="1" customFormat="1" ht="75" spans="1:30">
      <c r="A265" s="76"/>
      <c r="B265" s="105" t="s">
        <v>1142</v>
      </c>
      <c r="C265" s="105" t="s">
        <v>747</v>
      </c>
      <c r="D265" s="89" t="s">
        <v>823</v>
      </c>
      <c r="E265" s="99" t="s">
        <v>1143</v>
      </c>
      <c r="F265" s="89" t="s">
        <v>1144</v>
      </c>
      <c r="G265" s="89" t="s">
        <v>1145</v>
      </c>
      <c r="H265" s="89" t="s">
        <v>759</v>
      </c>
      <c r="I265" s="89" t="s">
        <v>1146</v>
      </c>
      <c r="J265" s="101" t="s">
        <v>828</v>
      </c>
      <c r="K265" s="98">
        <f t="shared" si="11"/>
        <v>5.208</v>
      </c>
      <c r="L265" s="105">
        <v>5.208</v>
      </c>
      <c r="M265" s="105"/>
      <c r="N265" s="105"/>
      <c r="O265" s="105"/>
      <c r="P265" s="105"/>
      <c r="Q265" s="89" t="s">
        <v>1146</v>
      </c>
      <c r="R265" s="76" t="s">
        <v>1147</v>
      </c>
      <c r="S265" s="76" t="s">
        <v>830</v>
      </c>
      <c r="T265" s="76" t="s">
        <v>53</v>
      </c>
      <c r="U265" s="77">
        <v>1</v>
      </c>
      <c r="V265" s="99">
        <v>5.208</v>
      </c>
      <c r="W265" s="76" t="s">
        <v>53</v>
      </c>
      <c r="X265" s="76" t="s">
        <v>53</v>
      </c>
      <c r="Y265" s="19">
        <v>22</v>
      </c>
      <c r="Z265" s="19">
        <v>46</v>
      </c>
      <c r="AA265" s="77">
        <v>0.95</v>
      </c>
      <c r="AB265" s="76" t="s">
        <v>831</v>
      </c>
      <c r="AC265" s="18" t="s">
        <v>1148</v>
      </c>
      <c r="AD265" s="103"/>
    </row>
    <row r="266" s="1" customFormat="1" ht="63" spans="1:30">
      <c r="A266" s="76"/>
      <c r="B266" s="105" t="s">
        <v>1149</v>
      </c>
      <c r="C266" s="105" t="s">
        <v>747</v>
      </c>
      <c r="D266" s="89" t="s">
        <v>823</v>
      </c>
      <c r="E266" s="99" t="s">
        <v>1143</v>
      </c>
      <c r="F266" s="89" t="s">
        <v>1144</v>
      </c>
      <c r="G266" s="89" t="s">
        <v>1150</v>
      </c>
      <c r="H266" s="89" t="s">
        <v>752</v>
      </c>
      <c r="I266" s="89" t="s">
        <v>1151</v>
      </c>
      <c r="J266" s="101" t="s">
        <v>828</v>
      </c>
      <c r="K266" s="98">
        <f t="shared" si="11"/>
        <v>1.429</v>
      </c>
      <c r="L266" s="105">
        <v>1.429</v>
      </c>
      <c r="M266" s="105"/>
      <c r="N266" s="105"/>
      <c r="O266" s="105"/>
      <c r="P266" s="105"/>
      <c r="Q266" s="89" t="s">
        <v>1151</v>
      </c>
      <c r="R266" s="76" t="s">
        <v>1152</v>
      </c>
      <c r="S266" s="76" t="s">
        <v>830</v>
      </c>
      <c r="T266" s="76" t="s">
        <v>53</v>
      </c>
      <c r="U266" s="77">
        <v>1</v>
      </c>
      <c r="V266" s="99">
        <v>1.429</v>
      </c>
      <c r="W266" s="76" t="s">
        <v>53</v>
      </c>
      <c r="X266" s="76" t="s">
        <v>53</v>
      </c>
      <c r="Y266" s="19">
        <v>6</v>
      </c>
      <c r="Z266" s="19">
        <v>13</v>
      </c>
      <c r="AA266" s="77">
        <v>0.95</v>
      </c>
      <c r="AB266" s="76" t="s">
        <v>831</v>
      </c>
      <c r="AC266" s="18" t="s">
        <v>1148</v>
      </c>
      <c r="AD266" s="103"/>
    </row>
    <row r="267" s="1" customFormat="1" ht="63" spans="1:30">
      <c r="A267" s="76"/>
      <c r="B267" s="105" t="s">
        <v>1153</v>
      </c>
      <c r="C267" s="105" t="s">
        <v>747</v>
      </c>
      <c r="D267" s="89" t="s">
        <v>823</v>
      </c>
      <c r="E267" s="99" t="s">
        <v>1143</v>
      </c>
      <c r="F267" s="89" t="s">
        <v>1144</v>
      </c>
      <c r="G267" s="89" t="s">
        <v>1154</v>
      </c>
      <c r="H267" s="89" t="s">
        <v>752</v>
      </c>
      <c r="I267" s="144" t="s">
        <v>1155</v>
      </c>
      <c r="J267" s="101" t="s">
        <v>828</v>
      </c>
      <c r="K267" s="98">
        <f t="shared" si="11"/>
        <v>4.92</v>
      </c>
      <c r="L267" s="105">
        <v>4.92</v>
      </c>
      <c r="M267" s="105"/>
      <c r="N267" s="105"/>
      <c r="O267" s="105"/>
      <c r="P267" s="105"/>
      <c r="Q267" s="144" t="s">
        <v>1155</v>
      </c>
      <c r="R267" s="76" t="s">
        <v>1156</v>
      </c>
      <c r="S267" s="76" t="s">
        <v>1157</v>
      </c>
      <c r="T267" s="76" t="s">
        <v>53</v>
      </c>
      <c r="U267" s="77">
        <v>1</v>
      </c>
      <c r="V267" s="99">
        <v>3.97</v>
      </c>
      <c r="W267" s="76" t="s">
        <v>53</v>
      </c>
      <c r="X267" s="76" t="s">
        <v>53</v>
      </c>
      <c r="Y267" s="19">
        <v>17</v>
      </c>
      <c r="Z267" s="19">
        <v>41</v>
      </c>
      <c r="AA267" s="77">
        <v>0.95</v>
      </c>
      <c r="AB267" s="76" t="s">
        <v>831</v>
      </c>
      <c r="AC267" s="18" t="s">
        <v>1158</v>
      </c>
      <c r="AD267" s="103"/>
    </row>
    <row r="268" s="1" customFormat="1" ht="63" spans="1:30">
      <c r="A268" s="76"/>
      <c r="B268" s="105" t="s">
        <v>1159</v>
      </c>
      <c r="C268" s="105" t="s">
        <v>747</v>
      </c>
      <c r="D268" s="89" t="s">
        <v>823</v>
      </c>
      <c r="E268" s="99" t="s">
        <v>1143</v>
      </c>
      <c r="F268" s="89" t="s">
        <v>1144</v>
      </c>
      <c r="G268" s="89" t="s">
        <v>1160</v>
      </c>
      <c r="H268" s="89" t="s">
        <v>759</v>
      </c>
      <c r="I268" s="89" t="s">
        <v>1161</v>
      </c>
      <c r="J268" s="101" t="s">
        <v>828</v>
      </c>
      <c r="K268" s="98">
        <f t="shared" si="11"/>
        <v>1.268</v>
      </c>
      <c r="L268" s="105">
        <v>1.268</v>
      </c>
      <c r="M268" s="105"/>
      <c r="N268" s="105"/>
      <c r="O268" s="105"/>
      <c r="P268" s="105"/>
      <c r="Q268" s="89" t="s">
        <v>1161</v>
      </c>
      <c r="R268" s="76" t="s">
        <v>1162</v>
      </c>
      <c r="S268" s="76" t="s">
        <v>830</v>
      </c>
      <c r="T268" s="76" t="s">
        <v>53</v>
      </c>
      <c r="U268" s="77">
        <v>1</v>
      </c>
      <c r="V268" s="99">
        <v>1.268</v>
      </c>
      <c r="W268" s="76" t="s">
        <v>53</v>
      </c>
      <c r="X268" s="76" t="s">
        <v>53</v>
      </c>
      <c r="Y268" s="19">
        <v>5</v>
      </c>
      <c r="Z268" s="19">
        <v>17</v>
      </c>
      <c r="AA268" s="77">
        <v>0.95</v>
      </c>
      <c r="AB268" s="76" t="s">
        <v>831</v>
      </c>
      <c r="AC268" s="18" t="s">
        <v>1148</v>
      </c>
      <c r="AD268" s="103"/>
    </row>
    <row r="269" s="1" customFormat="1" ht="63" spans="1:30">
      <c r="A269" s="76"/>
      <c r="B269" s="105" t="s">
        <v>1163</v>
      </c>
      <c r="C269" s="105" t="s">
        <v>747</v>
      </c>
      <c r="D269" s="89" t="s">
        <v>823</v>
      </c>
      <c r="E269" s="99" t="s">
        <v>1143</v>
      </c>
      <c r="F269" s="89" t="s">
        <v>1144</v>
      </c>
      <c r="G269" s="89" t="s">
        <v>1164</v>
      </c>
      <c r="H269" s="89" t="s">
        <v>759</v>
      </c>
      <c r="I269" s="89" t="s">
        <v>1165</v>
      </c>
      <c r="J269" s="101" t="s">
        <v>828</v>
      </c>
      <c r="K269" s="98">
        <f t="shared" si="11"/>
        <v>1.696</v>
      </c>
      <c r="L269" s="105">
        <v>1.696</v>
      </c>
      <c r="M269" s="105"/>
      <c r="N269" s="105"/>
      <c r="O269" s="105"/>
      <c r="P269" s="105"/>
      <c r="Q269" s="89" t="s">
        <v>1165</v>
      </c>
      <c r="R269" s="76" t="s">
        <v>1166</v>
      </c>
      <c r="S269" s="76" t="s">
        <v>830</v>
      </c>
      <c r="T269" s="76" t="s">
        <v>53</v>
      </c>
      <c r="U269" s="77">
        <v>1</v>
      </c>
      <c r="V269" s="99">
        <v>1.696</v>
      </c>
      <c r="W269" s="76" t="s">
        <v>53</v>
      </c>
      <c r="X269" s="76" t="s">
        <v>53</v>
      </c>
      <c r="Y269" s="19">
        <v>8</v>
      </c>
      <c r="Z269" s="19">
        <v>14</v>
      </c>
      <c r="AA269" s="77">
        <v>0.95</v>
      </c>
      <c r="AB269" s="76" t="s">
        <v>831</v>
      </c>
      <c r="AC269" s="18" t="s">
        <v>1148</v>
      </c>
      <c r="AD269" s="103"/>
    </row>
    <row r="270" s="1" customFormat="1" ht="63" spans="1:30">
      <c r="A270" s="76"/>
      <c r="B270" s="105" t="s">
        <v>1167</v>
      </c>
      <c r="C270" s="105" t="s">
        <v>747</v>
      </c>
      <c r="D270" s="89" t="s">
        <v>823</v>
      </c>
      <c r="E270" s="99" t="s">
        <v>1143</v>
      </c>
      <c r="F270" s="89" t="s">
        <v>1144</v>
      </c>
      <c r="G270" s="89" t="s">
        <v>1168</v>
      </c>
      <c r="H270" s="89" t="s">
        <v>752</v>
      </c>
      <c r="I270" s="89" t="s">
        <v>1027</v>
      </c>
      <c r="J270" s="101" t="s">
        <v>828</v>
      </c>
      <c r="K270" s="98">
        <f t="shared" si="11"/>
        <v>6</v>
      </c>
      <c r="L270" s="105">
        <v>6</v>
      </c>
      <c r="M270" s="105"/>
      <c r="N270" s="105"/>
      <c r="O270" s="105"/>
      <c r="P270" s="105"/>
      <c r="Q270" s="144" t="s">
        <v>1169</v>
      </c>
      <c r="R270" s="76" t="s">
        <v>1170</v>
      </c>
      <c r="S270" s="76" t="s">
        <v>830</v>
      </c>
      <c r="T270" s="76" t="s">
        <v>53</v>
      </c>
      <c r="U270" s="77">
        <v>1</v>
      </c>
      <c r="V270" s="99">
        <v>6.5</v>
      </c>
      <c r="W270" s="76" t="s">
        <v>53</v>
      </c>
      <c r="X270" s="76" t="s">
        <v>53</v>
      </c>
      <c r="Y270" s="19">
        <v>28</v>
      </c>
      <c r="Z270" s="19">
        <v>39</v>
      </c>
      <c r="AA270" s="77">
        <v>0.95</v>
      </c>
      <c r="AB270" s="76" t="s">
        <v>831</v>
      </c>
      <c r="AC270" s="18" t="s">
        <v>219</v>
      </c>
      <c r="AD270" s="103"/>
    </row>
    <row r="271" s="1" customFormat="1" ht="63" spans="1:30">
      <c r="A271" s="76"/>
      <c r="B271" s="105" t="s">
        <v>1171</v>
      </c>
      <c r="C271" s="105" t="s">
        <v>747</v>
      </c>
      <c r="D271" s="89" t="s">
        <v>823</v>
      </c>
      <c r="E271" s="99" t="s">
        <v>1143</v>
      </c>
      <c r="F271" s="89" t="s">
        <v>1144</v>
      </c>
      <c r="G271" s="105" t="s">
        <v>1172</v>
      </c>
      <c r="H271" s="89" t="s">
        <v>759</v>
      </c>
      <c r="I271" s="89" t="s">
        <v>1173</v>
      </c>
      <c r="J271" s="101" t="s">
        <v>828</v>
      </c>
      <c r="K271" s="98">
        <f t="shared" si="11"/>
        <v>0.3</v>
      </c>
      <c r="L271" s="105">
        <v>0.3</v>
      </c>
      <c r="M271" s="105"/>
      <c r="N271" s="105"/>
      <c r="O271" s="105"/>
      <c r="P271" s="105"/>
      <c r="Q271" s="89" t="s">
        <v>1173</v>
      </c>
      <c r="R271" s="76" t="s">
        <v>1174</v>
      </c>
      <c r="S271" s="76" t="s">
        <v>830</v>
      </c>
      <c r="T271" s="76" t="s">
        <v>53</v>
      </c>
      <c r="U271" s="77">
        <v>1</v>
      </c>
      <c r="V271" s="99">
        <v>0.5</v>
      </c>
      <c r="W271" s="76" t="s">
        <v>53</v>
      </c>
      <c r="X271" s="76" t="s">
        <v>53</v>
      </c>
      <c r="Y271" s="19">
        <v>1</v>
      </c>
      <c r="Z271" s="19">
        <v>2</v>
      </c>
      <c r="AA271" s="77">
        <v>0.95</v>
      </c>
      <c r="AB271" s="76" t="s">
        <v>831</v>
      </c>
      <c r="AC271" s="18" t="s">
        <v>1148</v>
      </c>
      <c r="AD271" s="103"/>
    </row>
    <row r="272" s="1" customFormat="1" ht="63" spans="1:30">
      <c r="A272" s="76"/>
      <c r="B272" s="68" t="s">
        <v>1175</v>
      </c>
      <c r="C272" s="68" t="s">
        <v>629</v>
      </c>
      <c r="D272" s="68" t="s">
        <v>719</v>
      </c>
      <c r="E272" s="68" t="s">
        <v>1176</v>
      </c>
      <c r="F272" s="89" t="s">
        <v>1144</v>
      </c>
      <c r="G272" s="160" t="s">
        <v>1177</v>
      </c>
      <c r="H272" s="89" t="s">
        <v>759</v>
      </c>
      <c r="I272" s="68" t="s">
        <v>1178</v>
      </c>
      <c r="J272" s="101" t="s">
        <v>828</v>
      </c>
      <c r="K272" s="98">
        <f t="shared" si="11"/>
        <v>0.32</v>
      </c>
      <c r="L272" s="82">
        <v>0.32</v>
      </c>
      <c r="M272" s="105"/>
      <c r="N272" s="105"/>
      <c r="O272" s="105"/>
      <c r="P272" s="105"/>
      <c r="Q272" s="68" t="s">
        <v>1179</v>
      </c>
      <c r="R272" s="120" t="s">
        <v>1180</v>
      </c>
      <c r="S272" s="76" t="s">
        <v>830</v>
      </c>
      <c r="T272" s="76" t="s">
        <v>53</v>
      </c>
      <c r="U272" s="77">
        <v>1</v>
      </c>
      <c r="V272" s="99"/>
      <c r="W272" s="76"/>
      <c r="X272" s="76"/>
      <c r="Y272" s="164">
        <v>2</v>
      </c>
      <c r="Z272" s="164">
        <v>4</v>
      </c>
      <c r="AA272" s="77">
        <v>0.95</v>
      </c>
      <c r="AB272" s="68" t="s">
        <v>1181</v>
      </c>
      <c r="AC272" s="18" t="s">
        <v>1148</v>
      </c>
      <c r="AD272" s="103"/>
    </row>
    <row r="273" s="1" customFormat="1" ht="63" spans="1:30">
      <c r="A273" s="76"/>
      <c r="B273" s="68" t="s">
        <v>1182</v>
      </c>
      <c r="C273" s="68" t="s">
        <v>629</v>
      </c>
      <c r="D273" s="68" t="s">
        <v>719</v>
      </c>
      <c r="E273" s="68" t="s">
        <v>1176</v>
      </c>
      <c r="F273" s="89" t="s">
        <v>1144</v>
      </c>
      <c r="G273" s="160" t="s">
        <v>1183</v>
      </c>
      <c r="H273" s="89" t="s">
        <v>759</v>
      </c>
      <c r="I273" s="68" t="s">
        <v>1184</v>
      </c>
      <c r="J273" s="101" t="s">
        <v>828</v>
      </c>
      <c r="K273" s="98">
        <f t="shared" si="11"/>
        <v>0.255</v>
      </c>
      <c r="L273" s="82">
        <v>0.255</v>
      </c>
      <c r="M273" s="105"/>
      <c r="N273" s="105"/>
      <c r="O273" s="105"/>
      <c r="P273" s="105"/>
      <c r="Q273" s="68" t="s">
        <v>1185</v>
      </c>
      <c r="R273" s="120" t="s">
        <v>1186</v>
      </c>
      <c r="S273" s="76" t="s">
        <v>830</v>
      </c>
      <c r="T273" s="76" t="s">
        <v>53</v>
      </c>
      <c r="U273" s="77">
        <v>1</v>
      </c>
      <c r="V273" s="99"/>
      <c r="W273" s="76"/>
      <c r="X273" s="76"/>
      <c r="Y273" s="164">
        <v>1</v>
      </c>
      <c r="Z273" s="164">
        <v>2</v>
      </c>
      <c r="AA273" s="77">
        <v>0.95</v>
      </c>
      <c r="AB273" s="68" t="s">
        <v>1181</v>
      </c>
      <c r="AC273" s="18" t="s">
        <v>1148</v>
      </c>
      <c r="AD273" s="103"/>
    </row>
    <row r="274" s="1" customFormat="1" ht="57" spans="1:30">
      <c r="A274" s="76"/>
      <c r="B274" s="105" t="s">
        <v>1187</v>
      </c>
      <c r="C274" s="105" t="s">
        <v>747</v>
      </c>
      <c r="D274" s="89" t="s">
        <v>823</v>
      </c>
      <c r="E274" s="99" t="s">
        <v>1143</v>
      </c>
      <c r="F274" s="89" t="s">
        <v>1144</v>
      </c>
      <c r="G274" s="89" t="s">
        <v>1188</v>
      </c>
      <c r="H274" s="89" t="s">
        <v>759</v>
      </c>
      <c r="I274" s="89" t="s">
        <v>1189</v>
      </c>
      <c r="J274" s="101" t="s">
        <v>828</v>
      </c>
      <c r="K274" s="98">
        <f t="shared" si="11"/>
        <v>1.5</v>
      </c>
      <c r="L274" s="105">
        <v>1.5</v>
      </c>
      <c r="M274" s="105"/>
      <c r="N274" s="105"/>
      <c r="O274" s="105"/>
      <c r="P274" s="105"/>
      <c r="Q274" s="89" t="s">
        <v>1189</v>
      </c>
      <c r="R274" s="76" t="s">
        <v>1190</v>
      </c>
      <c r="S274" s="76" t="s">
        <v>1157</v>
      </c>
      <c r="T274" s="76" t="s">
        <v>53</v>
      </c>
      <c r="U274" s="77">
        <v>1</v>
      </c>
      <c r="V274" s="99">
        <v>1.6</v>
      </c>
      <c r="W274" s="76" t="s">
        <v>53</v>
      </c>
      <c r="X274" s="76" t="s">
        <v>53</v>
      </c>
      <c r="Y274" s="19">
        <v>5</v>
      </c>
      <c r="Z274" s="19">
        <v>9</v>
      </c>
      <c r="AA274" s="77">
        <v>0.95</v>
      </c>
      <c r="AB274" s="76" t="s">
        <v>831</v>
      </c>
      <c r="AC274" s="18" t="s">
        <v>1191</v>
      </c>
      <c r="AD274" s="103"/>
    </row>
    <row r="275" s="1" customFormat="1" ht="63" spans="1:30">
      <c r="A275" s="76"/>
      <c r="B275" s="105" t="s">
        <v>1192</v>
      </c>
      <c r="C275" s="105" t="s">
        <v>747</v>
      </c>
      <c r="D275" s="105" t="s">
        <v>823</v>
      </c>
      <c r="E275" s="105" t="s">
        <v>1193</v>
      </c>
      <c r="F275" s="105" t="s">
        <v>1194</v>
      </c>
      <c r="G275" s="105" t="s">
        <v>1195</v>
      </c>
      <c r="H275" s="105" t="s">
        <v>759</v>
      </c>
      <c r="I275" s="105" t="s">
        <v>1196</v>
      </c>
      <c r="J275" s="101" t="s">
        <v>828</v>
      </c>
      <c r="K275" s="98">
        <f t="shared" si="11"/>
        <v>10</v>
      </c>
      <c r="L275" s="105">
        <v>10</v>
      </c>
      <c r="M275" s="105"/>
      <c r="N275" s="105"/>
      <c r="O275" s="105"/>
      <c r="P275" s="105"/>
      <c r="Q275" s="105" t="s">
        <v>1196</v>
      </c>
      <c r="R275" s="105" t="s">
        <v>1197</v>
      </c>
      <c r="S275" s="105" t="s">
        <v>1198</v>
      </c>
      <c r="T275" s="105" t="s">
        <v>53</v>
      </c>
      <c r="U275" s="105">
        <v>1</v>
      </c>
      <c r="V275" s="105">
        <v>15</v>
      </c>
      <c r="W275" s="105" t="s">
        <v>53</v>
      </c>
      <c r="X275" s="105" t="s">
        <v>53</v>
      </c>
      <c r="Y275" s="105">
        <v>36</v>
      </c>
      <c r="Z275" s="105">
        <v>88</v>
      </c>
      <c r="AA275" s="158">
        <v>0.95</v>
      </c>
      <c r="AB275" s="76" t="s">
        <v>831</v>
      </c>
      <c r="AC275" s="18" t="s">
        <v>219</v>
      </c>
      <c r="AD275" s="129"/>
    </row>
    <row r="276" s="1" customFormat="1" ht="63" spans="1:30">
      <c r="A276" s="76"/>
      <c r="B276" s="105" t="s">
        <v>1199</v>
      </c>
      <c r="C276" s="105" t="s">
        <v>747</v>
      </c>
      <c r="D276" s="105" t="s">
        <v>823</v>
      </c>
      <c r="E276" s="105" t="s">
        <v>1193</v>
      </c>
      <c r="F276" s="105" t="s">
        <v>1194</v>
      </c>
      <c r="G276" s="105" t="s">
        <v>1200</v>
      </c>
      <c r="H276" s="105" t="s">
        <v>752</v>
      </c>
      <c r="I276" s="105" t="s">
        <v>1201</v>
      </c>
      <c r="J276" s="101" t="s">
        <v>828</v>
      </c>
      <c r="K276" s="98">
        <f t="shared" si="11"/>
        <v>10.5</v>
      </c>
      <c r="L276" s="105">
        <v>10.5</v>
      </c>
      <c r="M276" s="105"/>
      <c r="N276" s="105"/>
      <c r="O276" s="105"/>
      <c r="P276" s="105"/>
      <c r="Q276" s="105" t="s">
        <v>1201</v>
      </c>
      <c r="R276" s="105" t="s">
        <v>1202</v>
      </c>
      <c r="S276" s="105" t="s">
        <v>1198</v>
      </c>
      <c r="T276" s="105" t="s">
        <v>53</v>
      </c>
      <c r="U276" s="105">
        <v>1</v>
      </c>
      <c r="V276" s="105">
        <v>12.6</v>
      </c>
      <c r="W276" s="105" t="s">
        <v>53</v>
      </c>
      <c r="X276" s="105" t="s">
        <v>53</v>
      </c>
      <c r="Y276" s="105">
        <v>35</v>
      </c>
      <c r="Z276" s="105">
        <v>68</v>
      </c>
      <c r="AA276" s="158">
        <v>0.95</v>
      </c>
      <c r="AB276" s="76" t="s">
        <v>831</v>
      </c>
      <c r="AC276" s="18" t="s">
        <v>219</v>
      </c>
      <c r="AD276" s="129"/>
    </row>
    <row r="277" s="1" customFormat="1" ht="63" spans="1:30">
      <c r="A277" s="76"/>
      <c r="B277" s="105" t="s">
        <v>1203</v>
      </c>
      <c r="C277" s="105" t="s">
        <v>747</v>
      </c>
      <c r="D277" s="105" t="s">
        <v>823</v>
      </c>
      <c r="E277" s="105" t="s">
        <v>1193</v>
      </c>
      <c r="F277" s="105" t="s">
        <v>1194</v>
      </c>
      <c r="G277" s="105" t="s">
        <v>1204</v>
      </c>
      <c r="H277" s="105" t="s">
        <v>752</v>
      </c>
      <c r="I277" s="105" t="s">
        <v>1205</v>
      </c>
      <c r="J277" s="101" t="s">
        <v>828</v>
      </c>
      <c r="K277" s="98">
        <f t="shared" si="11"/>
        <v>12</v>
      </c>
      <c r="L277" s="105">
        <v>12</v>
      </c>
      <c r="M277" s="105"/>
      <c r="N277" s="105"/>
      <c r="O277" s="105"/>
      <c r="P277" s="105"/>
      <c r="Q277" s="105" t="s">
        <v>1205</v>
      </c>
      <c r="R277" s="105" t="s">
        <v>1206</v>
      </c>
      <c r="S277" s="105" t="s">
        <v>1198</v>
      </c>
      <c r="T277" s="105" t="s">
        <v>53</v>
      </c>
      <c r="U277" s="105">
        <v>1</v>
      </c>
      <c r="V277" s="105">
        <v>14.4</v>
      </c>
      <c r="W277" s="105" t="s">
        <v>53</v>
      </c>
      <c r="X277" s="105" t="s">
        <v>53</v>
      </c>
      <c r="Y277" s="105">
        <v>40</v>
      </c>
      <c r="Z277" s="105">
        <v>68</v>
      </c>
      <c r="AA277" s="158">
        <v>0.95</v>
      </c>
      <c r="AB277" s="76" t="s">
        <v>831</v>
      </c>
      <c r="AC277" s="18" t="s">
        <v>219</v>
      </c>
      <c r="AD277" s="76"/>
    </row>
    <row r="278" s="1" customFormat="1" ht="63" spans="1:30">
      <c r="A278" s="101"/>
      <c r="B278" s="105" t="s">
        <v>1207</v>
      </c>
      <c r="C278" s="105" t="s">
        <v>747</v>
      </c>
      <c r="D278" s="105" t="s">
        <v>823</v>
      </c>
      <c r="E278" s="105" t="s">
        <v>1193</v>
      </c>
      <c r="F278" s="105" t="s">
        <v>1194</v>
      </c>
      <c r="G278" s="105" t="s">
        <v>1208</v>
      </c>
      <c r="H278" s="105" t="s">
        <v>759</v>
      </c>
      <c r="I278" s="160" t="s">
        <v>1209</v>
      </c>
      <c r="J278" s="101" t="s">
        <v>828</v>
      </c>
      <c r="K278" s="98">
        <f t="shared" si="11"/>
        <v>11.804</v>
      </c>
      <c r="L278" s="105">
        <v>11.804</v>
      </c>
      <c r="M278" s="105"/>
      <c r="N278" s="105"/>
      <c r="O278" s="105"/>
      <c r="P278" s="105"/>
      <c r="Q278" s="160" t="s">
        <v>1210</v>
      </c>
      <c r="R278" s="105" t="s">
        <v>1211</v>
      </c>
      <c r="S278" s="105" t="s">
        <v>1198</v>
      </c>
      <c r="T278" s="105" t="s">
        <v>53</v>
      </c>
      <c r="U278" s="105">
        <v>100</v>
      </c>
      <c r="V278" s="105" t="s">
        <v>53</v>
      </c>
      <c r="W278" s="105" t="s">
        <v>53</v>
      </c>
      <c r="X278" s="105" t="s">
        <v>53</v>
      </c>
      <c r="Y278" s="105">
        <v>70</v>
      </c>
      <c r="Z278" s="105">
        <v>177</v>
      </c>
      <c r="AA278" s="158">
        <v>0.95</v>
      </c>
      <c r="AB278" s="76" t="s">
        <v>831</v>
      </c>
      <c r="AC278" s="18" t="s">
        <v>219</v>
      </c>
      <c r="AD278" s="129"/>
    </row>
    <row r="279" s="1" customFormat="1" ht="63" spans="1:30">
      <c r="A279" s="76"/>
      <c r="B279" s="105" t="s">
        <v>1212</v>
      </c>
      <c r="C279" s="105" t="s">
        <v>747</v>
      </c>
      <c r="D279" s="105" t="s">
        <v>823</v>
      </c>
      <c r="E279" s="105" t="s">
        <v>1193</v>
      </c>
      <c r="F279" s="105" t="s">
        <v>1194</v>
      </c>
      <c r="G279" s="105" t="s">
        <v>1213</v>
      </c>
      <c r="H279" s="105" t="s">
        <v>759</v>
      </c>
      <c r="I279" s="105" t="s">
        <v>1214</v>
      </c>
      <c r="J279" s="101" t="s">
        <v>828</v>
      </c>
      <c r="K279" s="98">
        <f t="shared" si="11"/>
        <v>12.44</v>
      </c>
      <c r="L279" s="105">
        <v>12.44</v>
      </c>
      <c r="M279" s="105"/>
      <c r="N279" s="105"/>
      <c r="O279" s="105"/>
      <c r="P279" s="105"/>
      <c r="Q279" s="105" t="s">
        <v>1214</v>
      </c>
      <c r="R279" s="105" t="s">
        <v>1215</v>
      </c>
      <c r="S279" s="105" t="s">
        <v>1198</v>
      </c>
      <c r="T279" s="105" t="s">
        <v>53</v>
      </c>
      <c r="U279" s="105">
        <v>1</v>
      </c>
      <c r="V279" s="105">
        <v>14.04</v>
      </c>
      <c r="W279" s="105" t="s">
        <v>53</v>
      </c>
      <c r="X279" s="105" t="s">
        <v>53</v>
      </c>
      <c r="Y279" s="105">
        <v>45</v>
      </c>
      <c r="Z279" s="105">
        <v>105</v>
      </c>
      <c r="AA279" s="158">
        <v>0.95</v>
      </c>
      <c r="AB279" s="76" t="s">
        <v>831</v>
      </c>
      <c r="AC279" s="18" t="s">
        <v>219</v>
      </c>
      <c r="AD279" s="129"/>
    </row>
    <row r="280" s="1" customFormat="1" ht="63" spans="1:30">
      <c r="A280" s="76"/>
      <c r="B280" s="105" t="s">
        <v>1216</v>
      </c>
      <c r="C280" s="105" t="s">
        <v>747</v>
      </c>
      <c r="D280" s="105" t="s">
        <v>823</v>
      </c>
      <c r="E280" s="105" t="s">
        <v>1193</v>
      </c>
      <c r="F280" s="105" t="s">
        <v>1194</v>
      </c>
      <c r="G280" s="105" t="s">
        <v>1217</v>
      </c>
      <c r="H280" s="105" t="s">
        <v>752</v>
      </c>
      <c r="I280" s="160" t="s">
        <v>1218</v>
      </c>
      <c r="J280" s="101" t="s">
        <v>828</v>
      </c>
      <c r="K280" s="98">
        <f t="shared" si="11"/>
        <v>12.428</v>
      </c>
      <c r="L280" s="105">
        <v>12.428</v>
      </c>
      <c r="M280" s="105"/>
      <c r="N280" s="105"/>
      <c r="O280" s="105"/>
      <c r="P280" s="105"/>
      <c r="Q280" s="160" t="s">
        <v>1218</v>
      </c>
      <c r="R280" s="105" t="s">
        <v>1219</v>
      </c>
      <c r="S280" s="105" t="s">
        <v>1198</v>
      </c>
      <c r="T280" s="105" t="s">
        <v>53</v>
      </c>
      <c r="U280" s="158">
        <v>1</v>
      </c>
      <c r="V280" s="105">
        <v>15</v>
      </c>
      <c r="W280" s="105" t="s">
        <v>53</v>
      </c>
      <c r="X280" s="105" t="s">
        <v>53</v>
      </c>
      <c r="Y280" s="105">
        <v>66</v>
      </c>
      <c r="Z280" s="105">
        <v>135</v>
      </c>
      <c r="AA280" s="158">
        <v>0.95</v>
      </c>
      <c r="AB280" s="76" t="s">
        <v>831</v>
      </c>
      <c r="AC280" s="18" t="s">
        <v>219</v>
      </c>
      <c r="AD280" s="129"/>
    </row>
    <row r="281" s="1" customFormat="1" ht="63" spans="1:30">
      <c r="A281" s="76"/>
      <c r="B281" s="105" t="s">
        <v>1220</v>
      </c>
      <c r="C281" s="105" t="s">
        <v>747</v>
      </c>
      <c r="D281" s="105" t="s">
        <v>823</v>
      </c>
      <c r="E281" s="105" t="s">
        <v>1193</v>
      </c>
      <c r="F281" s="105" t="s">
        <v>1194</v>
      </c>
      <c r="G281" s="105" t="s">
        <v>1221</v>
      </c>
      <c r="H281" s="105" t="s">
        <v>759</v>
      </c>
      <c r="I281" s="105" t="s">
        <v>920</v>
      </c>
      <c r="J281" s="101" t="s">
        <v>828</v>
      </c>
      <c r="K281" s="98">
        <f t="shared" si="11"/>
        <v>8.132</v>
      </c>
      <c r="L281" s="105">
        <v>8.132</v>
      </c>
      <c r="M281" s="105"/>
      <c r="N281" s="105"/>
      <c r="O281" s="105"/>
      <c r="P281" s="105"/>
      <c r="Q281" s="105" t="s">
        <v>920</v>
      </c>
      <c r="R281" s="105" t="s">
        <v>1222</v>
      </c>
      <c r="S281" s="105" t="s">
        <v>1198</v>
      </c>
      <c r="T281" s="105" t="s">
        <v>53</v>
      </c>
      <c r="U281" s="105">
        <v>1</v>
      </c>
      <c r="V281" s="105">
        <v>12</v>
      </c>
      <c r="W281" s="105" t="s">
        <v>53</v>
      </c>
      <c r="X281" s="105" t="s">
        <v>53</v>
      </c>
      <c r="Y281" s="105">
        <v>33</v>
      </c>
      <c r="Z281" s="105">
        <v>68</v>
      </c>
      <c r="AA281" s="158">
        <v>0.95</v>
      </c>
      <c r="AB281" s="76" t="s">
        <v>831</v>
      </c>
      <c r="AC281" s="18" t="s">
        <v>219</v>
      </c>
      <c r="AD281" s="129"/>
    </row>
    <row r="282" s="1" customFormat="1" ht="63" spans="1:30">
      <c r="A282" s="76"/>
      <c r="B282" s="105" t="s">
        <v>1223</v>
      </c>
      <c r="C282" s="105" t="s">
        <v>747</v>
      </c>
      <c r="D282" s="105" t="s">
        <v>823</v>
      </c>
      <c r="E282" s="105" t="s">
        <v>1193</v>
      </c>
      <c r="F282" s="105" t="s">
        <v>1194</v>
      </c>
      <c r="G282" s="105" t="s">
        <v>1224</v>
      </c>
      <c r="H282" s="105" t="s">
        <v>759</v>
      </c>
      <c r="I282" s="105" t="s">
        <v>835</v>
      </c>
      <c r="J282" s="101" t="s">
        <v>828</v>
      </c>
      <c r="K282" s="98">
        <f t="shared" si="11"/>
        <v>16.2</v>
      </c>
      <c r="L282" s="105">
        <v>16.2</v>
      </c>
      <c r="M282" s="105"/>
      <c r="N282" s="105"/>
      <c r="O282" s="105"/>
      <c r="P282" s="105"/>
      <c r="Q282" s="105" t="s">
        <v>835</v>
      </c>
      <c r="R282" s="105" t="s">
        <v>1225</v>
      </c>
      <c r="S282" s="105" t="s">
        <v>1198</v>
      </c>
      <c r="T282" s="105" t="s">
        <v>53</v>
      </c>
      <c r="U282" s="105">
        <v>1</v>
      </c>
      <c r="V282" s="105">
        <v>19.44</v>
      </c>
      <c r="W282" s="105" t="s">
        <v>53</v>
      </c>
      <c r="X282" s="105" t="s">
        <v>53</v>
      </c>
      <c r="Y282" s="105">
        <v>54</v>
      </c>
      <c r="Z282" s="105">
        <v>116</v>
      </c>
      <c r="AA282" s="158">
        <v>0.95</v>
      </c>
      <c r="AB282" s="76" t="s">
        <v>831</v>
      </c>
      <c r="AC282" s="18" t="s">
        <v>219</v>
      </c>
      <c r="AD282" s="129"/>
    </row>
    <row r="283" s="1" customFormat="1" ht="63" spans="1:30">
      <c r="A283" s="76"/>
      <c r="B283" s="105" t="s">
        <v>1226</v>
      </c>
      <c r="C283" s="105" t="s">
        <v>747</v>
      </c>
      <c r="D283" s="105" t="s">
        <v>823</v>
      </c>
      <c r="E283" s="105" t="s">
        <v>1193</v>
      </c>
      <c r="F283" s="105" t="s">
        <v>1194</v>
      </c>
      <c r="G283" s="105" t="s">
        <v>1227</v>
      </c>
      <c r="H283" s="105" t="s">
        <v>752</v>
      </c>
      <c r="I283" s="105" t="s">
        <v>858</v>
      </c>
      <c r="J283" s="101" t="s">
        <v>828</v>
      </c>
      <c r="K283" s="98">
        <f t="shared" si="11"/>
        <v>15</v>
      </c>
      <c r="L283" s="105">
        <v>15</v>
      </c>
      <c r="M283" s="105"/>
      <c r="N283" s="105"/>
      <c r="O283" s="105"/>
      <c r="P283" s="105"/>
      <c r="Q283" s="105" t="s">
        <v>858</v>
      </c>
      <c r="R283" s="105" t="s">
        <v>1228</v>
      </c>
      <c r="S283" s="105" t="s">
        <v>1198</v>
      </c>
      <c r="T283" s="105" t="s">
        <v>53</v>
      </c>
      <c r="U283" s="105">
        <v>1</v>
      </c>
      <c r="V283" s="105">
        <v>18</v>
      </c>
      <c r="W283" s="105" t="s">
        <v>53</v>
      </c>
      <c r="X283" s="105" t="s">
        <v>53</v>
      </c>
      <c r="Y283" s="105">
        <v>50</v>
      </c>
      <c r="Z283" s="105">
        <v>104</v>
      </c>
      <c r="AA283" s="158">
        <v>0.95</v>
      </c>
      <c r="AB283" s="76" t="s">
        <v>831</v>
      </c>
      <c r="AC283" s="18" t="s">
        <v>219</v>
      </c>
      <c r="AD283" s="129"/>
    </row>
    <row r="284" s="1" customFormat="1" ht="63" spans="1:30">
      <c r="A284" s="76"/>
      <c r="B284" s="105" t="s">
        <v>1229</v>
      </c>
      <c r="C284" s="105" t="s">
        <v>747</v>
      </c>
      <c r="D284" s="105" t="s">
        <v>823</v>
      </c>
      <c r="E284" s="105" t="s">
        <v>1193</v>
      </c>
      <c r="F284" s="105" t="s">
        <v>1194</v>
      </c>
      <c r="G284" s="105" t="s">
        <v>980</v>
      </c>
      <c r="H284" s="105" t="s">
        <v>759</v>
      </c>
      <c r="I284" s="105" t="s">
        <v>1205</v>
      </c>
      <c r="J284" s="101" t="s">
        <v>828</v>
      </c>
      <c r="K284" s="98">
        <f t="shared" si="11"/>
        <v>10.46</v>
      </c>
      <c r="L284" s="105">
        <v>10.46</v>
      </c>
      <c r="M284" s="105"/>
      <c r="N284" s="105"/>
      <c r="O284" s="105"/>
      <c r="P284" s="105"/>
      <c r="Q284" s="105" t="s">
        <v>1205</v>
      </c>
      <c r="R284" s="105" t="s">
        <v>1230</v>
      </c>
      <c r="S284" s="105" t="s">
        <v>1198</v>
      </c>
      <c r="T284" s="105" t="s">
        <v>53</v>
      </c>
      <c r="U284" s="105">
        <v>1</v>
      </c>
      <c r="V284" s="105">
        <v>12.24</v>
      </c>
      <c r="W284" s="105" t="s">
        <v>53</v>
      </c>
      <c r="X284" s="105" t="s">
        <v>53</v>
      </c>
      <c r="Y284" s="105">
        <v>40</v>
      </c>
      <c r="Z284" s="105">
        <v>87</v>
      </c>
      <c r="AA284" s="158">
        <v>0.95</v>
      </c>
      <c r="AB284" s="76" t="s">
        <v>831</v>
      </c>
      <c r="AC284" s="18" t="s">
        <v>219</v>
      </c>
      <c r="AD284" s="129"/>
    </row>
    <row r="285" s="1" customFormat="1" ht="63" spans="1:30">
      <c r="A285" s="76"/>
      <c r="B285" s="105" t="s">
        <v>1231</v>
      </c>
      <c r="C285" s="105" t="s">
        <v>747</v>
      </c>
      <c r="D285" s="105" t="s">
        <v>823</v>
      </c>
      <c r="E285" s="105" t="s">
        <v>1193</v>
      </c>
      <c r="F285" s="105" t="s">
        <v>1194</v>
      </c>
      <c r="G285" s="105" t="s">
        <v>1232</v>
      </c>
      <c r="H285" s="105" t="s">
        <v>759</v>
      </c>
      <c r="I285" s="105" t="s">
        <v>1233</v>
      </c>
      <c r="J285" s="101" t="s">
        <v>828</v>
      </c>
      <c r="K285" s="98">
        <f t="shared" si="11"/>
        <v>9.6</v>
      </c>
      <c r="L285" s="105">
        <v>9.6</v>
      </c>
      <c r="M285" s="105"/>
      <c r="N285" s="105"/>
      <c r="O285" s="105"/>
      <c r="P285" s="105"/>
      <c r="Q285" s="105" t="s">
        <v>1233</v>
      </c>
      <c r="R285" s="105" t="s">
        <v>1234</v>
      </c>
      <c r="S285" s="105" t="s">
        <v>1198</v>
      </c>
      <c r="T285" s="105" t="s">
        <v>53</v>
      </c>
      <c r="U285" s="105">
        <v>1</v>
      </c>
      <c r="V285" s="105">
        <v>11.52</v>
      </c>
      <c r="W285" s="105" t="s">
        <v>53</v>
      </c>
      <c r="X285" s="105" t="s">
        <v>53</v>
      </c>
      <c r="Y285" s="105">
        <v>33</v>
      </c>
      <c r="Z285" s="105">
        <v>45</v>
      </c>
      <c r="AA285" s="158">
        <v>0.95</v>
      </c>
      <c r="AB285" s="76" t="s">
        <v>831</v>
      </c>
      <c r="AC285" s="18" t="s">
        <v>219</v>
      </c>
      <c r="AD285" s="129"/>
    </row>
    <row r="286" s="1" customFormat="1" ht="63" spans="1:30">
      <c r="A286" s="76"/>
      <c r="B286" s="105" t="s">
        <v>1235</v>
      </c>
      <c r="C286" s="105" t="s">
        <v>747</v>
      </c>
      <c r="D286" s="105" t="s">
        <v>823</v>
      </c>
      <c r="E286" s="105" t="s">
        <v>1193</v>
      </c>
      <c r="F286" s="105" t="s">
        <v>1194</v>
      </c>
      <c r="G286" s="105" t="s">
        <v>1236</v>
      </c>
      <c r="H286" s="105" t="s">
        <v>759</v>
      </c>
      <c r="I286" s="105" t="s">
        <v>1237</v>
      </c>
      <c r="J286" s="101" t="s">
        <v>828</v>
      </c>
      <c r="K286" s="98">
        <f t="shared" si="11"/>
        <v>15</v>
      </c>
      <c r="L286" s="105">
        <v>15</v>
      </c>
      <c r="M286" s="105"/>
      <c r="N286" s="105"/>
      <c r="O286" s="105"/>
      <c r="P286" s="105"/>
      <c r="Q286" s="105" t="s">
        <v>1237</v>
      </c>
      <c r="R286" s="105" t="s">
        <v>1238</v>
      </c>
      <c r="S286" s="105" t="s">
        <v>1198</v>
      </c>
      <c r="T286" s="105" t="s">
        <v>53</v>
      </c>
      <c r="U286" s="105">
        <v>1</v>
      </c>
      <c r="V286" s="105">
        <v>18</v>
      </c>
      <c r="W286" s="105" t="s">
        <v>53</v>
      </c>
      <c r="X286" s="105" t="s">
        <v>53</v>
      </c>
      <c r="Y286" s="105">
        <v>52</v>
      </c>
      <c r="Z286" s="105">
        <v>138</v>
      </c>
      <c r="AA286" s="158">
        <v>0.95</v>
      </c>
      <c r="AB286" s="76" t="s">
        <v>831</v>
      </c>
      <c r="AC286" s="18" t="s">
        <v>219</v>
      </c>
      <c r="AD286" s="76"/>
    </row>
    <row r="287" s="1" customFormat="1" ht="63" spans="1:30">
      <c r="A287" s="76"/>
      <c r="B287" s="105" t="s">
        <v>1239</v>
      </c>
      <c r="C287" s="105" t="s">
        <v>747</v>
      </c>
      <c r="D287" s="105" t="s">
        <v>823</v>
      </c>
      <c r="E287" s="105" t="s">
        <v>1193</v>
      </c>
      <c r="F287" s="105" t="s">
        <v>1194</v>
      </c>
      <c r="G287" s="105" t="s">
        <v>1240</v>
      </c>
      <c r="H287" s="105" t="s">
        <v>752</v>
      </c>
      <c r="I287" s="105" t="s">
        <v>1201</v>
      </c>
      <c r="J287" s="101" t="s">
        <v>828</v>
      </c>
      <c r="K287" s="98">
        <f t="shared" si="11"/>
        <v>10</v>
      </c>
      <c r="L287" s="105">
        <v>10</v>
      </c>
      <c r="M287" s="105"/>
      <c r="N287" s="105"/>
      <c r="O287" s="105"/>
      <c r="P287" s="105"/>
      <c r="Q287" s="105" t="s">
        <v>920</v>
      </c>
      <c r="R287" s="105" t="s">
        <v>1241</v>
      </c>
      <c r="S287" s="105" t="s">
        <v>1198</v>
      </c>
      <c r="T287" s="105" t="s">
        <v>53</v>
      </c>
      <c r="U287" s="105">
        <v>1</v>
      </c>
      <c r="V287" s="105">
        <v>12</v>
      </c>
      <c r="W287" s="105" t="s">
        <v>53</v>
      </c>
      <c r="X287" s="105" t="s">
        <v>53</v>
      </c>
      <c r="Y287" s="105">
        <v>33</v>
      </c>
      <c r="Z287" s="105">
        <v>65</v>
      </c>
      <c r="AA287" s="158">
        <v>0.95</v>
      </c>
      <c r="AB287" s="76" t="s">
        <v>831</v>
      </c>
      <c r="AC287" s="18" t="s">
        <v>219</v>
      </c>
      <c r="AD287" s="129"/>
    </row>
    <row r="288" s="1" customFormat="1" ht="63" spans="1:30">
      <c r="A288" s="76"/>
      <c r="B288" s="105" t="s">
        <v>1242</v>
      </c>
      <c r="C288" s="105" t="s">
        <v>747</v>
      </c>
      <c r="D288" s="105" t="s">
        <v>823</v>
      </c>
      <c r="E288" s="105" t="s">
        <v>1193</v>
      </c>
      <c r="F288" s="105" t="s">
        <v>1194</v>
      </c>
      <c r="G288" s="105" t="s">
        <v>1243</v>
      </c>
      <c r="H288" s="105" t="s">
        <v>759</v>
      </c>
      <c r="I288" s="105" t="s">
        <v>1244</v>
      </c>
      <c r="J288" s="101" t="s">
        <v>828</v>
      </c>
      <c r="K288" s="98">
        <f t="shared" si="11"/>
        <v>11.4</v>
      </c>
      <c r="L288" s="105">
        <v>11.4</v>
      </c>
      <c r="M288" s="105"/>
      <c r="N288" s="105"/>
      <c r="O288" s="105"/>
      <c r="P288" s="105"/>
      <c r="Q288" s="105" t="s">
        <v>1244</v>
      </c>
      <c r="R288" s="105" t="s">
        <v>1245</v>
      </c>
      <c r="S288" s="105" t="s">
        <v>830</v>
      </c>
      <c r="T288" s="105" t="s">
        <v>53</v>
      </c>
      <c r="U288" s="105">
        <v>1</v>
      </c>
      <c r="V288" s="105">
        <v>13.68</v>
      </c>
      <c r="W288" s="105" t="s">
        <v>53</v>
      </c>
      <c r="X288" s="105" t="s">
        <v>53</v>
      </c>
      <c r="Y288" s="105">
        <v>38</v>
      </c>
      <c r="Z288" s="105">
        <v>69</v>
      </c>
      <c r="AA288" s="158">
        <v>0.95</v>
      </c>
      <c r="AB288" s="76" t="s">
        <v>831</v>
      </c>
      <c r="AC288" s="18" t="s">
        <v>219</v>
      </c>
      <c r="AD288" s="129"/>
    </row>
    <row r="289" s="1" customFormat="1" ht="63" spans="1:30">
      <c r="A289" s="101"/>
      <c r="B289" s="105" t="s">
        <v>1246</v>
      </c>
      <c r="C289" s="105" t="s">
        <v>747</v>
      </c>
      <c r="D289" s="105" t="s">
        <v>823</v>
      </c>
      <c r="E289" s="105" t="s">
        <v>1193</v>
      </c>
      <c r="F289" s="105" t="s">
        <v>1194</v>
      </c>
      <c r="G289" s="105" t="s">
        <v>1247</v>
      </c>
      <c r="H289" s="105" t="s">
        <v>759</v>
      </c>
      <c r="I289" s="105" t="s">
        <v>1196</v>
      </c>
      <c r="J289" s="101" t="s">
        <v>828</v>
      </c>
      <c r="K289" s="98">
        <f t="shared" si="11"/>
        <v>10.8</v>
      </c>
      <c r="L289" s="105">
        <v>10.8</v>
      </c>
      <c r="M289" s="105"/>
      <c r="N289" s="105"/>
      <c r="O289" s="105"/>
      <c r="P289" s="105"/>
      <c r="Q289" s="105" t="s">
        <v>1196</v>
      </c>
      <c r="R289" s="105" t="s">
        <v>1248</v>
      </c>
      <c r="S289" s="105" t="s">
        <v>1198</v>
      </c>
      <c r="T289" s="105" t="s">
        <v>53</v>
      </c>
      <c r="U289" s="105">
        <v>1</v>
      </c>
      <c r="V289" s="105">
        <v>12.96</v>
      </c>
      <c r="W289" s="105" t="s">
        <v>53</v>
      </c>
      <c r="X289" s="105" t="s">
        <v>53</v>
      </c>
      <c r="Y289" s="105">
        <v>36</v>
      </c>
      <c r="Z289" s="105">
        <v>68</v>
      </c>
      <c r="AA289" s="158">
        <v>0.95</v>
      </c>
      <c r="AB289" s="76" t="s">
        <v>831</v>
      </c>
      <c r="AC289" s="18" t="s">
        <v>219</v>
      </c>
      <c r="AD289" s="129"/>
    </row>
    <row r="290" s="1" customFormat="1" ht="63" spans="1:30">
      <c r="A290" s="76"/>
      <c r="B290" s="105" t="s">
        <v>886</v>
      </c>
      <c r="C290" s="105" t="s">
        <v>747</v>
      </c>
      <c r="D290" s="105" t="s">
        <v>823</v>
      </c>
      <c r="E290" s="105" t="s">
        <v>1249</v>
      </c>
      <c r="F290" s="105" t="s">
        <v>1250</v>
      </c>
      <c r="G290" s="105" t="s">
        <v>1251</v>
      </c>
      <c r="H290" s="105" t="s">
        <v>752</v>
      </c>
      <c r="I290" s="105" t="s">
        <v>975</v>
      </c>
      <c r="J290" s="101" t="s">
        <v>828</v>
      </c>
      <c r="K290" s="98">
        <f t="shared" si="11"/>
        <v>6</v>
      </c>
      <c r="L290" s="105">
        <v>6</v>
      </c>
      <c r="M290" s="105"/>
      <c r="N290" s="105"/>
      <c r="O290" s="105"/>
      <c r="P290" s="105"/>
      <c r="Q290" s="105" t="s">
        <v>975</v>
      </c>
      <c r="R290" s="99" t="s">
        <v>1252</v>
      </c>
      <c r="S290" s="99" t="s">
        <v>830</v>
      </c>
      <c r="T290" s="77" t="s">
        <v>53</v>
      </c>
      <c r="U290" s="77">
        <v>1</v>
      </c>
      <c r="V290" s="99">
        <v>8</v>
      </c>
      <c r="W290" s="99" t="s">
        <v>53</v>
      </c>
      <c r="X290" s="99" t="s">
        <v>53</v>
      </c>
      <c r="Y290" s="105">
        <v>20</v>
      </c>
      <c r="Z290" s="105">
        <v>37</v>
      </c>
      <c r="AA290" s="77">
        <v>0.95</v>
      </c>
      <c r="AB290" s="76" t="s">
        <v>831</v>
      </c>
      <c r="AC290" s="18" t="s">
        <v>219</v>
      </c>
      <c r="AD290" s="129"/>
    </row>
    <row r="291" s="1" customFormat="1" ht="63" spans="1:30">
      <c r="A291" s="76"/>
      <c r="B291" s="105" t="s">
        <v>886</v>
      </c>
      <c r="C291" s="105" t="s">
        <v>747</v>
      </c>
      <c r="D291" s="105" t="s">
        <v>823</v>
      </c>
      <c r="E291" s="105" t="s">
        <v>1249</v>
      </c>
      <c r="F291" s="105" t="s">
        <v>1250</v>
      </c>
      <c r="G291" s="105" t="s">
        <v>1253</v>
      </c>
      <c r="H291" s="105" t="s">
        <v>752</v>
      </c>
      <c r="I291" s="105" t="s">
        <v>1254</v>
      </c>
      <c r="J291" s="101" t="s">
        <v>828</v>
      </c>
      <c r="K291" s="98">
        <f t="shared" si="11"/>
        <v>18</v>
      </c>
      <c r="L291" s="105">
        <v>18</v>
      </c>
      <c r="M291" s="105"/>
      <c r="N291" s="105"/>
      <c r="O291" s="105"/>
      <c r="P291" s="105"/>
      <c r="Q291" s="105" t="s">
        <v>1254</v>
      </c>
      <c r="R291" s="99" t="s">
        <v>1255</v>
      </c>
      <c r="S291" s="99" t="s">
        <v>830</v>
      </c>
      <c r="T291" s="77" t="s">
        <v>53</v>
      </c>
      <c r="U291" s="77">
        <v>1</v>
      </c>
      <c r="V291" s="99">
        <v>22</v>
      </c>
      <c r="W291" s="99" t="s">
        <v>53</v>
      </c>
      <c r="X291" s="99" t="s">
        <v>53</v>
      </c>
      <c r="Y291" s="105">
        <v>60</v>
      </c>
      <c r="Z291" s="105">
        <v>95</v>
      </c>
      <c r="AA291" s="77">
        <v>0.95</v>
      </c>
      <c r="AB291" s="76" t="s">
        <v>831</v>
      </c>
      <c r="AC291" s="18" t="s">
        <v>219</v>
      </c>
      <c r="AD291" s="129"/>
    </row>
    <row r="292" s="1" customFormat="1" ht="75" spans="1:30">
      <c r="A292" s="76"/>
      <c r="B292" s="105" t="s">
        <v>886</v>
      </c>
      <c r="C292" s="105" t="s">
        <v>747</v>
      </c>
      <c r="D292" s="105" t="s">
        <v>823</v>
      </c>
      <c r="E292" s="105" t="s">
        <v>1249</v>
      </c>
      <c r="F292" s="105" t="s">
        <v>1250</v>
      </c>
      <c r="G292" s="105" t="s">
        <v>1256</v>
      </c>
      <c r="H292" s="105" t="s">
        <v>752</v>
      </c>
      <c r="I292" s="105" t="s">
        <v>1209</v>
      </c>
      <c r="J292" s="101" t="s">
        <v>828</v>
      </c>
      <c r="K292" s="98">
        <f t="shared" si="11"/>
        <v>18</v>
      </c>
      <c r="L292" s="105">
        <v>18</v>
      </c>
      <c r="M292" s="105"/>
      <c r="N292" s="105"/>
      <c r="O292" s="105"/>
      <c r="P292" s="105"/>
      <c r="Q292" s="105" t="s">
        <v>1209</v>
      </c>
      <c r="R292" s="99" t="s">
        <v>1257</v>
      </c>
      <c r="S292" s="99" t="s">
        <v>1258</v>
      </c>
      <c r="T292" s="77" t="s">
        <v>53</v>
      </c>
      <c r="U292" s="77">
        <v>1</v>
      </c>
      <c r="V292" s="99">
        <v>22</v>
      </c>
      <c r="W292" s="99" t="s">
        <v>53</v>
      </c>
      <c r="X292" s="99" t="s">
        <v>53</v>
      </c>
      <c r="Y292" s="105">
        <v>70</v>
      </c>
      <c r="Z292" s="105">
        <v>122</v>
      </c>
      <c r="AA292" s="77">
        <v>0.95</v>
      </c>
      <c r="AB292" s="76" t="s">
        <v>831</v>
      </c>
      <c r="AC292" s="18" t="s">
        <v>219</v>
      </c>
      <c r="AD292" s="129"/>
    </row>
    <row r="293" s="1" customFormat="1" ht="63" spans="1:30">
      <c r="A293" s="76"/>
      <c r="B293" s="105" t="s">
        <v>886</v>
      </c>
      <c r="C293" s="105" t="s">
        <v>747</v>
      </c>
      <c r="D293" s="105" t="s">
        <v>823</v>
      </c>
      <c r="E293" s="105" t="s">
        <v>1249</v>
      </c>
      <c r="F293" s="105" t="s">
        <v>1250</v>
      </c>
      <c r="G293" s="105" t="s">
        <v>1259</v>
      </c>
      <c r="H293" s="105" t="s">
        <v>759</v>
      </c>
      <c r="I293" s="105" t="s">
        <v>1254</v>
      </c>
      <c r="J293" s="101" t="s">
        <v>828</v>
      </c>
      <c r="K293" s="98">
        <f t="shared" si="11"/>
        <v>18</v>
      </c>
      <c r="L293" s="105">
        <v>18</v>
      </c>
      <c r="M293" s="105"/>
      <c r="N293" s="105"/>
      <c r="O293" s="105"/>
      <c r="P293" s="105"/>
      <c r="Q293" s="105" t="s">
        <v>1254</v>
      </c>
      <c r="R293" s="99" t="s">
        <v>1260</v>
      </c>
      <c r="S293" s="99" t="s">
        <v>830</v>
      </c>
      <c r="T293" s="77" t="s">
        <v>53</v>
      </c>
      <c r="U293" s="77">
        <v>1</v>
      </c>
      <c r="V293" s="99">
        <v>22</v>
      </c>
      <c r="W293" s="99" t="s">
        <v>53</v>
      </c>
      <c r="X293" s="99" t="s">
        <v>53</v>
      </c>
      <c r="Y293" s="105">
        <v>60</v>
      </c>
      <c r="Z293" s="105">
        <v>123</v>
      </c>
      <c r="AA293" s="77">
        <v>0.95</v>
      </c>
      <c r="AB293" s="76" t="s">
        <v>831</v>
      </c>
      <c r="AC293" s="18" t="s">
        <v>219</v>
      </c>
      <c r="AD293" s="129"/>
    </row>
    <row r="294" s="1" customFormat="1" ht="63" spans="1:30">
      <c r="A294" s="76"/>
      <c r="B294" s="105" t="s">
        <v>886</v>
      </c>
      <c r="C294" s="105" t="s">
        <v>747</v>
      </c>
      <c r="D294" s="105" t="s">
        <v>823</v>
      </c>
      <c r="E294" s="105" t="s">
        <v>1249</v>
      </c>
      <c r="F294" s="105" t="s">
        <v>1250</v>
      </c>
      <c r="G294" s="105" t="s">
        <v>1261</v>
      </c>
      <c r="H294" s="105" t="s">
        <v>759</v>
      </c>
      <c r="I294" s="105" t="s">
        <v>975</v>
      </c>
      <c r="J294" s="101" t="s">
        <v>828</v>
      </c>
      <c r="K294" s="98">
        <f t="shared" si="11"/>
        <v>6</v>
      </c>
      <c r="L294" s="105">
        <v>6</v>
      </c>
      <c r="M294" s="105"/>
      <c r="N294" s="105"/>
      <c r="O294" s="105"/>
      <c r="P294" s="105"/>
      <c r="Q294" s="105" t="s">
        <v>975</v>
      </c>
      <c r="R294" s="99" t="s">
        <v>1252</v>
      </c>
      <c r="S294" s="99" t="s">
        <v>830</v>
      </c>
      <c r="T294" s="77" t="s">
        <v>53</v>
      </c>
      <c r="U294" s="77">
        <v>1</v>
      </c>
      <c r="V294" s="99">
        <v>8</v>
      </c>
      <c r="W294" s="99" t="s">
        <v>53</v>
      </c>
      <c r="X294" s="99" t="s">
        <v>53</v>
      </c>
      <c r="Y294" s="105">
        <v>20</v>
      </c>
      <c r="Z294" s="105">
        <v>37</v>
      </c>
      <c r="AA294" s="77">
        <v>0.95</v>
      </c>
      <c r="AB294" s="76" t="s">
        <v>831</v>
      </c>
      <c r="AC294" s="18" t="s">
        <v>219</v>
      </c>
      <c r="AD294" s="129"/>
    </row>
    <row r="295" s="1" customFormat="1" ht="63" spans="1:30">
      <c r="A295" s="76"/>
      <c r="B295" s="105" t="s">
        <v>886</v>
      </c>
      <c r="C295" s="105" t="s">
        <v>747</v>
      </c>
      <c r="D295" s="105" t="s">
        <v>823</v>
      </c>
      <c r="E295" s="105" t="s">
        <v>1249</v>
      </c>
      <c r="F295" s="105" t="s">
        <v>1250</v>
      </c>
      <c r="G295" s="105" t="s">
        <v>1262</v>
      </c>
      <c r="H295" s="105" t="s">
        <v>759</v>
      </c>
      <c r="I295" s="105" t="s">
        <v>858</v>
      </c>
      <c r="J295" s="101" t="s">
        <v>828</v>
      </c>
      <c r="K295" s="98">
        <f t="shared" si="11"/>
        <v>15</v>
      </c>
      <c r="L295" s="105">
        <v>15</v>
      </c>
      <c r="M295" s="105"/>
      <c r="N295" s="105"/>
      <c r="O295" s="105"/>
      <c r="P295" s="105"/>
      <c r="Q295" s="105" t="s">
        <v>858</v>
      </c>
      <c r="R295" s="99" t="s">
        <v>1263</v>
      </c>
      <c r="S295" s="99" t="s">
        <v>830</v>
      </c>
      <c r="T295" s="77" t="s">
        <v>53</v>
      </c>
      <c r="U295" s="77">
        <v>1</v>
      </c>
      <c r="V295" s="99">
        <v>22</v>
      </c>
      <c r="W295" s="99" t="s">
        <v>53</v>
      </c>
      <c r="X295" s="99" t="s">
        <v>53</v>
      </c>
      <c r="Y295" s="105">
        <v>50</v>
      </c>
      <c r="Z295" s="105">
        <v>75</v>
      </c>
      <c r="AA295" s="77">
        <v>0.95</v>
      </c>
      <c r="AB295" s="76" t="s">
        <v>831</v>
      </c>
      <c r="AC295" s="18" t="s">
        <v>219</v>
      </c>
      <c r="AD295" s="129"/>
    </row>
    <row r="296" s="1" customFormat="1" ht="63" spans="1:30">
      <c r="A296" s="76"/>
      <c r="B296" s="142" t="s">
        <v>886</v>
      </c>
      <c r="C296" s="128" t="s">
        <v>747</v>
      </c>
      <c r="D296" s="89" t="s">
        <v>823</v>
      </c>
      <c r="E296" s="76" t="s">
        <v>1264</v>
      </c>
      <c r="F296" s="76" t="s">
        <v>1265</v>
      </c>
      <c r="G296" s="76" t="s">
        <v>1266</v>
      </c>
      <c r="H296" s="76" t="s">
        <v>759</v>
      </c>
      <c r="I296" s="89" t="s">
        <v>1201</v>
      </c>
      <c r="J296" s="101" t="s">
        <v>828</v>
      </c>
      <c r="K296" s="98">
        <f t="shared" si="11"/>
        <v>8.5</v>
      </c>
      <c r="L296" s="143">
        <v>8.5</v>
      </c>
      <c r="M296" s="105"/>
      <c r="N296" s="105"/>
      <c r="O296" s="105"/>
      <c r="P296" s="105"/>
      <c r="Q296" s="89" t="s">
        <v>1201</v>
      </c>
      <c r="R296" s="76" t="s">
        <v>1267</v>
      </c>
      <c r="S296" s="76" t="s">
        <v>1198</v>
      </c>
      <c r="T296" s="76" t="s">
        <v>53</v>
      </c>
      <c r="U296" s="115">
        <v>1</v>
      </c>
      <c r="V296" s="99">
        <v>8.5</v>
      </c>
      <c r="W296" s="76" t="s">
        <v>53</v>
      </c>
      <c r="X296" s="76" t="s">
        <v>53</v>
      </c>
      <c r="Y296" s="156">
        <v>35</v>
      </c>
      <c r="Z296" s="156">
        <v>65</v>
      </c>
      <c r="AA296" s="54">
        <v>0.95</v>
      </c>
      <c r="AB296" s="76" t="s">
        <v>831</v>
      </c>
      <c r="AC296" s="18" t="s">
        <v>219</v>
      </c>
      <c r="AD296" s="165"/>
    </row>
    <row r="297" s="1" customFormat="1" ht="63" spans="1:30">
      <c r="A297" s="76"/>
      <c r="B297" s="76" t="s">
        <v>886</v>
      </c>
      <c r="C297" s="76" t="s">
        <v>747</v>
      </c>
      <c r="D297" s="89" t="s">
        <v>823</v>
      </c>
      <c r="E297" s="76" t="s">
        <v>1264</v>
      </c>
      <c r="F297" s="76" t="s">
        <v>1265</v>
      </c>
      <c r="G297" s="76" t="s">
        <v>1268</v>
      </c>
      <c r="H297" s="76" t="s">
        <v>752</v>
      </c>
      <c r="I297" s="76" t="s">
        <v>1269</v>
      </c>
      <c r="J297" s="101" t="s">
        <v>828</v>
      </c>
      <c r="K297" s="98">
        <f t="shared" si="11"/>
        <v>15.13</v>
      </c>
      <c r="L297" s="99">
        <v>15.13</v>
      </c>
      <c r="M297" s="105"/>
      <c r="N297" s="105"/>
      <c r="O297" s="105"/>
      <c r="P297" s="105"/>
      <c r="Q297" s="89" t="s">
        <v>1269</v>
      </c>
      <c r="R297" s="89" t="s">
        <v>1270</v>
      </c>
      <c r="S297" s="89" t="s">
        <v>1271</v>
      </c>
      <c r="T297" s="76" t="s">
        <v>53</v>
      </c>
      <c r="U297" s="115">
        <v>1</v>
      </c>
      <c r="V297" s="103">
        <v>6</v>
      </c>
      <c r="W297" s="76" t="s">
        <v>53</v>
      </c>
      <c r="X297" s="76" t="s">
        <v>53</v>
      </c>
      <c r="Y297" s="166">
        <v>60</v>
      </c>
      <c r="Z297" s="166">
        <v>144</v>
      </c>
      <c r="AA297" s="77">
        <v>0.95</v>
      </c>
      <c r="AB297" s="76" t="s">
        <v>831</v>
      </c>
      <c r="AC297" s="18" t="s">
        <v>219</v>
      </c>
      <c r="AD297" s="165"/>
    </row>
    <row r="298" s="1" customFormat="1" ht="63" spans="1:30">
      <c r="A298" s="76"/>
      <c r="B298" s="68" t="s">
        <v>1272</v>
      </c>
      <c r="C298" s="68" t="s">
        <v>629</v>
      </c>
      <c r="D298" s="68" t="s">
        <v>719</v>
      </c>
      <c r="E298" s="68" t="s">
        <v>1273</v>
      </c>
      <c r="F298" s="76" t="s">
        <v>1265</v>
      </c>
      <c r="G298" s="26" t="s">
        <v>1274</v>
      </c>
      <c r="H298" s="76" t="s">
        <v>759</v>
      </c>
      <c r="I298" s="68" t="s">
        <v>1275</v>
      </c>
      <c r="J298" s="101" t="s">
        <v>828</v>
      </c>
      <c r="K298" s="98">
        <f t="shared" si="11"/>
        <v>5.832</v>
      </c>
      <c r="L298" s="82">
        <v>5.832</v>
      </c>
      <c r="M298" s="105"/>
      <c r="N298" s="105"/>
      <c r="O298" s="105"/>
      <c r="P298" s="105"/>
      <c r="Q298" s="68" t="s">
        <v>1275</v>
      </c>
      <c r="R298" s="120" t="s">
        <v>1276</v>
      </c>
      <c r="S298" s="162" t="s">
        <v>830</v>
      </c>
      <c r="T298" s="76" t="s">
        <v>53</v>
      </c>
      <c r="U298" s="115">
        <v>1</v>
      </c>
      <c r="V298" s="76" t="s">
        <v>53</v>
      </c>
      <c r="W298" s="76" t="s">
        <v>53</v>
      </c>
      <c r="X298" s="76" t="s">
        <v>53</v>
      </c>
      <c r="Y298" s="164">
        <v>34</v>
      </c>
      <c r="Z298" s="164">
        <v>84</v>
      </c>
      <c r="AA298" s="77">
        <v>0.95</v>
      </c>
      <c r="AB298" s="76" t="s">
        <v>831</v>
      </c>
      <c r="AC298" s="18" t="s">
        <v>219</v>
      </c>
      <c r="AD298" s="165"/>
    </row>
    <row r="299" s="1" customFormat="1" ht="75" spans="1:30">
      <c r="A299" s="76"/>
      <c r="B299" s="68" t="s">
        <v>1277</v>
      </c>
      <c r="C299" s="68" t="s">
        <v>629</v>
      </c>
      <c r="D299" s="68" t="s">
        <v>719</v>
      </c>
      <c r="E299" s="68" t="s">
        <v>1273</v>
      </c>
      <c r="F299" s="76" t="s">
        <v>1265</v>
      </c>
      <c r="G299" s="26" t="s">
        <v>1278</v>
      </c>
      <c r="H299" s="76" t="s">
        <v>759</v>
      </c>
      <c r="I299" s="68" t="s">
        <v>1279</v>
      </c>
      <c r="J299" s="101" t="s">
        <v>828</v>
      </c>
      <c r="K299" s="98">
        <f t="shared" si="11"/>
        <v>6.935</v>
      </c>
      <c r="L299" s="82">
        <v>6.935</v>
      </c>
      <c r="M299" s="105"/>
      <c r="N299" s="105"/>
      <c r="O299" s="105"/>
      <c r="P299" s="105"/>
      <c r="Q299" s="68" t="s">
        <v>1279</v>
      </c>
      <c r="R299" s="144" t="s">
        <v>1280</v>
      </c>
      <c r="S299" s="162" t="s">
        <v>830</v>
      </c>
      <c r="T299" s="76" t="s">
        <v>53</v>
      </c>
      <c r="U299" s="115">
        <v>1</v>
      </c>
      <c r="V299" s="76" t="s">
        <v>53</v>
      </c>
      <c r="W299" s="76" t="s">
        <v>53</v>
      </c>
      <c r="X299" s="76" t="s">
        <v>53</v>
      </c>
      <c r="Y299" s="164">
        <v>31</v>
      </c>
      <c r="Z299" s="164">
        <v>77</v>
      </c>
      <c r="AA299" s="77">
        <v>0.95</v>
      </c>
      <c r="AB299" s="76" t="s">
        <v>831</v>
      </c>
      <c r="AC299" s="18" t="s">
        <v>219</v>
      </c>
      <c r="AD299" s="165"/>
    </row>
    <row r="300" s="1" customFormat="1" ht="63" spans="1:30">
      <c r="A300" s="76"/>
      <c r="B300" s="68" t="s">
        <v>1281</v>
      </c>
      <c r="C300" s="68" t="s">
        <v>629</v>
      </c>
      <c r="D300" s="68" t="s">
        <v>719</v>
      </c>
      <c r="E300" s="68" t="s">
        <v>1273</v>
      </c>
      <c r="F300" s="76" t="s">
        <v>1265</v>
      </c>
      <c r="G300" s="26" t="s">
        <v>1282</v>
      </c>
      <c r="H300" s="76" t="s">
        <v>759</v>
      </c>
      <c r="I300" s="68" t="s">
        <v>820</v>
      </c>
      <c r="J300" s="101" t="s">
        <v>828</v>
      </c>
      <c r="K300" s="98">
        <f t="shared" si="11"/>
        <v>5.28</v>
      </c>
      <c r="L300" s="82">
        <v>5.28</v>
      </c>
      <c r="M300" s="105"/>
      <c r="N300" s="105"/>
      <c r="O300" s="105"/>
      <c r="P300" s="105"/>
      <c r="Q300" s="68" t="s">
        <v>820</v>
      </c>
      <c r="R300" s="144" t="s">
        <v>1283</v>
      </c>
      <c r="S300" s="162" t="s">
        <v>830</v>
      </c>
      <c r="T300" s="76" t="s">
        <v>53</v>
      </c>
      <c r="U300" s="115">
        <v>1</v>
      </c>
      <c r="V300" s="76" t="s">
        <v>53</v>
      </c>
      <c r="W300" s="76" t="s">
        <v>53</v>
      </c>
      <c r="X300" s="76" t="s">
        <v>53</v>
      </c>
      <c r="Y300" s="164">
        <v>25</v>
      </c>
      <c r="Z300" s="164">
        <v>68</v>
      </c>
      <c r="AA300" s="77">
        <v>0.95</v>
      </c>
      <c r="AB300" s="76" t="s">
        <v>831</v>
      </c>
      <c r="AC300" s="18" t="s">
        <v>219</v>
      </c>
      <c r="AD300" s="165"/>
    </row>
    <row r="301" s="1" customFormat="1" ht="63" spans="1:30">
      <c r="A301" s="76"/>
      <c r="B301" s="68" t="s">
        <v>1284</v>
      </c>
      <c r="C301" s="68" t="s">
        <v>629</v>
      </c>
      <c r="D301" s="68" t="s">
        <v>719</v>
      </c>
      <c r="E301" s="68" t="s">
        <v>1273</v>
      </c>
      <c r="F301" s="76" t="s">
        <v>1265</v>
      </c>
      <c r="G301" s="26" t="s">
        <v>1285</v>
      </c>
      <c r="H301" s="76" t="s">
        <v>759</v>
      </c>
      <c r="I301" s="68" t="s">
        <v>1286</v>
      </c>
      <c r="J301" s="101" t="s">
        <v>828</v>
      </c>
      <c r="K301" s="98">
        <f t="shared" si="11"/>
        <v>3.76</v>
      </c>
      <c r="L301" s="82">
        <v>3.76</v>
      </c>
      <c r="M301" s="105"/>
      <c r="N301" s="105"/>
      <c r="O301" s="105"/>
      <c r="P301" s="105"/>
      <c r="Q301" s="68" t="s">
        <v>1286</v>
      </c>
      <c r="R301" s="144" t="s">
        <v>1287</v>
      </c>
      <c r="S301" s="162" t="s">
        <v>830</v>
      </c>
      <c r="T301" s="76" t="s">
        <v>53</v>
      </c>
      <c r="U301" s="115">
        <v>1</v>
      </c>
      <c r="V301" s="76" t="s">
        <v>53</v>
      </c>
      <c r="W301" s="76" t="s">
        <v>53</v>
      </c>
      <c r="X301" s="76" t="s">
        <v>53</v>
      </c>
      <c r="Y301" s="164">
        <v>15</v>
      </c>
      <c r="Z301" s="164">
        <v>37</v>
      </c>
      <c r="AA301" s="77">
        <v>0.95</v>
      </c>
      <c r="AB301" s="76" t="s">
        <v>831</v>
      </c>
      <c r="AC301" s="18" t="s">
        <v>219</v>
      </c>
      <c r="AD301" s="165"/>
    </row>
    <row r="302" s="1" customFormat="1" ht="90" spans="1:30">
      <c r="A302" s="76"/>
      <c r="B302" s="76" t="s">
        <v>886</v>
      </c>
      <c r="C302" s="76" t="s">
        <v>747</v>
      </c>
      <c r="D302" s="89" t="s">
        <v>823</v>
      </c>
      <c r="E302" s="76" t="s">
        <v>1264</v>
      </c>
      <c r="F302" s="76" t="s">
        <v>1265</v>
      </c>
      <c r="G302" s="76" t="s">
        <v>1288</v>
      </c>
      <c r="H302" s="76" t="s">
        <v>759</v>
      </c>
      <c r="I302" s="76" t="s">
        <v>1110</v>
      </c>
      <c r="J302" s="101" t="s">
        <v>828</v>
      </c>
      <c r="K302" s="98">
        <f t="shared" si="11"/>
        <v>7</v>
      </c>
      <c r="L302" s="99">
        <v>7</v>
      </c>
      <c r="M302" s="105"/>
      <c r="N302" s="105"/>
      <c r="O302" s="105"/>
      <c r="P302" s="105"/>
      <c r="Q302" s="76" t="s">
        <v>1110</v>
      </c>
      <c r="R302" s="76" t="s">
        <v>1289</v>
      </c>
      <c r="S302" s="162" t="s">
        <v>830</v>
      </c>
      <c r="T302" s="76" t="s">
        <v>53</v>
      </c>
      <c r="U302" s="115">
        <v>1</v>
      </c>
      <c r="V302" s="143">
        <v>8.5</v>
      </c>
      <c r="W302" s="89"/>
      <c r="X302" s="89"/>
      <c r="Y302" s="76">
        <v>30</v>
      </c>
      <c r="Z302" s="142">
        <v>69</v>
      </c>
      <c r="AA302" s="77">
        <v>0.95</v>
      </c>
      <c r="AB302" s="76" t="s">
        <v>831</v>
      </c>
      <c r="AC302" s="18" t="s">
        <v>219</v>
      </c>
      <c r="AD302" s="165"/>
    </row>
    <row r="303" s="1" customFormat="1" ht="63" spans="1:30">
      <c r="A303" s="76"/>
      <c r="B303" s="93" t="s">
        <v>1290</v>
      </c>
      <c r="C303" s="128" t="s">
        <v>747</v>
      </c>
      <c r="D303" s="89" t="s">
        <v>823</v>
      </c>
      <c r="E303" s="76" t="s">
        <v>1264</v>
      </c>
      <c r="F303" s="76" t="s">
        <v>1265</v>
      </c>
      <c r="G303" s="76" t="s">
        <v>1291</v>
      </c>
      <c r="H303" s="76" t="s">
        <v>759</v>
      </c>
      <c r="I303" s="93" t="s">
        <v>1292</v>
      </c>
      <c r="J303" s="101" t="s">
        <v>828</v>
      </c>
      <c r="K303" s="98">
        <f t="shared" si="11"/>
        <v>4.096</v>
      </c>
      <c r="L303" s="143">
        <v>4.096</v>
      </c>
      <c r="M303" s="105"/>
      <c r="N303" s="105"/>
      <c r="O303" s="105"/>
      <c r="P303" s="105"/>
      <c r="Q303" s="93" t="s">
        <v>1292</v>
      </c>
      <c r="R303" s="76" t="s">
        <v>1293</v>
      </c>
      <c r="S303" s="76" t="s">
        <v>1198</v>
      </c>
      <c r="T303" s="76" t="s">
        <v>53</v>
      </c>
      <c r="U303" s="115">
        <v>1</v>
      </c>
      <c r="V303" s="99">
        <v>8</v>
      </c>
      <c r="W303" s="89"/>
      <c r="X303" s="89"/>
      <c r="Y303" s="161">
        <v>20</v>
      </c>
      <c r="Z303" s="161">
        <v>41</v>
      </c>
      <c r="AA303" s="115">
        <v>0.95</v>
      </c>
      <c r="AB303" s="76" t="s">
        <v>831</v>
      </c>
      <c r="AC303" s="18" t="s">
        <v>219</v>
      </c>
      <c r="AD303" s="165"/>
    </row>
    <row r="304" s="1" customFormat="1" ht="45" spans="1:30">
      <c r="A304" s="76"/>
      <c r="B304" s="93" t="s">
        <v>1294</v>
      </c>
      <c r="C304" s="76" t="s">
        <v>747</v>
      </c>
      <c r="D304" s="89" t="s">
        <v>823</v>
      </c>
      <c r="E304" s="76" t="s">
        <v>1264</v>
      </c>
      <c r="F304" s="76" t="s">
        <v>1265</v>
      </c>
      <c r="G304" s="83" t="s">
        <v>1295</v>
      </c>
      <c r="H304" s="83" t="s">
        <v>752</v>
      </c>
      <c r="I304" s="93" t="s">
        <v>1296</v>
      </c>
      <c r="J304" s="101" t="s">
        <v>828</v>
      </c>
      <c r="K304" s="98">
        <f t="shared" si="11"/>
        <v>4.096</v>
      </c>
      <c r="L304" s="161">
        <v>4.096</v>
      </c>
      <c r="M304" s="105"/>
      <c r="N304" s="105"/>
      <c r="O304" s="105"/>
      <c r="P304" s="105"/>
      <c r="Q304" s="93" t="s">
        <v>1296</v>
      </c>
      <c r="R304" s="162" t="s">
        <v>1297</v>
      </c>
      <c r="S304" s="162" t="s">
        <v>830</v>
      </c>
      <c r="T304" s="76" t="s">
        <v>53</v>
      </c>
      <c r="U304" s="115">
        <v>1</v>
      </c>
      <c r="V304" s="99"/>
      <c r="W304" s="89"/>
      <c r="X304" s="89"/>
      <c r="Y304" s="161">
        <v>15</v>
      </c>
      <c r="Z304" s="161">
        <v>31</v>
      </c>
      <c r="AA304" s="77">
        <v>0.95</v>
      </c>
      <c r="AB304" s="76" t="s">
        <v>831</v>
      </c>
      <c r="AC304" s="93" t="s">
        <v>1298</v>
      </c>
      <c r="AD304" s="165"/>
    </row>
    <row r="305" s="1" customFormat="1" ht="45" spans="1:30">
      <c r="A305" s="76"/>
      <c r="B305" s="89" t="s">
        <v>886</v>
      </c>
      <c r="C305" s="76" t="s">
        <v>747</v>
      </c>
      <c r="D305" s="89" t="s">
        <v>823</v>
      </c>
      <c r="E305" s="76" t="s">
        <v>1264</v>
      </c>
      <c r="F305" s="76" t="s">
        <v>1265</v>
      </c>
      <c r="G305" s="76" t="s">
        <v>1299</v>
      </c>
      <c r="H305" s="83" t="s">
        <v>759</v>
      </c>
      <c r="I305" s="76" t="s">
        <v>975</v>
      </c>
      <c r="J305" s="101" t="s">
        <v>828</v>
      </c>
      <c r="K305" s="98">
        <f t="shared" si="11"/>
        <v>4</v>
      </c>
      <c r="L305" s="99">
        <v>4</v>
      </c>
      <c r="M305" s="105"/>
      <c r="N305" s="105"/>
      <c r="O305" s="105"/>
      <c r="P305" s="105"/>
      <c r="Q305" s="76" t="s">
        <v>975</v>
      </c>
      <c r="R305" s="162" t="s">
        <v>1300</v>
      </c>
      <c r="S305" s="162" t="s">
        <v>830</v>
      </c>
      <c r="T305" s="76" t="s">
        <v>53</v>
      </c>
      <c r="U305" s="115">
        <v>1</v>
      </c>
      <c r="V305" s="99"/>
      <c r="W305" s="89"/>
      <c r="X305" s="89"/>
      <c r="Y305" s="105">
        <v>20</v>
      </c>
      <c r="Z305" s="105">
        <v>45</v>
      </c>
      <c r="AA305" s="77">
        <v>0.95</v>
      </c>
      <c r="AB305" s="76" t="s">
        <v>831</v>
      </c>
      <c r="AC305" s="76" t="s">
        <v>1301</v>
      </c>
      <c r="AD305" s="165"/>
    </row>
    <row r="306" s="1" customFormat="1" ht="63" spans="1:30">
      <c r="A306" s="76"/>
      <c r="B306" s="142" t="s">
        <v>886</v>
      </c>
      <c r="C306" s="89" t="s">
        <v>747</v>
      </c>
      <c r="D306" s="89" t="s">
        <v>823</v>
      </c>
      <c r="E306" s="76" t="s">
        <v>1264</v>
      </c>
      <c r="F306" s="76" t="s">
        <v>1265</v>
      </c>
      <c r="G306" s="83" t="s">
        <v>1302</v>
      </c>
      <c r="H306" s="83" t="s">
        <v>759</v>
      </c>
      <c r="I306" s="76" t="s">
        <v>895</v>
      </c>
      <c r="J306" s="101" t="s">
        <v>828</v>
      </c>
      <c r="K306" s="98">
        <f t="shared" si="11"/>
        <v>3.3</v>
      </c>
      <c r="L306" s="99">
        <v>3.3</v>
      </c>
      <c r="M306" s="105"/>
      <c r="N306" s="105"/>
      <c r="O306" s="105"/>
      <c r="P306" s="105"/>
      <c r="Q306" s="139" t="s">
        <v>1303</v>
      </c>
      <c r="R306" s="163" t="s">
        <v>1304</v>
      </c>
      <c r="S306" s="139" t="s">
        <v>1045</v>
      </c>
      <c r="T306" s="162" t="s">
        <v>53</v>
      </c>
      <c r="U306" s="77">
        <v>1</v>
      </c>
      <c r="V306" s="99">
        <v>4.5</v>
      </c>
      <c r="W306" s="89"/>
      <c r="X306" s="89"/>
      <c r="Y306" s="99">
        <v>15</v>
      </c>
      <c r="Z306" s="167">
        <v>34</v>
      </c>
      <c r="AA306" s="77">
        <v>0.95</v>
      </c>
      <c r="AB306" s="76" t="s">
        <v>831</v>
      </c>
      <c r="AC306" s="18" t="s">
        <v>219</v>
      </c>
      <c r="AD306" s="165"/>
    </row>
    <row r="307" s="1" customFormat="1" ht="63" spans="1:30">
      <c r="A307" s="76"/>
      <c r="B307" s="105" t="s">
        <v>1305</v>
      </c>
      <c r="C307" s="99" t="s">
        <v>747</v>
      </c>
      <c r="D307" s="105" t="s">
        <v>823</v>
      </c>
      <c r="E307" s="99" t="s">
        <v>1306</v>
      </c>
      <c r="F307" s="84" t="s">
        <v>1307</v>
      </c>
      <c r="G307" s="83" t="s">
        <v>1308</v>
      </c>
      <c r="H307" s="83" t="s">
        <v>752</v>
      </c>
      <c r="I307" s="99" t="s">
        <v>1309</v>
      </c>
      <c r="J307" s="101" t="s">
        <v>828</v>
      </c>
      <c r="K307" s="98">
        <f t="shared" si="11"/>
        <v>17</v>
      </c>
      <c r="L307" s="99">
        <v>17</v>
      </c>
      <c r="M307" s="99"/>
      <c r="N307" s="99"/>
      <c r="O307" s="99"/>
      <c r="P307" s="99"/>
      <c r="Q307" s="88" t="s">
        <v>1310</v>
      </c>
      <c r="R307" s="162" t="s">
        <v>1311</v>
      </c>
      <c r="S307" s="99" t="s">
        <v>1312</v>
      </c>
      <c r="T307" s="99" t="s">
        <v>53</v>
      </c>
      <c r="U307" s="77">
        <v>1</v>
      </c>
      <c r="V307" s="99">
        <v>20.4</v>
      </c>
      <c r="W307" s="76" t="s">
        <v>53</v>
      </c>
      <c r="X307" s="76" t="s">
        <v>53</v>
      </c>
      <c r="Y307" s="167">
        <v>62</v>
      </c>
      <c r="Z307" s="167">
        <v>160</v>
      </c>
      <c r="AA307" s="77" t="s">
        <v>893</v>
      </c>
      <c r="AB307" s="76" t="s">
        <v>831</v>
      </c>
      <c r="AC307" s="18" t="s">
        <v>1313</v>
      </c>
      <c r="AD307" s="105"/>
    </row>
    <row r="308" s="1" customFormat="1" ht="63" spans="1:30">
      <c r="A308" s="76"/>
      <c r="B308" s="128" t="s">
        <v>1314</v>
      </c>
      <c r="C308" s="76" t="s">
        <v>747</v>
      </c>
      <c r="D308" s="76" t="s">
        <v>823</v>
      </c>
      <c r="E308" s="76" t="s">
        <v>1306</v>
      </c>
      <c r="F308" s="76" t="s">
        <v>1307</v>
      </c>
      <c r="G308" s="76" t="s">
        <v>1315</v>
      </c>
      <c r="H308" s="76" t="s">
        <v>759</v>
      </c>
      <c r="I308" s="128" t="s">
        <v>1316</v>
      </c>
      <c r="J308" s="101" t="s">
        <v>828</v>
      </c>
      <c r="K308" s="98">
        <f t="shared" si="11"/>
        <v>11</v>
      </c>
      <c r="L308" s="103">
        <v>11</v>
      </c>
      <c r="M308" s="103"/>
      <c r="N308" s="103"/>
      <c r="O308" s="103"/>
      <c r="P308" s="103"/>
      <c r="Q308" s="88" t="s">
        <v>1317</v>
      </c>
      <c r="R308" s="88" t="s">
        <v>1318</v>
      </c>
      <c r="S308" s="115" t="s">
        <v>1319</v>
      </c>
      <c r="T308" s="88" t="s">
        <v>53</v>
      </c>
      <c r="U308" s="115">
        <v>1</v>
      </c>
      <c r="V308" s="103" t="s">
        <v>1320</v>
      </c>
      <c r="W308" s="88" t="s">
        <v>53</v>
      </c>
      <c r="X308" s="88" t="s">
        <v>53</v>
      </c>
      <c r="Y308" s="128">
        <v>50</v>
      </c>
      <c r="Z308" s="76">
        <v>82</v>
      </c>
      <c r="AA308" s="115">
        <v>0.95</v>
      </c>
      <c r="AB308" s="76" t="s">
        <v>831</v>
      </c>
      <c r="AC308" s="18" t="s">
        <v>1313</v>
      </c>
      <c r="AD308" s="129"/>
    </row>
    <row r="309" s="1" customFormat="1" ht="63" spans="1:30">
      <c r="A309" s="76"/>
      <c r="B309" s="128" t="s">
        <v>1321</v>
      </c>
      <c r="C309" s="76" t="s">
        <v>747</v>
      </c>
      <c r="D309" s="76" t="s">
        <v>823</v>
      </c>
      <c r="E309" s="76" t="s">
        <v>1306</v>
      </c>
      <c r="F309" s="76" t="s">
        <v>1307</v>
      </c>
      <c r="G309" s="76" t="s">
        <v>1072</v>
      </c>
      <c r="H309" s="76" t="s">
        <v>752</v>
      </c>
      <c r="I309" s="128" t="s">
        <v>1322</v>
      </c>
      <c r="J309" s="101" t="s">
        <v>828</v>
      </c>
      <c r="K309" s="98">
        <f t="shared" si="11"/>
        <v>21</v>
      </c>
      <c r="L309" s="103">
        <v>21</v>
      </c>
      <c r="M309" s="103"/>
      <c r="N309" s="103"/>
      <c r="O309" s="103"/>
      <c r="P309" s="103"/>
      <c r="Q309" s="88" t="s">
        <v>1322</v>
      </c>
      <c r="R309" s="88" t="s">
        <v>1323</v>
      </c>
      <c r="S309" s="115" t="s">
        <v>1319</v>
      </c>
      <c r="T309" s="88" t="s">
        <v>53</v>
      </c>
      <c r="U309" s="115">
        <v>1</v>
      </c>
      <c r="V309" s="103">
        <v>25.2</v>
      </c>
      <c r="W309" s="88" t="s">
        <v>53</v>
      </c>
      <c r="X309" s="88" t="s">
        <v>53</v>
      </c>
      <c r="Y309" s="128">
        <v>70</v>
      </c>
      <c r="Z309" s="76">
        <v>171</v>
      </c>
      <c r="AA309" s="115">
        <v>0.95</v>
      </c>
      <c r="AB309" s="76" t="s">
        <v>831</v>
      </c>
      <c r="AC309" s="18" t="s">
        <v>1313</v>
      </c>
      <c r="AD309" s="129"/>
    </row>
    <row r="310" s="1" customFormat="1" ht="63" spans="1:30">
      <c r="A310" s="76"/>
      <c r="B310" s="76" t="s">
        <v>1324</v>
      </c>
      <c r="C310" s="76" t="s">
        <v>747</v>
      </c>
      <c r="D310" s="76" t="s">
        <v>823</v>
      </c>
      <c r="E310" s="76" t="s">
        <v>1306</v>
      </c>
      <c r="F310" s="76" t="s">
        <v>1307</v>
      </c>
      <c r="G310" s="76" t="s">
        <v>1325</v>
      </c>
      <c r="H310" s="76" t="s">
        <v>752</v>
      </c>
      <c r="I310" s="76" t="s">
        <v>1326</v>
      </c>
      <c r="J310" s="101" t="s">
        <v>828</v>
      </c>
      <c r="K310" s="98">
        <f t="shared" si="11"/>
        <v>12.3</v>
      </c>
      <c r="L310" s="99">
        <v>12.3</v>
      </c>
      <c r="M310" s="99"/>
      <c r="N310" s="99"/>
      <c r="O310" s="99"/>
      <c r="P310" s="99"/>
      <c r="Q310" s="88" t="s">
        <v>1326</v>
      </c>
      <c r="R310" s="76" t="s">
        <v>1327</v>
      </c>
      <c r="S310" s="76" t="s">
        <v>1312</v>
      </c>
      <c r="T310" s="76" t="s">
        <v>53</v>
      </c>
      <c r="U310" s="115">
        <v>1</v>
      </c>
      <c r="V310" s="99">
        <v>14.76</v>
      </c>
      <c r="W310" s="76" t="s">
        <v>53</v>
      </c>
      <c r="X310" s="76" t="s">
        <v>53</v>
      </c>
      <c r="Y310" s="76">
        <v>42</v>
      </c>
      <c r="Z310" s="76">
        <v>96</v>
      </c>
      <c r="AA310" s="115">
        <v>0.95</v>
      </c>
      <c r="AB310" s="76" t="s">
        <v>831</v>
      </c>
      <c r="AC310" s="18" t="s">
        <v>1313</v>
      </c>
      <c r="AD310" s="129"/>
    </row>
    <row r="311" s="1" customFormat="1" ht="63" spans="1:30">
      <c r="A311" s="76"/>
      <c r="B311" s="105" t="s">
        <v>1328</v>
      </c>
      <c r="C311" s="105" t="s">
        <v>747</v>
      </c>
      <c r="D311" s="105" t="s">
        <v>823</v>
      </c>
      <c r="E311" s="99" t="s">
        <v>1306</v>
      </c>
      <c r="F311" s="105" t="s">
        <v>1307</v>
      </c>
      <c r="G311" s="105" t="s">
        <v>1329</v>
      </c>
      <c r="H311" s="105" t="s">
        <v>759</v>
      </c>
      <c r="I311" s="105" t="s">
        <v>1330</v>
      </c>
      <c r="J311" s="101" t="s">
        <v>828</v>
      </c>
      <c r="K311" s="98">
        <f t="shared" si="11"/>
        <v>27</v>
      </c>
      <c r="L311" s="99">
        <v>27</v>
      </c>
      <c r="M311" s="105"/>
      <c r="N311" s="105"/>
      <c r="O311" s="105"/>
      <c r="P311" s="105"/>
      <c r="Q311" s="88" t="s">
        <v>1331</v>
      </c>
      <c r="R311" s="99" t="s">
        <v>1332</v>
      </c>
      <c r="S311" s="99" t="s">
        <v>1319</v>
      </c>
      <c r="T311" s="99" t="s">
        <v>53</v>
      </c>
      <c r="U311" s="115">
        <v>1</v>
      </c>
      <c r="V311" s="99">
        <v>32.4</v>
      </c>
      <c r="W311" s="99" t="s">
        <v>53</v>
      </c>
      <c r="X311" s="99" t="s">
        <v>53</v>
      </c>
      <c r="Y311" s="105">
        <v>90</v>
      </c>
      <c r="Z311" s="105">
        <v>143</v>
      </c>
      <c r="AA311" s="77">
        <v>0.95</v>
      </c>
      <c r="AB311" s="76" t="s">
        <v>831</v>
      </c>
      <c r="AC311" s="18" t="s">
        <v>1313</v>
      </c>
      <c r="AD311" s="129"/>
    </row>
    <row r="312" s="1" customFormat="1" ht="63" spans="1:30">
      <c r="A312" s="76"/>
      <c r="B312" s="105" t="s">
        <v>1333</v>
      </c>
      <c r="C312" s="105" t="s">
        <v>747</v>
      </c>
      <c r="D312" s="105" t="s">
        <v>823</v>
      </c>
      <c r="E312" s="99" t="s">
        <v>1306</v>
      </c>
      <c r="F312" s="105" t="s">
        <v>1307</v>
      </c>
      <c r="G312" s="105" t="s">
        <v>1334</v>
      </c>
      <c r="H312" s="105" t="s">
        <v>759</v>
      </c>
      <c r="I312" s="105" t="s">
        <v>1335</v>
      </c>
      <c r="J312" s="101" t="s">
        <v>828</v>
      </c>
      <c r="K312" s="98">
        <f t="shared" si="11"/>
        <v>15</v>
      </c>
      <c r="L312" s="99">
        <v>15</v>
      </c>
      <c r="M312" s="105"/>
      <c r="N312" s="105"/>
      <c r="O312" s="105"/>
      <c r="P312" s="105"/>
      <c r="Q312" s="88" t="s">
        <v>1335</v>
      </c>
      <c r="R312" s="99" t="s">
        <v>1336</v>
      </c>
      <c r="S312" s="99" t="s">
        <v>1312</v>
      </c>
      <c r="T312" s="99" t="s">
        <v>53</v>
      </c>
      <c r="U312" s="115">
        <v>1</v>
      </c>
      <c r="V312" s="99">
        <v>18</v>
      </c>
      <c r="W312" s="99" t="s">
        <v>53</v>
      </c>
      <c r="X312" s="99" t="s">
        <v>53</v>
      </c>
      <c r="Y312" s="105">
        <v>52</v>
      </c>
      <c r="Z312" s="105">
        <v>110</v>
      </c>
      <c r="AA312" s="77">
        <v>0.95</v>
      </c>
      <c r="AB312" s="76" t="s">
        <v>831</v>
      </c>
      <c r="AC312" s="18" t="s">
        <v>1313</v>
      </c>
      <c r="AD312" s="129"/>
    </row>
    <row r="313" s="1" customFormat="1" ht="47.25" spans="1:30">
      <c r="A313" s="76"/>
      <c r="B313" s="82" t="s">
        <v>1337</v>
      </c>
      <c r="C313" s="21" t="s">
        <v>43</v>
      </c>
      <c r="D313" s="21" t="s">
        <v>44</v>
      </c>
      <c r="E313" s="18" t="s">
        <v>406</v>
      </c>
      <c r="F313" s="21" t="s">
        <v>407</v>
      </c>
      <c r="G313" s="21" t="s">
        <v>408</v>
      </c>
      <c r="H313" s="21" t="s">
        <v>48</v>
      </c>
      <c r="I313" s="82" t="s">
        <v>1338</v>
      </c>
      <c r="J313" s="37" t="s">
        <v>50</v>
      </c>
      <c r="K313" s="21">
        <f t="shared" ref="K313:K376" si="12">SUM(L313:P313)</f>
        <v>3.06</v>
      </c>
      <c r="L313" s="82">
        <v>3.06</v>
      </c>
      <c r="M313" s="105"/>
      <c r="N313" s="105"/>
      <c r="O313" s="105"/>
      <c r="P313" s="105"/>
      <c r="Q313" s="82" t="s">
        <v>1339</v>
      </c>
      <c r="R313" s="99" t="s">
        <v>1340</v>
      </c>
      <c r="S313" s="51">
        <v>1</v>
      </c>
      <c r="T313" s="99"/>
      <c r="U313" s="51">
        <v>1</v>
      </c>
      <c r="V313" s="67" t="s">
        <v>53</v>
      </c>
      <c r="W313" s="67" t="s">
        <v>53</v>
      </c>
      <c r="X313" s="67" t="s">
        <v>53</v>
      </c>
      <c r="Y313" s="164">
        <v>11</v>
      </c>
      <c r="Z313" s="164">
        <v>27</v>
      </c>
      <c r="AA313" s="50">
        <v>0.95</v>
      </c>
      <c r="AB313" s="82" t="s">
        <v>1341</v>
      </c>
      <c r="AC313" s="82" t="s">
        <v>1342</v>
      </c>
      <c r="AD313" s="129"/>
    </row>
    <row r="314" s="1" customFormat="1" ht="47.25" spans="1:30">
      <c r="A314" s="76"/>
      <c r="B314" s="82" t="s">
        <v>1343</v>
      </c>
      <c r="C314" s="21" t="s">
        <v>43</v>
      </c>
      <c r="D314" s="21" t="s">
        <v>44</v>
      </c>
      <c r="E314" s="18" t="s">
        <v>406</v>
      </c>
      <c r="F314" s="21" t="s">
        <v>407</v>
      </c>
      <c r="G314" s="21" t="s">
        <v>1344</v>
      </c>
      <c r="H314" s="21" t="s">
        <v>48</v>
      </c>
      <c r="I314" s="82" t="s">
        <v>813</v>
      </c>
      <c r="J314" s="37" t="s">
        <v>50</v>
      </c>
      <c r="K314" s="21">
        <f t="shared" si="12"/>
        <v>3.12</v>
      </c>
      <c r="L314" s="82">
        <v>3.12</v>
      </c>
      <c r="M314" s="105"/>
      <c r="N314" s="105"/>
      <c r="O314" s="105"/>
      <c r="P314" s="105"/>
      <c r="Q314" s="82" t="s">
        <v>1345</v>
      </c>
      <c r="R314" s="99" t="s">
        <v>1346</v>
      </c>
      <c r="S314" s="51">
        <v>1</v>
      </c>
      <c r="T314" s="99"/>
      <c r="U314" s="51">
        <v>1</v>
      </c>
      <c r="V314" s="67" t="s">
        <v>53</v>
      </c>
      <c r="W314" s="67" t="s">
        <v>53</v>
      </c>
      <c r="X314" s="67" t="s">
        <v>53</v>
      </c>
      <c r="Y314" s="164">
        <v>12</v>
      </c>
      <c r="Z314" s="164">
        <v>25</v>
      </c>
      <c r="AA314" s="50">
        <v>0.95</v>
      </c>
      <c r="AB314" s="82" t="s">
        <v>1341</v>
      </c>
      <c r="AC314" s="82" t="s">
        <v>1342</v>
      </c>
      <c r="AD314" s="129"/>
    </row>
    <row r="315" s="1" customFormat="1" ht="47.25" spans="1:30">
      <c r="A315" s="76"/>
      <c r="B315" s="82" t="s">
        <v>1347</v>
      </c>
      <c r="C315" s="21" t="s">
        <v>43</v>
      </c>
      <c r="D315" s="21" t="s">
        <v>44</v>
      </c>
      <c r="E315" s="18" t="s">
        <v>406</v>
      </c>
      <c r="F315" s="21" t="s">
        <v>407</v>
      </c>
      <c r="G315" s="21" t="s">
        <v>1348</v>
      </c>
      <c r="H315" s="105" t="s">
        <v>752</v>
      </c>
      <c r="I315" s="82" t="s">
        <v>1349</v>
      </c>
      <c r="J315" s="37" t="s">
        <v>50</v>
      </c>
      <c r="K315" s="21">
        <f t="shared" si="12"/>
        <v>3.62</v>
      </c>
      <c r="L315" s="82">
        <v>3.62</v>
      </c>
      <c r="M315" s="105"/>
      <c r="N315" s="105"/>
      <c r="O315" s="105"/>
      <c r="P315" s="105"/>
      <c r="Q315" s="82" t="s">
        <v>1350</v>
      </c>
      <c r="R315" s="99" t="s">
        <v>1351</v>
      </c>
      <c r="S315" s="51">
        <v>1</v>
      </c>
      <c r="T315" s="99"/>
      <c r="U315" s="51">
        <v>1</v>
      </c>
      <c r="V315" s="67" t="s">
        <v>53</v>
      </c>
      <c r="W315" s="67" t="s">
        <v>53</v>
      </c>
      <c r="X315" s="67" t="s">
        <v>53</v>
      </c>
      <c r="Y315" s="164">
        <v>13</v>
      </c>
      <c r="Z315" s="164">
        <v>37</v>
      </c>
      <c r="AA315" s="50">
        <v>0.95</v>
      </c>
      <c r="AB315" s="82" t="s">
        <v>1341</v>
      </c>
      <c r="AC315" s="82" t="s">
        <v>1342</v>
      </c>
      <c r="AD315" s="129"/>
    </row>
    <row r="316" s="1" customFormat="1" ht="47.25" spans="1:30">
      <c r="A316" s="76"/>
      <c r="B316" s="82" t="s">
        <v>1352</v>
      </c>
      <c r="C316" s="21" t="s">
        <v>43</v>
      </c>
      <c r="D316" s="21" t="s">
        <v>44</v>
      </c>
      <c r="E316" s="18" t="s">
        <v>406</v>
      </c>
      <c r="F316" s="21" t="s">
        <v>407</v>
      </c>
      <c r="G316" s="21" t="s">
        <v>416</v>
      </c>
      <c r="H316" s="21" t="s">
        <v>48</v>
      </c>
      <c r="I316" s="82" t="s">
        <v>1353</v>
      </c>
      <c r="J316" s="37" t="s">
        <v>50</v>
      </c>
      <c r="K316" s="21">
        <f t="shared" si="12"/>
        <v>9.74</v>
      </c>
      <c r="L316" s="82">
        <v>9.74</v>
      </c>
      <c r="M316" s="105"/>
      <c r="N316" s="105"/>
      <c r="O316" s="105"/>
      <c r="P316" s="105"/>
      <c r="Q316" s="82" t="s">
        <v>1354</v>
      </c>
      <c r="R316" s="99" t="s">
        <v>1355</v>
      </c>
      <c r="S316" s="51">
        <v>1</v>
      </c>
      <c r="T316" s="99"/>
      <c r="U316" s="51">
        <v>1</v>
      </c>
      <c r="V316" s="67" t="s">
        <v>53</v>
      </c>
      <c r="W316" s="67" t="s">
        <v>53</v>
      </c>
      <c r="X316" s="67" t="s">
        <v>53</v>
      </c>
      <c r="Y316" s="164">
        <v>35</v>
      </c>
      <c r="Z316" s="164">
        <v>98</v>
      </c>
      <c r="AA316" s="50">
        <v>0.95</v>
      </c>
      <c r="AB316" s="82" t="s">
        <v>1341</v>
      </c>
      <c r="AC316" s="82" t="s">
        <v>1342</v>
      </c>
      <c r="AD316" s="129"/>
    </row>
    <row r="317" s="1" customFormat="1" ht="47.25" spans="1:30">
      <c r="A317" s="76"/>
      <c r="B317" s="82" t="s">
        <v>1356</v>
      </c>
      <c r="C317" s="21" t="s">
        <v>43</v>
      </c>
      <c r="D317" s="21" t="s">
        <v>44</v>
      </c>
      <c r="E317" s="18" t="s">
        <v>406</v>
      </c>
      <c r="F317" s="21" t="s">
        <v>407</v>
      </c>
      <c r="G317" s="21" t="s">
        <v>1357</v>
      </c>
      <c r="H317" s="105" t="s">
        <v>752</v>
      </c>
      <c r="I317" s="82" t="s">
        <v>1279</v>
      </c>
      <c r="J317" s="37" t="s">
        <v>50</v>
      </c>
      <c r="K317" s="21">
        <f t="shared" si="12"/>
        <v>8.44</v>
      </c>
      <c r="L317" s="82">
        <v>8.44</v>
      </c>
      <c r="M317" s="105"/>
      <c r="N317" s="105"/>
      <c r="O317" s="105"/>
      <c r="P317" s="105"/>
      <c r="Q317" s="82" t="s">
        <v>1358</v>
      </c>
      <c r="R317" s="99" t="s">
        <v>1359</v>
      </c>
      <c r="S317" s="51">
        <v>1</v>
      </c>
      <c r="T317" s="99"/>
      <c r="U317" s="51">
        <v>1</v>
      </c>
      <c r="V317" s="67" t="s">
        <v>53</v>
      </c>
      <c r="W317" s="67" t="s">
        <v>53</v>
      </c>
      <c r="X317" s="67" t="s">
        <v>53</v>
      </c>
      <c r="Y317" s="164">
        <v>31</v>
      </c>
      <c r="Z317" s="164">
        <v>60</v>
      </c>
      <c r="AA317" s="50">
        <v>0.95</v>
      </c>
      <c r="AB317" s="82" t="s">
        <v>1341</v>
      </c>
      <c r="AC317" s="82" t="s">
        <v>1342</v>
      </c>
      <c r="AD317" s="129"/>
    </row>
    <row r="318" s="1" customFormat="1" ht="47.25" spans="1:30">
      <c r="A318" s="76"/>
      <c r="B318" s="82" t="s">
        <v>1360</v>
      </c>
      <c r="C318" s="21" t="s">
        <v>43</v>
      </c>
      <c r="D318" s="21" t="s">
        <v>44</v>
      </c>
      <c r="E318" s="18" t="s">
        <v>406</v>
      </c>
      <c r="F318" s="21" t="s">
        <v>407</v>
      </c>
      <c r="G318" s="21" t="s">
        <v>1361</v>
      </c>
      <c r="H318" s="21" t="s">
        <v>48</v>
      </c>
      <c r="I318" s="82" t="s">
        <v>1362</v>
      </c>
      <c r="J318" s="37" t="s">
        <v>50</v>
      </c>
      <c r="K318" s="21">
        <f t="shared" si="12"/>
        <v>1.02</v>
      </c>
      <c r="L318" s="82">
        <v>1.02</v>
      </c>
      <c r="M318" s="105"/>
      <c r="N318" s="105"/>
      <c r="O318" s="105"/>
      <c r="P318" s="105"/>
      <c r="Q318" s="82" t="s">
        <v>1363</v>
      </c>
      <c r="R318" s="99" t="s">
        <v>1364</v>
      </c>
      <c r="S318" s="51">
        <v>1</v>
      </c>
      <c r="T318" s="99"/>
      <c r="U318" s="51">
        <v>1</v>
      </c>
      <c r="V318" s="67" t="s">
        <v>53</v>
      </c>
      <c r="W318" s="67" t="s">
        <v>53</v>
      </c>
      <c r="X318" s="67" t="s">
        <v>53</v>
      </c>
      <c r="Y318" s="164">
        <v>4</v>
      </c>
      <c r="Z318" s="164">
        <v>18</v>
      </c>
      <c r="AA318" s="50">
        <v>0.95</v>
      </c>
      <c r="AB318" s="82" t="s">
        <v>1341</v>
      </c>
      <c r="AC318" s="82" t="s">
        <v>1342</v>
      </c>
      <c r="AD318" s="129"/>
    </row>
    <row r="319" s="1" customFormat="1" ht="47.25" spans="1:30">
      <c r="A319" s="76"/>
      <c r="B319" s="82" t="s">
        <v>1365</v>
      </c>
      <c r="C319" s="21" t="s">
        <v>43</v>
      </c>
      <c r="D319" s="21" t="s">
        <v>44</v>
      </c>
      <c r="E319" s="18" t="s">
        <v>406</v>
      </c>
      <c r="F319" s="21" t="s">
        <v>407</v>
      </c>
      <c r="G319" s="21" t="s">
        <v>422</v>
      </c>
      <c r="H319" s="21" t="s">
        <v>48</v>
      </c>
      <c r="I319" s="82" t="s">
        <v>1366</v>
      </c>
      <c r="J319" s="37" t="s">
        <v>50</v>
      </c>
      <c r="K319" s="21">
        <f t="shared" si="12"/>
        <v>3.9</v>
      </c>
      <c r="L319" s="82">
        <v>3.9</v>
      </c>
      <c r="M319" s="105"/>
      <c r="N319" s="105"/>
      <c r="O319" s="105"/>
      <c r="P319" s="105"/>
      <c r="Q319" s="82" t="s">
        <v>1367</v>
      </c>
      <c r="R319" s="99" t="s">
        <v>1368</v>
      </c>
      <c r="S319" s="51">
        <v>1</v>
      </c>
      <c r="T319" s="99"/>
      <c r="U319" s="51">
        <v>1</v>
      </c>
      <c r="V319" s="67" t="s">
        <v>53</v>
      </c>
      <c r="W319" s="67" t="s">
        <v>53</v>
      </c>
      <c r="X319" s="67" t="s">
        <v>53</v>
      </c>
      <c r="Y319" s="164">
        <v>14</v>
      </c>
      <c r="Z319" s="164">
        <v>41</v>
      </c>
      <c r="AA319" s="50">
        <v>0.95</v>
      </c>
      <c r="AB319" s="82" t="s">
        <v>1341</v>
      </c>
      <c r="AC319" s="82" t="s">
        <v>1342</v>
      </c>
      <c r="AD319" s="129"/>
    </row>
    <row r="320" s="1" customFormat="1" ht="47.25" spans="1:30">
      <c r="A320" s="76"/>
      <c r="B320" s="82" t="s">
        <v>1369</v>
      </c>
      <c r="C320" s="21" t="s">
        <v>43</v>
      </c>
      <c r="D320" s="21" t="s">
        <v>44</v>
      </c>
      <c r="E320" s="18" t="s">
        <v>406</v>
      </c>
      <c r="F320" s="21" t="s">
        <v>407</v>
      </c>
      <c r="G320" s="21" t="s">
        <v>1370</v>
      </c>
      <c r="H320" s="21" t="s">
        <v>48</v>
      </c>
      <c r="I320" s="82" t="s">
        <v>1371</v>
      </c>
      <c r="J320" s="37" t="s">
        <v>50</v>
      </c>
      <c r="K320" s="21">
        <f t="shared" si="12"/>
        <v>12.46</v>
      </c>
      <c r="L320" s="82">
        <v>12.46</v>
      </c>
      <c r="M320" s="105"/>
      <c r="N320" s="105"/>
      <c r="O320" s="105"/>
      <c r="P320" s="105"/>
      <c r="Q320" s="82" t="s">
        <v>1372</v>
      </c>
      <c r="R320" s="99" t="s">
        <v>1373</v>
      </c>
      <c r="S320" s="51">
        <v>1</v>
      </c>
      <c r="T320" s="99"/>
      <c r="U320" s="51">
        <v>1</v>
      </c>
      <c r="V320" s="67" t="s">
        <v>53</v>
      </c>
      <c r="W320" s="67" t="s">
        <v>53</v>
      </c>
      <c r="X320" s="67" t="s">
        <v>53</v>
      </c>
      <c r="Y320" s="164">
        <v>48</v>
      </c>
      <c r="Z320" s="164">
        <v>121</v>
      </c>
      <c r="AA320" s="50">
        <v>0.95</v>
      </c>
      <c r="AB320" s="82" t="s">
        <v>1341</v>
      </c>
      <c r="AC320" s="82" t="s">
        <v>1342</v>
      </c>
      <c r="AD320" s="129"/>
    </row>
    <row r="321" s="1" customFormat="1" ht="47.25" spans="1:30">
      <c r="A321" s="76"/>
      <c r="B321" s="82" t="s">
        <v>1374</v>
      </c>
      <c r="C321" s="21" t="s">
        <v>43</v>
      </c>
      <c r="D321" s="21" t="s">
        <v>44</v>
      </c>
      <c r="E321" s="18" t="s">
        <v>406</v>
      </c>
      <c r="F321" s="21" t="s">
        <v>407</v>
      </c>
      <c r="G321" s="21" t="s">
        <v>1375</v>
      </c>
      <c r="H321" s="21" t="s">
        <v>48</v>
      </c>
      <c r="I321" s="82" t="s">
        <v>1366</v>
      </c>
      <c r="J321" s="37" t="s">
        <v>50</v>
      </c>
      <c r="K321" s="21">
        <f t="shared" si="12"/>
        <v>4.12</v>
      </c>
      <c r="L321" s="82">
        <v>4.12</v>
      </c>
      <c r="M321" s="105"/>
      <c r="N321" s="105"/>
      <c r="O321" s="105"/>
      <c r="P321" s="105"/>
      <c r="Q321" s="82" t="s">
        <v>1367</v>
      </c>
      <c r="R321" s="99" t="s">
        <v>1376</v>
      </c>
      <c r="S321" s="51">
        <v>1</v>
      </c>
      <c r="T321" s="99"/>
      <c r="U321" s="51">
        <v>1</v>
      </c>
      <c r="V321" s="67" t="s">
        <v>53</v>
      </c>
      <c r="W321" s="67" t="s">
        <v>53</v>
      </c>
      <c r="X321" s="67" t="s">
        <v>53</v>
      </c>
      <c r="Y321" s="164">
        <v>14</v>
      </c>
      <c r="Z321" s="164">
        <v>40</v>
      </c>
      <c r="AA321" s="50">
        <v>0.95</v>
      </c>
      <c r="AB321" s="82" t="s">
        <v>1341</v>
      </c>
      <c r="AC321" s="82" t="s">
        <v>1342</v>
      </c>
      <c r="AD321" s="129"/>
    </row>
    <row r="322" s="1" customFormat="1" ht="45" spans="1:30">
      <c r="A322" s="76"/>
      <c r="B322" s="105" t="s">
        <v>1377</v>
      </c>
      <c r="C322" s="105" t="s">
        <v>747</v>
      </c>
      <c r="D322" s="105" t="s">
        <v>823</v>
      </c>
      <c r="E322" s="76" t="s">
        <v>1378</v>
      </c>
      <c r="F322" s="105" t="s">
        <v>1379</v>
      </c>
      <c r="G322" s="105" t="s">
        <v>1380</v>
      </c>
      <c r="H322" s="99" t="s">
        <v>759</v>
      </c>
      <c r="I322" s="105" t="s">
        <v>1003</v>
      </c>
      <c r="J322" s="101" t="s">
        <v>828</v>
      </c>
      <c r="K322" s="98">
        <f t="shared" si="12"/>
        <v>25</v>
      </c>
      <c r="L322" s="99">
        <v>25</v>
      </c>
      <c r="M322" s="105"/>
      <c r="N322" s="105"/>
      <c r="O322" s="105"/>
      <c r="P322" s="105"/>
      <c r="Q322" s="105" t="s">
        <v>1003</v>
      </c>
      <c r="R322" s="99" t="s">
        <v>1381</v>
      </c>
      <c r="S322" s="99" t="s">
        <v>830</v>
      </c>
      <c r="T322" s="99" t="s">
        <v>53</v>
      </c>
      <c r="U322" s="77">
        <v>1</v>
      </c>
      <c r="V322" s="99">
        <v>29</v>
      </c>
      <c r="W322" s="99" t="s">
        <v>53</v>
      </c>
      <c r="X322" s="99" t="s">
        <v>53</v>
      </c>
      <c r="Y322" s="105">
        <v>100</v>
      </c>
      <c r="Z322" s="105">
        <v>210</v>
      </c>
      <c r="AA322" s="77">
        <v>0.95</v>
      </c>
      <c r="AB322" s="76" t="s">
        <v>831</v>
      </c>
      <c r="AC322" s="76" t="s">
        <v>1382</v>
      </c>
      <c r="AD322" s="129"/>
    </row>
    <row r="323" s="1" customFormat="1" ht="63" spans="1:30">
      <c r="A323" s="76"/>
      <c r="B323" s="105" t="s">
        <v>1383</v>
      </c>
      <c r="C323" s="105" t="s">
        <v>747</v>
      </c>
      <c r="D323" s="105" t="s">
        <v>823</v>
      </c>
      <c r="E323" s="18" t="s">
        <v>426</v>
      </c>
      <c r="F323" s="105" t="s">
        <v>1384</v>
      </c>
      <c r="G323" s="105" t="s">
        <v>1385</v>
      </c>
      <c r="H323" s="105" t="s">
        <v>759</v>
      </c>
      <c r="I323" s="105" t="s">
        <v>1254</v>
      </c>
      <c r="J323" s="101" t="s">
        <v>828</v>
      </c>
      <c r="K323" s="98">
        <f t="shared" si="12"/>
        <v>10</v>
      </c>
      <c r="L323" s="105">
        <v>10</v>
      </c>
      <c r="M323" s="98"/>
      <c r="N323" s="98"/>
      <c r="O323" s="98"/>
      <c r="P323" s="98"/>
      <c r="Q323" s="105" t="s">
        <v>1254</v>
      </c>
      <c r="R323" s="99" t="s">
        <v>1386</v>
      </c>
      <c r="S323" s="99" t="s">
        <v>830</v>
      </c>
      <c r="T323" s="99" t="s">
        <v>53</v>
      </c>
      <c r="U323" s="77">
        <v>1</v>
      </c>
      <c r="V323" s="99">
        <v>15</v>
      </c>
      <c r="W323" s="172" t="s">
        <v>53</v>
      </c>
      <c r="X323" s="99" t="s">
        <v>53</v>
      </c>
      <c r="Y323" s="105">
        <v>60</v>
      </c>
      <c r="Z323" s="105">
        <v>125</v>
      </c>
      <c r="AA323" s="77">
        <v>0.95</v>
      </c>
      <c r="AB323" s="76" t="s">
        <v>831</v>
      </c>
      <c r="AC323" s="18" t="s">
        <v>219</v>
      </c>
      <c r="AD323" s="103"/>
    </row>
    <row r="324" s="1" customFormat="1" ht="63" spans="1:30">
      <c r="A324" s="76"/>
      <c r="B324" s="105" t="s">
        <v>1387</v>
      </c>
      <c r="C324" s="105" t="s">
        <v>747</v>
      </c>
      <c r="D324" s="105" t="s">
        <v>823</v>
      </c>
      <c r="E324" s="18" t="s">
        <v>426</v>
      </c>
      <c r="F324" s="105" t="s">
        <v>1384</v>
      </c>
      <c r="G324" s="105" t="s">
        <v>1388</v>
      </c>
      <c r="H324" s="105" t="s">
        <v>752</v>
      </c>
      <c r="I324" s="105" t="s">
        <v>846</v>
      </c>
      <c r="J324" s="101" t="s">
        <v>828</v>
      </c>
      <c r="K324" s="98">
        <f t="shared" si="12"/>
        <v>19</v>
      </c>
      <c r="L324" s="105">
        <v>19</v>
      </c>
      <c r="M324" s="98"/>
      <c r="N324" s="98"/>
      <c r="O324" s="98"/>
      <c r="P324" s="98"/>
      <c r="Q324" s="105" t="s">
        <v>846</v>
      </c>
      <c r="R324" s="99" t="s">
        <v>1389</v>
      </c>
      <c r="S324" s="99" t="s">
        <v>830</v>
      </c>
      <c r="T324" s="99" t="s">
        <v>53</v>
      </c>
      <c r="U324" s="77">
        <v>1</v>
      </c>
      <c r="V324" s="99">
        <v>25</v>
      </c>
      <c r="W324" s="99" t="s">
        <v>53</v>
      </c>
      <c r="X324" s="99" t="s">
        <v>53</v>
      </c>
      <c r="Y324" s="105">
        <v>80</v>
      </c>
      <c r="Z324" s="173">
        <v>165</v>
      </c>
      <c r="AA324" s="77">
        <v>0.95</v>
      </c>
      <c r="AB324" s="76" t="s">
        <v>831</v>
      </c>
      <c r="AC324" s="18" t="s">
        <v>219</v>
      </c>
      <c r="AD324" s="166"/>
    </row>
    <row r="325" s="1" customFormat="1" ht="63" spans="1:30">
      <c r="A325" s="76"/>
      <c r="B325" s="105" t="s">
        <v>1390</v>
      </c>
      <c r="C325" s="105" t="s">
        <v>747</v>
      </c>
      <c r="D325" s="105" t="s">
        <v>823</v>
      </c>
      <c r="E325" s="18" t="s">
        <v>426</v>
      </c>
      <c r="F325" s="105" t="s">
        <v>1384</v>
      </c>
      <c r="G325" s="105" t="s">
        <v>1391</v>
      </c>
      <c r="H325" s="105" t="s">
        <v>759</v>
      </c>
      <c r="I325" s="105" t="s">
        <v>906</v>
      </c>
      <c r="J325" s="101" t="s">
        <v>828</v>
      </c>
      <c r="K325" s="98">
        <f t="shared" si="12"/>
        <v>6.5</v>
      </c>
      <c r="L325" s="105">
        <v>6.5</v>
      </c>
      <c r="M325" s="98"/>
      <c r="N325" s="98"/>
      <c r="O325" s="98"/>
      <c r="P325" s="98"/>
      <c r="Q325" s="105" t="s">
        <v>906</v>
      </c>
      <c r="R325" s="99" t="s">
        <v>1392</v>
      </c>
      <c r="S325" s="99" t="s">
        <v>830</v>
      </c>
      <c r="T325" s="99" t="s">
        <v>53</v>
      </c>
      <c r="U325" s="77">
        <v>1</v>
      </c>
      <c r="V325" s="99">
        <v>10</v>
      </c>
      <c r="W325" s="172" t="s">
        <v>53</v>
      </c>
      <c r="X325" s="99" t="s">
        <v>53</v>
      </c>
      <c r="Y325" s="105">
        <v>25</v>
      </c>
      <c r="Z325" s="105">
        <v>76</v>
      </c>
      <c r="AA325" s="77">
        <v>0.95</v>
      </c>
      <c r="AB325" s="76" t="s">
        <v>831</v>
      </c>
      <c r="AC325" s="18" t="s">
        <v>219</v>
      </c>
      <c r="AD325" s="103"/>
    </row>
    <row r="326" s="1" customFormat="1" ht="63" spans="1:30">
      <c r="A326" s="76"/>
      <c r="B326" s="105" t="s">
        <v>1393</v>
      </c>
      <c r="C326" s="105" t="s">
        <v>747</v>
      </c>
      <c r="D326" s="105" t="s">
        <v>823</v>
      </c>
      <c r="E326" s="18" t="s">
        <v>426</v>
      </c>
      <c r="F326" s="105" t="s">
        <v>1384</v>
      </c>
      <c r="G326" s="105" t="s">
        <v>1394</v>
      </c>
      <c r="H326" s="105" t="s">
        <v>759</v>
      </c>
      <c r="I326" s="105" t="s">
        <v>1027</v>
      </c>
      <c r="J326" s="101" t="s">
        <v>828</v>
      </c>
      <c r="K326" s="98">
        <f t="shared" si="12"/>
        <v>6.5</v>
      </c>
      <c r="L326" s="105">
        <v>6.5</v>
      </c>
      <c r="M326" s="98"/>
      <c r="N326" s="98"/>
      <c r="O326" s="98"/>
      <c r="P326" s="98"/>
      <c r="Q326" s="105" t="s">
        <v>1027</v>
      </c>
      <c r="R326" s="99" t="s">
        <v>1395</v>
      </c>
      <c r="S326" s="99" t="s">
        <v>830</v>
      </c>
      <c r="T326" s="99" t="s">
        <v>53</v>
      </c>
      <c r="U326" s="77">
        <v>1</v>
      </c>
      <c r="V326" s="105">
        <v>9</v>
      </c>
      <c r="W326" s="172" t="s">
        <v>53</v>
      </c>
      <c r="X326" s="99" t="s">
        <v>53</v>
      </c>
      <c r="Y326" s="105">
        <v>28</v>
      </c>
      <c r="Z326" s="105">
        <v>65</v>
      </c>
      <c r="AA326" s="77">
        <v>0.95</v>
      </c>
      <c r="AB326" s="76" t="s">
        <v>831</v>
      </c>
      <c r="AC326" s="18" t="s">
        <v>219</v>
      </c>
      <c r="AD326" s="103"/>
    </row>
    <row r="327" s="1" customFormat="1" ht="63" spans="1:30">
      <c r="A327" s="76"/>
      <c r="B327" s="105" t="s">
        <v>1396</v>
      </c>
      <c r="C327" s="105" t="s">
        <v>747</v>
      </c>
      <c r="D327" s="105" t="s">
        <v>823</v>
      </c>
      <c r="E327" s="18" t="s">
        <v>426</v>
      </c>
      <c r="F327" s="105" t="s">
        <v>1384</v>
      </c>
      <c r="G327" s="105" t="s">
        <v>1397</v>
      </c>
      <c r="H327" s="105" t="s">
        <v>759</v>
      </c>
      <c r="I327" s="105" t="s">
        <v>906</v>
      </c>
      <c r="J327" s="101" t="s">
        <v>828</v>
      </c>
      <c r="K327" s="98">
        <f t="shared" si="12"/>
        <v>6.5</v>
      </c>
      <c r="L327" s="105">
        <v>6.5</v>
      </c>
      <c r="M327" s="98"/>
      <c r="N327" s="98"/>
      <c r="O327" s="98"/>
      <c r="P327" s="98"/>
      <c r="Q327" s="105" t="s">
        <v>906</v>
      </c>
      <c r="R327" s="99" t="s">
        <v>1398</v>
      </c>
      <c r="S327" s="99" t="s">
        <v>830</v>
      </c>
      <c r="T327" s="99" t="s">
        <v>53</v>
      </c>
      <c r="U327" s="77">
        <v>1</v>
      </c>
      <c r="V327" s="99">
        <v>9</v>
      </c>
      <c r="W327" s="172" t="s">
        <v>53</v>
      </c>
      <c r="X327" s="99" t="s">
        <v>53</v>
      </c>
      <c r="Y327" s="105">
        <v>25</v>
      </c>
      <c r="Z327" s="105">
        <v>65</v>
      </c>
      <c r="AA327" s="77">
        <v>0.95</v>
      </c>
      <c r="AB327" s="76" t="s">
        <v>831</v>
      </c>
      <c r="AC327" s="18" t="s">
        <v>219</v>
      </c>
      <c r="AD327" s="103"/>
    </row>
    <row r="328" s="1" customFormat="1" ht="63" spans="1:30">
      <c r="A328" s="76"/>
      <c r="B328" s="105" t="s">
        <v>1399</v>
      </c>
      <c r="C328" s="105" t="s">
        <v>747</v>
      </c>
      <c r="D328" s="105" t="s">
        <v>823</v>
      </c>
      <c r="E328" s="18" t="s">
        <v>426</v>
      </c>
      <c r="F328" s="105" t="s">
        <v>1384</v>
      </c>
      <c r="G328" s="105" t="s">
        <v>1400</v>
      </c>
      <c r="H328" s="105" t="s">
        <v>759</v>
      </c>
      <c r="I328" s="105" t="s">
        <v>906</v>
      </c>
      <c r="J328" s="101" t="s">
        <v>828</v>
      </c>
      <c r="K328" s="98">
        <f t="shared" si="12"/>
        <v>6.5</v>
      </c>
      <c r="L328" s="105">
        <v>6.5</v>
      </c>
      <c r="M328" s="98"/>
      <c r="N328" s="98"/>
      <c r="O328" s="98"/>
      <c r="P328" s="98"/>
      <c r="Q328" s="105" t="s">
        <v>906</v>
      </c>
      <c r="R328" s="99" t="s">
        <v>1401</v>
      </c>
      <c r="S328" s="99" t="s">
        <v>830</v>
      </c>
      <c r="T328" s="99" t="s">
        <v>53</v>
      </c>
      <c r="U328" s="77">
        <v>1</v>
      </c>
      <c r="V328" s="99">
        <v>9</v>
      </c>
      <c r="W328" s="172" t="s">
        <v>53</v>
      </c>
      <c r="X328" s="99" t="s">
        <v>53</v>
      </c>
      <c r="Y328" s="105">
        <v>25</v>
      </c>
      <c r="Z328" s="105">
        <v>60</v>
      </c>
      <c r="AA328" s="77">
        <v>0.95</v>
      </c>
      <c r="AB328" s="76" t="s">
        <v>831</v>
      </c>
      <c r="AC328" s="18" t="s">
        <v>219</v>
      </c>
      <c r="AD328" s="99"/>
    </row>
    <row r="329" s="1" customFormat="1" ht="63" spans="1:30">
      <c r="A329" s="76"/>
      <c r="B329" s="105" t="s">
        <v>1402</v>
      </c>
      <c r="C329" s="105" t="s">
        <v>747</v>
      </c>
      <c r="D329" s="105" t="s">
        <v>823</v>
      </c>
      <c r="E329" s="18" t="s">
        <v>426</v>
      </c>
      <c r="F329" s="105" t="s">
        <v>1384</v>
      </c>
      <c r="G329" s="105" t="s">
        <v>1403</v>
      </c>
      <c r="H329" s="105" t="s">
        <v>759</v>
      </c>
      <c r="I329" s="105" t="s">
        <v>906</v>
      </c>
      <c r="J329" s="101" t="s">
        <v>828</v>
      </c>
      <c r="K329" s="98">
        <f t="shared" si="12"/>
        <v>6</v>
      </c>
      <c r="L329" s="105">
        <v>6</v>
      </c>
      <c r="M329" s="98"/>
      <c r="N329" s="98"/>
      <c r="O329" s="98"/>
      <c r="P329" s="98"/>
      <c r="Q329" s="105" t="s">
        <v>906</v>
      </c>
      <c r="R329" s="99" t="s">
        <v>1398</v>
      </c>
      <c r="S329" s="99" t="s">
        <v>830</v>
      </c>
      <c r="T329" s="99" t="s">
        <v>53</v>
      </c>
      <c r="U329" s="77">
        <v>1</v>
      </c>
      <c r="V329" s="99">
        <v>9</v>
      </c>
      <c r="W329" s="172" t="s">
        <v>53</v>
      </c>
      <c r="X329" s="99" t="s">
        <v>53</v>
      </c>
      <c r="Y329" s="105">
        <v>25</v>
      </c>
      <c r="Z329" s="105">
        <v>65</v>
      </c>
      <c r="AA329" s="77">
        <v>0.95</v>
      </c>
      <c r="AB329" s="76" t="s">
        <v>831</v>
      </c>
      <c r="AC329" s="18" t="s">
        <v>219</v>
      </c>
      <c r="AD329" s="103"/>
    </row>
    <row r="330" s="1" customFormat="1" ht="63" spans="1:30">
      <c r="A330" s="76"/>
      <c r="B330" s="105" t="s">
        <v>1404</v>
      </c>
      <c r="C330" s="105" t="s">
        <v>747</v>
      </c>
      <c r="D330" s="105" t="s">
        <v>823</v>
      </c>
      <c r="E330" s="18" t="s">
        <v>426</v>
      </c>
      <c r="F330" s="105" t="s">
        <v>1384</v>
      </c>
      <c r="G330" s="105" t="s">
        <v>1405</v>
      </c>
      <c r="H330" s="105" t="s">
        <v>759</v>
      </c>
      <c r="I330" s="105" t="s">
        <v>866</v>
      </c>
      <c r="J330" s="101" t="s">
        <v>828</v>
      </c>
      <c r="K330" s="98">
        <f t="shared" si="12"/>
        <v>16</v>
      </c>
      <c r="L330" s="105">
        <v>16</v>
      </c>
      <c r="M330" s="98"/>
      <c r="N330" s="98"/>
      <c r="O330" s="98"/>
      <c r="P330" s="98"/>
      <c r="Q330" s="105" t="s">
        <v>866</v>
      </c>
      <c r="R330" s="99" t="s">
        <v>1406</v>
      </c>
      <c r="S330" s="99" t="s">
        <v>830</v>
      </c>
      <c r="T330" s="99" t="s">
        <v>53</v>
      </c>
      <c r="U330" s="77">
        <v>1</v>
      </c>
      <c r="V330" s="99">
        <v>22</v>
      </c>
      <c r="W330" s="172" t="s">
        <v>53</v>
      </c>
      <c r="X330" s="99" t="s">
        <v>53</v>
      </c>
      <c r="Y330" s="105">
        <v>75</v>
      </c>
      <c r="Z330" s="105">
        <v>180</v>
      </c>
      <c r="AA330" s="77">
        <v>0.95</v>
      </c>
      <c r="AB330" s="76" t="s">
        <v>831</v>
      </c>
      <c r="AC330" s="18" t="s">
        <v>219</v>
      </c>
      <c r="AD330" s="103"/>
    </row>
    <row r="331" s="1" customFormat="1" ht="63" spans="1:30">
      <c r="A331" s="76"/>
      <c r="B331" s="105" t="s">
        <v>1407</v>
      </c>
      <c r="C331" s="105" t="s">
        <v>747</v>
      </c>
      <c r="D331" s="105" t="s">
        <v>823</v>
      </c>
      <c r="E331" s="18" t="s">
        <v>426</v>
      </c>
      <c r="F331" s="105" t="s">
        <v>1384</v>
      </c>
      <c r="G331" s="105" t="s">
        <v>1408</v>
      </c>
      <c r="H331" s="105" t="s">
        <v>759</v>
      </c>
      <c r="I331" s="105" t="s">
        <v>1254</v>
      </c>
      <c r="J331" s="101" t="s">
        <v>828</v>
      </c>
      <c r="K331" s="98">
        <f t="shared" si="12"/>
        <v>13</v>
      </c>
      <c r="L331" s="105">
        <v>13</v>
      </c>
      <c r="M331" s="98"/>
      <c r="N331" s="98"/>
      <c r="O331" s="98"/>
      <c r="P331" s="98"/>
      <c r="Q331" s="105" t="s">
        <v>1254</v>
      </c>
      <c r="R331" s="99" t="s">
        <v>1409</v>
      </c>
      <c r="S331" s="99" t="s">
        <v>830</v>
      </c>
      <c r="T331" s="99" t="s">
        <v>53</v>
      </c>
      <c r="U331" s="77">
        <v>1</v>
      </c>
      <c r="V331" s="99">
        <v>20</v>
      </c>
      <c r="W331" s="172" t="s">
        <v>53</v>
      </c>
      <c r="X331" s="99" t="s">
        <v>53</v>
      </c>
      <c r="Y331" s="105">
        <v>60</v>
      </c>
      <c r="Z331" s="105">
        <v>126</v>
      </c>
      <c r="AA331" s="77">
        <v>0.95</v>
      </c>
      <c r="AB331" s="76" t="s">
        <v>831</v>
      </c>
      <c r="AC331" s="18" t="s">
        <v>219</v>
      </c>
      <c r="AD331" s="103"/>
    </row>
    <row r="332" s="1" customFormat="1" ht="63" spans="1:30">
      <c r="A332" s="76"/>
      <c r="B332" s="105" t="s">
        <v>1410</v>
      </c>
      <c r="C332" s="105" t="s">
        <v>747</v>
      </c>
      <c r="D332" s="105" t="s">
        <v>823</v>
      </c>
      <c r="E332" s="18" t="s">
        <v>426</v>
      </c>
      <c r="F332" s="105" t="s">
        <v>1384</v>
      </c>
      <c r="G332" s="105" t="s">
        <v>1411</v>
      </c>
      <c r="H332" s="105" t="s">
        <v>752</v>
      </c>
      <c r="I332" s="105" t="s">
        <v>1412</v>
      </c>
      <c r="J332" s="101" t="s">
        <v>828</v>
      </c>
      <c r="K332" s="98">
        <f t="shared" si="12"/>
        <v>12</v>
      </c>
      <c r="L332" s="105">
        <v>12</v>
      </c>
      <c r="M332" s="98"/>
      <c r="N332" s="98"/>
      <c r="O332" s="98"/>
      <c r="P332" s="98"/>
      <c r="Q332" s="105" t="s">
        <v>1412</v>
      </c>
      <c r="R332" s="99" t="s">
        <v>1413</v>
      </c>
      <c r="S332" s="99" t="s">
        <v>830</v>
      </c>
      <c r="T332" s="99" t="s">
        <v>53</v>
      </c>
      <c r="U332" s="77">
        <v>1</v>
      </c>
      <c r="V332" s="99">
        <v>19</v>
      </c>
      <c r="W332" s="172" t="s">
        <v>53</v>
      </c>
      <c r="X332" s="99" t="s">
        <v>53</v>
      </c>
      <c r="Y332" s="105">
        <v>55</v>
      </c>
      <c r="Z332" s="105">
        <v>170</v>
      </c>
      <c r="AA332" s="77">
        <v>0.95</v>
      </c>
      <c r="AB332" s="76" t="s">
        <v>831</v>
      </c>
      <c r="AC332" s="18" t="s">
        <v>219</v>
      </c>
      <c r="AD332" s="103"/>
    </row>
    <row r="333" s="1" customFormat="1" ht="63" spans="1:30">
      <c r="A333" s="76"/>
      <c r="B333" s="105" t="s">
        <v>1414</v>
      </c>
      <c r="C333" s="105" t="s">
        <v>747</v>
      </c>
      <c r="D333" s="105" t="s">
        <v>823</v>
      </c>
      <c r="E333" s="18" t="s">
        <v>426</v>
      </c>
      <c r="F333" s="105" t="s">
        <v>1384</v>
      </c>
      <c r="G333" s="105" t="s">
        <v>1415</v>
      </c>
      <c r="H333" s="105" t="s">
        <v>759</v>
      </c>
      <c r="I333" s="105" t="s">
        <v>1205</v>
      </c>
      <c r="J333" s="101" t="s">
        <v>828</v>
      </c>
      <c r="K333" s="98">
        <f t="shared" si="12"/>
        <v>10</v>
      </c>
      <c r="L333" s="105">
        <v>10</v>
      </c>
      <c r="M333" s="98"/>
      <c r="N333" s="98"/>
      <c r="O333" s="98"/>
      <c r="P333" s="98"/>
      <c r="Q333" s="105" t="s">
        <v>1205</v>
      </c>
      <c r="R333" s="99" t="s">
        <v>1386</v>
      </c>
      <c r="S333" s="99" t="s">
        <v>830</v>
      </c>
      <c r="T333" s="99" t="s">
        <v>53</v>
      </c>
      <c r="U333" s="77">
        <v>1</v>
      </c>
      <c r="V333" s="99">
        <v>15</v>
      </c>
      <c r="W333" s="172" t="s">
        <v>53</v>
      </c>
      <c r="X333" s="99" t="s">
        <v>53</v>
      </c>
      <c r="Y333" s="105">
        <v>40</v>
      </c>
      <c r="Z333" s="105">
        <v>98</v>
      </c>
      <c r="AA333" s="77">
        <v>0.95</v>
      </c>
      <c r="AB333" s="76" t="s">
        <v>831</v>
      </c>
      <c r="AC333" s="18" t="s">
        <v>219</v>
      </c>
      <c r="AD333" s="103"/>
    </row>
    <row r="334" s="1" customFormat="1" ht="63" spans="1:30">
      <c r="A334" s="76"/>
      <c r="B334" s="105" t="s">
        <v>1416</v>
      </c>
      <c r="C334" s="105" t="s">
        <v>747</v>
      </c>
      <c r="D334" s="105" t="s">
        <v>823</v>
      </c>
      <c r="E334" s="18" t="s">
        <v>426</v>
      </c>
      <c r="F334" s="105" t="s">
        <v>1384</v>
      </c>
      <c r="G334" s="105" t="s">
        <v>1417</v>
      </c>
      <c r="H334" s="105" t="s">
        <v>752</v>
      </c>
      <c r="I334" s="105" t="s">
        <v>1412</v>
      </c>
      <c r="J334" s="101" t="s">
        <v>828</v>
      </c>
      <c r="K334" s="98">
        <f t="shared" si="12"/>
        <v>12</v>
      </c>
      <c r="L334" s="105">
        <v>12</v>
      </c>
      <c r="M334" s="98"/>
      <c r="N334" s="98"/>
      <c r="O334" s="98"/>
      <c r="P334" s="98"/>
      <c r="Q334" s="105" t="s">
        <v>1412</v>
      </c>
      <c r="R334" s="99" t="s">
        <v>1398</v>
      </c>
      <c r="S334" s="99" t="s">
        <v>830</v>
      </c>
      <c r="T334" s="99" t="s">
        <v>53</v>
      </c>
      <c r="U334" s="77">
        <v>1</v>
      </c>
      <c r="V334" s="99">
        <v>29</v>
      </c>
      <c r="W334" s="172" t="s">
        <v>53</v>
      </c>
      <c r="X334" s="99" t="s">
        <v>53</v>
      </c>
      <c r="Y334" s="105">
        <v>55</v>
      </c>
      <c r="Z334" s="105">
        <v>125</v>
      </c>
      <c r="AA334" s="77">
        <v>0.95</v>
      </c>
      <c r="AB334" s="76" t="s">
        <v>831</v>
      </c>
      <c r="AC334" s="18" t="s">
        <v>219</v>
      </c>
      <c r="AD334" s="103"/>
    </row>
    <row r="335" s="1" customFormat="1" ht="54" customHeight="1" spans="1:30">
      <c r="A335" s="76"/>
      <c r="B335" s="105" t="s">
        <v>1418</v>
      </c>
      <c r="C335" s="105" t="s">
        <v>747</v>
      </c>
      <c r="D335" s="105" t="s">
        <v>823</v>
      </c>
      <c r="E335" s="18" t="s">
        <v>426</v>
      </c>
      <c r="F335" s="105" t="s">
        <v>1384</v>
      </c>
      <c r="G335" s="105" t="s">
        <v>1419</v>
      </c>
      <c r="H335" s="105" t="s">
        <v>759</v>
      </c>
      <c r="I335" s="105" t="s">
        <v>906</v>
      </c>
      <c r="J335" s="101" t="s">
        <v>828</v>
      </c>
      <c r="K335" s="98">
        <f t="shared" si="12"/>
        <v>6</v>
      </c>
      <c r="L335" s="105">
        <v>6</v>
      </c>
      <c r="M335" s="98"/>
      <c r="N335" s="98"/>
      <c r="O335" s="98"/>
      <c r="P335" s="98"/>
      <c r="Q335" s="105" t="s">
        <v>906</v>
      </c>
      <c r="R335" s="99" t="s">
        <v>1398</v>
      </c>
      <c r="S335" s="99" t="s">
        <v>830</v>
      </c>
      <c r="T335" s="99" t="s">
        <v>53</v>
      </c>
      <c r="U335" s="77">
        <v>1</v>
      </c>
      <c r="V335" s="99">
        <v>9</v>
      </c>
      <c r="W335" s="172" t="s">
        <v>53</v>
      </c>
      <c r="X335" s="99" t="s">
        <v>53</v>
      </c>
      <c r="Y335" s="105">
        <v>25</v>
      </c>
      <c r="Z335" s="105">
        <v>68</v>
      </c>
      <c r="AA335" s="77">
        <v>0.95</v>
      </c>
      <c r="AB335" s="99" t="s">
        <v>1420</v>
      </c>
      <c r="AC335" s="105" t="s">
        <v>810</v>
      </c>
      <c r="AD335" s="103"/>
    </row>
    <row r="336" s="1" customFormat="1" ht="54" customHeight="1" spans="1:30">
      <c r="A336" s="76"/>
      <c r="B336" s="105" t="s">
        <v>1421</v>
      </c>
      <c r="C336" s="105" t="s">
        <v>747</v>
      </c>
      <c r="D336" s="105" t="s">
        <v>823</v>
      </c>
      <c r="E336" s="18" t="s">
        <v>426</v>
      </c>
      <c r="F336" s="105" t="s">
        <v>1384</v>
      </c>
      <c r="G336" s="105" t="s">
        <v>869</v>
      </c>
      <c r="H336" s="105" t="s">
        <v>759</v>
      </c>
      <c r="I336" s="105" t="s">
        <v>1412</v>
      </c>
      <c r="J336" s="101" t="s">
        <v>828</v>
      </c>
      <c r="K336" s="98">
        <f t="shared" si="12"/>
        <v>12</v>
      </c>
      <c r="L336" s="105">
        <v>12</v>
      </c>
      <c r="M336" s="98"/>
      <c r="N336" s="98"/>
      <c r="O336" s="98"/>
      <c r="P336" s="98"/>
      <c r="Q336" s="105" t="s">
        <v>1412</v>
      </c>
      <c r="R336" s="99" t="s">
        <v>1413</v>
      </c>
      <c r="S336" s="99" t="s">
        <v>830</v>
      </c>
      <c r="T336" s="99" t="s">
        <v>53</v>
      </c>
      <c r="U336" s="77">
        <v>1</v>
      </c>
      <c r="V336" s="99">
        <v>19</v>
      </c>
      <c r="W336" s="172" t="s">
        <v>53</v>
      </c>
      <c r="X336" s="99" t="s">
        <v>53</v>
      </c>
      <c r="Y336" s="105">
        <v>55</v>
      </c>
      <c r="Z336" s="105">
        <v>165</v>
      </c>
      <c r="AA336" s="77">
        <v>0.95</v>
      </c>
      <c r="AB336" s="99" t="s">
        <v>1420</v>
      </c>
      <c r="AC336" s="105" t="s">
        <v>810</v>
      </c>
      <c r="AD336" s="103"/>
    </row>
    <row r="337" s="1" customFormat="1" ht="75" spans="1:30">
      <c r="A337" s="151"/>
      <c r="B337" s="89" t="s">
        <v>1422</v>
      </c>
      <c r="C337" s="89" t="s">
        <v>747</v>
      </c>
      <c r="D337" s="89" t="s">
        <v>823</v>
      </c>
      <c r="E337" s="89" t="s">
        <v>1423</v>
      </c>
      <c r="F337" s="89" t="s">
        <v>1424</v>
      </c>
      <c r="G337" s="89" t="s">
        <v>1425</v>
      </c>
      <c r="H337" s="89" t="s">
        <v>759</v>
      </c>
      <c r="I337" s="89" t="s">
        <v>1023</v>
      </c>
      <c r="J337" s="101" t="s">
        <v>828</v>
      </c>
      <c r="K337" s="98">
        <f t="shared" si="12"/>
        <v>84</v>
      </c>
      <c r="L337" s="105">
        <v>84</v>
      </c>
      <c r="M337" s="105"/>
      <c r="N337" s="105"/>
      <c r="O337" s="105"/>
      <c r="P337" s="105"/>
      <c r="Q337" s="89" t="s">
        <v>1023</v>
      </c>
      <c r="R337" s="76" t="s">
        <v>1426</v>
      </c>
      <c r="S337" s="76" t="s">
        <v>1198</v>
      </c>
      <c r="T337" s="76"/>
      <c r="U337" s="77">
        <v>1</v>
      </c>
      <c r="V337" s="99">
        <v>84</v>
      </c>
      <c r="W337" s="76"/>
      <c r="X337" s="76"/>
      <c r="Y337" s="89">
        <v>280</v>
      </c>
      <c r="Z337" s="89">
        <v>480</v>
      </c>
      <c r="AA337" s="77">
        <v>0.95</v>
      </c>
      <c r="AB337" s="76" t="s">
        <v>831</v>
      </c>
      <c r="AC337" s="18" t="s">
        <v>219</v>
      </c>
      <c r="AD337" s="89"/>
    </row>
    <row r="338" s="1" customFormat="1" ht="63" spans="1:30">
      <c r="A338" s="151"/>
      <c r="B338" s="89" t="s">
        <v>1427</v>
      </c>
      <c r="C338" s="89" t="s">
        <v>747</v>
      </c>
      <c r="D338" s="89" t="s">
        <v>823</v>
      </c>
      <c r="E338" s="89" t="s">
        <v>1423</v>
      </c>
      <c r="F338" s="89" t="s">
        <v>1424</v>
      </c>
      <c r="G338" s="89" t="s">
        <v>1428</v>
      </c>
      <c r="H338" s="89" t="s">
        <v>759</v>
      </c>
      <c r="I338" s="89" t="s">
        <v>1205</v>
      </c>
      <c r="J338" s="101" t="s">
        <v>828</v>
      </c>
      <c r="K338" s="98">
        <f t="shared" si="12"/>
        <v>11</v>
      </c>
      <c r="L338" s="105">
        <v>11</v>
      </c>
      <c r="M338" s="105"/>
      <c r="N338" s="105"/>
      <c r="O338" s="105"/>
      <c r="P338" s="105"/>
      <c r="Q338" s="89" t="s">
        <v>1205</v>
      </c>
      <c r="R338" s="76" t="s">
        <v>1429</v>
      </c>
      <c r="S338" s="76" t="s">
        <v>1198</v>
      </c>
      <c r="T338" s="76"/>
      <c r="U338" s="77">
        <v>1</v>
      </c>
      <c r="V338" s="99">
        <v>9</v>
      </c>
      <c r="W338" s="76"/>
      <c r="X338" s="76"/>
      <c r="Y338" s="89">
        <v>40</v>
      </c>
      <c r="Z338" s="89">
        <v>63</v>
      </c>
      <c r="AA338" s="77">
        <v>0.95</v>
      </c>
      <c r="AB338" s="76" t="s">
        <v>831</v>
      </c>
      <c r="AC338" s="18" t="s">
        <v>219</v>
      </c>
      <c r="AD338" s="129"/>
    </row>
    <row r="339" s="1" customFormat="1" ht="63" spans="1:30">
      <c r="A339" s="151"/>
      <c r="B339" s="89" t="s">
        <v>1430</v>
      </c>
      <c r="C339" s="89" t="s">
        <v>747</v>
      </c>
      <c r="D339" s="89" t="s">
        <v>823</v>
      </c>
      <c r="E339" s="89" t="s">
        <v>1423</v>
      </c>
      <c r="F339" s="89" t="s">
        <v>1424</v>
      </c>
      <c r="G339" s="89" t="s">
        <v>1431</v>
      </c>
      <c r="H339" s="89" t="s">
        <v>752</v>
      </c>
      <c r="I339" s="89" t="s">
        <v>1432</v>
      </c>
      <c r="J339" s="101" t="s">
        <v>828</v>
      </c>
      <c r="K339" s="98">
        <f t="shared" si="12"/>
        <v>55</v>
      </c>
      <c r="L339" s="105">
        <v>55</v>
      </c>
      <c r="M339" s="105"/>
      <c r="N339" s="105"/>
      <c r="O339" s="105"/>
      <c r="P339" s="105"/>
      <c r="Q339" s="89" t="s">
        <v>1432</v>
      </c>
      <c r="R339" s="89" t="s">
        <v>1433</v>
      </c>
      <c r="S339" s="89" t="s">
        <v>1045</v>
      </c>
      <c r="T339" s="89"/>
      <c r="U339" s="77">
        <v>1</v>
      </c>
      <c r="V339" s="99">
        <v>55</v>
      </c>
      <c r="W339" s="76"/>
      <c r="X339" s="76"/>
      <c r="Y339" s="89">
        <v>203</v>
      </c>
      <c r="Z339" s="89">
        <v>401</v>
      </c>
      <c r="AA339" s="77">
        <v>0.95</v>
      </c>
      <c r="AB339" s="76" t="s">
        <v>831</v>
      </c>
      <c r="AC339" s="18" t="s">
        <v>219</v>
      </c>
      <c r="AD339" s="129"/>
    </row>
    <row r="340" s="1" customFormat="1" ht="120" spans="1:30">
      <c r="A340" s="151"/>
      <c r="B340" s="89" t="s">
        <v>1434</v>
      </c>
      <c r="C340" s="89" t="s">
        <v>747</v>
      </c>
      <c r="D340" s="89" t="s">
        <v>823</v>
      </c>
      <c r="E340" s="89" t="s">
        <v>1423</v>
      </c>
      <c r="F340" s="89" t="s">
        <v>1424</v>
      </c>
      <c r="G340" s="89" t="s">
        <v>942</v>
      </c>
      <c r="H340" s="89" t="s">
        <v>759</v>
      </c>
      <c r="I340" s="89" t="s">
        <v>875</v>
      </c>
      <c r="J340" s="101" t="s">
        <v>828</v>
      </c>
      <c r="K340" s="98">
        <f t="shared" si="12"/>
        <v>44.985</v>
      </c>
      <c r="L340" s="105">
        <v>44.985</v>
      </c>
      <c r="M340" s="105"/>
      <c r="N340" s="105"/>
      <c r="O340" s="105"/>
      <c r="P340" s="105"/>
      <c r="Q340" s="89" t="s">
        <v>875</v>
      </c>
      <c r="R340" s="89" t="s">
        <v>1435</v>
      </c>
      <c r="S340" s="89" t="s">
        <v>1198</v>
      </c>
      <c r="T340" s="89"/>
      <c r="U340" s="89">
        <v>1</v>
      </c>
      <c r="V340" s="105">
        <v>50.6</v>
      </c>
      <c r="W340" s="89"/>
      <c r="X340" s="89"/>
      <c r="Y340" s="89">
        <v>150</v>
      </c>
      <c r="Z340" s="89">
        <v>255</v>
      </c>
      <c r="AA340" s="77">
        <v>0.95</v>
      </c>
      <c r="AB340" s="76" t="s">
        <v>831</v>
      </c>
      <c r="AC340" s="18" t="s">
        <v>219</v>
      </c>
      <c r="AD340" s="165"/>
    </row>
    <row r="341" s="1" customFormat="1" ht="63" spans="1:30">
      <c r="A341" s="151"/>
      <c r="B341" s="89" t="s">
        <v>1436</v>
      </c>
      <c r="C341" s="89" t="s">
        <v>747</v>
      </c>
      <c r="D341" s="89" t="s">
        <v>823</v>
      </c>
      <c r="E341" s="89" t="s">
        <v>1423</v>
      </c>
      <c r="F341" s="89" t="s">
        <v>1424</v>
      </c>
      <c r="G341" s="89" t="s">
        <v>1072</v>
      </c>
      <c r="H341" s="89" t="s">
        <v>759</v>
      </c>
      <c r="I341" s="89" t="s">
        <v>1123</v>
      </c>
      <c r="J341" s="101" t="s">
        <v>828</v>
      </c>
      <c r="K341" s="98">
        <f t="shared" si="12"/>
        <v>12</v>
      </c>
      <c r="L341" s="105">
        <v>12</v>
      </c>
      <c r="M341" s="105"/>
      <c r="N341" s="105"/>
      <c r="O341" s="105"/>
      <c r="P341" s="105"/>
      <c r="Q341" s="89" t="s">
        <v>1123</v>
      </c>
      <c r="R341" s="76" t="s">
        <v>1437</v>
      </c>
      <c r="S341" s="76" t="s">
        <v>1198</v>
      </c>
      <c r="T341" s="76"/>
      <c r="U341" s="77">
        <v>1</v>
      </c>
      <c r="V341" s="99">
        <v>19</v>
      </c>
      <c r="W341" s="76"/>
      <c r="X341" s="76"/>
      <c r="Y341" s="89">
        <v>27</v>
      </c>
      <c r="Z341" s="89">
        <v>73</v>
      </c>
      <c r="AA341" s="77">
        <v>0.95</v>
      </c>
      <c r="AB341" s="76" t="s">
        <v>831</v>
      </c>
      <c r="AC341" s="18" t="s">
        <v>219</v>
      </c>
      <c r="AD341" s="129"/>
    </row>
    <row r="342" s="1" customFormat="1" ht="105" spans="1:30">
      <c r="A342" s="151"/>
      <c r="B342" s="89" t="s">
        <v>1438</v>
      </c>
      <c r="C342" s="89" t="s">
        <v>747</v>
      </c>
      <c r="D342" s="89" t="s">
        <v>823</v>
      </c>
      <c r="E342" s="89" t="s">
        <v>1423</v>
      </c>
      <c r="F342" s="89" t="s">
        <v>1424</v>
      </c>
      <c r="G342" s="89" t="s">
        <v>1439</v>
      </c>
      <c r="H342" s="89" t="s">
        <v>759</v>
      </c>
      <c r="I342" s="89" t="s">
        <v>992</v>
      </c>
      <c r="J342" s="101" t="s">
        <v>828</v>
      </c>
      <c r="K342" s="98">
        <f t="shared" si="12"/>
        <v>31</v>
      </c>
      <c r="L342" s="105">
        <v>31</v>
      </c>
      <c r="M342" s="105"/>
      <c r="N342" s="105"/>
      <c r="O342" s="105"/>
      <c r="P342" s="105"/>
      <c r="Q342" s="89" t="s">
        <v>992</v>
      </c>
      <c r="R342" s="76" t="s">
        <v>1440</v>
      </c>
      <c r="S342" s="76" t="s">
        <v>1198</v>
      </c>
      <c r="T342" s="76"/>
      <c r="U342" s="77">
        <v>1</v>
      </c>
      <c r="V342" s="99">
        <v>28.35</v>
      </c>
      <c r="W342" s="76"/>
      <c r="X342" s="76"/>
      <c r="Y342" s="89">
        <v>135</v>
      </c>
      <c r="Z342" s="89">
        <v>328</v>
      </c>
      <c r="AA342" s="77">
        <v>0.95</v>
      </c>
      <c r="AB342" s="76" t="s">
        <v>831</v>
      </c>
      <c r="AC342" s="18" t="s">
        <v>219</v>
      </c>
      <c r="AD342" s="76"/>
    </row>
    <row r="343" s="1" customFormat="1" ht="63" spans="1:30">
      <c r="A343" s="151"/>
      <c r="B343" s="89" t="s">
        <v>1441</v>
      </c>
      <c r="C343" s="89" t="s">
        <v>747</v>
      </c>
      <c r="D343" s="89" t="s">
        <v>823</v>
      </c>
      <c r="E343" s="89" t="s">
        <v>1423</v>
      </c>
      <c r="F343" s="89" t="s">
        <v>1424</v>
      </c>
      <c r="G343" s="89" t="s">
        <v>1442</v>
      </c>
      <c r="H343" s="89" t="s">
        <v>759</v>
      </c>
      <c r="I343" s="89" t="s">
        <v>875</v>
      </c>
      <c r="J343" s="101" t="s">
        <v>828</v>
      </c>
      <c r="K343" s="98">
        <f t="shared" si="12"/>
        <v>45</v>
      </c>
      <c r="L343" s="105">
        <v>45</v>
      </c>
      <c r="M343" s="105"/>
      <c r="N343" s="105"/>
      <c r="O343" s="105"/>
      <c r="P343" s="105"/>
      <c r="Q343" s="89" t="s">
        <v>875</v>
      </c>
      <c r="R343" s="76" t="s">
        <v>1443</v>
      </c>
      <c r="S343" s="76" t="s">
        <v>1198</v>
      </c>
      <c r="T343" s="76"/>
      <c r="U343" s="77">
        <v>1</v>
      </c>
      <c r="V343" s="99">
        <v>54</v>
      </c>
      <c r="W343" s="76"/>
      <c r="X343" s="76"/>
      <c r="Y343" s="89">
        <v>150</v>
      </c>
      <c r="Z343" s="89">
        <v>320</v>
      </c>
      <c r="AA343" s="77">
        <v>0.95</v>
      </c>
      <c r="AB343" s="76" t="s">
        <v>831</v>
      </c>
      <c r="AC343" s="18" t="s">
        <v>219</v>
      </c>
      <c r="AD343" s="89"/>
    </row>
    <row r="344" s="1" customFormat="1" ht="63" spans="1:30">
      <c r="A344" s="151"/>
      <c r="B344" s="89" t="s">
        <v>1444</v>
      </c>
      <c r="C344" s="89" t="s">
        <v>747</v>
      </c>
      <c r="D344" s="89" t="s">
        <v>823</v>
      </c>
      <c r="E344" s="89" t="s">
        <v>1423</v>
      </c>
      <c r="F344" s="89" t="s">
        <v>1424</v>
      </c>
      <c r="G344" s="89" t="s">
        <v>1445</v>
      </c>
      <c r="H344" s="89" t="s">
        <v>759</v>
      </c>
      <c r="I344" s="89" t="s">
        <v>996</v>
      </c>
      <c r="J344" s="101" t="s">
        <v>828</v>
      </c>
      <c r="K344" s="98">
        <f t="shared" si="12"/>
        <v>26.32</v>
      </c>
      <c r="L344" s="105">
        <v>26.32</v>
      </c>
      <c r="M344" s="105"/>
      <c r="N344" s="105"/>
      <c r="O344" s="105"/>
      <c r="P344" s="105"/>
      <c r="Q344" s="89" t="s">
        <v>996</v>
      </c>
      <c r="R344" s="76" t="s">
        <v>1446</v>
      </c>
      <c r="S344" s="76" t="s">
        <v>1198</v>
      </c>
      <c r="T344" s="76"/>
      <c r="U344" s="77">
        <v>1</v>
      </c>
      <c r="V344" s="99">
        <v>30</v>
      </c>
      <c r="W344" s="76"/>
      <c r="X344" s="76"/>
      <c r="Y344" s="89">
        <v>110</v>
      </c>
      <c r="Z344" s="89">
        <v>135</v>
      </c>
      <c r="AA344" s="77">
        <v>0.95</v>
      </c>
      <c r="AB344" s="76" t="s">
        <v>831</v>
      </c>
      <c r="AC344" s="18" t="s">
        <v>219</v>
      </c>
      <c r="AD344" s="89"/>
    </row>
    <row r="345" s="1" customFormat="1" ht="120" spans="1:30">
      <c r="A345" s="76"/>
      <c r="B345" s="89" t="s">
        <v>1447</v>
      </c>
      <c r="C345" s="89" t="s">
        <v>747</v>
      </c>
      <c r="D345" s="89" t="s">
        <v>823</v>
      </c>
      <c r="E345" s="89" t="s">
        <v>1423</v>
      </c>
      <c r="F345" s="89" t="s">
        <v>1424</v>
      </c>
      <c r="G345" s="89" t="s">
        <v>1448</v>
      </c>
      <c r="H345" s="89" t="s">
        <v>752</v>
      </c>
      <c r="I345" s="89" t="s">
        <v>1449</v>
      </c>
      <c r="J345" s="101" t="s">
        <v>828</v>
      </c>
      <c r="K345" s="98">
        <f t="shared" si="12"/>
        <v>30</v>
      </c>
      <c r="L345" s="105">
        <v>30</v>
      </c>
      <c r="M345" s="105"/>
      <c r="N345" s="105"/>
      <c r="O345" s="105"/>
      <c r="P345" s="105"/>
      <c r="Q345" s="89" t="s">
        <v>1449</v>
      </c>
      <c r="R345" s="76" t="s">
        <v>1450</v>
      </c>
      <c r="S345" s="76" t="s">
        <v>830</v>
      </c>
      <c r="T345" s="76"/>
      <c r="U345" s="77">
        <v>1</v>
      </c>
      <c r="V345" s="99">
        <v>32</v>
      </c>
      <c r="W345" s="76"/>
      <c r="X345" s="76"/>
      <c r="Y345" s="89">
        <v>98</v>
      </c>
      <c r="Z345" s="89">
        <v>265</v>
      </c>
      <c r="AA345" s="77">
        <v>0.95</v>
      </c>
      <c r="AB345" s="76" t="s">
        <v>831</v>
      </c>
      <c r="AC345" s="18" t="s">
        <v>219</v>
      </c>
      <c r="AD345" s="129"/>
    </row>
    <row r="346" s="1" customFormat="1" ht="63" spans="1:30">
      <c r="A346" s="151"/>
      <c r="B346" s="89" t="s">
        <v>1451</v>
      </c>
      <c r="C346" s="89" t="s">
        <v>747</v>
      </c>
      <c r="D346" s="89" t="s">
        <v>823</v>
      </c>
      <c r="E346" s="89" t="s">
        <v>1423</v>
      </c>
      <c r="F346" s="89" t="s">
        <v>1424</v>
      </c>
      <c r="G346" s="89" t="s">
        <v>1136</v>
      </c>
      <c r="H346" s="89" t="s">
        <v>759</v>
      </c>
      <c r="I346" s="89" t="s">
        <v>871</v>
      </c>
      <c r="J346" s="101" t="s">
        <v>828</v>
      </c>
      <c r="K346" s="98">
        <f t="shared" si="12"/>
        <v>30</v>
      </c>
      <c r="L346" s="105">
        <v>30</v>
      </c>
      <c r="M346" s="105"/>
      <c r="N346" s="105"/>
      <c r="O346" s="105"/>
      <c r="P346" s="105"/>
      <c r="Q346" s="89" t="s">
        <v>871</v>
      </c>
      <c r="R346" s="76" t="s">
        <v>1452</v>
      </c>
      <c r="S346" s="76" t="s">
        <v>1198</v>
      </c>
      <c r="T346" s="76"/>
      <c r="U346" s="77">
        <v>1</v>
      </c>
      <c r="V346" s="99">
        <v>40</v>
      </c>
      <c r="W346" s="76"/>
      <c r="X346" s="76"/>
      <c r="Y346" s="89">
        <v>120</v>
      </c>
      <c r="Z346" s="89">
        <v>296</v>
      </c>
      <c r="AA346" s="77">
        <v>0.95</v>
      </c>
      <c r="AB346" s="76" t="s">
        <v>831</v>
      </c>
      <c r="AC346" s="18" t="s">
        <v>219</v>
      </c>
      <c r="AD346" s="89"/>
    </row>
    <row r="347" s="1" customFormat="1" ht="63" spans="1:30">
      <c r="A347" s="76"/>
      <c r="B347" s="89" t="s">
        <v>1453</v>
      </c>
      <c r="C347" s="89" t="s">
        <v>747</v>
      </c>
      <c r="D347" s="89" t="s">
        <v>823</v>
      </c>
      <c r="E347" s="89" t="s">
        <v>1423</v>
      </c>
      <c r="F347" s="84" t="s">
        <v>1424</v>
      </c>
      <c r="G347" s="83" t="s">
        <v>1454</v>
      </c>
      <c r="H347" s="83" t="s">
        <v>752</v>
      </c>
      <c r="I347" s="89" t="s">
        <v>875</v>
      </c>
      <c r="J347" s="101" t="s">
        <v>828</v>
      </c>
      <c r="K347" s="98">
        <f t="shared" si="12"/>
        <v>39.5</v>
      </c>
      <c r="L347" s="105">
        <v>39.5</v>
      </c>
      <c r="M347" s="105"/>
      <c r="N347" s="105"/>
      <c r="O347" s="105"/>
      <c r="P347" s="105"/>
      <c r="Q347" s="89" t="s">
        <v>875</v>
      </c>
      <c r="R347" s="76" t="s">
        <v>1452</v>
      </c>
      <c r="S347" s="76" t="s">
        <v>1198</v>
      </c>
      <c r="T347" s="76"/>
      <c r="U347" s="77">
        <v>1</v>
      </c>
      <c r="V347" s="103">
        <v>48</v>
      </c>
      <c r="W347" s="76"/>
      <c r="X347" s="76"/>
      <c r="Y347" s="89">
        <v>150</v>
      </c>
      <c r="Z347" s="89">
        <v>327</v>
      </c>
      <c r="AA347" s="77">
        <v>0.95</v>
      </c>
      <c r="AB347" s="76" t="s">
        <v>831</v>
      </c>
      <c r="AC347" s="18" t="s">
        <v>219</v>
      </c>
      <c r="AD347" s="129"/>
    </row>
    <row r="348" s="1" customFormat="1" ht="105" spans="1:30">
      <c r="A348" s="151"/>
      <c r="B348" s="89" t="s">
        <v>1455</v>
      </c>
      <c r="C348" s="89" t="s">
        <v>747</v>
      </c>
      <c r="D348" s="89" t="s">
        <v>823</v>
      </c>
      <c r="E348" s="89" t="s">
        <v>1423</v>
      </c>
      <c r="F348" s="89" t="s">
        <v>1424</v>
      </c>
      <c r="G348" s="76" t="s">
        <v>1456</v>
      </c>
      <c r="H348" s="89" t="s">
        <v>759</v>
      </c>
      <c r="I348" s="89" t="s">
        <v>1457</v>
      </c>
      <c r="J348" s="101" t="s">
        <v>828</v>
      </c>
      <c r="K348" s="98">
        <f t="shared" si="12"/>
        <v>18.5</v>
      </c>
      <c r="L348" s="99">
        <v>18.5</v>
      </c>
      <c r="M348" s="105"/>
      <c r="N348" s="105"/>
      <c r="O348" s="105"/>
      <c r="P348" s="105"/>
      <c r="Q348" s="89" t="s">
        <v>1457</v>
      </c>
      <c r="R348" s="76" t="s">
        <v>1458</v>
      </c>
      <c r="S348" s="76" t="s">
        <v>1198</v>
      </c>
      <c r="T348" s="76"/>
      <c r="U348" s="77">
        <v>1</v>
      </c>
      <c r="V348" s="99">
        <v>22</v>
      </c>
      <c r="W348" s="76"/>
      <c r="X348" s="76"/>
      <c r="Y348" s="76">
        <v>81</v>
      </c>
      <c r="Z348" s="76">
        <v>170</v>
      </c>
      <c r="AA348" s="77">
        <v>0.95</v>
      </c>
      <c r="AB348" s="76" t="s">
        <v>831</v>
      </c>
      <c r="AC348" s="18" t="s">
        <v>219</v>
      </c>
      <c r="AD348" s="76"/>
    </row>
    <row r="349" s="1" customFormat="1" ht="63" spans="1:30">
      <c r="A349" s="76"/>
      <c r="B349" s="89" t="s">
        <v>1459</v>
      </c>
      <c r="C349" s="89" t="s">
        <v>747</v>
      </c>
      <c r="D349" s="89" t="s">
        <v>823</v>
      </c>
      <c r="E349" s="89" t="s">
        <v>1423</v>
      </c>
      <c r="F349" s="89" t="s">
        <v>1424</v>
      </c>
      <c r="G349" s="89" t="s">
        <v>1460</v>
      </c>
      <c r="H349" s="89" t="s">
        <v>752</v>
      </c>
      <c r="I349" s="89" t="s">
        <v>875</v>
      </c>
      <c r="J349" s="101" t="s">
        <v>828</v>
      </c>
      <c r="K349" s="98">
        <f t="shared" si="12"/>
        <v>25</v>
      </c>
      <c r="L349" s="105">
        <v>25</v>
      </c>
      <c r="M349" s="105"/>
      <c r="N349" s="105"/>
      <c r="O349" s="105"/>
      <c r="P349" s="105"/>
      <c r="Q349" s="89" t="s">
        <v>875</v>
      </c>
      <c r="R349" s="89" t="s">
        <v>1461</v>
      </c>
      <c r="S349" s="76" t="s">
        <v>1198</v>
      </c>
      <c r="T349" s="76"/>
      <c r="U349" s="77">
        <v>1</v>
      </c>
      <c r="V349" s="99">
        <v>35</v>
      </c>
      <c r="W349" s="76"/>
      <c r="X349" s="76"/>
      <c r="Y349" s="89">
        <v>150</v>
      </c>
      <c r="Z349" s="89">
        <v>352</v>
      </c>
      <c r="AA349" s="77">
        <v>0.95</v>
      </c>
      <c r="AB349" s="76" t="s">
        <v>831</v>
      </c>
      <c r="AC349" s="18" t="s">
        <v>219</v>
      </c>
      <c r="AD349" s="129"/>
    </row>
    <row r="350" s="1" customFormat="1" ht="120" spans="1:30">
      <c r="A350" s="151"/>
      <c r="B350" s="89" t="s">
        <v>1462</v>
      </c>
      <c r="C350" s="89" t="s">
        <v>747</v>
      </c>
      <c r="D350" s="89" t="s">
        <v>823</v>
      </c>
      <c r="E350" s="89" t="s">
        <v>1423</v>
      </c>
      <c r="F350" s="89" t="s">
        <v>1424</v>
      </c>
      <c r="G350" s="89" t="s">
        <v>1463</v>
      </c>
      <c r="H350" s="89" t="s">
        <v>759</v>
      </c>
      <c r="I350" s="89" t="s">
        <v>1464</v>
      </c>
      <c r="J350" s="101" t="s">
        <v>828</v>
      </c>
      <c r="K350" s="98">
        <f t="shared" si="12"/>
        <v>10</v>
      </c>
      <c r="L350" s="105">
        <v>10</v>
      </c>
      <c r="M350" s="122"/>
      <c r="N350" s="122"/>
      <c r="O350" s="122"/>
      <c r="P350" s="105"/>
      <c r="Q350" s="89" t="s">
        <v>1465</v>
      </c>
      <c r="R350" s="76" t="s">
        <v>1466</v>
      </c>
      <c r="S350" s="76" t="s">
        <v>1198</v>
      </c>
      <c r="T350" s="76"/>
      <c r="U350" s="77">
        <v>1</v>
      </c>
      <c r="V350" s="99">
        <v>13</v>
      </c>
      <c r="W350" s="76"/>
      <c r="X350" s="76"/>
      <c r="Y350" s="89">
        <v>46</v>
      </c>
      <c r="Z350" s="89">
        <v>92</v>
      </c>
      <c r="AA350" s="77">
        <v>0.95</v>
      </c>
      <c r="AB350" s="76" t="s">
        <v>831</v>
      </c>
      <c r="AC350" s="18" t="s">
        <v>219</v>
      </c>
      <c r="AD350" s="89"/>
    </row>
    <row r="351" s="1" customFormat="1" ht="63" spans="1:30">
      <c r="A351" s="76"/>
      <c r="B351" s="83" t="s">
        <v>1467</v>
      </c>
      <c r="C351" s="83" t="s">
        <v>747</v>
      </c>
      <c r="D351" s="83" t="s">
        <v>823</v>
      </c>
      <c r="E351" s="83" t="s">
        <v>1468</v>
      </c>
      <c r="F351" s="83" t="s">
        <v>1469</v>
      </c>
      <c r="G351" s="83" t="s">
        <v>1470</v>
      </c>
      <c r="H351" s="83" t="s">
        <v>759</v>
      </c>
      <c r="I351" s="83" t="s">
        <v>1471</v>
      </c>
      <c r="J351" s="101" t="s">
        <v>828</v>
      </c>
      <c r="K351" s="98">
        <f t="shared" si="12"/>
        <v>14</v>
      </c>
      <c r="L351" s="105">
        <v>14</v>
      </c>
      <c r="M351" s="98"/>
      <c r="N351" s="98"/>
      <c r="O351" s="98"/>
      <c r="P351" s="98"/>
      <c r="Q351" s="83" t="s">
        <v>1471</v>
      </c>
      <c r="R351" s="88" t="s">
        <v>1472</v>
      </c>
      <c r="S351" s="115" t="s">
        <v>1473</v>
      </c>
      <c r="T351" s="76" t="s">
        <v>53</v>
      </c>
      <c r="U351" s="115">
        <v>1</v>
      </c>
      <c r="V351" s="103">
        <v>9</v>
      </c>
      <c r="W351" s="88" t="s">
        <v>53</v>
      </c>
      <c r="X351" s="88" t="s">
        <v>53</v>
      </c>
      <c r="Y351" s="103">
        <v>33</v>
      </c>
      <c r="Z351" s="103">
        <v>69</v>
      </c>
      <c r="AA351" s="115">
        <v>0.95</v>
      </c>
      <c r="AB351" s="76" t="s">
        <v>831</v>
      </c>
      <c r="AC351" s="18" t="s">
        <v>1474</v>
      </c>
      <c r="AD351" s="89"/>
    </row>
    <row r="352" s="1" customFormat="1" ht="63" spans="1:30">
      <c r="A352" s="76"/>
      <c r="B352" s="83" t="s">
        <v>1475</v>
      </c>
      <c r="C352" s="83" t="s">
        <v>747</v>
      </c>
      <c r="D352" s="83" t="s">
        <v>823</v>
      </c>
      <c r="E352" s="146" t="s">
        <v>1468</v>
      </c>
      <c r="F352" s="84" t="s">
        <v>1469</v>
      </c>
      <c r="G352" s="83" t="s">
        <v>845</v>
      </c>
      <c r="H352" s="83" t="s">
        <v>759</v>
      </c>
      <c r="I352" s="83" t="s">
        <v>1476</v>
      </c>
      <c r="J352" s="101" t="s">
        <v>828</v>
      </c>
      <c r="K352" s="98">
        <f t="shared" si="12"/>
        <v>10</v>
      </c>
      <c r="L352" s="105">
        <v>10</v>
      </c>
      <c r="M352" s="98"/>
      <c r="N352" s="98"/>
      <c r="O352" s="98"/>
      <c r="P352" s="98"/>
      <c r="Q352" s="83" t="s">
        <v>1476</v>
      </c>
      <c r="R352" s="88" t="s">
        <v>1477</v>
      </c>
      <c r="S352" s="115" t="s">
        <v>1473</v>
      </c>
      <c r="T352" s="76" t="s">
        <v>53</v>
      </c>
      <c r="U352" s="115">
        <v>1</v>
      </c>
      <c r="V352" s="103">
        <v>12</v>
      </c>
      <c r="W352" s="88" t="s">
        <v>53</v>
      </c>
      <c r="X352" s="88" t="s">
        <v>53</v>
      </c>
      <c r="Y352" s="103">
        <v>12</v>
      </c>
      <c r="Z352" s="103">
        <v>30</v>
      </c>
      <c r="AA352" s="115">
        <v>0.95</v>
      </c>
      <c r="AB352" s="76" t="s">
        <v>831</v>
      </c>
      <c r="AC352" s="18" t="s">
        <v>1474</v>
      </c>
      <c r="AD352" s="89"/>
    </row>
    <row r="353" s="1" customFormat="1" ht="63" spans="1:30">
      <c r="A353" s="76"/>
      <c r="B353" s="168" t="s">
        <v>1478</v>
      </c>
      <c r="C353" s="168" t="s">
        <v>747</v>
      </c>
      <c r="D353" s="83" t="s">
        <v>823</v>
      </c>
      <c r="E353" s="146" t="s">
        <v>1468</v>
      </c>
      <c r="F353" s="76" t="s">
        <v>1469</v>
      </c>
      <c r="G353" s="76" t="s">
        <v>1479</v>
      </c>
      <c r="H353" s="146" t="s">
        <v>759</v>
      </c>
      <c r="I353" s="89" t="s">
        <v>1480</v>
      </c>
      <c r="J353" s="101" t="s">
        <v>828</v>
      </c>
      <c r="K353" s="98">
        <f t="shared" si="12"/>
        <v>21</v>
      </c>
      <c r="L353" s="105">
        <v>21</v>
      </c>
      <c r="M353" s="105"/>
      <c r="N353" s="105"/>
      <c r="O353" s="105"/>
      <c r="P353" s="105"/>
      <c r="Q353" s="89" t="s">
        <v>1480</v>
      </c>
      <c r="R353" s="146" t="s">
        <v>1481</v>
      </c>
      <c r="S353" s="76" t="s">
        <v>830</v>
      </c>
      <c r="T353" s="76" t="s">
        <v>53</v>
      </c>
      <c r="U353" s="77">
        <v>1</v>
      </c>
      <c r="V353" s="103">
        <v>30</v>
      </c>
      <c r="W353" s="76" t="s">
        <v>53</v>
      </c>
      <c r="X353" s="76" t="s">
        <v>53</v>
      </c>
      <c r="Y353" s="167">
        <v>60</v>
      </c>
      <c r="Z353" s="167">
        <v>121</v>
      </c>
      <c r="AA353" s="77">
        <v>0.95</v>
      </c>
      <c r="AB353" s="76" t="s">
        <v>831</v>
      </c>
      <c r="AC353" s="18" t="s">
        <v>1474</v>
      </c>
      <c r="AD353" s="129"/>
    </row>
    <row r="354" s="1" customFormat="1" ht="63" spans="1:30">
      <c r="A354" s="76"/>
      <c r="B354" s="83" t="s">
        <v>1482</v>
      </c>
      <c r="C354" s="83" t="s">
        <v>747</v>
      </c>
      <c r="D354" s="83" t="s">
        <v>823</v>
      </c>
      <c r="E354" s="146" t="s">
        <v>1468</v>
      </c>
      <c r="F354" s="84" t="s">
        <v>1469</v>
      </c>
      <c r="G354" s="83" t="s">
        <v>1483</v>
      </c>
      <c r="H354" s="83" t="s">
        <v>759</v>
      </c>
      <c r="I354" s="83" t="s">
        <v>1484</v>
      </c>
      <c r="J354" s="101" t="s">
        <v>828</v>
      </c>
      <c r="K354" s="98">
        <f t="shared" si="12"/>
        <v>6</v>
      </c>
      <c r="L354" s="105">
        <v>6</v>
      </c>
      <c r="M354" s="105"/>
      <c r="N354" s="105"/>
      <c r="O354" s="105"/>
      <c r="P354" s="105"/>
      <c r="Q354" s="83" t="s">
        <v>1484</v>
      </c>
      <c r="R354" s="88" t="s">
        <v>1485</v>
      </c>
      <c r="S354" s="115" t="s">
        <v>843</v>
      </c>
      <c r="T354" s="76" t="s">
        <v>53</v>
      </c>
      <c r="U354" s="115">
        <v>1</v>
      </c>
      <c r="V354" s="103">
        <v>6.2</v>
      </c>
      <c r="W354" s="88" t="s">
        <v>53</v>
      </c>
      <c r="X354" s="88" t="s">
        <v>53</v>
      </c>
      <c r="Y354" s="103">
        <v>20</v>
      </c>
      <c r="Z354" s="103">
        <v>36</v>
      </c>
      <c r="AA354" s="115">
        <v>0.95</v>
      </c>
      <c r="AB354" s="76" t="s">
        <v>831</v>
      </c>
      <c r="AC354" s="18" t="s">
        <v>1474</v>
      </c>
      <c r="AD354" s="89"/>
    </row>
    <row r="355" s="1" customFormat="1" ht="63" spans="1:30">
      <c r="A355" s="76"/>
      <c r="B355" s="83" t="s">
        <v>1486</v>
      </c>
      <c r="C355" s="83" t="s">
        <v>747</v>
      </c>
      <c r="D355" s="83" t="s">
        <v>823</v>
      </c>
      <c r="E355" s="146" t="s">
        <v>1468</v>
      </c>
      <c r="F355" s="76" t="s">
        <v>1469</v>
      </c>
      <c r="G355" s="168" t="s">
        <v>1487</v>
      </c>
      <c r="H355" s="76" t="s">
        <v>759</v>
      </c>
      <c r="I355" s="170" t="s">
        <v>1488</v>
      </c>
      <c r="J355" s="101" t="s">
        <v>828</v>
      </c>
      <c r="K355" s="98">
        <f t="shared" si="12"/>
        <v>14.4</v>
      </c>
      <c r="L355" s="105">
        <v>14.4</v>
      </c>
      <c r="M355" s="105"/>
      <c r="N355" s="105"/>
      <c r="O355" s="105"/>
      <c r="P355" s="105"/>
      <c r="Q355" s="170" t="s">
        <v>1488</v>
      </c>
      <c r="R355" s="76" t="s">
        <v>1489</v>
      </c>
      <c r="S355" s="76" t="s">
        <v>830</v>
      </c>
      <c r="T355" s="76" t="s">
        <v>53</v>
      </c>
      <c r="U355" s="77">
        <v>1</v>
      </c>
      <c r="V355" s="99">
        <v>15</v>
      </c>
      <c r="W355" s="76" t="s">
        <v>53</v>
      </c>
      <c r="X355" s="76" t="s">
        <v>53</v>
      </c>
      <c r="Y355" s="174">
        <v>89</v>
      </c>
      <c r="Z355" s="167">
        <v>178</v>
      </c>
      <c r="AA355" s="115">
        <v>1</v>
      </c>
      <c r="AB355" s="76" t="s">
        <v>831</v>
      </c>
      <c r="AC355" s="18" t="s">
        <v>1474</v>
      </c>
      <c r="AD355" s="89"/>
    </row>
    <row r="356" s="1" customFormat="1" ht="63" spans="1:30">
      <c r="A356" s="76"/>
      <c r="B356" s="92" t="s">
        <v>1490</v>
      </c>
      <c r="C356" s="76" t="s">
        <v>747</v>
      </c>
      <c r="D356" s="83" t="s">
        <v>823</v>
      </c>
      <c r="E356" s="146" t="s">
        <v>1468</v>
      </c>
      <c r="F356" s="84" t="s">
        <v>1469</v>
      </c>
      <c r="G356" s="83" t="s">
        <v>1491</v>
      </c>
      <c r="H356" s="83" t="s">
        <v>752</v>
      </c>
      <c r="I356" s="83" t="s">
        <v>1492</v>
      </c>
      <c r="J356" s="101" t="s">
        <v>828</v>
      </c>
      <c r="K356" s="98">
        <f t="shared" si="12"/>
        <v>13.2</v>
      </c>
      <c r="L356" s="98">
        <v>13.2</v>
      </c>
      <c r="M356" s="105"/>
      <c r="N356" s="105"/>
      <c r="O356" s="105"/>
      <c r="P356" s="105"/>
      <c r="Q356" s="83" t="s">
        <v>1492</v>
      </c>
      <c r="R356" s="88" t="s">
        <v>1493</v>
      </c>
      <c r="S356" s="115" t="s">
        <v>830</v>
      </c>
      <c r="T356" s="115" t="s">
        <v>53</v>
      </c>
      <c r="U356" s="115">
        <v>1</v>
      </c>
      <c r="V356" s="103">
        <v>16</v>
      </c>
      <c r="W356" s="115" t="s">
        <v>53</v>
      </c>
      <c r="X356" s="115" t="s">
        <v>53</v>
      </c>
      <c r="Y356" s="103">
        <v>44</v>
      </c>
      <c r="Z356" s="103">
        <v>132</v>
      </c>
      <c r="AA356" s="127">
        <v>0.95</v>
      </c>
      <c r="AB356" s="76" t="s">
        <v>831</v>
      </c>
      <c r="AC356" s="18" t="s">
        <v>1474</v>
      </c>
      <c r="AD356" s="129"/>
    </row>
    <row r="357" s="1" customFormat="1" ht="63" spans="1:30">
      <c r="A357" s="76"/>
      <c r="B357" s="83" t="s">
        <v>1494</v>
      </c>
      <c r="C357" s="83" t="s">
        <v>747</v>
      </c>
      <c r="D357" s="83" t="s">
        <v>823</v>
      </c>
      <c r="E357" s="146" t="s">
        <v>1468</v>
      </c>
      <c r="F357" s="84" t="s">
        <v>1469</v>
      </c>
      <c r="G357" s="83" t="s">
        <v>1495</v>
      </c>
      <c r="H357" s="83" t="s">
        <v>752</v>
      </c>
      <c r="I357" s="83" t="s">
        <v>1496</v>
      </c>
      <c r="J357" s="101" t="s">
        <v>828</v>
      </c>
      <c r="K357" s="98">
        <f t="shared" si="12"/>
        <v>27.9</v>
      </c>
      <c r="L357" s="105">
        <v>27.9</v>
      </c>
      <c r="M357" s="105"/>
      <c r="N357" s="105"/>
      <c r="O357" s="105"/>
      <c r="P357" s="105"/>
      <c r="Q357" s="83" t="s">
        <v>1496</v>
      </c>
      <c r="R357" s="88" t="s">
        <v>1497</v>
      </c>
      <c r="S357" s="115" t="s">
        <v>830</v>
      </c>
      <c r="T357" s="76" t="s">
        <v>53</v>
      </c>
      <c r="U357" s="115">
        <v>1</v>
      </c>
      <c r="V357" s="103">
        <v>35</v>
      </c>
      <c r="W357" s="88" t="s">
        <v>53</v>
      </c>
      <c r="X357" s="88" t="s">
        <v>53</v>
      </c>
      <c r="Y357" s="103">
        <v>93</v>
      </c>
      <c r="Z357" s="103">
        <v>195</v>
      </c>
      <c r="AA357" s="115">
        <v>0.95</v>
      </c>
      <c r="AB357" s="76" t="s">
        <v>831</v>
      </c>
      <c r="AC357" s="18" t="s">
        <v>1474</v>
      </c>
      <c r="AD357" s="89"/>
    </row>
    <row r="358" s="1" customFormat="1" ht="63" spans="1:30">
      <c r="A358" s="76"/>
      <c r="B358" s="83" t="s">
        <v>1498</v>
      </c>
      <c r="C358" s="83" t="s">
        <v>747</v>
      </c>
      <c r="D358" s="83" t="s">
        <v>823</v>
      </c>
      <c r="E358" s="146" t="s">
        <v>1468</v>
      </c>
      <c r="F358" s="83" t="s">
        <v>1469</v>
      </c>
      <c r="G358" s="83" t="s">
        <v>1499</v>
      </c>
      <c r="H358" s="83" t="s">
        <v>759</v>
      </c>
      <c r="I358" s="83" t="s">
        <v>1500</v>
      </c>
      <c r="J358" s="101" t="s">
        <v>828</v>
      </c>
      <c r="K358" s="98">
        <f t="shared" si="12"/>
        <v>8.4</v>
      </c>
      <c r="L358" s="98">
        <v>8.4</v>
      </c>
      <c r="M358" s="105"/>
      <c r="N358" s="105"/>
      <c r="O358" s="105"/>
      <c r="P358" s="105"/>
      <c r="Q358" s="83" t="s">
        <v>1500</v>
      </c>
      <c r="R358" s="83" t="s">
        <v>1501</v>
      </c>
      <c r="S358" s="83" t="s">
        <v>1473</v>
      </c>
      <c r="T358" s="83" t="s">
        <v>53</v>
      </c>
      <c r="U358" s="115">
        <v>1</v>
      </c>
      <c r="V358" s="98">
        <v>14</v>
      </c>
      <c r="W358" s="83" t="s">
        <v>53</v>
      </c>
      <c r="X358" s="83" t="s">
        <v>53</v>
      </c>
      <c r="Y358" s="83">
        <v>28</v>
      </c>
      <c r="Z358" s="83">
        <v>79</v>
      </c>
      <c r="AA358" s="115">
        <v>0.95</v>
      </c>
      <c r="AB358" s="76" t="s">
        <v>831</v>
      </c>
      <c r="AC358" s="18" t="s">
        <v>1474</v>
      </c>
      <c r="AD358" s="89"/>
    </row>
    <row r="359" s="1" customFormat="1" ht="63" spans="1:30">
      <c r="A359" s="76"/>
      <c r="B359" s="83" t="s">
        <v>1502</v>
      </c>
      <c r="C359" s="83" t="s">
        <v>747</v>
      </c>
      <c r="D359" s="83" t="s">
        <v>823</v>
      </c>
      <c r="E359" s="146" t="s">
        <v>1468</v>
      </c>
      <c r="F359" s="84" t="s">
        <v>1469</v>
      </c>
      <c r="G359" s="83" t="s">
        <v>1503</v>
      </c>
      <c r="H359" s="83" t="s">
        <v>752</v>
      </c>
      <c r="I359" s="83" t="s">
        <v>1480</v>
      </c>
      <c r="J359" s="101" t="s">
        <v>828</v>
      </c>
      <c r="K359" s="98">
        <f t="shared" si="12"/>
        <v>21</v>
      </c>
      <c r="L359" s="105">
        <v>21</v>
      </c>
      <c r="M359" s="105"/>
      <c r="N359" s="105"/>
      <c r="O359" s="105"/>
      <c r="P359" s="105"/>
      <c r="Q359" s="83" t="s">
        <v>1480</v>
      </c>
      <c r="R359" s="146" t="s">
        <v>1504</v>
      </c>
      <c r="S359" s="83" t="s">
        <v>1473</v>
      </c>
      <c r="T359" s="83" t="s">
        <v>53</v>
      </c>
      <c r="U359" s="115">
        <v>1</v>
      </c>
      <c r="V359" s="103">
        <v>23</v>
      </c>
      <c r="W359" s="83" t="s">
        <v>53</v>
      </c>
      <c r="X359" s="83" t="s">
        <v>53</v>
      </c>
      <c r="Y359" s="103">
        <v>70</v>
      </c>
      <c r="Z359" s="103">
        <v>165</v>
      </c>
      <c r="AA359" s="115">
        <v>0.95</v>
      </c>
      <c r="AB359" s="76" t="s">
        <v>831</v>
      </c>
      <c r="AC359" s="18" t="s">
        <v>1474</v>
      </c>
      <c r="AD359" s="89"/>
    </row>
    <row r="360" s="1" customFormat="1" ht="63" spans="1:30">
      <c r="A360" s="76"/>
      <c r="B360" s="83" t="s">
        <v>1505</v>
      </c>
      <c r="C360" s="83" t="s">
        <v>747</v>
      </c>
      <c r="D360" s="83" t="s">
        <v>823</v>
      </c>
      <c r="E360" s="146" t="s">
        <v>1468</v>
      </c>
      <c r="F360" s="84" t="s">
        <v>1469</v>
      </c>
      <c r="G360" s="83" t="s">
        <v>1506</v>
      </c>
      <c r="H360" s="76" t="s">
        <v>752</v>
      </c>
      <c r="I360" s="83" t="s">
        <v>1507</v>
      </c>
      <c r="J360" s="101" t="s">
        <v>828</v>
      </c>
      <c r="K360" s="98">
        <f t="shared" si="12"/>
        <v>18</v>
      </c>
      <c r="L360" s="105">
        <v>18</v>
      </c>
      <c r="M360" s="105"/>
      <c r="N360" s="105"/>
      <c r="O360" s="105"/>
      <c r="P360" s="105"/>
      <c r="Q360" s="83" t="s">
        <v>1507</v>
      </c>
      <c r="R360" s="83" t="s">
        <v>1508</v>
      </c>
      <c r="S360" s="83" t="s">
        <v>1473</v>
      </c>
      <c r="T360" s="76" t="s">
        <v>53</v>
      </c>
      <c r="U360" s="115">
        <v>1</v>
      </c>
      <c r="V360" s="103">
        <v>6.2</v>
      </c>
      <c r="W360" s="88" t="s">
        <v>53</v>
      </c>
      <c r="X360" s="88" t="s">
        <v>53</v>
      </c>
      <c r="Y360" s="103">
        <v>60</v>
      </c>
      <c r="Z360" s="103">
        <v>132</v>
      </c>
      <c r="AA360" s="115">
        <v>0.95</v>
      </c>
      <c r="AB360" s="76" t="s">
        <v>831</v>
      </c>
      <c r="AC360" s="18" t="s">
        <v>1474</v>
      </c>
      <c r="AD360" s="89"/>
    </row>
    <row r="361" s="1" customFormat="1" ht="63" spans="1:30">
      <c r="A361" s="76"/>
      <c r="B361" s="83" t="s">
        <v>1509</v>
      </c>
      <c r="C361" s="83" t="s">
        <v>747</v>
      </c>
      <c r="D361" s="83" t="s">
        <v>823</v>
      </c>
      <c r="E361" s="146" t="s">
        <v>1468</v>
      </c>
      <c r="F361" s="83" t="s">
        <v>1469</v>
      </c>
      <c r="G361" s="83" t="s">
        <v>1510</v>
      </c>
      <c r="H361" s="83" t="s">
        <v>759</v>
      </c>
      <c r="I361" s="83" t="s">
        <v>1511</v>
      </c>
      <c r="J361" s="101" t="s">
        <v>828</v>
      </c>
      <c r="K361" s="98">
        <f t="shared" si="12"/>
        <v>8</v>
      </c>
      <c r="L361" s="98">
        <v>8</v>
      </c>
      <c r="M361" s="98"/>
      <c r="N361" s="98"/>
      <c r="O361" s="98"/>
      <c r="P361" s="98"/>
      <c r="Q361" s="83" t="s">
        <v>1511</v>
      </c>
      <c r="R361" s="83" t="s">
        <v>1512</v>
      </c>
      <c r="S361" s="83" t="s">
        <v>1157</v>
      </c>
      <c r="T361" s="83" t="s">
        <v>53</v>
      </c>
      <c r="U361" s="115">
        <v>1</v>
      </c>
      <c r="V361" s="98">
        <v>16</v>
      </c>
      <c r="W361" s="83" t="s">
        <v>53</v>
      </c>
      <c r="X361" s="83" t="s">
        <v>53</v>
      </c>
      <c r="Y361" s="83">
        <v>15</v>
      </c>
      <c r="Z361" s="83">
        <v>35</v>
      </c>
      <c r="AA361" s="115">
        <v>0.95</v>
      </c>
      <c r="AB361" s="76" t="s">
        <v>831</v>
      </c>
      <c r="AC361" s="18" t="s">
        <v>1474</v>
      </c>
      <c r="AD361" s="89"/>
    </row>
    <row r="362" s="1" customFormat="1" ht="90" spans="1:30">
      <c r="A362" s="76"/>
      <c r="B362" s="88" t="s">
        <v>1513</v>
      </c>
      <c r="C362" s="88" t="s">
        <v>747</v>
      </c>
      <c r="D362" s="89" t="s">
        <v>823</v>
      </c>
      <c r="E362" s="88" t="s">
        <v>1514</v>
      </c>
      <c r="F362" s="88" t="s">
        <v>1515</v>
      </c>
      <c r="G362" s="88" t="s">
        <v>1516</v>
      </c>
      <c r="H362" s="88" t="s">
        <v>759</v>
      </c>
      <c r="I362" s="88" t="s">
        <v>1517</v>
      </c>
      <c r="J362" s="101" t="s">
        <v>828</v>
      </c>
      <c r="K362" s="98">
        <f t="shared" si="12"/>
        <v>25</v>
      </c>
      <c r="L362" s="105">
        <v>25</v>
      </c>
      <c r="M362" s="103"/>
      <c r="N362" s="103"/>
      <c r="O362" s="103"/>
      <c r="P362" s="103"/>
      <c r="Q362" s="88" t="s">
        <v>1517</v>
      </c>
      <c r="R362" s="88" t="s">
        <v>1518</v>
      </c>
      <c r="S362" s="88" t="s">
        <v>830</v>
      </c>
      <c r="T362" s="76" t="s">
        <v>53</v>
      </c>
      <c r="U362" s="115">
        <v>1</v>
      </c>
      <c r="V362" s="103">
        <v>32.5</v>
      </c>
      <c r="W362" s="88" t="s">
        <v>53</v>
      </c>
      <c r="X362" s="88" t="s">
        <v>53</v>
      </c>
      <c r="Y362" s="103">
        <v>139</v>
      </c>
      <c r="Z362" s="103">
        <v>341</v>
      </c>
      <c r="AA362" s="115">
        <v>0.95</v>
      </c>
      <c r="AB362" s="76" t="s">
        <v>831</v>
      </c>
      <c r="AC362" s="18" t="s">
        <v>219</v>
      </c>
      <c r="AD362" s="129"/>
    </row>
    <row r="363" s="1" customFormat="1" ht="90" spans="1:30">
      <c r="A363" s="76"/>
      <c r="B363" s="88" t="s">
        <v>1519</v>
      </c>
      <c r="C363" s="88" t="s">
        <v>747</v>
      </c>
      <c r="D363" s="89" t="s">
        <v>823</v>
      </c>
      <c r="E363" s="88" t="s">
        <v>1514</v>
      </c>
      <c r="F363" s="88" t="s">
        <v>1515</v>
      </c>
      <c r="G363" s="88" t="s">
        <v>1520</v>
      </c>
      <c r="H363" s="88" t="s">
        <v>752</v>
      </c>
      <c r="I363" s="88" t="s">
        <v>1521</v>
      </c>
      <c r="J363" s="101" t="s">
        <v>828</v>
      </c>
      <c r="K363" s="98">
        <f t="shared" si="12"/>
        <v>18.5</v>
      </c>
      <c r="L363" s="105">
        <v>18.5</v>
      </c>
      <c r="M363" s="103"/>
      <c r="N363" s="103"/>
      <c r="O363" s="103"/>
      <c r="P363" s="103"/>
      <c r="Q363" s="88" t="s">
        <v>1521</v>
      </c>
      <c r="R363" s="88" t="s">
        <v>1522</v>
      </c>
      <c r="S363" s="88" t="s">
        <v>830</v>
      </c>
      <c r="T363" s="76" t="s">
        <v>53</v>
      </c>
      <c r="U363" s="115">
        <v>1</v>
      </c>
      <c r="V363" s="103">
        <v>24</v>
      </c>
      <c r="W363" s="88" t="s">
        <v>53</v>
      </c>
      <c r="X363" s="88" t="s">
        <v>53</v>
      </c>
      <c r="Y363" s="103">
        <v>94</v>
      </c>
      <c r="Z363" s="103">
        <v>224</v>
      </c>
      <c r="AA363" s="115">
        <v>0.95</v>
      </c>
      <c r="AB363" s="76" t="s">
        <v>831</v>
      </c>
      <c r="AC363" s="18" t="s">
        <v>219</v>
      </c>
      <c r="AD363" s="129"/>
    </row>
    <row r="364" s="1" customFormat="1" ht="75" spans="1:30">
      <c r="A364" s="76"/>
      <c r="B364" s="88" t="s">
        <v>1523</v>
      </c>
      <c r="C364" s="88" t="s">
        <v>747</v>
      </c>
      <c r="D364" s="89" t="s">
        <v>823</v>
      </c>
      <c r="E364" s="88" t="s">
        <v>1514</v>
      </c>
      <c r="F364" s="88" t="s">
        <v>1515</v>
      </c>
      <c r="G364" s="88" t="s">
        <v>1524</v>
      </c>
      <c r="H364" s="88" t="s">
        <v>752</v>
      </c>
      <c r="I364" s="88" t="s">
        <v>1525</v>
      </c>
      <c r="J364" s="101" t="s">
        <v>828</v>
      </c>
      <c r="K364" s="98">
        <f t="shared" si="12"/>
        <v>24</v>
      </c>
      <c r="L364" s="105">
        <v>24</v>
      </c>
      <c r="M364" s="103"/>
      <c r="N364" s="103"/>
      <c r="O364" s="103"/>
      <c r="P364" s="103"/>
      <c r="Q364" s="88" t="s">
        <v>1525</v>
      </c>
      <c r="R364" s="88" t="s">
        <v>1526</v>
      </c>
      <c r="S364" s="88" t="s">
        <v>830</v>
      </c>
      <c r="T364" s="76" t="s">
        <v>53</v>
      </c>
      <c r="U364" s="115">
        <v>1</v>
      </c>
      <c r="V364" s="103">
        <v>31.5</v>
      </c>
      <c r="W364" s="88" t="s">
        <v>53</v>
      </c>
      <c r="X364" s="88" t="s">
        <v>53</v>
      </c>
      <c r="Y364" s="103">
        <v>122</v>
      </c>
      <c r="Z364" s="103">
        <v>275</v>
      </c>
      <c r="AA364" s="115">
        <v>0.95</v>
      </c>
      <c r="AB364" s="76" t="s">
        <v>831</v>
      </c>
      <c r="AC364" s="18" t="s">
        <v>219</v>
      </c>
      <c r="AD364" s="129"/>
    </row>
    <row r="365" s="1" customFormat="1" ht="63" spans="1:30">
      <c r="A365" s="76"/>
      <c r="B365" s="88" t="s">
        <v>1527</v>
      </c>
      <c r="C365" s="88" t="s">
        <v>747</v>
      </c>
      <c r="D365" s="89" t="s">
        <v>823</v>
      </c>
      <c r="E365" s="88" t="s">
        <v>1514</v>
      </c>
      <c r="F365" s="88" t="s">
        <v>1515</v>
      </c>
      <c r="G365" s="88" t="s">
        <v>1528</v>
      </c>
      <c r="H365" s="88" t="s">
        <v>759</v>
      </c>
      <c r="I365" s="88" t="s">
        <v>1146</v>
      </c>
      <c r="J365" s="101" t="s">
        <v>828</v>
      </c>
      <c r="K365" s="98">
        <f t="shared" si="12"/>
        <v>6</v>
      </c>
      <c r="L365" s="105">
        <v>6</v>
      </c>
      <c r="M365" s="103"/>
      <c r="N365" s="103"/>
      <c r="O365" s="103"/>
      <c r="P365" s="103"/>
      <c r="Q365" s="88" t="s">
        <v>1146</v>
      </c>
      <c r="R365" s="88" t="s">
        <v>1529</v>
      </c>
      <c r="S365" s="88" t="s">
        <v>830</v>
      </c>
      <c r="T365" s="76" t="s">
        <v>53</v>
      </c>
      <c r="U365" s="115">
        <v>1</v>
      </c>
      <c r="V365" s="103">
        <v>8</v>
      </c>
      <c r="W365" s="88" t="s">
        <v>53</v>
      </c>
      <c r="X365" s="88" t="s">
        <v>53</v>
      </c>
      <c r="Y365" s="103">
        <v>22</v>
      </c>
      <c r="Z365" s="103">
        <v>61</v>
      </c>
      <c r="AA365" s="115">
        <v>0.95</v>
      </c>
      <c r="AB365" s="76" t="s">
        <v>831</v>
      </c>
      <c r="AC365" s="18" t="s">
        <v>219</v>
      </c>
      <c r="AD365" s="129"/>
    </row>
    <row r="366" s="1" customFormat="1" ht="63" spans="1:30">
      <c r="A366" s="76"/>
      <c r="B366" s="88" t="s">
        <v>1530</v>
      </c>
      <c r="C366" s="88" t="s">
        <v>747</v>
      </c>
      <c r="D366" s="89" t="s">
        <v>823</v>
      </c>
      <c r="E366" s="88" t="s">
        <v>1514</v>
      </c>
      <c r="F366" s="88" t="s">
        <v>1515</v>
      </c>
      <c r="G366" s="88" t="s">
        <v>1531</v>
      </c>
      <c r="H366" s="88" t="s">
        <v>759</v>
      </c>
      <c r="I366" s="88" t="s">
        <v>1532</v>
      </c>
      <c r="J366" s="101" t="s">
        <v>828</v>
      </c>
      <c r="K366" s="98">
        <f t="shared" si="12"/>
        <v>13.5</v>
      </c>
      <c r="L366" s="105">
        <v>13.5</v>
      </c>
      <c r="M366" s="103"/>
      <c r="N366" s="103"/>
      <c r="O366" s="103"/>
      <c r="P366" s="103"/>
      <c r="Q366" s="88" t="s">
        <v>1532</v>
      </c>
      <c r="R366" s="88" t="s">
        <v>1533</v>
      </c>
      <c r="S366" s="88" t="s">
        <v>830</v>
      </c>
      <c r="T366" s="76" t="s">
        <v>53</v>
      </c>
      <c r="U366" s="115">
        <v>1</v>
      </c>
      <c r="V366" s="103">
        <v>17.5</v>
      </c>
      <c r="W366" s="88" t="s">
        <v>53</v>
      </c>
      <c r="X366" s="88" t="s">
        <v>53</v>
      </c>
      <c r="Y366" s="103">
        <v>66</v>
      </c>
      <c r="Z366" s="103">
        <v>134</v>
      </c>
      <c r="AA366" s="115">
        <v>0.95</v>
      </c>
      <c r="AB366" s="76" t="s">
        <v>831</v>
      </c>
      <c r="AC366" s="18" t="s">
        <v>219</v>
      </c>
      <c r="AD366" s="129"/>
    </row>
    <row r="367" s="1" customFormat="1" ht="63" spans="1:30">
      <c r="A367" s="76"/>
      <c r="B367" s="88" t="s">
        <v>1534</v>
      </c>
      <c r="C367" s="88" t="s">
        <v>747</v>
      </c>
      <c r="D367" s="89" t="s">
        <v>823</v>
      </c>
      <c r="E367" s="88" t="s">
        <v>1514</v>
      </c>
      <c r="F367" s="88" t="s">
        <v>1515</v>
      </c>
      <c r="G367" s="88" t="s">
        <v>1535</v>
      </c>
      <c r="H367" s="88" t="s">
        <v>759</v>
      </c>
      <c r="I367" s="88" t="s">
        <v>1536</v>
      </c>
      <c r="J367" s="101" t="s">
        <v>828</v>
      </c>
      <c r="K367" s="98">
        <f t="shared" si="12"/>
        <v>5</v>
      </c>
      <c r="L367" s="105">
        <v>5</v>
      </c>
      <c r="M367" s="103"/>
      <c r="N367" s="103"/>
      <c r="O367" s="103"/>
      <c r="P367" s="103"/>
      <c r="Q367" s="88" t="s">
        <v>1536</v>
      </c>
      <c r="R367" s="88" t="s">
        <v>1537</v>
      </c>
      <c r="S367" s="88" t="s">
        <v>830</v>
      </c>
      <c r="T367" s="76" t="s">
        <v>53</v>
      </c>
      <c r="U367" s="115">
        <v>1</v>
      </c>
      <c r="V367" s="103">
        <v>6.5</v>
      </c>
      <c r="W367" s="88" t="s">
        <v>53</v>
      </c>
      <c r="X367" s="88" t="s">
        <v>53</v>
      </c>
      <c r="Y367" s="103">
        <v>18</v>
      </c>
      <c r="Z367" s="103">
        <v>52</v>
      </c>
      <c r="AA367" s="115">
        <v>0.95</v>
      </c>
      <c r="AB367" s="76" t="s">
        <v>831</v>
      </c>
      <c r="AC367" s="18" t="s">
        <v>219</v>
      </c>
      <c r="AD367" s="129"/>
    </row>
    <row r="368" s="1" customFormat="1" ht="105" spans="1:30">
      <c r="A368" s="76"/>
      <c r="B368" s="88" t="s">
        <v>1538</v>
      </c>
      <c r="C368" s="88" t="s">
        <v>747</v>
      </c>
      <c r="D368" s="89" t="s">
        <v>823</v>
      </c>
      <c r="E368" s="88" t="s">
        <v>1514</v>
      </c>
      <c r="F368" s="88" t="s">
        <v>1515</v>
      </c>
      <c r="G368" s="88" t="s">
        <v>1539</v>
      </c>
      <c r="H368" s="88" t="s">
        <v>759</v>
      </c>
      <c r="I368" s="88" t="s">
        <v>1540</v>
      </c>
      <c r="J368" s="101" t="s">
        <v>828</v>
      </c>
      <c r="K368" s="98">
        <f t="shared" si="12"/>
        <v>26.5</v>
      </c>
      <c r="L368" s="105">
        <v>26.5</v>
      </c>
      <c r="M368" s="103"/>
      <c r="N368" s="103"/>
      <c r="O368" s="103"/>
      <c r="P368" s="103"/>
      <c r="Q368" s="88" t="s">
        <v>1540</v>
      </c>
      <c r="R368" s="88" t="s">
        <v>1541</v>
      </c>
      <c r="S368" s="88" t="s">
        <v>830</v>
      </c>
      <c r="T368" s="76" t="s">
        <v>53</v>
      </c>
      <c r="U368" s="115">
        <v>1</v>
      </c>
      <c r="V368" s="103">
        <v>34.5</v>
      </c>
      <c r="W368" s="88" t="s">
        <v>53</v>
      </c>
      <c r="X368" s="88" t="s">
        <v>53</v>
      </c>
      <c r="Y368" s="103">
        <v>144</v>
      </c>
      <c r="Z368" s="103">
        <v>326</v>
      </c>
      <c r="AA368" s="115">
        <v>0.95</v>
      </c>
      <c r="AB368" s="76" t="s">
        <v>831</v>
      </c>
      <c r="AC368" s="18" t="s">
        <v>219</v>
      </c>
      <c r="AD368" s="129"/>
    </row>
    <row r="369" s="1" customFormat="1" ht="75" spans="1:30">
      <c r="A369" s="76"/>
      <c r="B369" s="88" t="s">
        <v>1542</v>
      </c>
      <c r="C369" s="88" t="s">
        <v>747</v>
      </c>
      <c r="D369" s="89" t="s">
        <v>823</v>
      </c>
      <c r="E369" s="88" t="s">
        <v>1514</v>
      </c>
      <c r="F369" s="88" t="s">
        <v>1515</v>
      </c>
      <c r="G369" s="88" t="s">
        <v>1543</v>
      </c>
      <c r="H369" s="88" t="s">
        <v>759</v>
      </c>
      <c r="I369" s="88" t="s">
        <v>1544</v>
      </c>
      <c r="J369" s="101" t="s">
        <v>828</v>
      </c>
      <c r="K369" s="98">
        <f t="shared" si="12"/>
        <v>18.2</v>
      </c>
      <c r="L369" s="105">
        <v>18.2</v>
      </c>
      <c r="M369" s="103"/>
      <c r="N369" s="103"/>
      <c r="O369" s="103"/>
      <c r="P369" s="103"/>
      <c r="Q369" s="88" t="s">
        <v>1544</v>
      </c>
      <c r="R369" s="88" t="s">
        <v>1545</v>
      </c>
      <c r="S369" s="88" t="s">
        <v>830</v>
      </c>
      <c r="T369" s="76" t="s">
        <v>53</v>
      </c>
      <c r="U369" s="115">
        <v>1</v>
      </c>
      <c r="V369" s="103">
        <v>24</v>
      </c>
      <c r="W369" s="88" t="s">
        <v>53</v>
      </c>
      <c r="X369" s="88" t="s">
        <v>53</v>
      </c>
      <c r="Y369" s="103">
        <v>106</v>
      </c>
      <c r="Z369" s="103">
        <v>205</v>
      </c>
      <c r="AA369" s="115">
        <v>0.95</v>
      </c>
      <c r="AB369" s="76" t="s">
        <v>831</v>
      </c>
      <c r="AC369" s="18" t="s">
        <v>219</v>
      </c>
      <c r="AD369" s="129"/>
    </row>
    <row r="370" s="1" customFormat="1" ht="63" spans="1:30">
      <c r="A370" s="76"/>
      <c r="B370" s="88" t="s">
        <v>1546</v>
      </c>
      <c r="C370" s="88" t="s">
        <v>747</v>
      </c>
      <c r="D370" s="89" t="s">
        <v>823</v>
      </c>
      <c r="E370" s="88" t="s">
        <v>1514</v>
      </c>
      <c r="F370" s="88" t="s">
        <v>1515</v>
      </c>
      <c r="G370" s="88" t="s">
        <v>1247</v>
      </c>
      <c r="H370" s="88" t="s">
        <v>759</v>
      </c>
      <c r="I370" s="88" t="s">
        <v>1547</v>
      </c>
      <c r="J370" s="101" t="s">
        <v>828</v>
      </c>
      <c r="K370" s="98">
        <f t="shared" si="12"/>
        <v>5.5</v>
      </c>
      <c r="L370" s="105">
        <v>5.5</v>
      </c>
      <c r="M370" s="103"/>
      <c r="N370" s="103"/>
      <c r="O370" s="103"/>
      <c r="P370" s="103"/>
      <c r="Q370" s="88" t="s">
        <v>1547</v>
      </c>
      <c r="R370" s="88" t="s">
        <v>1548</v>
      </c>
      <c r="S370" s="88" t="s">
        <v>830</v>
      </c>
      <c r="T370" s="76" t="s">
        <v>53</v>
      </c>
      <c r="U370" s="115">
        <v>1</v>
      </c>
      <c r="V370" s="103">
        <v>7.5</v>
      </c>
      <c r="W370" s="88" t="s">
        <v>53</v>
      </c>
      <c r="X370" s="88" t="s">
        <v>53</v>
      </c>
      <c r="Y370" s="103">
        <v>21</v>
      </c>
      <c r="Z370" s="103">
        <v>49</v>
      </c>
      <c r="AA370" s="115">
        <v>0.95</v>
      </c>
      <c r="AB370" s="76" t="s">
        <v>831</v>
      </c>
      <c r="AC370" s="18" t="s">
        <v>219</v>
      </c>
      <c r="AD370" s="129"/>
    </row>
    <row r="371" s="1" customFormat="1" ht="75" spans="1:30">
      <c r="A371" s="76"/>
      <c r="B371" s="88" t="s">
        <v>1549</v>
      </c>
      <c r="C371" s="88" t="s">
        <v>747</v>
      </c>
      <c r="D371" s="89" t="s">
        <v>823</v>
      </c>
      <c r="E371" s="88" t="s">
        <v>1514</v>
      </c>
      <c r="F371" s="88" t="s">
        <v>1515</v>
      </c>
      <c r="G371" s="88" t="s">
        <v>1550</v>
      </c>
      <c r="H371" s="88" t="s">
        <v>759</v>
      </c>
      <c r="I371" s="88" t="s">
        <v>1551</v>
      </c>
      <c r="J371" s="101" t="s">
        <v>828</v>
      </c>
      <c r="K371" s="98">
        <f t="shared" si="12"/>
        <v>14.3</v>
      </c>
      <c r="L371" s="105">
        <v>14.3</v>
      </c>
      <c r="M371" s="103"/>
      <c r="N371" s="103"/>
      <c r="O371" s="103"/>
      <c r="P371" s="103"/>
      <c r="Q371" s="88" t="s">
        <v>1551</v>
      </c>
      <c r="R371" s="88" t="s">
        <v>1552</v>
      </c>
      <c r="S371" s="88" t="s">
        <v>830</v>
      </c>
      <c r="T371" s="76" t="s">
        <v>53</v>
      </c>
      <c r="U371" s="115">
        <v>1</v>
      </c>
      <c r="V371" s="103">
        <v>19</v>
      </c>
      <c r="W371" s="88" t="s">
        <v>53</v>
      </c>
      <c r="X371" s="88" t="s">
        <v>53</v>
      </c>
      <c r="Y371" s="103">
        <v>51</v>
      </c>
      <c r="Z371" s="103">
        <v>121</v>
      </c>
      <c r="AA371" s="115">
        <v>0.95</v>
      </c>
      <c r="AB371" s="76" t="s">
        <v>831</v>
      </c>
      <c r="AC371" s="18" t="s">
        <v>219</v>
      </c>
      <c r="AD371" s="129"/>
    </row>
    <row r="372" s="1" customFormat="1" ht="105" spans="1:30">
      <c r="A372" s="76"/>
      <c r="B372" s="88" t="s">
        <v>1553</v>
      </c>
      <c r="C372" s="88" t="s">
        <v>747</v>
      </c>
      <c r="D372" s="89" t="s">
        <v>823</v>
      </c>
      <c r="E372" s="88" t="s">
        <v>1514</v>
      </c>
      <c r="F372" s="88" t="s">
        <v>1515</v>
      </c>
      <c r="G372" s="88" t="s">
        <v>1554</v>
      </c>
      <c r="H372" s="88" t="s">
        <v>759</v>
      </c>
      <c r="I372" s="88" t="s">
        <v>1555</v>
      </c>
      <c r="J372" s="101" t="s">
        <v>828</v>
      </c>
      <c r="K372" s="98">
        <f t="shared" si="12"/>
        <v>22</v>
      </c>
      <c r="L372" s="105">
        <v>22</v>
      </c>
      <c r="M372" s="103"/>
      <c r="N372" s="103"/>
      <c r="O372" s="103"/>
      <c r="P372" s="103"/>
      <c r="Q372" s="88" t="s">
        <v>1555</v>
      </c>
      <c r="R372" s="88" t="s">
        <v>1556</v>
      </c>
      <c r="S372" s="88" t="s">
        <v>830</v>
      </c>
      <c r="T372" s="76" t="s">
        <v>53</v>
      </c>
      <c r="U372" s="115">
        <v>1</v>
      </c>
      <c r="V372" s="103">
        <v>28.5</v>
      </c>
      <c r="W372" s="88" t="s">
        <v>53</v>
      </c>
      <c r="X372" s="88" t="s">
        <v>53</v>
      </c>
      <c r="Y372" s="103">
        <v>119</v>
      </c>
      <c r="Z372" s="103">
        <v>259</v>
      </c>
      <c r="AA372" s="115">
        <v>0.95</v>
      </c>
      <c r="AB372" s="76" t="s">
        <v>831</v>
      </c>
      <c r="AC372" s="18" t="s">
        <v>219</v>
      </c>
      <c r="AD372" s="129"/>
    </row>
    <row r="373" s="1" customFormat="1" ht="63" spans="1:30">
      <c r="A373" s="76"/>
      <c r="B373" s="88" t="s">
        <v>1557</v>
      </c>
      <c r="C373" s="88" t="s">
        <v>747</v>
      </c>
      <c r="D373" s="89" t="s">
        <v>823</v>
      </c>
      <c r="E373" s="88" t="s">
        <v>1514</v>
      </c>
      <c r="F373" s="88" t="s">
        <v>1515</v>
      </c>
      <c r="G373" s="88" t="s">
        <v>1558</v>
      </c>
      <c r="H373" s="88" t="s">
        <v>752</v>
      </c>
      <c r="I373" s="88" t="s">
        <v>1559</v>
      </c>
      <c r="J373" s="101" t="s">
        <v>828</v>
      </c>
      <c r="K373" s="98">
        <f t="shared" si="12"/>
        <v>20</v>
      </c>
      <c r="L373" s="105">
        <v>20</v>
      </c>
      <c r="M373" s="103"/>
      <c r="N373" s="103"/>
      <c r="O373" s="103"/>
      <c r="P373" s="103"/>
      <c r="Q373" s="88" t="s">
        <v>1559</v>
      </c>
      <c r="R373" s="88" t="s">
        <v>1560</v>
      </c>
      <c r="S373" s="88" t="s">
        <v>830</v>
      </c>
      <c r="T373" s="76" t="s">
        <v>53</v>
      </c>
      <c r="U373" s="115">
        <v>1</v>
      </c>
      <c r="V373" s="103">
        <v>26</v>
      </c>
      <c r="W373" s="88" t="s">
        <v>53</v>
      </c>
      <c r="X373" s="88" t="s">
        <v>53</v>
      </c>
      <c r="Y373" s="103">
        <v>87</v>
      </c>
      <c r="Z373" s="103">
        <v>241</v>
      </c>
      <c r="AA373" s="115">
        <v>0.95</v>
      </c>
      <c r="AB373" s="76" t="s">
        <v>831</v>
      </c>
      <c r="AC373" s="18" t="s">
        <v>219</v>
      </c>
      <c r="AD373" s="129"/>
    </row>
    <row r="374" s="1" customFormat="1" ht="75" spans="1:30">
      <c r="A374" s="76"/>
      <c r="B374" s="88" t="s">
        <v>1561</v>
      </c>
      <c r="C374" s="88" t="s">
        <v>747</v>
      </c>
      <c r="D374" s="89" t="s">
        <v>823</v>
      </c>
      <c r="E374" s="88" t="s">
        <v>1514</v>
      </c>
      <c r="F374" s="88" t="s">
        <v>1515</v>
      </c>
      <c r="G374" s="88" t="s">
        <v>1562</v>
      </c>
      <c r="H374" s="88" t="s">
        <v>752</v>
      </c>
      <c r="I374" s="88" t="s">
        <v>1563</v>
      </c>
      <c r="J374" s="101" t="s">
        <v>828</v>
      </c>
      <c r="K374" s="98">
        <f t="shared" si="12"/>
        <v>14</v>
      </c>
      <c r="L374" s="105">
        <v>14</v>
      </c>
      <c r="M374" s="103"/>
      <c r="N374" s="103"/>
      <c r="O374" s="103"/>
      <c r="P374" s="103"/>
      <c r="Q374" s="88" t="s">
        <v>1563</v>
      </c>
      <c r="R374" s="88" t="s">
        <v>1564</v>
      </c>
      <c r="S374" s="88" t="s">
        <v>830</v>
      </c>
      <c r="T374" s="76" t="s">
        <v>53</v>
      </c>
      <c r="U374" s="115">
        <v>1</v>
      </c>
      <c r="V374" s="103">
        <v>18.5</v>
      </c>
      <c r="W374" s="88" t="s">
        <v>53</v>
      </c>
      <c r="X374" s="88" t="s">
        <v>53</v>
      </c>
      <c r="Y374" s="103">
        <v>55</v>
      </c>
      <c r="Z374" s="103">
        <v>152</v>
      </c>
      <c r="AA374" s="115">
        <v>0.95</v>
      </c>
      <c r="AB374" s="76" t="s">
        <v>831</v>
      </c>
      <c r="AC374" s="18" t="s">
        <v>219</v>
      </c>
      <c r="AD374" s="129"/>
    </row>
    <row r="375" s="1" customFormat="1" ht="63" spans="1:30">
      <c r="A375" s="76"/>
      <c r="B375" s="105" t="s">
        <v>1565</v>
      </c>
      <c r="C375" s="99" t="s">
        <v>747</v>
      </c>
      <c r="D375" s="105" t="s">
        <v>823</v>
      </c>
      <c r="E375" s="99" t="s">
        <v>1566</v>
      </c>
      <c r="F375" s="99" t="s">
        <v>1567</v>
      </c>
      <c r="G375" s="99" t="s">
        <v>1568</v>
      </c>
      <c r="H375" s="99" t="s">
        <v>752</v>
      </c>
      <c r="I375" s="99" t="s">
        <v>1078</v>
      </c>
      <c r="J375" s="101" t="s">
        <v>828</v>
      </c>
      <c r="K375" s="98">
        <f t="shared" si="12"/>
        <v>9.6</v>
      </c>
      <c r="L375" s="105">
        <v>9.6</v>
      </c>
      <c r="M375" s="105"/>
      <c r="N375" s="105"/>
      <c r="O375" s="105"/>
      <c r="P375" s="105"/>
      <c r="Q375" s="99" t="s">
        <v>1078</v>
      </c>
      <c r="R375" s="88" t="s">
        <v>1569</v>
      </c>
      <c r="S375" s="115" t="s">
        <v>830</v>
      </c>
      <c r="T375" s="99" t="s">
        <v>53</v>
      </c>
      <c r="U375" s="115">
        <v>1</v>
      </c>
      <c r="V375" s="99">
        <f t="shared" ref="V375:V381" si="13">K375*1.3</f>
        <v>12.48</v>
      </c>
      <c r="W375" s="99"/>
      <c r="X375" s="162"/>
      <c r="Y375" s="157">
        <v>39</v>
      </c>
      <c r="Z375" s="157">
        <v>83</v>
      </c>
      <c r="AA375" s="77">
        <v>0.95</v>
      </c>
      <c r="AB375" s="76" t="s">
        <v>831</v>
      </c>
      <c r="AC375" s="18" t="s">
        <v>219</v>
      </c>
      <c r="AD375" s="166"/>
    </row>
    <row r="376" s="1" customFormat="1" ht="63" spans="1:30">
      <c r="A376" s="76"/>
      <c r="B376" s="105" t="s">
        <v>1570</v>
      </c>
      <c r="C376" s="99" t="s">
        <v>747</v>
      </c>
      <c r="D376" s="105" t="s">
        <v>823</v>
      </c>
      <c r="E376" s="99" t="s">
        <v>1566</v>
      </c>
      <c r="F376" s="99" t="s">
        <v>1567</v>
      </c>
      <c r="G376" s="99" t="s">
        <v>1571</v>
      </c>
      <c r="H376" s="99" t="s">
        <v>759</v>
      </c>
      <c r="I376" s="99" t="s">
        <v>1572</v>
      </c>
      <c r="J376" s="101" t="s">
        <v>828</v>
      </c>
      <c r="K376" s="98">
        <f t="shared" si="12"/>
        <v>9.3</v>
      </c>
      <c r="L376" s="105">
        <v>9.3</v>
      </c>
      <c r="M376" s="171"/>
      <c r="N376" s="105"/>
      <c r="O376" s="105"/>
      <c r="P376" s="105"/>
      <c r="Q376" s="99" t="s">
        <v>1572</v>
      </c>
      <c r="R376" s="88" t="s">
        <v>1573</v>
      </c>
      <c r="S376" s="115" t="s">
        <v>830</v>
      </c>
      <c r="T376" s="99" t="s">
        <v>53</v>
      </c>
      <c r="U376" s="115">
        <v>1</v>
      </c>
      <c r="V376" s="99">
        <f t="shared" si="13"/>
        <v>12.09</v>
      </c>
      <c r="W376" s="99"/>
      <c r="X376" s="162"/>
      <c r="Y376" s="157">
        <v>45</v>
      </c>
      <c r="Z376" s="157">
        <v>106</v>
      </c>
      <c r="AA376" s="77">
        <v>0.95</v>
      </c>
      <c r="AB376" s="76" t="s">
        <v>831</v>
      </c>
      <c r="AC376" s="18" t="s">
        <v>219</v>
      </c>
      <c r="AD376" s="166"/>
    </row>
    <row r="377" s="1" customFormat="1" ht="63" spans="1:30">
      <c r="A377" s="76"/>
      <c r="B377" s="105" t="s">
        <v>1574</v>
      </c>
      <c r="C377" s="99" t="s">
        <v>747</v>
      </c>
      <c r="D377" s="105" t="s">
        <v>823</v>
      </c>
      <c r="E377" s="99" t="s">
        <v>1566</v>
      </c>
      <c r="F377" s="99" t="s">
        <v>1567</v>
      </c>
      <c r="G377" s="99" t="s">
        <v>1575</v>
      </c>
      <c r="H377" s="99" t="s">
        <v>759</v>
      </c>
      <c r="I377" s="99" t="s">
        <v>1155</v>
      </c>
      <c r="J377" s="101" t="s">
        <v>828</v>
      </c>
      <c r="K377" s="98">
        <f t="shared" ref="K377:K425" si="14">SUM(L377:P377)</f>
        <v>4.1</v>
      </c>
      <c r="L377" s="105">
        <v>4.1</v>
      </c>
      <c r="M377" s="171"/>
      <c r="N377" s="105"/>
      <c r="O377" s="105"/>
      <c r="P377" s="105"/>
      <c r="Q377" s="99" t="s">
        <v>1155</v>
      </c>
      <c r="R377" s="88" t="s">
        <v>1576</v>
      </c>
      <c r="S377" s="115" t="s">
        <v>830</v>
      </c>
      <c r="T377" s="99" t="s">
        <v>53</v>
      </c>
      <c r="U377" s="115">
        <v>1</v>
      </c>
      <c r="V377" s="99">
        <f t="shared" si="13"/>
        <v>5.33</v>
      </c>
      <c r="W377" s="99"/>
      <c r="X377" s="162"/>
      <c r="Y377" s="157">
        <v>17</v>
      </c>
      <c r="Z377" s="157">
        <v>35</v>
      </c>
      <c r="AA377" s="77">
        <v>0.95</v>
      </c>
      <c r="AB377" s="76" t="s">
        <v>831</v>
      </c>
      <c r="AC377" s="18" t="s">
        <v>219</v>
      </c>
      <c r="AD377" s="166"/>
    </row>
    <row r="378" s="1" customFormat="1" ht="63" spans="1:30">
      <c r="A378" s="76"/>
      <c r="B378" s="105" t="s">
        <v>1577</v>
      </c>
      <c r="C378" s="99" t="s">
        <v>747</v>
      </c>
      <c r="D378" s="105" t="s">
        <v>823</v>
      </c>
      <c r="E378" s="99" t="s">
        <v>1566</v>
      </c>
      <c r="F378" s="99" t="s">
        <v>1567</v>
      </c>
      <c r="G378" s="99" t="s">
        <v>1578</v>
      </c>
      <c r="H378" s="99" t="s">
        <v>759</v>
      </c>
      <c r="I378" s="99" t="s">
        <v>1027</v>
      </c>
      <c r="J378" s="101" t="s">
        <v>828</v>
      </c>
      <c r="K378" s="98">
        <f t="shared" si="14"/>
        <v>6.5</v>
      </c>
      <c r="L378" s="105">
        <v>6.5</v>
      </c>
      <c r="M378" s="105"/>
      <c r="N378" s="105"/>
      <c r="O378" s="105"/>
      <c r="P378" s="105"/>
      <c r="Q378" s="99" t="s">
        <v>1027</v>
      </c>
      <c r="R378" s="88" t="s">
        <v>1579</v>
      </c>
      <c r="S378" s="115" t="s">
        <v>830</v>
      </c>
      <c r="T378" s="99" t="s">
        <v>53</v>
      </c>
      <c r="U378" s="115">
        <v>1</v>
      </c>
      <c r="V378" s="99">
        <f t="shared" si="13"/>
        <v>8.45</v>
      </c>
      <c r="W378" s="99"/>
      <c r="X378" s="162"/>
      <c r="Y378" s="157">
        <v>28</v>
      </c>
      <c r="Z378" s="157">
        <v>72</v>
      </c>
      <c r="AA378" s="77">
        <v>0.95</v>
      </c>
      <c r="AB378" s="76" t="s">
        <v>831</v>
      </c>
      <c r="AC378" s="18" t="s">
        <v>219</v>
      </c>
      <c r="AD378" s="166"/>
    </row>
    <row r="379" s="1" customFormat="1" ht="63" spans="1:30">
      <c r="A379" s="76"/>
      <c r="B379" s="105" t="s">
        <v>1580</v>
      </c>
      <c r="C379" s="99" t="s">
        <v>747</v>
      </c>
      <c r="D379" s="105" t="s">
        <v>823</v>
      </c>
      <c r="E379" s="99" t="s">
        <v>1566</v>
      </c>
      <c r="F379" s="99" t="s">
        <v>1567</v>
      </c>
      <c r="G379" s="99" t="s">
        <v>1581</v>
      </c>
      <c r="H379" s="99" t="s">
        <v>752</v>
      </c>
      <c r="I379" s="99" t="s">
        <v>1110</v>
      </c>
      <c r="J379" s="101" t="s">
        <v>828</v>
      </c>
      <c r="K379" s="98">
        <f t="shared" si="14"/>
        <v>6.96</v>
      </c>
      <c r="L379" s="105">
        <v>6.96</v>
      </c>
      <c r="M379" s="105"/>
      <c r="N379" s="105"/>
      <c r="O379" s="105"/>
      <c r="P379" s="105"/>
      <c r="Q379" s="99" t="s">
        <v>1110</v>
      </c>
      <c r="R379" s="88" t="s">
        <v>1582</v>
      </c>
      <c r="S379" s="115" t="s">
        <v>830</v>
      </c>
      <c r="T379" s="99" t="s">
        <v>53</v>
      </c>
      <c r="U379" s="115">
        <v>1</v>
      </c>
      <c r="V379" s="99">
        <f t="shared" si="13"/>
        <v>9.048</v>
      </c>
      <c r="W379" s="99"/>
      <c r="X379" s="162"/>
      <c r="Y379" s="157">
        <v>30</v>
      </c>
      <c r="Z379" s="157">
        <v>73</v>
      </c>
      <c r="AA379" s="77">
        <v>0.95</v>
      </c>
      <c r="AB379" s="76" t="s">
        <v>831</v>
      </c>
      <c r="AC379" s="18" t="s">
        <v>219</v>
      </c>
      <c r="AD379" s="166"/>
    </row>
    <row r="380" s="1" customFormat="1" ht="63" spans="1:30">
      <c r="A380" s="76"/>
      <c r="B380" s="105" t="s">
        <v>1583</v>
      </c>
      <c r="C380" s="99" t="s">
        <v>747</v>
      </c>
      <c r="D380" s="105" t="s">
        <v>823</v>
      </c>
      <c r="E380" s="99" t="s">
        <v>1566</v>
      </c>
      <c r="F380" s="99" t="s">
        <v>1567</v>
      </c>
      <c r="G380" s="99" t="s">
        <v>1584</v>
      </c>
      <c r="H380" s="99" t="s">
        <v>759</v>
      </c>
      <c r="I380" s="99" t="s">
        <v>1244</v>
      </c>
      <c r="J380" s="101" t="s">
        <v>828</v>
      </c>
      <c r="K380" s="98">
        <f t="shared" si="14"/>
        <v>10.5</v>
      </c>
      <c r="L380" s="105">
        <v>10.5</v>
      </c>
      <c r="M380" s="105"/>
      <c r="N380" s="105"/>
      <c r="O380" s="105"/>
      <c r="P380" s="105"/>
      <c r="Q380" s="99" t="s">
        <v>1244</v>
      </c>
      <c r="R380" s="88" t="s">
        <v>1585</v>
      </c>
      <c r="S380" s="115" t="s">
        <v>830</v>
      </c>
      <c r="T380" s="99" t="s">
        <v>53</v>
      </c>
      <c r="U380" s="115">
        <v>1</v>
      </c>
      <c r="V380" s="99">
        <f t="shared" si="13"/>
        <v>13.65</v>
      </c>
      <c r="W380" s="99"/>
      <c r="X380" s="162"/>
      <c r="Y380" s="76">
        <v>38</v>
      </c>
      <c r="Z380" s="157">
        <v>91</v>
      </c>
      <c r="AA380" s="77">
        <v>0.95</v>
      </c>
      <c r="AB380" s="76" t="s">
        <v>831</v>
      </c>
      <c r="AC380" s="18" t="s">
        <v>219</v>
      </c>
      <c r="AD380" s="166"/>
    </row>
    <row r="381" s="1" customFormat="1" ht="63" spans="1:30">
      <c r="A381" s="76"/>
      <c r="B381" s="105" t="s">
        <v>1586</v>
      </c>
      <c r="C381" s="99" t="s">
        <v>747</v>
      </c>
      <c r="D381" s="105" t="s">
        <v>823</v>
      </c>
      <c r="E381" s="99" t="s">
        <v>1566</v>
      </c>
      <c r="F381" s="99" t="s">
        <v>1567</v>
      </c>
      <c r="G381" s="99" t="s">
        <v>1587</v>
      </c>
      <c r="H381" s="99" t="s">
        <v>752</v>
      </c>
      <c r="I381" s="99" t="s">
        <v>895</v>
      </c>
      <c r="J381" s="101" t="s">
        <v>828</v>
      </c>
      <c r="K381" s="98">
        <f t="shared" si="14"/>
        <v>3.8</v>
      </c>
      <c r="L381" s="105">
        <v>3.8</v>
      </c>
      <c r="M381" s="105"/>
      <c r="N381" s="105"/>
      <c r="O381" s="105"/>
      <c r="P381" s="105"/>
      <c r="Q381" s="99" t="s">
        <v>895</v>
      </c>
      <c r="R381" s="88" t="s">
        <v>1588</v>
      </c>
      <c r="S381" s="115" t="s">
        <v>830</v>
      </c>
      <c r="T381" s="99" t="s">
        <v>53</v>
      </c>
      <c r="U381" s="115">
        <v>1</v>
      </c>
      <c r="V381" s="99">
        <f t="shared" si="13"/>
        <v>4.94</v>
      </c>
      <c r="W381" s="99"/>
      <c r="X381" s="162"/>
      <c r="Y381" s="157">
        <v>15</v>
      </c>
      <c r="Z381" s="157">
        <v>29</v>
      </c>
      <c r="AA381" s="77">
        <v>0.95</v>
      </c>
      <c r="AB381" s="76" t="s">
        <v>831</v>
      </c>
      <c r="AC381" s="18" t="s">
        <v>219</v>
      </c>
      <c r="AD381" s="166"/>
    </row>
    <row r="382" s="1" customFormat="1" ht="75" spans="1:30">
      <c r="A382" s="151"/>
      <c r="B382" s="169" t="s">
        <v>1589</v>
      </c>
      <c r="C382" s="169" t="s">
        <v>747</v>
      </c>
      <c r="D382" s="105" t="s">
        <v>823</v>
      </c>
      <c r="E382" s="105" t="s">
        <v>1590</v>
      </c>
      <c r="F382" s="105" t="s">
        <v>1591</v>
      </c>
      <c r="G382" s="98" t="s">
        <v>1592</v>
      </c>
      <c r="H382" s="98" t="s">
        <v>759</v>
      </c>
      <c r="I382" s="169" t="s">
        <v>1209</v>
      </c>
      <c r="J382" s="101" t="s">
        <v>828</v>
      </c>
      <c r="K382" s="98">
        <f t="shared" si="14"/>
        <v>14</v>
      </c>
      <c r="L382" s="105">
        <v>14</v>
      </c>
      <c r="M382" s="99"/>
      <c r="N382" s="105"/>
      <c r="O382" s="105"/>
      <c r="P382" s="105"/>
      <c r="Q382" s="169" t="s">
        <v>1209</v>
      </c>
      <c r="R382" s="99" t="s">
        <v>1593</v>
      </c>
      <c r="S382" s="115" t="s">
        <v>830</v>
      </c>
      <c r="T382" s="99" t="s">
        <v>53</v>
      </c>
      <c r="U382" s="77">
        <v>1</v>
      </c>
      <c r="V382" s="99">
        <v>16.8</v>
      </c>
      <c r="W382" s="88" t="s">
        <v>53</v>
      </c>
      <c r="X382" s="88" t="s">
        <v>53</v>
      </c>
      <c r="Y382" s="103">
        <v>70</v>
      </c>
      <c r="Z382" s="152" t="s">
        <v>1594</v>
      </c>
      <c r="AA382" s="77">
        <v>0.95</v>
      </c>
      <c r="AB382" s="76" t="s">
        <v>831</v>
      </c>
      <c r="AC382" s="18" t="s">
        <v>219</v>
      </c>
      <c r="AD382" s="103"/>
    </row>
    <row r="383" s="1" customFormat="1" ht="120" spans="1:30">
      <c r="A383" s="151"/>
      <c r="B383" s="169" t="s">
        <v>1595</v>
      </c>
      <c r="C383" s="169" t="s">
        <v>747</v>
      </c>
      <c r="D383" s="105" t="s">
        <v>823</v>
      </c>
      <c r="E383" s="105" t="s">
        <v>1590</v>
      </c>
      <c r="F383" s="105" t="s">
        <v>1591</v>
      </c>
      <c r="G383" s="98" t="s">
        <v>1596</v>
      </c>
      <c r="H383" s="98" t="s">
        <v>759</v>
      </c>
      <c r="I383" s="169" t="s">
        <v>1110</v>
      </c>
      <c r="J383" s="101" t="s">
        <v>828</v>
      </c>
      <c r="K383" s="98">
        <f t="shared" si="14"/>
        <v>9</v>
      </c>
      <c r="L383" s="105">
        <v>9</v>
      </c>
      <c r="M383" s="99"/>
      <c r="N383" s="105"/>
      <c r="O383" s="105"/>
      <c r="P383" s="105"/>
      <c r="Q383" s="169" t="s">
        <v>1110</v>
      </c>
      <c r="R383" s="99" t="s">
        <v>1597</v>
      </c>
      <c r="S383" s="115" t="s">
        <v>830</v>
      </c>
      <c r="T383" s="99" t="s">
        <v>53</v>
      </c>
      <c r="U383" s="77">
        <v>1</v>
      </c>
      <c r="V383" s="99">
        <v>10.8</v>
      </c>
      <c r="W383" s="88" t="s">
        <v>53</v>
      </c>
      <c r="X383" s="88" t="s">
        <v>53</v>
      </c>
      <c r="Y383" s="152">
        <v>30</v>
      </c>
      <c r="Z383" s="152">
        <v>36</v>
      </c>
      <c r="AA383" s="77">
        <v>0.95</v>
      </c>
      <c r="AB383" s="76" t="s">
        <v>831</v>
      </c>
      <c r="AC383" s="18" t="s">
        <v>219</v>
      </c>
      <c r="AD383" s="103"/>
    </row>
    <row r="384" s="1" customFormat="1" ht="120" spans="1:30">
      <c r="A384" s="76"/>
      <c r="B384" s="105" t="s">
        <v>1598</v>
      </c>
      <c r="C384" s="105" t="s">
        <v>747</v>
      </c>
      <c r="D384" s="105" t="s">
        <v>823</v>
      </c>
      <c r="E384" s="105" t="s">
        <v>1590</v>
      </c>
      <c r="F384" s="105" t="s">
        <v>1591</v>
      </c>
      <c r="G384" s="105" t="s">
        <v>1599</v>
      </c>
      <c r="H384" s="105" t="s">
        <v>759</v>
      </c>
      <c r="I384" s="105" t="s">
        <v>846</v>
      </c>
      <c r="J384" s="101" t="s">
        <v>828</v>
      </c>
      <c r="K384" s="98">
        <f t="shared" si="14"/>
        <v>24</v>
      </c>
      <c r="L384" s="105">
        <v>24</v>
      </c>
      <c r="M384" s="105"/>
      <c r="N384" s="105"/>
      <c r="O384" s="105"/>
      <c r="P384" s="105"/>
      <c r="Q384" s="105" t="s">
        <v>846</v>
      </c>
      <c r="R384" s="99" t="s">
        <v>1600</v>
      </c>
      <c r="S384" s="99" t="s">
        <v>830</v>
      </c>
      <c r="T384" s="99" t="s">
        <v>53</v>
      </c>
      <c r="U384" s="77">
        <v>1</v>
      </c>
      <c r="V384" s="99">
        <v>28.8</v>
      </c>
      <c r="W384" s="99" t="s">
        <v>53</v>
      </c>
      <c r="X384" s="99" t="s">
        <v>53</v>
      </c>
      <c r="Y384" s="105">
        <v>80</v>
      </c>
      <c r="Z384" s="175" t="s">
        <v>1601</v>
      </c>
      <c r="AA384" s="77">
        <v>0.95</v>
      </c>
      <c r="AB384" s="76" t="s">
        <v>831</v>
      </c>
      <c r="AC384" s="18" t="s">
        <v>219</v>
      </c>
      <c r="AD384" s="103"/>
    </row>
    <row r="385" s="1" customFormat="1" ht="120" spans="1:30">
      <c r="A385" s="76"/>
      <c r="B385" s="105" t="s">
        <v>1602</v>
      </c>
      <c r="C385" s="105" t="s">
        <v>747</v>
      </c>
      <c r="D385" s="105" t="s">
        <v>823</v>
      </c>
      <c r="E385" s="105" t="s">
        <v>1590</v>
      </c>
      <c r="F385" s="105" t="s">
        <v>1591</v>
      </c>
      <c r="G385" s="105" t="s">
        <v>1603</v>
      </c>
      <c r="H385" s="105" t="s">
        <v>752</v>
      </c>
      <c r="I385" s="105" t="s">
        <v>1604</v>
      </c>
      <c r="J385" s="101" t="s">
        <v>828</v>
      </c>
      <c r="K385" s="98">
        <f t="shared" si="14"/>
        <v>27</v>
      </c>
      <c r="L385" s="105">
        <v>27</v>
      </c>
      <c r="M385" s="105"/>
      <c r="N385" s="105"/>
      <c r="O385" s="105"/>
      <c r="P385" s="105"/>
      <c r="Q385" s="105" t="s">
        <v>1604</v>
      </c>
      <c r="R385" s="99" t="s">
        <v>1600</v>
      </c>
      <c r="S385" s="99" t="s">
        <v>830</v>
      </c>
      <c r="T385" s="99" t="s">
        <v>53</v>
      </c>
      <c r="U385" s="77">
        <v>1</v>
      </c>
      <c r="V385" s="99">
        <v>32.4</v>
      </c>
      <c r="W385" s="99" t="s">
        <v>53</v>
      </c>
      <c r="X385" s="99" t="s">
        <v>53</v>
      </c>
      <c r="Y385" s="105">
        <v>90</v>
      </c>
      <c r="Z385" s="175">
        <v>162</v>
      </c>
      <c r="AA385" s="77">
        <v>0.95</v>
      </c>
      <c r="AB385" s="76" t="s">
        <v>831</v>
      </c>
      <c r="AC385" s="18" t="s">
        <v>219</v>
      </c>
      <c r="AD385" s="103"/>
    </row>
    <row r="386" s="1" customFormat="1" ht="63" spans="1:30">
      <c r="A386" s="76"/>
      <c r="B386" s="105" t="s">
        <v>1605</v>
      </c>
      <c r="C386" s="105" t="s">
        <v>747</v>
      </c>
      <c r="D386" s="105" t="s">
        <v>823</v>
      </c>
      <c r="E386" s="105" t="s">
        <v>1590</v>
      </c>
      <c r="F386" s="105" t="s">
        <v>1591</v>
      </c>
      <c r="G386" s="105" t="s">
        <v>1085</v>
      </c>
      <c r="H386" s="105" t="s">
        <v>752</v>
      </c>
      <c r="I386" s="105" t="s">
        <v>1606</v>
      </c>
      <c r="J386" s="101" t="s">
        <v>828</v>
      </c>
      <c r="K386" s="98">
        <f t="shared" si="14"/>
        <v>12</v>
      </c>
      <c r="L386" s="105">
        <v>12</v>
      </c>
      <c r="M386" s="105"/>
      <c r="N386" s="105"/>
      <c r="O386" s="105"/>
      <c r="P386" s="105"/>
      <c r="Q386" s="105" t="s">
        <v>1606</v>
      </c>
      <c r="R386" s="99" t="s">
        <v>1607</v>
      </c>
      <c r="S386" s="99" t="s">
        <v>830</v>
      </c>
      <c r="T386" s="99" t="s">
        <v>53</v>
      </c>
      <c r="U386" s="77">
        <v>1</v>
      </c>
      <c r="V386" s="99">
        <v>14.4</v>
      </c>
      <c r="W386" s="99" t="s">
        <v>53</v>
      </c>
      <c r="X386" s="99" t="s">
        <v>53</v>
      </c>
      <c r="Y386" s="180">
        <v>40</v>
      </c>
      <c r="Z386" s="181" t="s">
        <v>1608</v>
      </c>
      <c r="AA386" s="77">
        <v>0.95</v>
      </c>
      <c r="AB386" s="76" t="s">
        <v>831</v>
      </c>
      <c r="AC386" s="18" t="s">
        <v>219</v>
      </c>
      <c r="AD386" s="103"/>
    </row>
    <row r="387" s="1" customFormat="1" ht="120" spans="1:30">
      <c r="A387" s="151"/>
      <c r="B387" s="105" t="s">
        <v>1609</v>
      </c>
      <c r="C387" s="105" t="s">
        <v>747</v>
      </c>
      <c r="D387" s="105" t="s">
        <v>823</v>
      </c>
      <c r="E387" s="105" t="s">
        <v>1590</v>
      </c>
      <c r="F387" s="105" t="s">
        <v>1591</v>
      </c>
      <c r="G387" s="105" t="s">
        <v>1610</v>
      </c>
      <c r="H387" s="105" t="s">
        <v>759</v>
      </c>
      <c r="I387" s="105" t="s">
        <v>1254</v>
      </c>
      <c r="J387" s="101" t="s">
        <v>828</v>
      </c>
      <c r="K387" s="98">
        <f t="shared" si="14"/>
        <v>24</v>
      </c>
      <c r="L387" s="105">
        <v>24</v>
      </c>
      <c r="M387" s="105"/>
      <c r="N387" s="105"/>
      <c r="O387" s="105"/>
      <c r="P387" s="105"/>
      <c r="Q387" s="105" t="s">
        <v>1254</v>
      </c>
      <c r="R387" s="99" t="s">
        <v>1611</v>
      </c>
      <c r="S387" s="99" t="s">
        <v>830</v>
      </c>
      <c r="T387" s="99" t="s">
        <v>53</v>
      </c>
      <c r="U387" s="77">
        <v>1</v>
      </c>
      <c r="V387" s="99">
        <v>28.8</v>
      </c>
      <c r="W387" s="99" t="s">
        <v>53</v>
      </c>
      <c r="X387" s="99" t="s">
        <v>53</v>
      </c>
      <c r="Y387" s="105">
        <v>60</v>
      </c>
      <c r="Z387" s="175" t="s">
        <v>1612</v>
      </c>
      <c r="AA387" s="77">
        <v>0.95</v>
      </c>
      <c r="AB387" s="76" t="s">
        <v>831</v>
      </c>
      <c r="AC387" s="18" t="s">
        <v>219</v>
      </c>
      <c r="AD387" s="103"/>
    </row>
    <row r="388" s="1" customFormat="1" ht="63" spans="1:30">
      <c r="A388" s="151"/>
      <c r="B388" s="68" t="s">
        <v>1613</v>
      </c>
      <c r="C388" s="68" t="s">
        <v>629</v>
      </c>
      <c r="D388" s="68" t="s">
        <v>719</v>
      </c>
      <c r="E388" s="68" t="s">
        <v>1614</v>
      </c>
      <c r="F388" s="105" t="s">
        <v>1591</v>
      </c>
      <c r="G388" s="160" t="s">
        <v>1615</v>
      </c>
      <c r="H388" s="105" t="s">
        <v>752</v>
      </c>
      <c r="I388" s="68" t="s">
        <v>1616</v>
      </c>
      <c r="J388" s="101" t="s">
        <v>828</v>
      </c>
      <c r="K388" s="98">
        <f t="shared" si="14"/>
        <v>10.32</v>
      </c>
      <c r="L388" s="82">
        <v>10.32</v>
      </c>
      <c r="M388" s="105"/>
      <c r="N388" s="105"/>
      <c r="O388" s="105"/>
      <c r="P388" s="105"/>
      <c r="Q388" s="68" t="s">
        <v>1616</v>
      </c>
      <c r="R388" s="144" t="s">
        <v>1617</v>
      </c>
      <c r="S388" s="99" t="s">
        <v>830</v>
      </c>
      <c r="T388" s="99" t="s">
        <v>53</v>
      </c>
      <c r="U388" s="77">
        <v>1</v>
      </c>
      <c r="V388" s="99" t="s">
        <v>53</v>
      </c>
      <c r="W388" s="99" t="s">
        <v>53</v>
      </c>
      <c r="X388" s="99" t="s">
        <v>53</v>
      </c>
      <c r="Y388" s="164">
        <v>43</v>
      </c>
      <c r="Z388" s="164">
        <v>120</v>
      </c>
      <c r="AA388" s="77">
        <v>0.95</v>
      </c>
      <c r="AB388" s="76" t="s">
        <v>831</v>
      </c>
      <c r="AC388" s="18" t="s">
        <v>219</v>
      </c>
      <c r="AD388" s="103"/>
    </row>
    <row r="389" s="1" customFormat="1" ht="90" spans="1:30">
      <c r="A389" s="76"/>
      <c r="B389" s="105" t="s">
        <v>1618</v>
      </c>
      <c r="C389" s="105" t="s">
        <v>747</v>
      </c>
      <c r="D389" s="105" t="s">
        <v>823</v>
      </c>
      <c r="E389" s="105" t="s">
        <v>1590</v>
      </c>
      <c r="F389" s="105" t="s">
        <v>1591</v>
      </c>
      <c r="G389" s="105" t="s">
        <v>1619</v>
      </c>
      <c r="H389" s="76" t="s">
        <v>759</v>
      </c>
      <c r="I389" s="105" t="s">
        <v>1620</v>
      </c>
      <c r="J389" s="101" t="s">
        <v>828</v>
      </c>
      <c r="K389" s="98">
        <f t="shared" si="14"/>
        <v>18</v>
      </c>
      <c r="L389" s="105">
        <v>18</v>
      </c>
      <c r="M389" s="105"/>
      <c r="N389" s="105"/>
      <c r="O389" s="105"/>
      <c r="P389" s="105"/>
      <c r="Q389" s="105" t="s">
        <v>1620</v>
      </c>
      <c r="R389" s="99" t="s">
        <v>1621</v>
      </c>
      <c r="S389" s="99" t="s">
        <v>830</v>
      </c>
      <c r="T389" s="99" t="s">
        <v>53</v>
      </c>
      <c r="U389" s="77">
        <v>1</v>
      </c>
      <c r="V389" s="99">
        <v>21.6</v>
      </c>
      <c r="W389" s="99" t="s">
        <v>53</v>
      </c>
      <c r="X389" s="99" t="s">
        <v>53</v>
      </c>
      <c r="Y389" s="152">
        <v>60</v>
      </c>
      <c r="Z389" s="152" t="s">
        <v>1622</v>
      </c>
      <c r="AA389" s="77">
        <v>0.95</v>
      </c>
      <c r="AB389" s="76" t="s">
        <v>831</v>
      </c>
      <c r="AC389" s="18" t="s">
        <v>219</v>
      </c>
      <c r="AD389" s="103"/>
    </row>
    <row r="390" s="1" customFormat="1" ht="63" spans="1:30">
      <c r="A390" s="76"/>
      <c r="B390" s="89" t="s">
        <v>1623</v>
      </c>
      <c r="C390" s="89" t="s">
        <v>747</v>
      </c>
      <c r="D390" s="89" t="s">
        <v>823</v>
      </c>
      <c r="E390" s="105" t="s">
        <v>1590</v>
      </c>
      <c r="F390" s="105" t="s">
        <v>1591</v>
      </c>
      <c r="G390" s="98" t="s">
        <v>1624</v>
      </c>
      <c r="H390" s="76" t="s">
        <v>759</v>
      </c>
      <c r="I390" s="89" t="s">
        <v>858</v>
      </c>
      <c r="J390" s="101" t="s">
        <v>828</v>
      </c>
      <c r="K390" s="98">
        <f t="shared" si="14"/>
        <v>18</v>
      </c>
      <c r="L390" s="105">
        <v>18</v>
      </c>
      <c r="M390" s="99"/>
      <c r="N390" s="105"/>
      <c r="O390" s="105"/>
      <c r="P390" s="105"/>
      <c r="Q390" s="89" t="s">
        <v>858</v>
      </c>
      <c r="R390" s="76" t="s">
        <v>1625</v>
      </c>
      <c r="S390" s="76" t="s">
        <v>830</v>
      </c>
      <c r="T390" s="99" t="s">
        <v>53</v>
      </c>
      <c r="U390" s="77">
        <v>1</v>
      </c>
      <c r="V390" s="99">
        <v>21.6</v>
      </c>
      <c r="W390" s="76" t="s">
        <v>53</v>
      </c>
      <c r="X390" s="76" t="s">
        <v>53</v>
      </c>
      <c r="Y390" s="105">
        <v>50</v>
      </c>
      <c r="Z390" s="175" t="s">
        <v>1626</v>
      </c>
      <c r="AA390" s="77">
        <v>0.95</v>
      </c>
      <c r="AB390" s="76" t="s">
        <v>831</v>
      </c>
      <c r="AC390" s="18" t="s">
        <v>219</v>
      </c>
      <c r="AD390" s="103"/>
    </row>
    <row r="391" s="1" customFormat="1" ht="120" spans="1:30">
      <c r="A391" s="76"/>
      <c r="B391" s="105" t="s">
        <v>1627</v>
      </c>
      <c r="C391" s="105" t="s">
        <v>747</v>
      </c>
      <c r="D391" s="105" t="s">
        <v>823</v>
      </c>
      <c r="E391" s="105" t="s">
        <v>1590</v>
      </c>
      <c r="F391" s="105" t="s">
        <v>1591</v>
      </c>
      <c r="G391" s="105" t="s">
        <v>1628</v>
      </c>
      <c r="H391" s="105" t="s">
        <v>752</v>
      </c>
      <c r="I391" s="105" t="s">
        <v>1620</v>
      </c>
      <c r="J391" s="101" t="s">
        <v>828</v>
      </c>
      <c r="K391" s="98">
        <f t="shared" si="14"/>
        <v>18</v>
      </c>
      <c r="L391" s="105">
        <v>18</v>
      </c>
      <c r="M391" s="105"/>
      <c r="N391" s="105"/>
      <c r="O391" s="105"/>
      <c r="P391" s="105"/>
      <c r="Q391" s="105" t="s">
        <v>1620</v>
      </c>
      <c r="R391" s="99" t="s">
        <v>1629</v>
      </c>
      <c r="S391" s="99" t="s">
        <v>830</v>
      </c>
      <c r="T391" s="99" t="s">
        <v>53</v>
      </c>
      <c r="U391" s="77">
        <v>1</v>
      </c>
      <c r="V391" s="99">
        <v>21.6</v>
      </c>
      <c r="W391" s="99" t="s">
        <v>53</v>
      </c>
      <c r="X391" s="99" t="s">
        <v>53</v>
      </c>
      <c r="Y391" s="180">
        <v>60</v>
      </c>
      <c r="Z391" s="181" t="s">
        <v>1630</v>
      </c>
      <c r="AA391" s="77">
        <v>0.95</v>
      </c>
      <c r="AB391" s="76" t="s">
        <v>831</v>
      </c>
      <c r="AC391" s="18" t="s">
        <v>219</v>
      </c>
      <c r="AD391" s="103"/>
    </row>
    <row r="392" s="1" customFormat="1" ht="120" spans="1:30">
      <c r="A392" s="76"/>
      <c r="B392" s="105" t="s">
        <v>1631</v>
      </c>
      <c r="C392" s="105" t="s">
        <v>747</v>
      </c>
      <c r="D392" s="105" t="s">
        <v>823</v>
      </c>
      <c r="E392" s="105" t="s">
        <v>1590</v>
      </c>
      <c r="F392" s="105" t="s">
        <v>1591</v>
      </c>
      <c r="G392" s="105" t="s">
        <v>1632</v>
      </c>
      <c r="H392" s="105" t="s">
        <v>752</v>
      </c>
      <c r="I392" s="105" t="s">
        <v>850</v>
      </c>
      <c r="J392" s="101" t="s">
        <v>828</v>
      </c>
      <c r="K392" s="98">
        <f t="shared" si="14"/>
        <v>19.5</v>
      </c>
      <c r="L392" s="105">
        <v>19.5</v>
      </c>
      <c r="M392" s="105"/>
      <c r="N392" s="105"/>
      <c r="O392" s="105"/>
      <c r="P392" s="105"/>
      <c r="Q392" s="105" t="s">
        <v>850</v>
      </c>
      <c r="R392" s="105" t="s">
        <v>1633</v>
      </c>
      <c r="S392" s="105" t="s">
        <v>830</v>
      </c>
      <c r="T392" s="99" t="s">
        <v>53</v>
      </c>
      <c r="U392" s="77">
        <v>1</v>
      </c>
      <c r="V392" s="99">
        <v>23.4</v>
      </c>
      <c r="W392" s="77" t="s">
        <v>53</v>
      </c>
      <c r="X392" s="99" t="s">
        <v>53</v>
      </c>
      <c r="Y392" s="180">
        <v>65</v>
      </c>
      <c r="Z392" s="180">
        <v>154</v>
      </c>
      <c r="AA392" s="77">
        <v>0.95</v>
      </c>
      <c r="AB392" s="76" t="s">
        <v>831</v>
      </c>
      <c r="AC392" s="18" t="s">
        <v>219</v>
      </c>
      <c r="AD392" s="103"/>
    </row>
    <row r="393" s="1" customFormat="1" ht="120" spans="1:30">
      <c r="A393" s="76"/>
      <c r="B393" s="105" t="s">
        <v>1634</v>
      </c>
      <c r="C393" s="105" t="s">
        <v>747</v>
      </c>
      <c r="D393" s="105" t="s">
        <v>823</v>
      </c>
      <c r="E393" s="105" t="s">
        <v>1590</v>
      </c>
      <c r="F393" s="105" t="s">
        <v>1591</v>
      </c>
      <c r="G393" s="105" t="s">
        <v>1635</v>
      </c>
      <c r="H393" s="105" t="s">
        <v>759</v>
      </c>
      <c r="I393" s="105" t="s">
        <v>858</v>
      </c>
      <c r="J393" s="101" t="s">
        <v>828</v>
      </c>
      <c r="K393" s="98">
        <f t="shared" si="14"/>
        <v>15</v>
      </c>
      <c r="L393" s="105">
        <v>15</v>
      </c>
      <c r="M393" s="105"/>
      <c r="N393" s="105"/>
      <c r="O393" s="105"/>
      <c r="P393" s="105"/>
      <c r="Q393" s="105" t="s">
        <v>858</v>
      </c>
      <c r="R393" s="105" t="s">
        <v>1636</v>
      </c>
      <c r="S393" s="105" t="s">
        <v>830</v>
      </c>
      <c r="T393" s="99" t="s">
        <v>53</v>
      </c>
      <c r="U393" s="77">
        <v>1</v>
      </c>
      <c r="V393" s="99">
        <v>18</v>
      </c>
      <c r="W393" s="77" t="s">
        <v>53</v>
      </c>
      <c r="X393" s="99" t="s">
        <v>53</v>
      </c>
      <c r="Y393" s="180">
        <v>50</v>
      </c>
      <c r="Z393" s="180">
        <v>132</v>
      </c>
      <c r="AA393" s="77">
        <v>0.95</v>
      </c>
      <c r="AB393" s="76" t="s">
        <v>831</v>
      </c>
      <c r="AC393" s="18" t="s">
        <v>219</v>
      </c>
      <c r="AD393" s="103"/>
    </row>
    <row r="394" s="1" customFormat="1" ht="120" spans="1:30">
      <c r="A394" s="76"/>
      <c r="B394" s="98" t="s">
        <v>1637</v>
      </c>
      <c r="C394" s="98" t="s">
        <v>747</v>
      </c>
      <c r="D394" s="105" t="s">
        <v>823</v>
      </c>
      <c r="E394" s="105" t="s">
        <v>1590</v>
      </c>
      <c r="F394" s="105" t="s">
        <v>1591</v>
      </c>
      <c r="G394" s="98" t="s">
        <v>1638</v>
      </c>
      <c r="H394" s="98" t="s">
        <v>759</v>
      </c>
      <c r="I394" s="98" t="s">
        <v>1110</v>
      </c>
      <c r="J394" s="101" t="s">
        <v>828</v>
      </c>
      <c r="K394" s="98">
        <f t="shared" si="14"/>
        <v>9</v>
      </c>
      <c r="L394" s="105">
        <v>9</v>
      </c>
      <c r="M394" s="98"/>
      <c r="N394" s="98"/>
      <c r="O394" s="98"/>
      <c r="P394" s="98"/>
      <c r="Q394" s="88" t="s">
        <v>1110</v>
      </c>
      <c r="R394" s="99" t="s">
        <v>1639</v>
      </c>
      <c r="S394" s="115" t="s">
        <v>830</v>
      </c>
      <c r="T394" s="99" t="s">
        <v>53</v>
      </c>
      <c r="U394" s="77">
        <v>1</v>
      </c>
      <c r="V394" s="99">
        <v>10.8</v>
      </c>
      <c r="W394" s="99" t="s">
        <v>53</v>
      </c>
      <c r="X394" s="99" t="s">
        <v>53</v>
      </c>
      <c r="Y394" s="105">
        <v>30</v>
      </c>
      <c r="Z394" s="175">
        <v>90</v>
      </c>
      <c r="AA394" s="77">
        <v>0.95</v>
      </c>
      <c r="AB394" s="76" t="s">
        <v>831</v>
      </c>
      <c r="AC394" s="18" t="s">
        <v>219</v>
      </c>
      <c r="AD394" s="103"/>
    </row>
    <row r="395" s="1" customFormat="1" ht="75" spans="1:30">
      <c r="A395" s="76"/>
      <c r="B395" s="105" t="s">
        <v>1640</v>
      </c>
      <c r="C395" s="105" t="s">
        <v>747</v>
      </c>
      <c r="D395" s="105" t="s">
        <v>823</v>
      </c>
      <c r="E395" s="105" t="s">
        <v>1590</v>
      </c>
      <c r="F395" s="105" t="s">
        <v>1591</v>
      </c>
      <c r="G395" s="105" t="s">
        <v>1641</v>
      </c>
      <c r="H395" s="105" t="s">
        <v>752</v>
      </c>
      <c r="I395" s="105" t="s">
        <v>1254</v>
      </c>
      <c r="J395" s="101" t="s">
        <v>828</v>
      </c>
      <c r="K395" s="98">
        <f t="shared" si="14"/>
        <v>18</v>
      </c>
      <c r="L395" s="105">
        <v>18</v>
      </c>
      <c r="M395" s="105"/>
      <c r="N395" s="105"/>
      <c r="O395" s="105"/>
      <c r="P395" s="105"/>
      <c r="Q395" s="105" t="s">
        <v>1254</v>
      </c>
      <c r="R395" s="99" t="s">
        <v>1642</v>
      </c>
      <c r="S395" s="99" t="s">
        <v>830</v>
      </c>
      <c r="T395" s="99" t="s">
        <v>53</v>
      </c>
      <c r="U395" s="77">
        <v>1</v>
      </c>
      <c r="V395" s="99">
        <v>21.6</v>
      </c>
      <c r="W395" s="99" t="s">
        <v>53</v>
      </c>
      <c r="X395" s="99" t="s">
        <v>53</v>
      </c>
      <c r="Y395" s="105">
        <v>60</v>
      </c>
      <c r="Z395" s="175" t="s">
        <v>1643</v>
      </c>
      <c r="AA395" s="77">
        <v>0.95</v>
      </c>
      <c r="AB395" s="76" t="s">
        <v>831</v>
      </c>
      <c r="AC395" s="18" t="s">
        <v>219</v>
      </c>
      <c r="AD395" s="103"/>
    </row>
    <row r="396" s="1" customFormat="1" ht="63" spans="1:30">
      <c r="A396" s="76"/>
      <c r="B396" s="89" t="s">
        <v>1644</v>
      </c>
      <c r="C396" s="89" t="s">
        <v>747</v>
      </c>
      <c r="D396" s="89" t="s">
        <v>823</v>
      </c>
      <c r="E396" s="105" t="s">
        <v>1590</v>
      </c>
      <c r="F396" s="105" t="s">
        <v>1591</v>
      </c>
      <c r="G396" s="98" t="s">
        <v>1645</v>
      </c>
      <c r="H396" s="76" t="s">
        <v>759</v>
      </c>
      <c r="I396" s="89" t="s">
        <v>846</v>
      </c>
      <c r="J396" s="101" t="s">
        <v>828</v>
      </c>
      <c r="K396" s="98">
        <f t="shared" si="14"/>
        <v>24</v>
      </c>
      <c r="L396" s="105">
        <v>24</v>
      </c>
      <c r="M396" s="99"/>
      <c r="N396" s="105"/>
      <c r="O396" s="105"/>
      <c r="P396" s="105"/>
      <c r="Q396" s="89" t="s">
        <v>846</v>
      </c>
      <c r="R396" s="76" t="s">
        <v>1646</v>
      </c>
      <c r="S396" s="76" t="s">
        <v>830</v>
      </c>
      <c r="T396" s="99" t="s">
        <v>53</v>
      </c>
      <c r="U396" s="77">
        <v>1</v>
      </c>
      <c r="V396" s="99">
        <v>28.8</v>
      </c>
      <c r="W396" s="76" t="s">
        <v>53</v>
      </c>
      <c r="X396" s="76" t="s">
        <v>53</v>
      </c>
      <c r="Y396" s="105">
        <v>80</v>
      </c>
      <c r="Z396" s="175" t="s">
        <v>1647</v>
      </c>
      <c r="AA396" s="77">
        <v>0.95</v>
      </c>
      <c r="AB396" s="76" t="s">
        <v>831</v>
      </c>
      <c r="AC396" s="18" t="s">
        <v>219</v>
      </c>
      <c r="AD396" s="103"/>
    </row>
    <row r="397" s="1" customFormat="1" ht="120" spans="1:30">
      <c r="A397" s="76"/>
      <c r="B397" s="105" t="s">
        <v>1648</v>
      </c>
      <c r="C397" s="105" t="s">
        <v>747</v>
      </c>
      <c r="D397" s="105" t="s">
        <v>823</v>
      </c>
      <c r="E397" s="105" t="s">
        <v>1590</v>
      </c>
      <c r="F397" s="105" t="s">
        <v>1591</v>
      </c>
      <c r="G397" s="105" t="s">
        <v>1649</v>
      </c>
      <c r="H397" s="105" t="s">
        <v>752</v>
      </c>
      <c r="I397" s="105" t="s">
        <v>1254</v>
      </c>
      <c r="J397" s="101" t="s">
        <v>828</v>
      </c>
      <c r="K397" s="98">
        <f t="shared" si="14"/>
        <v>18</v>
      </c>
      <c r="L397" s="105">
        <v>18</v>
      </c>
      <c r="M397" s="105"/>
      <c r="N397" s="105"/>
      <c r="O397" s="105"/>
      <c r="P397" s="105"/>
      <c r="Q397" s="105" t="s">
        <v>1254</v>
      </c>
      <c r="R397" s="99" t="s">
        <v>1650</v>
      </c>
      <c r="S397" s="99" t="s">
        <v>830</v>
      </c>
      <c r="T397" s="99" t="s">
        <v>53</v>
      </c>
      <c r="U397" s="77">
        <v>1</v>
      </c>
      <c r="V397" s="99">
        <v>21.6</v>
      </c>
      <c r="W397" s="99" t="s">
        <v>53</v>
      </c>
      <c r="X397" s="99" t="s">
        <v>53</v>
      </c>
      <c r="Y397" s="105">
        <v>60</v>
      </c>
      <c r="Z397" s="105">
        <v>135</v>
      </c>
      <c r="AA397" s="77">
        <v>0.95</v>
      </c>
      <c r="AB397" s="76" t="s">
        <v>831</v>
      </c>
      <c r="AC397" s="18" t="s">
        <v>219</v>
      </c>
      <c r="AD397" s="103"/>
    </row>
    <row r="398" s="1" customFormat="1" ht="63" spans="1:30">
      <c r="A398" s="76"/>
      <c r="B398" s="89" t="s">
        <v>1651</v>
      </c>
      <c r="C398" s="89" t="s">
        <v>747</v>
      </c>
      <c r="D398" s="89" t="s">
        <v>823</v>
      </c>
      <c r="E398" s="89" t="s">
        <v>1652</v>
      </c>
      <c r="F398" s="76" t="s">
        <v>1653</v>
      </c>
      <c r="G398" s="142" t="s">
        <v>1654</v>
      </c>
      <c r="H398" s="89" t="s">
        <v>759</v>
      </c>
      <c r="I398" s="76" t="s">
        <v>1655</v>
      </c>
      <c r="J398" s="101" t="s">
        <v>828</v>
      </c>
      <c r="K398" s="98">
        <f t="shared" si="14"/>
        <v>18.2</v>
      </c>
      <c r="L398" s="105">
        <v>18.2</v>
      </c>
      <c r="M398" s="105"/>
      <c r="N398" s="105"/>
      <c r="O398" s="105"/>
      <c r="P398" s="105"/>
      <c r="Q398" s="76" t="s">
        <v>1656</v>
      </c>
      <c r="R398" s="76" t="s">
        <v>1657</v>
      </c>
      <c r="S398" s="76" t="s">
        <v>830</v>
      </c>
      <c r="T398" s="76" t="s">
        <v>53</v>
      </c>
      <c r="U398" s="115">
        <v>1</v>
      </c>
      <c r="V398" s="99">
        <v>27.6</v>
      </c>
      <c r="W398" s="76" t="s">
        <v>53</v>
      </c>
      <c r="X398" s="76" t="s">
        <v>53</v>
      </c>
      <c r="Y398" s="89">
        <v>78</v>
      </c>
      <c r="Z398" s="89">
        <v>180</v>
      </c>
      <c r="AA398" s="77">
        <v>0.95</v>
      </c>
      <c r="AB398" s="76" t="s">
        <v>831</v>
      </c>
      <c r="AC398" s="18" t="s">
        <v>219</v>
      </c>
      <c r="AD398" s="129"/>
    </row>
    <row r="399" s="1" customFormat="1" ht="75" spans="1:30">
      <c r="A399" s="76"/>
      <c r="B399" s="138" t="s">
        <v>1658</v>
      </c>
      <c r="C399" s="138" t="s">
        <v>747</v>
      </c>
      <c r="D399" s="138" t="s">
        <v>823</v>
      </c>
      <c r="E399" s="89" t="s">
        <v>1652</v>
      </c>
      <c r="F399" s="76" t="s">
        <v>1653</v>
      </c>
      <c r="G399" s="138" t="s">
        <v>1659</v>
      </c>
      <c r="H399" s="138" t="s">
        <v>759</v>
      </c>
      <c r="I399" s="138" t="s">
        <v>846</v>
      </c>
      <c r="J399" s="101" t="s">
        <v>828</v>
      </c>
      <c r="K399" s="98">
        <f t="shared" si="14"/>
        <v>20</v>
      </c>
      <c r="L399" s="171">
        <v>20</v>
      </c>
      <c r="M399" s="171"/>
      <c r="N399" s="171"/>
      <c r="O399" s="171"/>
      <c r="P399" s="171"/>
      <c r="Q399" s="146" t="s">
        <v>1660</v>
      </c>
      <c r="R399" s="146" t="s">
        <v>1661</v>
      </c>
      <c r="S399" s="146" t="s">
        <v>830</v>
      </c>
      <c r="T399" s="146" t="s">
        <v>53</v>
      </c>
      <c r="U399" s="138">
        <v>1</v>
      </c>
      <c r="V399" s="171">
        <v>25</v>
      </c>
      <c r="W399" s="138" t="s">
        <v>53</v>
      </c>
      <c r="X399" s="138" t="s">
        <v>53</v>
      </c>
      <c r="Y399" s="138">
        <v>80</v>
      </c>
      <c r="Z399" s="138">
        <v>186</v>
      </c>
      <c r="AA399" s="77">
        <v>0.95</v>
      </c>
      <c r="AB399" s="76" t="s">
        <v>831</v>
      </c>
      <c r="AC399" s="18" t="s">
        <v>219</v>
      </c>
      <c r="AD399" s="138"/>
    </row>
    <row r="400" s="1" customFormat="1" ht="63" spans="1:30">
      <c r="A400" s="76"/>
      <c r="B400" s="89" t="s">
        <v>1662</v>
      </c>
      <c r="C400" s="89" t="s">
        <v>747</v>
      </c>
      <c r="D400" s="89" t="s">
        <v>823</v>
      </c>
      <c r="E400" s="89" t="s">
        <v>1652</v>
      </c>
      <c r="F400" s="76" t="s">
        <v>1653</v>
      </c>
      <c r="G400" s="89" t="s">
        <v>1663</v>
      </c>
      <c r="H400" s="89" t="s">
        <v>759</v>
      </c>
      <c r="I400" s="89" t="s">
        <v>871</v>
      </c>
      <c r="J400" s="101" t="s">
        <v>828</v>
      </c>
      <c r="K400" s="98">
        <f t="shared" si="14"/>
        <v>28</v>
      </c>
      <c r="L400" s="105">
        <v>28</v>
      </c>
      <c r="M400" s="105"/>
      <c r="N400" s="105"/>
      <c r="O400" s="105"/>
      <c r="P400" s="105"/>
      <c r="Q400" s="89" t="s">
        <v>871</v>
      </c>
      <c r="R400" s="76" t="s">
        <v>1664</v>
      </c>
      <c r="S400" s="76" t="s">
        <v>830</v>
      </c>
      <c r="T400" s="76" t="s">
        <v>53</v>
      </c>
      <c r="U400" s="115">
        <v>1</v>
      </c>
      <c r="V400" s="99">
        <v>36</v>
      </c>
      <c r="W400" s="76" t="s">
        <v>53</v>
      </c>
      <c r="X400" s="76" t="s">
        <v>53</v>
      </c>
      <c r="Y400" s="89">
        <v>120</v>
      </c>
      <c r="Z400" s="89">
        <v>240</v>
      </c>
      <c r="AA400" s="77">
        <v>0.95</v>
      </c>
      <c r="AB400" s="76" t="s">
        <v>831</v>
      </c>
      <c r="AC400" s="18" t="s">
        <v>219</v>
      </c>
      <c r="AD400" s="129"/>
    </row>
    <row r="401" s="1" customFormat="1" ht="63" spans="1:30">
      <c r="A401" s="76"/>
      <c r="B401" s="89" t="s">
        <v>1665</v>
      </c>
      <c r="C401" s="89" t="s">
        <v>747</v>
      </c>
      <c r="D401" s="89" t="s">
        <v>823</v>
      </c>
      <c r="E401" s="89" t="s">
        <v>1652</v>
      </c>
      <c r="F401" s="76" t="s">
        <v>1653</v>
      </c>
      <c r="G401" s="89" t="s">
        <v>1666</v>
      </c>
      <c r="H401" s="89" t="s">
        <v>759</v>
      </c>
      <c r="I401" s="89" t="s">
        <v>850</v>
      </c>
      <c r="J401" s="101" t="s">
        <v>828</v>
      </c>
      <c r="K401" s="98">
        <f t="shared" si="14"/>
        <v>18</v>
      </c>
      <c r="L401" s="105">
        <v>18</v>
      </c>
      <c r="M401" s="105"/>
      <c r="N401" s="105"/>
      <c r="O401" s="105"/>
      <c r="P401" s="105"/>
      <c r="Q401" s="89" t="s">
        <v>850</v>
      </c>
      <c r="R401" s="76" t="s">
        <v>1667</v>
      </c>
      <c r="S401" s="76" t="s">
        <v>830</v>
      </c>
      <c r="T401" s="76" t="s">
        <v>53</v>
      </c>
      <c r="U401" s="115">
        <v>1</v>
      </c>
      <c r="V401" s="99">
        <v>26</v>
      </c>
      <c r="W401" s="76" t="s">
        <v>53</v>
      </c>
      <c r="X401" s="76" t="s">
        <v>53</v>
      </c>
      <c r="Y401" s="89">
        <v>65</v>
      </c>
      <c r="Z401" s="89">
        <v>172</v>
      </c>
      <c r="AA401" s="77">
        <v>0.95</v>
      </c>
      <c r="AB401" s="76" t="s">
        <v>831</v>
      </c>
      <c r="AC401" s="18" t="s">
        <v>219</v>
      </c>
      <c r="AD401" s="129"/>
    </row>
    <row r="402" s="1" customFormat="1" ht="63" spans="1:30">
      <c r="A402" s="76"/>
      <c r="B402" s="89" t="s">
        <v>1668</v>
      </c>
      <c r="C402" s="76" t="s">
        <v>747</v>
      </c>
      <c r="D402" s="89" t="s">
        <v>823</v>
      </c>
      <c r="E402" s="89" t="s">
        <v>1652</v>
      </c>
      <c r="F402" s="76" t="s">
        <v>1653</v>
      </c>
      <c r="G402" s="76" t="s">
        <v>1400</v>
      </c>
      <c r="H402" s="76" t="s">
        <v>752</v>
      </c>
      <c r="I402" s="76" t="s">
        <v>1604</v>
      </c>
      <c r="J402" s="101" t="s">
        <v>828</v>
      </c>
      <c r="K402" s="98">
        <f t="shared" si="14"/>
        <v>27</v>
      </c>
      <c r="L402" s="143">
        <v>27</v>
      </c>
      <c r="M402" s="105"/>
      <c r="N402" s="105"/>
      <c r="O402" s="105"/>
      <c r="P402" s="105"/>
      <c r="Q402" s="89" t="s">
        <v>1604</v>
      </c>
      <c r="R402" s="76" t="s">
        <v>1669</v>
      </c>
      <c r="S402" s="76" t="s">
        <v>830</v>
      </c>
      <c r="T402" s="76" t="s">
        <v>53</v>
      </c>
      <c r="U402" s="115">
        <v>1</v>
      </c>
      <c r="V402" s="99">
        <v>40.5</v>
      </c>
      <c r="W402" s="76" t="s">
        <v>53</v>
      </c>
      <c r="X402" s="76" t="s">
        <v>53</v>
      </c>
      <c r="Y402" s="76">
        <v>90</v>
      </c>
      <c r="Z402" s="76">
        <v>189</v>
      </c>
      <c r="AA402" s="77">
        <v>0.95</v>
      </c>
      <c r="AB402" s="76" t="s">
        <v>831</v>
      </c>
      <c r="AC402" s="18" t="s">
        <v>219</v>
      </c>
      <c r="AD402" s="89"/>
    </row>
    <row r="403" s="1" customFormat="1" ht="63" spans="1:30">
      <c r="A403" s="76"/>
      <c r="B403" s="89" t="s">
        <v>1670</v>
      </c>
      <c r="C403" s="83" t="s">
        <v>747</v>
      </c>
      <c r="D403" s="90" t="s">
        <v>823</v>
      </c>
      <c r="E403" s="89" t="s">
        <v>1652</v>
      </c>
      <c r="F403" s="76" t="s">
        <v>1653</v>
      </c>
      <c r="G403" s="83" t="s">
        <v>1671</v>
      </c>
      <c r="H403" s="83" t="s">
        <v>752</v>
      </c>
      <c r="I403" s="83" t="s">
        <v>850</v>
      </c>
      <c r="J403" s="101" t="s">
        <v>828</v>
      </c>
      <c r="K403" s="98">
        <f t="shared" si="14"/>
        <v>18.2</v>
      </c>
      <c r="L403" s="98">
        <v>18.2</v>
      </c>
      <c r="M403" s="98"/>
      <c r="N403" s="98"/>
      <c r="O403" s="98"/>
      <c r="P403" s="98"/>
      <c r="Q403" s="88" t="s">
        <v>850</v>
      </c>
      <c r="R403" s="88" t="s">
        <v>1672</v>
      </c>
      <c r="S403" s="115" t="s">
        <v>830</v>
      </c>
      <c r="T403" s="88" t="s">
        <v>53</v>
      </c>
      <c r="U403" s="115">
        <v>1</v>
      </c>
      <c r="V403" s="139">
        <v>23.2</v>
      </c>
      <c r="W403" s="88" t="s">
        <v>53</v>
      </c>
      <c r="X403" s="88" t="s">
        <v>53</v>
      </c>
      <c r="Y403" s="92">
        <v>65</v>
      </c>
      <c r="Z403" s="92">
        <v>137</v>
      </c>
      <c r="AA403" s="182">
        <v>0.95</v>
      </c>
      <c r="AB403" s="76" t="s">
        <v>831</v>
      </c>
      <c r="AC403" s="18" t="s">
        <v>219</v>
      </c>
      <c r="AD403" s="129"/>
    </row>
    <row r="404" s="1" customFormat="1" ht="75" spans="1:30">
      <c r="A404" s="76"/>
      <c r="B404" s="89" t="s">
        <v>1673</v>
      </c>
      <c r="C404" s="89" t="s">
        <v>747</v>
      </c>
      <c r="D404" s="89" t="s">
        <v>823</v>
      </c>
      <c r="E404" s="89" t="s">
        <v>1652</v>
      </c>
      <c r="F404" s="76" t="s">
        <v>1653</v>
      </c>
      <c r="G404" s="89" t="s">
        <v>1674</v>
      </c>
      <c r="H404" s="89" t="s">
        <v>759</v>
      </c>
      <c r="I404" s="89" t="s">
        <v>1254</v>
      </c>
      <c r="J404" s="101" t="s">
        <v>828</v>
      </c>
      <c r="K404" s="98">
        <f t="shared" si="14"/>
        <v>18</v>
      </c>
      <c r="L404" s="105">
        <v>18</v>
      </c>
      <c r="M404" s="105"/>
      <c r="N404" s="105"/>
      <c r="O404" s="105"/>
      <c r="P404" s="105"/>
      <c r="Q404" s="89" t="s">
        <v>1254</v>
      </c>
      <c r="R404" s="76" t="s">
        <v>1675</v>
      </c>
      <c r="S404" s="76" t="s">
        <v>830</v>
      </c>
      <c r="T404" s="76" t="s">
        <v>53</v>
      </c>
      <c r="U404" s="115">
        <v>1</v>
      </c>
      <c r="V404" s="99">
        <v>25</v>
      </c>
      <c r="W404" s="76" t="s">
        <v>53</v>
      </c>
      <c r="X404" s="76" t="s">
        <v>53</v>
      </c>
      <c r="Y404" s="89">
        <v>60</v>
      </c>
      <c r="Z404" s="89">
        <v>156</v>
      </c>
      <c r="AA404" s="77">
        <v>0.95</v>
      </c>
      <c r="AB404" s="76" t="s">
        <v>831</v>
      </c>
      <c r="AC404" s="18" t="s">
        <v>219</v>
      </c>
      <c r="AD404" s="89"/>
    </row>
    <row r="405" s="1" customFormat="1" ht="75" spans="1:30">
      <c r="A405" s="76"/>
      <c r="B405" s="89" t="s">
        <v>1676</v>
      </c>
      <c r="C405" s="76" t="s">
        <v>747</v>
      </c>
      <c r="D405" s="89" t="s">
        <v>823</v>
      </c>
      <c r="E405" s="89" t="s">
        <v>1652</v>
      </c>
      <c r="F405" s="76" t="s">
        <v>1653</v>
      </c>
      <c r="G405" s="76" t="s">
        <v>1677</v>
      </c>
      <c r="H405" s="76" t="s">
        <v>759</v>
      </c>
      <c r="I405" s="76" t="s">
        <v>1678</v>
      </c>
      <c r="J405" s="101" t="s">
        <v>828</v>
      </c>
      <c r="K405" s="98">
        <f t="shared" si="14"/>
        <v>19</v>
      </c>
      <c r="L405" s="99">
        <v>19</v>
      </c>
      <c r="M405" s="105"/>
      <c r="N405" s="105"/>
      <c r="O405" s="105"/>
      <c r="P405" s="105"/>
      <c r="Q405" s="76" t="s">
        <v>1209</v>
      </c>
      <c r="R405" s="76" t="s">
        <v>1679</v>
      </c>
      <c r="S405" s="76" t="s">
        <v>830</v>
      </c>
      <c r="T405" s="76" t="s">
        <v>53</v>
      </c>
      <c r="U405" s="115">
        <v>1</v>
      </c>
      <c r="V405" s="99">
        <v>13</v>
      </c>
      <c r="W405" s="76" t="s">
        <v>53</v>
      </c>
      <c r="X405" s="76" t="s">
        <v>53</v>
      </c>
      <c r="Y405" s="76">
        <v>70</v>
      </c>
      <c r="Z405" s="76">
        <v>125</v>
      </c>
      <c r="AA405" s="77">
        <v>0.95</v>
      </c>
      <c r="AB405" s="76" t="s">
        <v>831</v>
      </c>
      <c r="AC405" s="18" t="s">
        <v>219</v>
      </c>
      <c r="AD405" s="129"/>
    </row>
    <row r="406" s="1" customFormat="1" ht="63" spans="1:30">
      <c r="A406" s="76"/>
      <c r="B406" s="89" t="s">
        <v>1680</v>
      </c>
      <c r="C406" s="83" t="s">
        <v>747</v>
      </c>
      <c r="D406" s="90" t="s">
        <v>823</v>
      </c>
      <c r="E406" s="89" t="s">
        <v>1652</v>
      </c>
      <c r="F406" s="76" t="s">
        <v>1653</v>
      </c>
      <c r="G406" s="83" t="s">
        <v>1681</v>
      </c>
      <c r="H406" s="83" t="s">
        <v>752</v>
      </c>
      <c r="I406" s="83" t="s">
        <v>1209</v>
      </c>
      <c r="J406" s="101" t="s">
        <v>828</v>
      </c>
      <c r="K406" s="98">
        <f t="shared" si="14"/>
        <v>19.6</v>
      </c>
      <c r="L406" s="98">
        <v>19.6</v>
      </c>
      <c r="M406" s="98"/>
      <c r="N406" s="98"/>
      <c r="O406" s="98"/>
      <c r="P406" s="98"/>
      <c r="Q406" s="88" t="s">
        <v>1209</v>
      </c>
      <c r="R406" s="88" t="s">
        <v>1682</v>
      </c>
      <c r="S406" s="115" t="s">
        <v>830</v>
      </c>
      <c r="T406" s="88" t="s">
        <v>53</v>
      </c>
      <c r="U406" s="115">
        <v>1</v>
      </c>
      <c r="V406" s="139">
        <v>25.5</v>
      </c>
      <c r="W406" s="88" t="s">
        <v>53</v>
      </c>
      <c r="X406" s="88" t="s">
        <v>53</v>
      </c>
      <c r="Y406" s="92">
        <v>70</v>
      </c>
      <c r="Z406" s="92">
        <v>145</v>
      </c>
      <c r="AA406" s="182">
        <v>0.95</v>
      </c>
      <c r="AB406" s="76" t="s">
        <v>831</v>
      </c>
      <c r="AC406" s="18" t="s">
        <v>219</v>
      </c>
      <c r="AD406" s="129"/>
    </row>
    <row r="407" s="1" customFormat="1" ht="75" spans="1:30">
      <c r="A407" s="76"/>
      <c r="B407" s="89" t="s">
        <v>1683</v>
      </c>
      <c r="C407" s="76" t="s">
        <v>747</v>
      </c>
      <c r="D407" s="76" t="s">
        <v>823</v>
      </c>
      <c r="E407" s="89" t="s">
        <v>1652</v>
      </c>
      <c r="F407" s="76" t="s">
        <v>1653</v>
      </c>
      <c r="G407" s="76" t="s">
        <v>972</v>
      </c>
      <c r="H407" s="76" t="s">
        <v>759</v>
      </c>
      <c r="I407" s="104" t="s">
        <v>871</v>
      </c>
      <c r="J407" s="101" t="s">
        <v>828</v>
      </c>
      <c r="K407" s="98">
        <f t="shared" si="14"/>
        <v>36</v>
      </c>
      <c r="L407" s="99">
        <v>36</v>
      </c>
      <c r="M407" s="105"/>
      <c r="N407" s="105"/>
      <c r="O407" s="105"/>
      <c r="P407" s="105"/>
      <c r="Q407" s="76" t="s">
        <v>871</v>
      </c>
      <c r="R407" s="76" t="s">
        <v>872</v>
      </c>
      <c r="S407" s="76" t="s">
        <v>843</v>
      </c>
      <c r="T407" s="76" t="s">
        <v>53</v>
      </c>
      <c r="U407" s="77">
        <v>1</v>
      </c>
      <c r="V407" s="99">
        <v>43.2</v>
      </c>
      <c r="W407" s="76" t="s">
        <v>53</v>
      </c>
      <c r="X407" s="76" t="s">
        <v>53</v>
      </c>
      <c r="Y407" s="76">
        <v>120</v>
      </c>
      <c r="Z407" s="76">
        <v>356</v>
      </c>
      <c r="AA407" s="77">
        <v>0.95</v>
      </c>
      <c r="AB407" s="76" t="s">
        <v>831</v>
      </c>
      <c r="AC407" s="18" t="s">
        <v>219</v>
      </c>
      <c r="AD407" s="129"/>
    </row>
    <row r="408" s="1" customFormat="1" ht="63" spans="1:30">
      <c r="A408" s="76"/>
      <c r="B408" s="89" t="s">
        <v>1684</v>
      </c>
      <c r="C408" s="76" t="s">
        <v>747</v>
      </c>
      <c r="D408" s="76" t="s">
        <v>823</v>
      </c>
      <c r="E408" s="89" t="s">
        <v>1652</v>
      </c>
      <c r="F408" s="76" t="s">
        <v>1653</v>
      </c>
      <c r="G408" s="76" t="s">
        <v>1685</v>
      </c>
      <c r="H408" s="76" t="s">
        <v>759</v>
      </c>
      <c r="I408" s="76" t="s">
        <v>1686</v>
      </c>
      <c r="J408" s="101" t="s">
        <v>828</v>
      </c>
      <c r="K408" s="98">
        <f t="shared" si="14"/>
        <v>18.4</v>
      </c>
      <c r="L408" s="99">
        <v>18.4</v>
      </c>
      <c r="M408" s="105"/>
      <c r="N408" s="105"/>
      <c r="O408" s="105"/>
      <c r="P408" s="105"/>
      <c r="Q408" s="76" t="s">
        <v>1687</v>
      </c>
      <c r="R408" s="76" t="s">
        <v>1688</v>
      </c>
      <c r="S408" s="76" t="s">
        <v>843</v>
      </c>
      <c r="T408" s="76" t="s">
        <v>53</v>
      </c>
      <c r="U408" s="115">
        <v>1</v>
      </c>
      <c r="V408" s="99">
        <v>21</v>
      </c>
      <c r="W408" s="76" t="s">
        <v>53</v>
      </c>
      <c r="X408" s="76" t="s">
        <v>53</v>
      </c>
      <c r="Y408" s="76">
        <v>85</v>
      </c>
      <c r="Z408" s="76">
        <v>145</v>
      </c>
      <c r="AA408" s="77">
        <v>0.95</v>
      </c>
      <c r="AB408" s="76" t="s">
        <v>831</v>
      </c>
      <c r="AC408" s="18" t="s">
        <v>219</v>
      </c>
      <c r="AD408" s="129"/>
    </row>
    <row r="409" s="1" customFormat="1" ht="63" spans="1:30">
      <c r="A409" s="76"/>
      <c r="B409" s="89" t="s">
        <v>1689</v>
      </c>
      <c r="C409" s="89" t="s">
        <v>747</v>
      </c>
      <c r="D409" s="89" t="s">
        <v>823</v>
      </c>
      <c r="E409" s="89" t="s">
        <v>1652</v>
      </c>
      <c r="F409" s="76" t="s">
        <v>1653</v>
      </c>
      <c r="G409" s="89" t="s">
        <v>1690</v>
      </c>
      <c r="H409" s="89" t="s">
        <v>752</v>
      </c>
      <c r="I409" s="89" t="s">
        <v>1691</v>
      </c>
      <c r="J409" s="101" t="s">
        <v>828</v>
      </c>
      <c r="K409" s="98">
        <f t="shared" si="14"/>
        <v>14</v>
      </c>
      <c r="L409" s="105">
        <v>14</v>
      </c>
      <c r="M409" s="105"/>
      <c r="N409" s="105"/>
      <c r="O409" s="105"/>
      <c r="P409" s="105"/>
      <c r="Q409" s="89" t="s">
        <v>1691</v>
      </c>
      <c r="R409" s="76" t="s">
        <v>1692</v>
      </c>
      <c r="S409" s="76" t="s">
        <v>830</v>
      </c>
      <c r="T409" s="76" t="s">
        <v>53</v>
      </c>
      <c r="U409" s="115">
        <v>1</v>
      </c>
      <c r="V409" s="99">
        <v>14</v>
      </c>
      <c r="W409" s="76" t="s">
        <v>53</v>
      </c>
      <c r="X409" s="76" t="s">
        <v>53</v>
      </c>
      <c r="Y409" s="89">
        <v>57</v>
      </c>
      <c r="Z409" s="89">
        <v>150</v>
      </c>
      <c r="AA409" s="77">
        <v>0.95</v>
      </c>
      <c r="AB409" s="76" t="s">
        <v>831</v>
      </c>
      <c r="AC409" s="18" t="s">
        <v>219</v>
      </c>
      <c r="AD409" s="129"/>
    </row>
    <row r="410" s="1" customFormat="1" ht="63" spans="1:30">
      <c r="A410" s="76"/>
      <c r="B410" s="76" t="s">
        <v>1693</v>
      </c>
      <c r="C410" s="76" t="s">
        <v>747</v>
      </c>
      <c r="D410" s="89" t="s">
        <v>823</v>
      </c>
      <c r="E410" s="89" t="s">
        <v>1652</v>
      </c>
      <c r="F410" s="76" t="s">
        <v>1653</v>
      </c>
      <c r="G410" s="76" t="s">
        <v>1694</v>
      </c>
      <c r="H410" s="76" t="s">
        <v>759</v>
      </c>
      <c r="I410" s="76" t="s">
        <v>1604</v>
      </c>
      <c r="J410" s="101" t="s">
        <v>828</v>
      </c>
      <c r="K410" s="98">
        <f t="shared" si="14"/>
        <v>22.5</v>
      </c>
      <c r="L410" s="105">
        <v>22.5</v>
      </c>
      <c r="M410" s="105"/>
      <c r="N410" s="105"/>
      <c r="O410" s="105"/>
      <c r="P410" s="105"/>
      <c r="Q410" s="179" t="s">
        <v>1604</v>
      </c>
      <c r="R410" s="76" t="s">
        <v>1695</v>
      </c>
      <c r="S410" s="76" t="s">
        <v>830</v>
      </c>
      <c r="T410" s="76" t="s">
        <v>53</v>
      </c>
      <c r="U410" s="115">
        <v>1</v>
      </c>
      <c r="V410" s="99">
        <v>34</v>
      </c>
      <c r="W410" s="76" t="s">
        <v>53</v>
      </c>
      <c r="X410" s="76" t="s">
        <v>53</v>
      </c>
      <c r="Y410" s="76">
        <v>90</v>
      </c>
      <c r="Z410" s="76">
        <v>240</v>
      </c>
      <c r="AA410" s="77">
        <v>0.95</v>
      </c>
      <c r="AB410" s="76" t="s">
        <v>831</v>
      </c>
      <c r="AC410" s="18" t="s">
        <v>219</v>
      </c>
      <c r="AD410" s="88"/>
    </row>
    <row r="411" s="1" customFormat="1" ht="75" spans="1:30">
      <c r="A411" s="76"/>
      <c r="B411" s="89" t="s">
        <v>1696</v>
      </c>
      <c r="C411" s="76" t="s">
        <v>747</v>
      </c>
      <c r="D411" s="89" t="s">
        <v>823</v>
      </c>
      <c r="E411" s="89" t="s">
        <v>1652</v>
      </c>
      <c r="F411" s="76" t="s">
        <v>1653</v>
      </c>
      <c r="G411" s="76" t="s">
        <v>1140</v>
      </c>
      <c r="H411" s="76" t="s">
        <v>759</v>
      </c>
      <c r="I411" s="76" t="s">
        <v>1678</v>
      </c>
      <c r="J411" s="101" t="s">
        <v>828</v>
      </c>
      <c r="K411" s="98">
        <f t="shared" si="14"/>
        <v>19</v>
      </c>
      <c r="L411" s="105">
        <v>19</v>
      </c>
      <c r="M411" s="105"/>
      <c r="N411" s="105"/>
      <c r="O411" s="105"/>
      <c r="P411" s="105"/>
      <c r="Q411" s="76" t="s">
        <v>1209</v>
      </c>
      <c r="R411" s="76" t="s">
        <v>1679</v>
      </c>
      <c r="S411" s="76" t="s">
        <v>830</v>
      </c>
      <c r="T411" s="76" t="s">
        <v>53</v>
      </c>
      <c r="U411" s="115">
        <v>1</v>
      </c>
      <c r="V411" s="99">
        <v>13</v>
      </c>
      <c r="W411" s="76" t="s">
        <v>53</v>
      </c>
      <c r="X411" s="76" t="s">
        <v>53</v>
      </c>
      <c r="Y411" s="76">
        <v>70</v>
      </c>
      <c r="Z411" s="76">
        <v>125</v>
      </c>
      <c r="AA411" s="77">
        <v>0.95</v>
      </c>
      <c r="AB411" s="76" t="s">
        <v>831</v>
      </c>
      <c r="AC411" s="18" t="s">
        <v>219</v>
      </c>
      <c r="AD411" s="129"/>
    </row>
    <row r="412" s="1" customFormat="1" ht="63" spans="1:30">
      <c r="A412" s="76"/>
      <c r="B412" s="89" t="s">
        <v>1697</v>
      </c>
      <c r="C412" s="89" t="s">
        <v>747</v>
      </c>
      <c r="D412" s="89" t="s">
        <v>823</v>
      </c>
      <c r="E412" s="76" t="s">
        <v>765</v>
      </c>
      <c r="F412" s="89" t="s">
        <v>766</v>
      </c>
      <c r="G412" s="89" t="s">
        <v>1698</v>
      </c>
      <c r="H412" s="89" t="s">
        <v>752</v>
      </c>
      <c r="I412" s="105" t="s">
        <v>1205</v>
      </c>
      <c r="J412" s="101" t="s">
        <v>828</v>
      </c>
      <c r="K412" s="98">
        <f t="shared" si="14"/>
        <v>12</v>
      </c>
      <c r="L412" s="105">
        <v>12</v>
      </c>
      <c r="M412" s="105"/>
      <c r="N412" s="105"/>
      <c r="O412" s="105"/>
      <c r="P412" s="105"/>
      <c r="Q412" s="105" t="s">
        <v>1205</v>
      </c>
      <c r="R412" s="76" t="s">
        <v>1699</v>
      </c>
      <c r="S412" s="76" t="s">
        <v>1700</v>
      </c>
      <c r="T412" s="76" t="s">
        <v>53</v>
      </c>
      <c r="U412" s="158">
        <v>1</v>
      </c>
      <c r="V412" s="99">
        <v>14.5</v>
      </c>
      <c r="W412" s="88" t="s">
        <v>53</v>
      </c>
      <c r="X412" s="88" t="s">
        <v>53</v>
      </c>
      <c r="Y412" s="105">
        <v>40</v>
      </c>
      <c r="Z412" s="105">
        <v>105</v>
      </c>
      <c r="AA412" s="77">
        <v>0.95</v>
      </c>
      <c r="AB412" s="76" t="s">
        <v>831</v>
      </c>
      <c r="AC412" s="18" t="s">
        <v>219</v>
      </c>
      <c r="AD412" s="129"/>
    </row>
    <row r="413" s="1" customFormat="1" ht="63" spans="1:30">
      <c r="A413" s="89"/>
      <c r="B413" s="89" t="s">
        <v>1701</v>
      </c>
      <c r="C413" s="89" t="s">
        <v>747</v>
      </c>
      <c r="D413" s="89" t="s">
        <v>823</v>
      </c>
      <c r="E413" s="76" t="s">
        <v>765</v>
      </c>
      <c r="F413" s="89" t="s">
        <v>766</v>
      </c>
      <c r="G413" s="89" t="s">
        <v>1702</v>
      </c>
      <c r="H413" s="89" t="s">
        <v>752</v>
      </c>
      <c r="I413" s="89" t="s">
        <v>1205</v>
      </c>
      <c r="J413" s="101" t="s">
        <v>828</v>
      </c>
      <c r="K413" s="98">
        <f t="shared" si="14"/>
        <v>12</v>
      </c>
      <c r="L413" s="105">
        <v>12</v>
      </c>
      <c r="M413" s="105"/>
      <c r="N413" s="105"/>
      <c r="O413" s="105"/>
      <c r="P413" s="105"/>
      <c r="Q413" s="89" t="s">
        <v>1205</v>
      </c>
      <c r="R413" s="89" t="s">
        <v>1703</v>
      </c>
      <c r="S413" s="76" t="s">
        <v>1700</v>
      </c>
      <c r="T413" s="89" t="s">
        <v>53</v>
      </c>
      <c r="U413" s="158">
        <v>1</v>
      </c>
      <c r="V413" s="105">
        <v>16</v>
      </c>
      <c r="W413" s="89" t="s">
        <v>53</v>
      </c>
      <c r="X413" s="89" t="s">
        <v>53</v>
      </c>
      <c r="Y413" s="89">
        <v>40</v>
      </c>
      <c r="Z413" s="89">
        <v>82</v>
      </c>
      <c r="AA413" s="77">
        <v>0.95</v>
      </c>
      <c r="AB413" s="76" t="s">
        <v>831</v>
      </c>
      <c r="AC413" s="18" t="s">
        <v>219</v>
      </c>
      <c r="AD413" s="89"/>
    </row>
    <row r="414" s="1" customFormat="1" ht="63" spans="1:30">
      <c r="A414" s="151"/>
      <c r="B414" s="89" t="s">
        <v>1704</v>
      </c>
      <c r="C414" s="89" t="s">
        <v>747</v>
      </c>
      <c r="D414" s="89" t="s">
        <v>823</v>
      </c>
      <c r="E414" s="76" t="s">
        <v>765</v>
      </c>
      <c r="F414" s="89" t="s">
        <v>766</v>
      </c>
      <c r="G414" s="89" t="s">
        <v>1705</v>
      </c>
      <c r="H414" s="89" t="s">
        <v>752</v>
      </c>
      <c r="I414" s="89" t="s">
        <v>975</v>
      </c>
      <c r="J414" s="101" t="s">
        <v>828</v>
      </c>
      <c r="K414" s="98">
        <f t="shared" si="14"/>
        <v>6</v>
      </c>
      <c r="L414" s="105">
        <v>6</v>
      </c>
      <c r="M414" s="105"/>
      <c r="N414" s="105"/>
      <c r="O414" s="105"/>
      <c r="P414" s="105"/>
      <c r="Q414" s="89" t="s">
        <v>975</v>
      </c>
      <c r="R414" s="76" t="s">
        <v>1706</v>
      </c>
      <c r="S414" s="76" t="s">
        <v>1700</v>
      </c>
      <c r="T414" s="76" t="s">
        <v>53</v>
      </c>
      <c r="U414" s="158">
        <v>1</v>
      </c>
      <c r="V414" s="99">
        <v>7.5</v>
      </c>
      <c r="W414" s="76"/>
      <c r="X414" s="76"/>
      <c r="Y414" s="89">
        <v>20</v>
      </c>
      <c r="Z414" s="89">
        <v>45</v>
      </c>
      <c r="AA414" s="77">
        <v>0.95</v>
      </c>
      <c r="AB414" s="76" t="s">
        <v>831</v>
      </c>
      <c r="AC414" s="18" t="s">
        <v>219</v>
      </c>
      <c r="AD414" s="129"/>
    </row>
    <row r="415" s="1" customFormat="1" ht="63" spans="1:30">
      <c r="A415" s="89"/>
      <c r="B415" s="89" t="s">
        <v>1707</v>
      </c>
      <c r="C415" s="89" t="s">
        <v>747</v>
      </c>
      <c r="D415" s="89" t="s">
        <v>823</v>
      </c>
      <c r="E415" s="76" t="s">
        <v>765</v>
      </c>
      <c r="F415" s="89" t="s">
        <v>766</v>
      </c>
      <c r="G415" s="89" t="s">
        <v>767</v>
      </c>
      <c r="H415" s="89" t="s">
        <v>759</v>
      </c>
      <c r="I415" s="89" t="s">
        <v>1201</v>
      </c>
      <c r="J415" s="101" t="s">
        <v>828</v>
      </c>
      <c r="K415" s="98">
        <f t="shared" si="14"/>
        <v>9</v>
      </c>
      <c r="L415" s="105">
        <v>9</v>
      </c>
      <c r="M415" s="105"/>
      <c r="N415" s="105"/>
      <c r="O415" s="105"/>
      <c r="P415" s="105"/>
      <c r="Q415" s="89" t="s">
        <v>1201</v>
      </c>
      <c r="R415" s="89" t="s">
        <v>1708</v>
      </c>
      <c r="S415" s="89" t="s">
        <v>1700</v>
      </c>
      <c r="T415" s="89" t="s">
        <v>53</v>
      </c>
      <c r="U415" s="158">
        <v>1</v>
      </c>
      <c r="V415" s="105">
        <v>12</v>
      </c>
      <c r="W415" s="89" t="s">
        <v>53</v>
      </c>
      <c r="X415" s="89" t="s">
        <v>53</v>
      </c>
      <c r="Y415" s="89">
        <v>35</v>
      </c>
      <c r="Z415" s="89">
        <v>90</v>
      </c>
      <c r="AA415" s="77">
        <v>0.95</v>
      </c>
      <c r="AB415" s="76" t="s">
        <v>831</v>
      </c>
      <c r="AC415" s="18" t="s">
        <v>219</v>
      </c>
      <c r="AD415" s="89"/>
    </row>
    <row r="416" s="1" customFormat="1" ht="63" spans="1:30">
      <c r="A416" s="89"/>
      <c r="B416" s="89" t="s">
        <v>1709</v>
      </c>
      <c r="C416" s="89" t="s">
        <v>747</v>
      </c>
      <c r="D416" s="89" t="s">
        <v>823</v>
      </c>
      <c r="E416" s="76" t="s">
        <v>765</v>
      </c>
      <c r="F416" s="89" t="s">
        <v>766</v>
      </c>
      <c r="G416" s="89" t="s">
        <v>1710</v>
      </c>
      <c r="H416" s="89" t="s">
        <v>759</v>
      </c>
      <c r="I416" s="89" t="s">
        <v>1711</v>
      </c>
      <c r="J416" s="101" t="s">
        <v>828</v>
      </c>
      <c r="K416" s="98">
        <f t="shared" si="14"/>
        <v>15</v>
      </c>
      <c r="L416" s="105">
        <v>15</v>
      </c>
      <c r="M416" s="105"/>
      <c r="N416" s="105"/>
      <c r="O416" s="105"/>
      <c r="P416" s="105"/>
      <c r="Q416" s="89" t="s">
        <v>1712</v>
      </c>
      <c r="R416" s="89" t="s">
        <v>1713</v>
      </c>
      <c r="S416" s="89" t="s">
        <v>1700</v>
      </c>
      <c r="T416" s="89"/>
      <c r="U416" s="158">
        <v>1</v>
      </c>
      <c r="V416" s="105">
        <v>18</v>
      </c>
      <c r="W416" s="89" t="s">
        <v>53</v>
      </c>
      <c r="X416" s="89" t="s">
        <v>53</v>
      </c>
      <c r="Y416" s="89">
        <v>59</v>
      </c>
      <c r="Z416" s="89">
        <v>131</v>
      </c>
      <c r="AA416" s="77">
        <v>0.95</v>
      </c>
      <c r="AB416" s="76" t="s">
        <v>831</v>
      </c>
      <c r="AC416" s="18" t="s">
        <v>219</v>
      </c>
      <c r="AD416" s="89"/>
    </row>
    <row r="417" s="1" customFormat="1" ht="63" spans="1:30">
      <c r="A417" s="89"/>
      <c r="B417" s="89" t="s">
        <v>1714</v>
      </c>
      <c r="C417" s="89" t="s">
        <v>747</v>
      </c>
      <c r="D417" s="89" t="s">
        <v>823</v>
      </c>
      <c r="E417" s="76" t="s">
        <v>765</v>
      </c>
      <c r="F417" s="89" t="s">
        <v>766</v>
      </c>
      <c r="G417" s="89" t="s">
        <v>1715</v>
      </c>
      <c r="H417" s="89" t="s">
        <v>759</v>
      </c>
      <c r="I417" s="89" t="s">
        <v>1465</v>
      </c>
      <c r="J417" s="101" t="s">
        <v>828</v>
      </c>
      <c r="K417" s="98">
        <f t="shared" si="14"/>
        <v>14</v>
      </c>
      <c r="L417" s="105">
        <v>14</v>
      </c>
      <c r="M417" s="105"/>
      <c r="N417" s="105"/>
      <c r="O417" s="105"/>
      <c r="P417" s="105"/>
      <c r="Q417" s="89" t="s">
        <v>1465</v>
      </c>
      <c r="R417" s="89" t="s">
        <v>1716</v>
      </c>
      <c r="S417" s="89" t="s">
        <v>1700</v>
      </c>
      <c r="T417" s="89" t="s">
        <v>53</v>
      </c>
      <c r="U417" s="158">
        <v>1</v>
      </c>
      <c r="V417" s="105">
        <v>16.8</v>
      </c>
      <c r="W417" s="89" t="s">
        <v>53</v>
      </c>
      <c r="X417" s="89" t="s">
        <v>53</v>
      </c>
      <c r="Y417" s="89">
        <v>46</v>
      </c>
      <c r="Z417" s="89">
        <v>138</v>
      </c>
      <c r="AA417" s="77">
        <v>0.95</v>
      </c>
      <c r="AB417" s="76" t="s">
        <v>831</v>
      </c>
      <c r="AC417" s="18" t="s">
        <v>219</v>
      </c>
      <c r="AD417" s="89"/>
    </row>
    <row r="418" s="1" customFormat="1" ht="63" spans="1:30">
      <c r="A418" s="89"/>
      <c r="B418" s="89" t="s">
        <v>1717</v>
      </c>
      <c r="C418" s="89" t="s">
        <v>747</v>
      </c>
      <c r="D418" s="89" t="s">
        <v>823</v>
      </c>
      <c r="E418" s="76" t="s">
        <v>765</v>
      </c>
      <c r="F418" s="89" t="s">
        <v>766</v>
      </c>
      <c r="G418" s="89" t="s">
        <v>758</v>
      </c>
      <c r="H418" s="89" t="s">
        <v>759</v>
      </c>
      <c r="I418" s="89" t="s">
        <v>1027</v>
      </c>
      <c r="J418" s="101" t="s">
        <v>828</v>
      </c>
      <c r="K418" s="98">
        <f t="shared" si="14"/>
        <v>7</v>
      </c>
      <c r="L418" s="105">
        <v>7</v>
      </c>
      <c r="M418" s="105"/>
      <c r="N418" s="105"/>
      <c r="O418" s="105"/>
      <c r="P418" s="105"/>
      <c r="Q418" s="89" t="s">
        <v>1027</v>
      </c>
      <c r="R418" s="89" t="s">
        <v>1718</v>
      </c>
      <c r="S418" s="89" t="s">
        <v>1700</v>
      </c>
      <c r="T418" s="89" t="s">
        <v>53</v>
      </c>
      <c r="U418" s="158">
        <v>1</v>
      </c>
      <c r="V418" s="105">
        <v>8.1</v>
      </c>
      <c r="W418" s="89"/>
      <c r="X418" s="89"/>
      <c r="Y418" s="89">
        <v>28</v>
      </c>
      <c r="Z418" s="89">
        <v>63</v>
      </c>
      <c r="AA418" s="77">
        <v>0.95</v>
      </c>
      <c r="AB418" s="76" t="s">
        <v>831</v>
      </c>
      <c r="AC418" s="18" t="s">
        <v>219</v>
      </c>
      <c r="AD418" s="89"/>
    </row>
    <row r="419" s="1" customFormat="1" ht="63" spans="1:30">
      <c r="A419" s="151"/>
      <c r="B419" s="89" t="s">
        <v>1719</v>
      </c>
      <c r="C419" s="89" t="s">
        <v>747</v>
      </c>
      <c r="D419" s="89" t="s">
        <v>823</v>
      </c>
      <c r="E419" s="76" t="s">
        <v>765</v>
      </c>
      <c r="F419" s="76" t="s">
        <v>766</v>
      </c>
      <c r="G419" s="76" t="s">
        <v>1720</v>
      </c>
      <c r="H419" s="76" t="s">
        <v>759</v>
      </c>
      <c r="I419" s="89" t="s">
        <v>1110</v>
      </c>
      <c r="J419" s="101" t="s">
        <v>828</v>
      </c>
      <c r="K419" s="98">
        <f t="shared" si="14"/>
        <v>9</v>
      </c>
      <c r="L419" s="105">
        <v>9</v>
      </c>
      <c r="M419" s="105"/>
      <c r="N419" s="105"/>
      <c r="O419" s="105"/>
      <c r="P419" s="105"/>
      <c r="Q419" s="89" t="s">
        <v>1110</v>
      </c>
      <c r="R419" s="88" t="s">
        <v>1721</v>
      </c>
      <c r="S419" s="76" t="s">
        <v>1700</v>
      </c>
      <c r="T419" s="76" t="s">
        <v>53</v>
      </c>
      <c r="U419" s="158">
        <v>1</v>
      </c>
      <c r="V419" s="105">
        <v>10</v>
      </c>
      <c r="W419" s="89"/>
      <c r="X419" s="89"/>
      <c r="Y419" s="89">
        <v>30</v>
      </c>
      <c r="Z419" s="89">
        <v>105</v>
      </c>
      <c r="AA419" s="77">
        <v>0.95</v>
      </c>
      <c r="AB419" s="76" t="s">
        <v>831</v>
      </c>
      <c r="AC419" s="18" t="s">
        <v>219</v>
      </c>
      <c r="AD419" s="165"/>
    </row>
    <row r="420" s="1" customFormat="1" ht="90" spans="1:30">
      <c r="A420" s="76"/>
      <c r="B420" s="89" t="s">
        <v>1722</v>
      </c>
      <c r="C420" s="89" t="s">
        <v>747</v>
      </c>
      <c r="D420" s="89" t="s">
        <v>823</v>
      </c>
      <c r="E420" s="76" t="s">
        <v>1723</v>
      </c>
      <c r="F420" s="89" t="s">
        <v>1724</v>
      </c>
      <c r="G420" s="89" t="s">
        <v>1725</v>
      </c>
      <c r="H420" s="89" t="s">
        <v>759</v>
      </c>
      <c r="I420" s="89" t="s">
        <v>1726</v>
      </c>
      <c r="J420" s="101" t="s">
        <v>828</v>
      </c>
      <c r="K420" s="98">
        <f t="shared" si="14"/>
        <v>41</v>
      </c>
      <c r="L420" s="105">
        <v>41</v>
      </c>
      <c r="M420" s="105"/>
      <c r="N420" s="105"/>
      <c r="O420" s="105"/>
      <c r="P420" s="105"/>
      <c r="Q420" s="89" t="s">
        <v>1726</v>
      </c>
      <c r="R420" s="76" t="s">
        <v>1727</v>
      </c>
      <c r="S420" s="76" t="s">
        <v>830</v>
      </c>
      <c r="T420" s="76" t="s">
        <v>53</v>
      </c>
      <c r="U420" s="77">
        <v>1</v>
      </c>
      <c r="V420" s="99">
        <v>50</v>
      </c>
      <c r="W420" s="76" t="s">
        <v>53</v>
      </c>
      <c r="X420" s="76" t="s">
        <v>53</v>
      </c>
      <c r="Y420" s="89">
        <v>140</v>
      </c>
      <c r="Z420" s="89">
        <v>276</v>
      </c>
      <c r="AA420" s="77">
        <v>0.95</v>
      </c>
      <c r="AB420" s="76" t="s">
        <v>831</v>
      </c>
      <c r="AC420" s="18" t="s">
        <v>219</v>
      </c>
      <c r="AD420" s="76"/>
    </row>
    <row r="421" s="1" customFormat="1" ht="63" spans="1:30">
      <c r="A421" s="76"/>
      <c r="B421" s="89" t="s">
        <v>1728</v>
      </c>
      <c r="C421" s="89" t="s">
        <v>747</v>
      </c>
      <c r="D421" s="89" t="s">
        <v>823</v>
      </c>
      <c r="E421" s="76" t="s">
        <v>1723</v>
      </c>
      <c r="F421" s="89" t="s">
        <v>1724</v>
      </c>
      <c r="G421" s="89" t="s">
        <v>1729</v>
      </c>
      <c r="H421" s="89" t="s">
        <v>752</v>
      </c>
      <c r="I421" s="89" t="s">
        <v>1730</v>
      </c>
      <c r="J421" s="101" t="s">
        <v>828</v>
      </c>
      <c r="K421" s="98">
        <f t="shared" si="14"/>
        <v>33</v>
      </c>
      <c r="L421" s="105">
        <v>33</v>
      </c>
      <c r="M421" s="105"/>
      <c r="N421" s="105"/>
      <c r="O421" s="105"/>
      <c r="P421" s="105"/>
      <c r="Q421" s="89" t="s">
        <v>996</v>
      </c>
      <c r="R421" s="76" t="s">
        <v>1731</v>
      </c>
      <c r="S421" s="76" t="s">
        <v>830</v>
      </c>
      <c r="T421" s="76" t="s">
        <v>53</v>
      </c>
      <c r="U421" s="77">
        <v>1</v>
      </c>
      <c r="V421" s="99">
        <v>42</v>
      </c>
      <c r="W421" s="76" t="s">
        <v>53</v>
      </c>
      <c r="X421" s="76" t="s">
        <v>53</v>
      </c>
      <c r="Y421" s="175" t="s">
        <v>1594</v>
      </c>
      <c r="Z421" s="175" t="s">
        <v>1732</v>
      </c>
      <c r="AA421" s="77">
        <v>0.95</v>
      </c>
      <c r="AB421" s="76" t="s">
        <v>831</v>
      </c>
      <c r="AC421" s="18" t="s">
        <v>219</v>
      </c>
      <c r="AD421" s="76"/>
    </row>
    <row r="422" s="1" customFormat="1" ht="90" spans="1:30">
      <c r="A422" s="76"/>
      <c r="B422" s="89" t="s">
        <v>1733</v>
      </c>
      <c r="C422" s="89" t="s">
        <v>747</v>
      </c>
      <c r="D422" s="89" t="s">
        <v>823</v>
      </c>
      <c r="E422" s="76" t="s">
        <v>1723</v>
      </c>
      <c r="F422" s="89" t="s">
        <v>1724</v>
      </c>
      <c r="G422" s="89" t="s">
        <v>1734</v>
      </c>
      <c r="H422" s="89" t="s">
        <v>752</v>
      </c>
      <c r="I422" s="89" t="s">
        <v>1735</v>
      </c>
      <c r="J422" s="101" t="s">
        <v>828</v>
      </c>
      <c r="K422" s="98">
        <f t="shared" si="14"/>
        <v>35</v>
      </c>
      <c r="L422" s="105">
        <v>35</v>
      </c>
      <c r="M422" s="105"/>
      <c r="N422" s="105"/>
      <c r="O422" s="105"/>
      <c r="P422" s="105"/>
      <c r="Q422" s="89" t="s">
        <v>1735</v>
      </c>
      <c r="R422" s="76" t="s">
        <v>1736</v>
      </c>
      <c r="S422" s="76" t="s">
        <v>830</v>
      </c>
      <c r="T422" s="76" t="s">
        <v>53</v>
      </c>
      <c r="U422" s="77">
        <v>1</v>
      </c>
      <c r="V422" s="99">
        <v>42</v>
      </c>
      <c r="W422" s="76" t="s">
        <v>53</v>
      </c>
      <c r="X422" s="76" t="s">
        <v>53</v>
      </c>
      <c r="Y422" s="89">
        <v>125</v>
      </c>
      <c r="Z422" s="89">
        <v>310</v>
      </c>
      <c r="AA422" s="77">
        <v>0.95</v>
      </c>
      <c r="AB422" s="76" t="s">
        <v>831</v>
      </c>
      <c r="AC422" s="18" t="s">
        <v>219</v>
      </c>
      <c r="AD422" s="76"/>
    </row>
    <row r="423" s="1" customFormat="1" ht="63" spans="1:30">
      <c r="A423" s="76"/>
      <c r="B423" s="83" t="s">
        <v>1737</v>
      </c>
      <c r="C423" s="76" t="s">
        <v>747</v>
      </c>
      <c r="D423" s="89" t="s">
        <v>823</v>
      </c>
      <c r="E423" s="76" t="s">
        <v>1723</v>
      </c>
      <c r="F423" s="76" t="s">
        <v>1724</v>
      </c>
      <c r="G423" s="76" t="s">
        <v>1738</v>
      </c>
      <c r="H423" s="76" t="s">
        <v>759</v>
      </c>
      <c r="I423" s="83" t="s">
        <v>1726</v>
      </c>
      <c r="J423" s="101" t="s">
        <v>828</v>
      </c>
      <c r="K423" s="98">
        <f t="shared" si="14"/>
        <v>42</v>
      </c>
      <c r="L423" s="98">
        <v>42</v>
      </c>
      <c r="M423" s="105"/>
      <c r="N423" s="103"/>
      <c r="O423" s="103"/>
      <c r="P423" s="103"/>
      <c r="Q423" s="83" t="s">
        <v>1726</v>
      </c>
      <c r="R423" s="88" t="s">
        <v>1739</v>
      </c>
      <c r="S423" s="76" t="s">
        <v>830</v>
      </c>
      <c r="T423" s="76"/>
      <c r="U423" s="115">
        <v>1</v>
      </c>
      <c r="V423" s="103">
        <v>42</v>
      </c>
      <c r="W423" s="88" t="s">
        <v>53</v>
      </c>
      <c r="X423" s="88" t="s">
        <v>53</v>
      </c>
      <c r="Y423" s="76">
        <v>140</v>
      </c>
      <c r="Z423" s="76">
        <v>325</v>
      </c>
      <c r="AA423" s="115">
        <v>0.95</v>
      </c>
      <c r="AB423" s="76" t="s">
        <v>831</v>
      </c>
      <c r="AC423" s="18" t="s">
        <v>219</v>
      </c>
      <c r="AD423" s="76"/>
    </row>
    <row r="424" s="1" customFormat="1" ht="75" spans="1:30">
      <c r="A424" s="76"/>
      <c r="B424" s="89" t="s">
        <v>1740</v>
      </c>
      <c r="C424" s="89" t="s">
        <v>747</v>
      </c>
      <c r="D424" s="89" t="s">
        <v>823</v>
      </c>
      <c r="E424" s="89" t="s">
        <v>1723</v>
      </c>
      <c r="F424" s="89" t="s">
        <v>1724</v>
      </c>
      <c r="G424" s="89" t="s">
        <v>1741</v>
      </c>
      <c r="H424" s="89" t="s">
        <v>752</v>
      </c>
      <c r="I424" s="89" t="s">
        <v>850</v>
      </c>
      <c r="J424" s="101" t="s">
        <v>828</v>
      </c>
      <c r="K424" s="98">
        <f t="shared" si="14"/>
        <v>19.5</v>
      </c>
      <c r="L424" s="98">
        <v>19.5</v>
      </c>
      <c r="M424" s="105"/>
      <c r="N424" s="103"/>
      <c r="O424" s="103"/>
      <c r="P424" s="103"/>
      <c r="Q424" s="89" t="s">
        <v>850</v>
      </c>
      <c r="R424" s="76" t="s">
        <v>1742</v>
      </c>
      <c r="S424" s="76" t="s">
        <v>830</v>
      </c>
      <c r="T424" s="76" t="s">
        <v>53</v>
      </c>
      <c r="U424" s="115">
        <v>1</v>
      </c>
      <c r="V424" s="99" t="s">
        <v>1743</v>
      </c>
      <c r="W424" s="88" t="s">
        <v>53</v>
      </c>
      <c r="X424" s="88" t="s">
        <v>53</v>
      </c>
      <c r="Y424" s="89">
        <v>65</v>
      </c>
      <c r="Z424" s="89">
        <v>195</v>
      </c>
      <c r="AA424" s="77">
        <v>0.95</v>
      </c>
      <c r="AB424" s="76" t="s">
        <v>831</v>
      </c>
      <c r="AC424" s="18" t="s">
        <v>219</v>
      </c>
      <c r="AD424" s="76"/>
    </row>
    <row r="425" s="1" customFormat="1" ht="63" spans="1:30">
      <c r="A425" s="76"/>
      <c r="B425" s="89" t="s">
        <v>1744</v>
      </c>
      <c r="C425" s="89" t="s">
        <v>747</v>
      </c>
      <c r="D425" s="89" t="s">
        <v>823</v>
      </c>
      <c r="E425" s="76" t="s">
        <v>1723</v>
      </c>
      <c r="F425" s="89" t="s">
        <v>1724</v>
      </c>
      <c r="G425" s="89" t="s">
        <v>1236</v>
      </c>
      <c r="H425" s="89" t="s">
        <v>752</v>
      </c>
      <c r="I425" s="142" t="s">
        <v>1745</v>
      </c>
      <c r="J425" s="101" t="s">
        <v>828</v>
      </c>
      <c r="K425" s="98">
        <f t="shared" si="14"/>
        <v>23</v>
      </c>
      <c r="L425" s="99">
        <v>23</v>
      </c>
      <c r="M425" s="105"/>
      <c r="N425" s="105"/>
      <c r="O425" s="105"/>
      <c r="P425" s="105"/>
      <c r="Q425" s="89" t="s">
        <v>1745</v>
      </c>
      <c r="R425" s="76" t="s">
        <v>1746</v>
      </c>
      <c r="S425" s="76" t="s">
        <v>830</v>
      </c>
      <c r="T425" s="76" t="s">
        <v>53</v>
      </c>
      <c r="U425" s="77">
        <v>1</v>
      </c>
      <c r="V425" s="99">
        <v>35</v>
      </c>
      <c r="W425" s="76" t="s">
        <v>53</v>
      </c>
      <c r="X425" s="76" t="s">
        <v>53</v>
      </c>
      <c r="Y425" s="89">
        <v>79</v>
      </c>
      <c r="Z425" s="89">
        <v>169</v>
      </c>
      <c r="AA425" s="77">
        <v>0.95</v>
      </c>
      <c r="AB425" s="76" t="s">
        <v>831</v>
      </c>
      <c r="AC425" s="18" t="s">
        <v>219</v>
      </c>
      <c r="AD425" s="76"/>
    </row>
    <row r="426" s="1" customFormat="1" ht="75" spans="1:30">
      <c r="A426" s="76"/>
      <c r="B426" s="89" t="s">
        <v>1747</v>
      </c>
      <c r="C426" s="89" t="s">
        <v>747</v>
      </c>
      <c r="D426" s="89" t="s">
        <v>823</v>
      </c>
      <c r="E426" s="84" t="s">
        <v>1723</v>
      </c>
      <c r="F426" s="89" t="s">
        <v>1724</v>
      </c>
      <c r="G426" s="89" t="s">
        <v>1748</v>
      </c>
      <c r="H426" s="89" t="s">
        <v>759</v>
      </c>
      <c r="I426" s="89" t="s">
        <v>903</v>
      </c>
      <c r="J426" s="101" t="s">
        <v>828</v>
      </c>
      <c r="K426" s="98">
        <v>15.9</v>
      </c>
      <c r="L426" s="99">
        <v>15.9</v>
      </c>
      <c r="M426" s="99"/>
      <c r="N426" s="99"/>
      <c r="O426" s="99"/>
      <c r="P426" s="99"/>
      <c r="Q426" s="89" t="s">
        <v>903</v>
      </c>
      <c r="R426" s="135" t="s">
        <v>1749</v>
      </c>
      <c r="S426" s="76" t="s">
        <v>830</v>
      </c>
      <c r="T426" s="76" t="s">
        <v>53</v>
      </c>
      <c r="U426" s="77">
        <v>1</v>
      </c>
      <c r="V426" s="99">
        <v>16</v>
      </c>
      <c r="W426" s="76" t="s">
        <v>53</v>
      </c>
      <c r="X426" s="76" t="s">
        <v>53</v>
      </c>
      <c r="Y426" s="89">
        <v>53</v>
      </c>
      <c r="Z426" s="76">
        <v>110</v>
      </c>
      <c r="AA426" s="77">
        <v>0.95</v>
      </c>
      <c r="AB426" s="76" t="s">
        <v>1420</v>
      </c>
      <c r="AC426" s="89" t="s">
        <v>810</v>
      </c>
      <c r="AD426" s="129"/>
    </row>
    <row r="427" s="1" customFormat="1" ht="90" spans="1:30">
      <c r="A427" s="76"/>
      <c r="B427" s="89" t="s">
        <v>1750</v>
      </c>
      <c r="C427" s="89" t="s">
        <v>747</v>
      </c>
      <c r="D427" s="89" t="s">
        <v>823</v>
      </c>
      <c r="E427" s="76" t="s">
        <v>1723</v>
      </c>
      <c r="F427" s="89" t="s">
        <v>1724</v>
      </c>
      <c r="G427" s="89" t="s">
        <v>1751</v>
      </c>
      <c r="H427" s="89" t="s">
        <v>759</v>
      </c>
      <c r="I427" s="89" t="s">
        <v>992</v>
      </c>
      <c r="J427" s="101" t="s">
        <v>828</v>
      </c>
      <c r="K427" s="98">
        <f t="shared" ref="K427:K461" si="15">SUM(L427:P427)</f>
        <v>36</v>
      </c>
      <c r="L427" s="105">
        <v>36</v>
      </c>
      <c r="M427" s="105"/>
      <c r="N427" s="105"/>
      <c r="O427" s="105"/>
      <c r="P427" s="105"/>
      <c r="Q427" s="89" t="s">
        <v>992</v>
      </c>
      <c r="R427" s="76" t="s">
        <v>1736</v>
      </c>
      <c r="S427" s="76" t="s">
        <v>830</v>
      </c>
      <c r="T427" s="76" t="s">
        <v>53</v>
      </c>
      <c r="U427" s="77">
        <v>1</v>
      </c>
      <c r="V427" s="99">
        <v>42</v>
      </c>
      <c r="W427" s="76" t="s">
        <v>53</v>
      </c>
      <c r="X427" s="76" t="s">
        <v>53</v>
      </c>
      <c r="Y427" s="89">
        <v>170</v>
      </c>
      <c r="Z427" s="89">
        <v>368</v>
      </c>
      <c r="AA427" s="77">
        <v>0.95</v>
      </c>
      <c r="AB427" s="76" t="s">
        <v>831</v>
      </c>
      <c r="AC427" s="18" t="s">
        <v>219</v>
      </c>
      <c r="AD427" s="76"/>
    </row>
    <row r="428" s="1" customFormat="1" ht="60" spans="1:30">
      <c r="A428" s="76"/>
      <c r="B428" s="89" t="s">
        <v>1752</v>
      </c>
      <c r="C428" s="89" t="s">
        <v>747</v>
      </c>
      <c r="D428" s="89" t="s">
        <v>823</v>
      </c>
      <c r="E428" s="76" t="s">
        <v>1723</v>
      </c>
      <c r="F428" s="89" t="s">
        <v>1724</v>
      </c>
      <c r="G428" s="89" t="s">
        <v>1753</v>
      </c>
      <c r="H428" s="89" t="s">
        <v>759</v>
      </c>
      <c r="I428" s="142" t="s">
        <v>1754</v>
      </c>
      <c r="J428" s="101" t="s">
        <v>828</v>
      </c>
      <c r="K428" s="98">
        <v>25.5</v>
      </c>
      <c r="L428" s="99">
        <v>25.5</v>
      </c>
      <c r="M428" s="105"/>
      <c r="N428" s="105"/>
      <c r="O428" s="105"/>
      <c r="P428" s="105"/>
      <c r="Q428" s="89" t="s">
        <v>1754</v>
      </c>
      <c r="R428" s="76" t="s">
        <v>1755</v>
      </c>
      <c r="S428" s="76" t="s">
        <v>830</v>
      </c>
      <c r="T428" s="76" t="s">
        <v>53</v>
      </c>
      <c r="U428" s="77">
        <v>1</v>
      </c>
      <c r="V428" s="99">
        <v>38</v>
      </c>
      <c r="W428" s="76" t="s">
        <v>53</v>
      </c>
      <c r="X428" s="76" t="s">
        <v>53</v>
      </c>
      <c r="Y428" s="89">
        <v>85</v>
      </c>
      <c r="Z428" s="89">
        <v>186</v>
      </c>
      <c r="AA428" s="77">
        <v>0.95</v>
      </c>
      <c r="AB428" s="76" t="s">
        <v>1420</v>
      </c>
      <c r="AC428" s="89" t="s">
        <v>810</v>
      </c>
      <c r="AD428" s="76"/>
    </row>
    <row r="429" s="1" customFormat="1" ht="75" spans="1:30">
      <c r="A429" s="76"/>
      <c r="B429" s="89" t="s">
        <v>1756</v>
      </c>
      <c r="C429" s="89" t="s">
        <v>747</v>
      </c>
      <c r="D429" s="89" t="s">
        <v>823</v>
      </c>
      <c r="E429" s="89" t="s">
        <v>1723</v>
      </c>
      <c r="F429" s="89" t="s">
        <v>1724</v>
      </c>
      <c r="G429" s="89" t="s">
        <v>1757</v>
      </c>
      <c r="H429" s="89" t="s">
        <v>759</v>
      </c>
      <c r="I429" s="89" t="s">
        <v>992</v>
      </c>
      <c r="J429" s="101" t="s">
        <v>828</v>
      </c>
      <c r="K429" s="98">
        <f t="shared" si="15"/>
        <v>33.75</v>
      </c>
      <c r="L429" s="105">
        <v>33.75</v>
      </c>
      <c r="M429" s="105"/>
      <c r="N429" s="105"/>
      <c r="O429" s="105"/>
      <c r="P429" s="105"/>
      <c r="Q429" s="89" t="s">
        <v>992</v>
      </c>
      <c r="R429" s="76" t="s">
        <v>1758</v>
      </c>
      <c r="S429" s="76" t="s">
        <v>830</v>
      </c>
      <c r="T429" s="76" t="s">
        <v>53</v>
      </c>
      <c r="U429" s="77">
        <v>1</v>
      </c>
      <c r="V429" s="99">
        <v>43.8</v>
      </c>
      <c r="W429" s="76" t="s">
        <v>53</v>
      </c>
      <c r="X429" s="76" t="s">
        <v>53</v>
      </c>
      <c r="Y429" s="89">
        <v>135</v>
      </c>
      <c r="Z429" s="89">
        <v>337</v>
      </c>
      <c r="AA429" s="77">
        <v>0.95</v>
      </c>
      <c r="AB429" s="76" t="s">
        <v>831</v>
      </c>
      <c r="AC429" s="18" t="s">
        <v>219</v>
      </c>
      <c r="AD429" s="76"/>
    </row>
    <row r="430" s="1" customFormat="1" ht="31.5" spans="1:30">
      <c r="A430" s="18" t="s">
        <v>1759</v>
      </c>
      <c r="B430" s="67"/>
      <c r="C430" s="18"/>
      <c r="D430" s="18"/>
      <c r="E430" s="18"/>
      <c r="F430" s="18"/>
      <c r="G430" s="67"/>
      <c r="H430" s="67"/>
      <c r="I430" s="18"/>
      <c r="J430" s="177"/>
      <c r="K430" s="30">
        <f>L430+M430</f>
        <v>7632.2</v>
      </c>
      <c r="L430" s="70">
        <f t="shared" ref="L430:P430" si="16">SUM(L431:L462)</f>
        <v>7632.2</v>
      </c>
      <c r="M430" s="70">
        <f t="shared" si="16"/>
        <v>0</v>
      </c>
      <c r="N430" s="70">
        <f t="shared" si="16"/>
        <v>0</v>
      </c>
      <c r="O430" s="70">
        <f t="shared" si="16"/>
        <v>0</v>
      </c>
      <c r="P430" s="70">
        <f t="shared" si="16"/>
        <v>0</v>
      </c>
      <c r="Q430" s="67"/>
      <c r="R430" s="67"/>
      <c r="S430" s="51"/>
      <c r="T430" s="67"/>
      <c r="U430" s="51"/>
      <c r="V430" s="67"/>
      <c r="W430" s="67"/>
      <c r="X430" s="67"/>
      <c r="Y430" s="67"/>
      <c r="Z430" s="67"/>
      <c r="AA430" s="51"/>
      <c r="AB430" s="18"/>
      <c r="AC430" s="18"/>
      <c r="AD430" s="123"/>
    </row>
    <row r="431" s="1" customFormat="1" ht="47.25" spans="1:30">
      <c r="A431" s="18"/>
      <c r="B431" s="31" t="s">
        <v>1760</v>
      </c>
      <c r="C431" s="15" t="s">
        <v>86</v>
      </c>
      <c r="D431" s="18" t="s">
        <v>1761</v>
      </c>
      <c r="E431" s="15" t="s">
        <v>1762</v>
      </c>
      <c r="F431" s="18" t="s">
        <v>46</v>
      </c>
      <c r="G431" s="15" t="s">
        <v>47</v>
      </c>
      <c r="H431" s="15" t="s">
        <v>48</v>
      </c>
      <c r="I431" s="18" t="s">
        <v>1763</v>
      </c>
      <c r="J431" s="101" t="s">
        <v>828</v>
      </c>
      <c r="K431" s="29">
        <f t="shared" si="15"/>
        <v>11.75</v>
      </c>
      <c r="L431" s="178">
        <v>11.75</v>
      </c>
      <c r="M431" s="178"/>
      <c r="N431" s="76"/>
      <c r="O431" s="178"/>
      <c r="P431" s="178"/>
      <c r="Q431" s="15" t="s">
        <v>1764</v>
      </c>
      <c r="R431" s="15" t="s">
        <v>1765</v>
      </c>
      <c r="S431" s="51">
        <v>1</v>
      </c>
      <c r="T431" s="67" t="s">
        <v>53</v>
      </c>
      <c r="U431" s="51">
        <v>1</v>
      </c>
      <c r="V431" s="67" t="s">
        <v>53</v>
      </c>
      <c r="W431" s="67" t="s">
        <v>53</v>
      </c>
      <c r="X431" s="67" t="s">
        <v>53</v>
      </c>
      <c r="Y431" s="183">
        <v>138</v>
      </c>
      <c r="Z431" s="183">
        <v>235</v>
      </c>
      <c r="AA431" s="51">
        <v>0.95</v>
      </c>
      <c r="AB431" s="18" t="s">
        <v>1766</v>
      </c>
      <c r="AC431" s="18" t="s">
        <v>1767</v>
      </c>
      <c r="AD431" s="123"/>
    </row>
    <row r="432" s="1" customFormat="1" ht="94.5" spans="1:30">
      <c r="A432" s="18"/>
      <c r="B432" s="31" t="s">
        <v>1768</v>
      </c>
      <c r="C432" s="15" t="s">
        <v>86</v>
      </c>
      <c r="D432" s="18" t="s">
        <v>1761</v>
      </c>
      <c r="E432" s="15" t="s">
        <v>1762</v>
      </c>
      <c r="F432" s="18" t="s">
        <v>94</v>
      </c>
      <c r="G432" s="18" t="s">
        <v>1769</v>
      </c>
      <c r="H432" s="18" t="s">
        <v>53</v>
      </c>
      <c r="I432" s="18" t="s">
        <v>1770</v>
      </c>
      <c r="J432" s="101" t="s">
        <v>828</v>
      </c>
      <c r="K432" s="29">
        <f t="shared" si="15"/>
        <v>722.7</v>
      </c>
      <c r="L432" s="18">
        <v>722.7</v>
      </c>
      <c r="M432" s="178"/>
      <c r="N432" s="76"/>
      <c r="O432" s="18"/>
      <c r="P432" s="18"/>
      <c r="Q432" s="15" t="s">
        <v>1771</v>
      </c>
      <c r="R432" s="15" t="s">
        <v>1772</v>
      </c>
      <c r="S432" s="51">
        <v>1</v>
      </c>
      <c r="T432" s="67" t="s">
        <v>53</v>
      </c>
      <c r="U432" s="51">
        <v>1</v>
      </c>
      <c r="V432" s="67" t="s">
        <v>53</v>
      </c>
      <c r="W432" s="67" t="s">
        <v>53</v>
      </c>
      <c r="X432" s="67" t="s">
        <v>53</v>
      </c>
      <c r="Y432" s="97">
        <v>5870</v>
      </c>
      <c r="Z432" s="97">
        <v>6424</v>
      </c>
      <c r="AA432" s="51">
        <v>0.95</v>
      </c>
      <c r="AB432" s="18" t="s">
        <v>1766</v>
      </c>
      <c r="AC432" s="18" t="s">
        <v>1767</v>
      </c>
      <c r="AD432" s="18"/>
    </row>
    <row r="433" s="1" customFormat="1" ht="78.75" spans="1:30">
      <c r="A433" s="18"/>
      <c r="B433" s="31" t="s">
        <v>1773</v>
      </c>
      <c r="C433" s="15" t="s">
        <v>86</v>
      </c>
      <c r="D433" s="18" t="s">
        <v>1761</v>
      </c>
      <c r="E433" s="15" t="s">
        <v>1762</v>
      </c>
      <c r="F433" s="18" t="s">
        <v>120</v>
      </c>
      <c r="G433" s="18" t="s">
        <v>1774</v>
      </c>
      <c r="H433" s="18" t="s">
        <v>53</v>
      </c>
      <c r="I433" s="18" t="s">
        <v>1775</v>
      </c>
      <c r="J433" s="101" t="s">
        <v>828</v>
      </c>
      <c r="K433" s="29">
        <f t="shared" si="15"/>
        <v>229.2</v>
      </c>
      <c r="L433" s="18">
        <v>229.2</v>
      </c>
      <c r="M433" s="178"/>
      <c r="N433" s="76"/>
      <c r="O433" s="18"/>
      <c r="P433" s="18"/>
      <c r="Q433" s="15" t="s">
        <v>1776</v>
      </c>
      <c r="R433" s="15" t="s">
        <v>1777</v>
      </c>
      <c r="S433" s="51">
        <v>1</v>
      </c>
      <c r="T433" s="67" t="s">
        <v>53</v>
      </c>
      <c r="U433" s="51">
        <v>1</v>
      </c>
      <c r="V433" s="67" t="s">
        <v>53</v>
      </c>
      <c r="W433" s="67" t="s">
        <v>53</v>
      </c>
      <c r="X433" s="67" t="s">
        <v>53</v>
      </c>
      <c r="Y433" s="97">
        <v>432</v>
      </c>
      <c r="Z433" s="97">
        <v>1396</v>
      </c>
      <c r="AA433" s="51">
        <v>0.95</v>
      </c>
      <c r="AB433" s="18" t="s">
        <v>1766</v>
      </c>
      <c r="AC433" s="18" t="s">
        <v>1767</v>
      </c>
      <c r="AD433" s="18"/>
    </row>
    <row r="434" s="1" customFormat="1" ht="47.25" spans="1:30">
      <c r="A434" s="76"/>
      <c r="B434" s="31" t="s">
        <v>1778</v>
      </c>
      <c r="C434" s="15" t="s">
        <v>86</v>
      </c>
      <c r="D434" s="18" t="s">
        <v>1761</v>
      </c>
      <c r="E434" s="15" t="s">
        <v>1762</v>
      </c>
      <c r="F434" s="18" t="s">
        <v>120</v>
      </c>
      <c r="G434" s="18" t="s">
        <v>1779</v>
      </c>
      <c r="H434" s="18" t="s">
        <v>48</v>
      </c>
      <c r="I434" s="18" t="s">
        <v>1780</v>
      </c>
      <c r="J434" s="101" t="s">
        <v>828</v>
      </c>
      <c r="K434" s="29">
        <f t="shared" si="15"/>
        <v>84</v>
      </c>
      <c r="L434" s="18">
        <v>84</v>
      </c>
      <c r="M434" s="178"/>
      <c r="N434" s="76"/>
      <c r="O434" s="18"/>
      <c r="P434" s="18"/>
      <c r="Q434" s="15" t="s">
        <v>1781</v>
      </c>
      <c r="R434" s="15" t="s">
        <v>1782</v>
      </c>
      <c r="S434" s="51">
        <v>1</v>
      </c>
      <c r="T434" s="67" t="s">
        <v>53</v>
      </c>
      <c r="U434" s="51">
        <v>1</v>
      </c>
      <c r="V434" s="67" t="s">
        <v>53</v>
      </c>
      <c r="W434" s="67" t="s">
        <v>53</v>
      </c>
      <c r="X434" s="67" t="s">
        <v>53</v>
      </c>
      <c r="Y434" s="97">
        <v>34</v>
      </c>
      <c r="Z434" s="97">
        <v>122</v>
      </c>
      <c r="AA434" s="51">
        <v>0.95</v>
      </c>
      <c r="AB434" s="18" t="s">
        <v>1766</v>
      </c>
      <c r="AC434" s="18" t="s">
        <v>1767</v>
      </c>
      <c r="AD434" s="18"/>
    </row>
    <row r="435" s="1" customFormat="1" ht="47.25" spans="1:30">
      <c r="A435" s="176"/>
      <c r="B435" s="31" t="s">
        <v>1783</v>
      </c>
      <c r="C435" s="15" t="s">
        <v>86</v>
      </c>
      <c r="D435" s="18" t="s">
        <v>1761</v>
      </c>
      <c r="E435" s="15" t="s">
        <v>1762</v>
      </c>
      <c r="F435" s="18" t="s">
        <v>141</v>
      </c>
      <c r="G435" s="18" t="s">
        <v>1784</v>
      </c>
      <c r="H435" s="18" t="s">
        <v>48</v>
      </c>
      <c r="I435" s="18" t="s">
        <v>1763</v>
      </c>
      <c r="J435" s="101" t="s">
        <v>828</v>
      </c>
      <c r="K435" s="29">
        <f t="shared" si="15"/>
        <v>21.6</v>
      </c>
      <c r="L435" s="18">
        <v>21.6</v>
      </c>
      <c r="M435" s="178"/>
      <c r="N435" s="76"/>
      <c r="O435" s="18"/>
      <c r="P435" s="18"/>
      <c r="Q435" s="15" t="s">
        <v>1764</v>
      </c>
      <c r="R435" s="15" t="s">
        <v>1765</v>
      </c>
      <c r="S435" s="51">
        <v>1</v>
      </c>
      <c r="T435" s="67" t="s">
        <v>53</v>
      </c>
      <c r="U435" s="51">
        <v>1</v>
      </c>
      <c r="V435" s="67" t="s">
        <v>53</v>
      </c>
      <c r="W435" s="67" t="s">
        <v>53</v>
      </c>
      <c r="X435" s="67" t="s">
        <v>53</v>
      </c>
      <c r="Y435" s="97">
        <v>298</v>
      </c>
      <c r="Z435" s="97">
        <v>550</v>
      </c>
      <c r="AA435" s="51">
        <v>0.95</v>
      </c>
      <c r="AB435" s="18" t="s">
        <v>1766</v>
      </c>
      <c r="AC435" s="18" t="s">
        <v>1767</v>
      </c>
      <c r="AD435" s="18"/>
    </row>
    <row r="436" s="1" customFormat="1" ht="47.25" spans="1:30">
      <c r="A436" s="18"/>
      <c r="B436" s="31" t="s">
        <v>1785</v>
      </c>
      <c r="C436" s="15" t="s">
        <v>86</v>
      </c>
      <c r="D436" s="18" t="s">
        <v>1761</v>
      </c>
      <c r="E436" s="15" t="s">
        <v>1762</v>
      </c>
      <c r="F436" s="18" t="s">
        <v>165</v>
      </c>
      <c r="G436" s="18" t="s">
        <v>172</v>
      </c>
      <c r="H436" s="18" t="s">
        <v>73</v>
      </c>
      <c r="I436" s="18" t="s">
        <v>1763</v>
      </c>
      <c r="J436" s="101" t="s">
        <v>828</v>
      </c>
      <c r="K436" s="29">
        <f t="shared" si="15"/>
        <v>5.1</v>
      </c>
      <c r="L436" s="18">
        <v>5.1</v>
      </c>
      <c r="M436" s="178"/>
      <c r="N436" s="76"/>
      <c r="O436" s="18"/>
      <c r="P436" s="18"/>
      <c r="Q436" s="15" t="s">
        <v>1764</v>
      </c>
      <c r="R436" s="15" t="s">
        <v>1765</v>
      </c>
      <c r="S436" s="51">
        <v>1</v>
      </c>
      <c r="T436" s="67" t="s">
        <v>53</v>
      </c>
      <c r="U436" s="51">
        <v>1</v>
      </c>
      <c r="V436" s="67" t="s">
        <v>53</v>
      </c>
      <c r="W436" s="67" t="s">
        <v>53</v>
      </c>
      <c r="X436" s="67" t="s">
        <v>53</v>
      </c>
      <c r="Y436" s="97">
        <v>626</v>
      </c>
      <c r="Z436" s="97">
        <v>2088</v>
      </c>
      <c r="AA436" s="51">
        <v>0.95</v>
      </c>
      <c r="AB436" s="18" t="s">
        <v>1766</v>
      </c>
      <c r="AC436" s="18" t="s">
        <v>1767</v>
      </c>
      <c r="AD436" s="18"/>
    </row>
    <row r="437" s="1" customFormat="1" ht="63" spans="1:30">
      <c r="A437" s="18"/>
      <c r="B437" s="31" t="s">
        <v>1786</v>
      </c>
      <c r="C437" s="15" t="s">
        <v>86</v>
      </c>
      <c r="D437" s="18" t="s">
        <v>1761</v>
      </c>
      <c r="E437" s="15" t="s">
        <v>1762</v>
      </c>
      <c r="F437" s="18" t="s">
        <v>189</v>
      </c>
      <c r="G437" s="18" t="s">
        <v>1787</v>
      </c>
      <c r="H437" s="18" t="s">
        <v>53</v>
      </c>
      <c r="I437" s="18" t="s">
        <v>1788</v>
      </c>
      <c r="J437" s="101" t="s">
        <v>828</v>
      </c>
      <c r="K437" s="29">
        <f t="shared" si="15"/>
        <v>216.55</v>
      </c>
      <c r="L437" s="18">
        <v>216.55</v>
      </c>
      <c r="M437" s="178"/>
      <c r="N437" s="76"/>
      <c r="O437" s="18"/>
      <c r="P437" s="18"/>
      <c r="Q437" s="15" t="s">
        <v>1789</v>
      </c>
      <c r="R437" s="15" t="s">
        <v>1790</v>
      </c>
      <c r="S437" s="51">
        <v>1</v>
      </c>
      <c r="T437" s="67" t="s">
        <v>53</v>
      </c>
      <c r="U437" s="51">
        <v>1</v>
      </c>
      <c r="V437" s="67" t="s">
        <v>53</v>
      </c>
      <c r="W437" s="67" t="s">
        <v>53</v>
      </c>
      <c r="X437" s="67" t="s">
        <v>53</v>
      </c>
      <c r="Y437" s="97">
        <v>2569</v>
      </c>
      <c r="Z437" s="97">
        <v>5687</v>
      </c>
      <c r="AA437" s="51">
        <v>0.95</v>
      </c>
      <c r="AB437" s="18" t="s">
        <v>1766</v>
      </c>
      <c r="AC437" s="18" t="s">
        <v>1767</v>
      </c>
      <c r="AD437" s="18"/>
    </row>
    <row r="438" s="1" customFormat="1" ht="47.25" spans="1:30">
      <c r="A438" s="18"/>
      <c r="B438" s="31" t="s">
        <v>1791</v>
      </c>
      <c r="C438" s="15" t="s">
        <v>86</v>
      </c>
      <c r="D438" s="18" t="s">
        <v>1761</v>
      </c>
      <c r="E438" s="15" t="s">
        <v>1762</v>
      </c>
      <c r="F438" s="18" t="s">
        <v>230</v>
      </c>
      <c r="G438" s="18" t="s">
        <v>1792</v>
      </c>
      <c r="H438" s="18" t="s">
        <v>73</v>
      </c>
      <c r="I438" s="18" t="s">
        <v>1793</v>
      </c>
      <c r="J438" s="101" t="s">
        <v>828</v>
      </c>
      <c r="K438" s="29">
        <f t="shared" si="15"/>
        <v>136.5</v>
      </c>
      <c r="L438" s="18">
        <v>136.5</v>
      </c>
      <c r="M438" s="178"/>
      <c r="N438" s="76"/>
      <c r="O438" s="18"/>
      <c r="P438" s="18"/>
      <c r="Q438" s="15" t="s">
        <v>1794</v>
      </c>
      <c r="R438" s="15" t="s">
        <v>1795</v>
      </c>
      <c r="S438" s="51">
        <v>1</v>
      </c>
      <c r="T438" s="67" t="s">
        <v>53</v>
      </c>
      <c r="U438" s="51">
        <v>1</v>
      </c>
      <c r="V438" s="67" t="s">
        <v>53</v>
      </c>
      <c r="W438" s="67" t="s">
        <v>53</v>
      </c>
      <c r="X438" s="67" t="s">
        <v>53</v>
      </c>
      <c r="Y438" s="97">
        <v>100</v>
      </c>
      <c r="Z438" s="97">
        <v>249</v>
      </c>
      <c r="AA438" s="51">
        <v>0.95</v>
      </c>
      <c r="AB438" s="18" t="s">
        <v>1766</v>
      </c>
      <c r="AC438" s="18" t="s">
        <v>1767</v>
      </c>
      <c r="AD438" s="18"/>
    </row>
    <row r="439" s="1" customFormat="1" ht="78.75" spans="1:30">
      <c r="A439" s="18"/>
      <c r="B439" s="31" t="s">
        <v>1796</v>
      </c>
      <c r="C439" s="15" t="s">
        <v>86</v>
      </c>
      <c r="D439" s="18" t="s">
        <v>1761</v>
      </c>
      <c r="E439" s="15" t="s">
        <v>1762</v>
      </c>
      <c r="F439" s="18" t="s">
        <v>339</v>
      </c>
      <c r="G439" s="18" t="s">
        <v>1797</v>
      </c>
      <c r="H439" s="18" t="s">
        <v>53</v>
      </c>
      <c r="I439" s="18" t="s">
        <v>1798</v>
      </c>
      <c r="J439" s="101" t="s">
        <v>828</v>
      </c>
      <c r="K439" s="29">
        <f t="shared" si="15"/>
        <v>303.7</v>
      </c>
      <c r="L439" s="18">
        <v>303.7</v>
      </c>
      <c r="M439" s="178"/>
      <c r="N439" s="76"/>
      <c r="O439" s="18"/>
      <c r="P439" s="18"/>
      <c r="Q439" s="15" t="s">
        <v>1799</v>
      </c>
      <c r="R439" s="15" t="s">
        <v>1800</v>
      </c>
      <c r="S439" s="51">
        <v>1</v>
      </c>
      <c r="T439" s="67" t="s">
        <v>53</v>
      </c>
      <c r="U439" s="51">
        <v>1</v>
      </c>
      <c r="V439" s="67" t="s">
        <v>53</v>
      </c>
      <c r="W439" s="67" t="s">
        <v>53</v>
      </c>
      <c r="X439" s="67" t="s">
        <v>53</v>
      </c>
      <c r="Y439" s="97">
        <v>257</v>
      </c>
      <c r="Z439" s="97">
        <v>489</v>
      </c>
      <c r="AA439" s="51">
        <v>0.95</v>
      </c>
      <c r="AB439" s="18" t="s">
        <v>1766</v>
      </c>
      <c r="AC439" s="18" t="s">
        <v>1767</v>
      </c>
      <c r="AD439" s="18"/>
    </row>
    <row r="440" s="1" customFormat="1" ht="47.25" spans="1:30">
      <c r="A440" s="18"/>
      <c r="B440" s="31" t="s">
        <v>1801</v>
      </c>
      <c r="C440" s="15" t="s">
        <v>86</v>
      </c>
      <c r="D440" s="18" t="s">
        <v>1761</v>
      </c>
      <c r="E440" s="15" t="s">
        <v>1762</v>
      </c>
      <c r="F440" s="18" t="s">
        <v>366</v>
      </c>
      <c r="G440" s="18" t="s">
        <v>1802</v>
      </c>
      <c r="H440" s="18" t="s">
        <v>48</v>
      </c>
      <c r="I440" s="18" t="s">
        <v>1803</v>
      </c>
      <c r="J440" s="101" t="s">
        <v>828</v>
      </c>
      <c r="K440" s="29">
        <f t="shared" si="15"/>
        <v>62.1</v>
      </c>
      <c r="L440" s="18">
        <v>62.1</v>
      </c>
      <c r="M440" s="178"/>
      <c r="N440" s="76"/>
      <c r="O440" s="18"/>
      <c r="P440" s="18"/>
      <c r="Q440" s="15" t="s">
        <v>1804</v>
      </c>
      <c r="R440" s="15" t="s">
        <v>1805</v>
      </c>
      <c r="S440" s="51">
        <v>1</v>
      </c>
      <c r="T440" s="67" t="s">
        <v>53</v>
      </c>
      <c r="U440" s="51">
        <v>1</v>
      </c>
      <c r="V440" s="67" t="s">
        <v>53</v>
      </c>
      <c r="W440" s="67" t="s">
        <v>53</v>
      </c>
      <c r="X440" s="67" t="s">
        <v>53</v>
      </c>
      <c r="Y440" s="97">
        <v>500</v>
      </c>
      <c r="Z440" s="97">
        <v>976</v>
      </c>
      <c r="AA440" s="51">
        <v>0.95</v>
      </c>
      <c r="AB440" s="18" t="s">
        <v>1766</v>
      </c>
      <c r="AC440" s="18" t="s">
        <v>1767</v>
      </c>
      <c r="AD440" s="18"/>
    </row>
    <row r="441" s="1" customFormat="1" ht="63" spans="1:30">
      <c r="A441" s="18"/>
      <c r="B441" s="31" t="s">
        <v>1806</v>
      </c>
      <c r="C441" s="15" t="s">
        <v>86</v>
      </c>
      <c r="D441" s="18" t="s">
        <v>1761</v>
      </c>
      <c r="E441" s="15" t="s">
        <v>1762</v>
      </c>
      <c r="F441" s="18" t="s">
        <v>793</v>
      </c>
      <c r="G441" s="18" t="s">
        <v>1807</v>
      </c>
      <c r="H441" s="18" t="s">
        <v>53</v>
      </c>
      <c r="I441" s="18" t="s">
        <v>1808</v>
      </c>
      <c r="J441" s="101" t="s">
        <v>828</v>
      </c>
      <c r="K441" s="29">
        <f t="shared" si="15"/>
        <v>136.9</v>
      </c>
      <c r="L441" s="18">
        <v>136.9</v>
      </c>
      <c r="M441" s="178"/>
      <c r="N441" s="76"/>
      <c r="O441" s="18"/>
      <c r="P441" s="18"/>
      <c r="Q441" s="15" t="s">
        <v>1809</v>
      </c>
      <c r="R441" s="15" t="s">
        <v>1810</v>
      </c>
      <c r="S441" s="51">
        <v>1</v>
      </c>
      <c r="T441" s="67" t="s">
        <v>53</v>
      </c>
      <c r="U441" s="51">
        <v>1</v>
      </c>
      <c r="V441" s="67" t="s">
        <v>53</v>
      </c>
      <c r="W441" s="67" t="s">
        <v>53</v>
      </c>
      <c r="X441" s="67" t="s">
        <v>53</v>
      </c>
      <c r="Y441" s="97">
        <v>1491</v>
      </c>
      <c r="Z441" s="97">
        <v>3109</v>
      </c>
      <c r="AA441" s="51">
        <v>0.95</v>
      </c>
      <c r="AB441" s="18" t="s">
        <v>1766</v>
      </c>
      <c r="AC441" s="18" t="s">
        <v>1767</v>
      </c>
      <c r="AD441" s="18"/>
    </row>
    <row r="442" s="1" customFormat="1" ht="63" spans="1:30">
      <c r="A442" s="18"/>
      <c r="B442" s="31" t="s">
        <v>1811</v>
      </c>
      <c r="C442" s="15" t="s">
        <v>86</v>
      </c>
      <c r="D442" s="18" t="s">
        <v>1761</v>
      </c>
      <c r="E442" s="15" t="s">
        <v>1762</v>
      </c>
      <c r="F442" s="18" t="s">
        <v>407</v>
      </c>
      <c r="G442" s="18" t="s">
        <v>1812</v>
      </c>
      <c r="H442" s="18" t="s">
        <v>53</v>
      </c>
      <c r="I442" s="18" t="s">
        <v>1813</v>
      </c>
      <c r="J442" s="101" t="s">
        <v>828</v>
      </c>
      <c r="K442" s="29">
        <f t="shared" si="15"/>
        <v>783.9</v>
      </c>
      <c r="L442" s="18">
        <v>783.9</v>
      </c>
      <c r="M442" s="178"/>
      <c r="N442" s="76"/>
      <c r="O442" s="18"/>
      <c r="P442" s="18"/>
      <c r="Q442" s="15" t="s">
        <v>1814</v>
      </c>
      <c r="R442" s="15" t="s">
        <v>1815</v>
      </c>
      <c r="S442" s="51">
        <v>1</v>
      </c>
      <c r="T442" s="67" t="s">
        <v>53</v>
      </c>
      <c r="U442" s="51">
        <v>1</v>
      </c>
      <c r="V442" s="67" t="s">
        <v>53</v>
      </c>
      <c r="W442" s="67" t="s">
        <v>53</v>
      </c>
      <c r="X442" s="67" t="s">
        <v>53</v>
      </c>
      <c r="Y442" s="97">
        <v>1412</v>
      </c>
      <c r="Z442" s="97">
        <v>3072</v>
      </c>
      <c r="AA442" s="51">
        <v>0.95</v>
      </c>
      <c r="AB442" s="18" t="s">
        <v>1766</v>
      </c>
      <c r="AC442" s="18" t="s">
        <v>1767</v>
      </c>
      <c r="AD442" s="18"/>
    </row>
    <row r="443" s="1" customFormat="1" ht="126" spans="1:30">
      <c r="A443" s="18"/>
      <c r="B443" s="31" t="s">
        <v>1816</v>
      </c>
      <c r="C443" s="15" t="s">
        <v>86</v>
      </c>
      <c r="D443" s="18" t="s">
        <v>1761</v>
      </c>
      <c r="E443" s="15" t="s">
        <v>1762</v>
      </c>
      <c r="F443" s="18" t="s">
        <v>451</v>
      </c>
      <c r="G443" s="18" t="s">
        <v>1817</v>
      </c>
      <c r="H443" s="18" t="s">
        <v>53</v>
      </c>
      <c r="I443" s="18" t="s">
        <v>1818</v>
      </c>
      <c r="J443" s="101" t="s">
        <v>828</v>
      </c>
      <c r="K443" s="29">
        <f t="shared" si="15"/>
        <v>1155.7</v>
      </c>
      <c r="L443" s="18">
        <v>1155.7</v>
      </c>
      <c r="M443" s="178"/>
      <c r="N443" s="76"/>
      <c r="O443" s="18"/>
      <c r="P443" s="18"/>
      <c r="Q443" s="15" t="s">
        <v>1819</v>
      </c>
      <c r="R443" s="15" t="s">
        <v>1820</v>
      </c>
      <c r="S443" s="51">
        <v>1</v>
      </c>
      <c r="T443" s="67" t="s">
        <v>53</v>
      </c>
      <c r="U443" s="51">
        <v>1</v>
      </c>
      <c r="V443" s="67" t="s">
        <v>53</v>
      </c>
      <c r="W443" s="67" t="s">
        <v>53</v>
      </c>
      <c r="X443" s="67" t="s">
        <v>53</v>
      </c>
      <c r="Y443" s="97">
        <v>3165</v>
      </c>
      <c r="Z443" s="97">
        <v>8207</v>
      </c>
      <c r="AA443" s="51">
        <v>0.95</v>
      </c>
      <c r="AB443" s="18" t="s">
        <v>1766</v>
      </c>
      <c r="AC443" s="18" t="s">
        <v>1767</v>
      </c>
      <c r="AD443" s="18"/>
    </row>
    <row r="444" s="1" customFormat="1" ht="63" spans="1:30">
      <c r="A444" s="18"/>
      <c r="B444" s="31" t="s">
        <v>1821</v>
      </c>
      <c r="C444" s="15" t="s">
        <v>86</v>
      </c>
      <c r="D444" s="18" t="s">
        <v>1761</v>
      </c>
      <c r="E444" s="15" t="s">
        <v>1762</v>
      </c>
      <c r="F444" s="18" t="s">
        <v>478</v>
      </c>
      <c r="G444" s="18" t="s">
        <v>1822</v>
      </c>
      <c r="H444" s="18" t="s">
        <v>53</v>
      </c>
      <c r="I444" s="18" t="s">
        <v>1823</v>
      </c>
      <c r="J444" s="101" t="s">
        <v>828</v>
      </c>
      <c r="K444" s="29">
        <f t="shared" si="15"/>
        <v>198.5</v>
      </c>
      <c r="L444" s="18">
        <v>198.5</v>
      </c>
      <c r="M444" s="178"/>
      <c r="N444" s="76"/>
      <c r="O444" s="18"/>
      <c r="P444" s="18"/>
      <c r="Q444" s="15" t="s">
        <v>1789</v>
      </c>
      <c r="R444" s="15" t="s">
        <v>1790</v>
      </c>
      <c r="S444" s="51">
        <v>1</v>
      </c>
      <c r="T444" s="67" t="s">
        <v>53</v>
      </c>
      <c r="U444" s="51">
        <v>1</v>
      </c>
      <c r="V444" s="67" t="s">
        <v>53</v>
      </c>
      <c r="W444" s="67" t="s">
        <v>53</v>
      </c>
      <c r="X444" s="67" t="s">
        <v>53</v>
      </c>
      <c r="Y444" s="97">
        <v>786</v>
      </c>
      <c r="Z444" s="97">
        <v>2165</v>
      </c>
      <c r="AA444" s="51">
        <v>0.95</v>
      </c>
      <c r="AB444" s="18" t="s">
        <v>1766</v>
      </c>
      <c r="AC444" s="18" t="s">
        <v>1767</v>
      </c>
      <c r="AD444" s="18"/>
    </row>
    <row r="445" s="1" customFormat="1" ht="78.75" spans="1:30">
      <c r="A445" s="18"/>
      <c r="B445" s="31" t="s">
        <v>1824</v>
      </c>
      <c r="C445" s="15" t="s">
        <v>86</v>
      </c>
      <c r="D445" s="18" t="s">
        <v>1761</v>
      </c>
      <c r="E445" s="15" t="s">
        <v>1762</v>
      </c>
      <c r="F445" s="18" t="s">
        <v>537</v>
      </c>
      <c r="G445" s="18" t="s">
        <v>1825</v>
      </c>
      <c r="H445" s="18" t="s">
        <v>53</v>
      </c>
      <c r="I445" s="18" t="s">
        <v>1826</v>
      </c>
      <c r="J445" s="101" t="s">
        <v>828</v>
      </c>
      <c r="K445" s="29">
        <f t="shared" si="15"/>
        <v>409.9</v>
      </c>
      <c r="L445" s="18">
        <v>409.9</v>
      </c>
      <c r="M445" s="178"/>
      <c r="N445" s="76"/>
      <c r="O445" s="18"/>
      <c r="P445" s="18"/>
      <c r="Q445" s="15" t="s">
        <v>1771</v>
      </c>
      <c r="R445" s="15" t="s">
        <v>1772</v>
      </c>
      <c r="S445" s="51">
        <v>1</v>
      </c>
      <c r="T445" s="67" t="s">
        <v>53</v>
      </c>
      <c r="U445" s="51">
        <v>1</v>
      </c>
      <c r="V445" s="67" t="s">
        <v>53</v>
      </c>
      <c r="W445" s="67" t="s">
        <v>53</v>
      </c>
      <c r="X445" s="67" t="s">
        <v>53</v>
      </c>
      <c r="Y445" s="97">
        <v>1200</v>
      </c>
      <c r="Z445" s="97">
        <v>2400</v>
      </c>
      <c r="AA445" s="51">
        <v>0.95</v>
      </c>
      <c r="AB445" s="18" t="s">
        <v>1766</v>
      </c>
      <c r="AC445" s="18" t="s">
        <v>1767</v>
      </c>
      <c r="AD445" s="18"/>
    </row>
    <row r="446" s="1" customFormat="1" ht="126" spans="1:30">
      <c r="A446" s="18"/>
      <c r="B446" s="31" t="s">
        <v>1827</v>
      </c>
      <c r="C446" s="15" t="s">
        <v>86</v>
      </c>
      <c r="D446" s="18" t="s">
        <v>1761</v>
      </c>
      <c r="E446" s="15" t="s">
        <v>1762</v>
      </c>
      <c r="F446" s="18" t="s">
        <v>611</v>
      </c>
      <c r="G446" s="18" t="s">
        <v>1828</v>
      </c>
      <c r="H446" s="18" t="s">
        <v>53</v>
      </c>
      <c r="I446" s="18" t="s">
        <v>1829</v>
      </c>
      <c r="J446" s="101" t="s">
        <v>828</v>
      </c>
      <c r="K446" s="29">
        <f t="shared" si="15"/>
        <v>648.9</v>
      </c>
      <c r="L446" s="18">
        <v>648.9</v>
      </c>
      <c r="M446" s="178"/>
      <c r="N446" s="76"/>
      <c r="O446" s="18"/>
      <c r="P446" s="18"/>
      <c r="Q446" s="15" t="s">
        <v>1814</v>
      </c>
      <c r="R446" s="15" t="s">
        <v>1815</v>
      </c>
      <c r="S446" s="51">
        <v>1</v>
      </c>
      <c r="T446" s="67" t="s">
        <v>53</v>
      </c>
      <c r="U446" s="51">
        <v>1</v>
      </c>
      <c r="V446" s="67" t="s">
        <v>53</v>
      </c>
      <c r="W446" s="67" t="s">
        <v>53</v>
      </c>
      <c r="X446" s="67" t="s">
        <v>53</v>
      </c>
      <c r="Y446" s="97">
        <v>820</v>
      </c>
      <c r="Z446" s="97">
        <v>3350</v>
      </c>
      <c r="AA446" s="51">
        <v>0.95</v>
      </c>
      <c r="AB446" s="18" t="s">
        <v>1766</v>
      </c>
      <c r="AC446" s="18" t="s">
        <v>1767</v>
      </c>
      <c r="AD446" s="18"/>
    </row>
    <row r="447" s="1" customFormat="1" ht="47.25" spans="1:30">
      <c r="A447" s="18"/>
      <c r="B447" s="31" t="s">
        <v>1830</v>
      </c>
      <c r="C447" s="15" t="s">
        <v>86</v>
      </c>
      <c r="D447" s="18" t="s">
        <v>1761</v>
      </c>
      <c r="E447" s="15" t="s">
        <v>1762</v>
      </c>
      <c r="F447" s="18" t="s">
        <v>644</v>
      </c>
      <c r="G447" s="18" t="s">
        <v>1831</v>
      </c>
      <c r="H447" s="18" t="s">
        <v>48</v>
      </c>
      <c r="I447" s="18" t="s">
        <v>1832</v>
      </c>
      <c r="J447" s="101" t="s">
        <v>828</v>
      </c>
      <c r="K447" s="29">
        <f t="shared" si="15"/>
        <v>218.7</v>
      </c>
      <c r="L447" s="18">
        <v>218.7</v>
      </c>
      <c r="M447" s="178"/>
      <c r="N447" s="76"/>
      <c r="O447" s="18"/>
      <c r="P447" s="18"/>
      <c r="Q447" s="15" t="s">
        <v>1804</v>
      </c>
      <c r="R447" s="15" t="s">
        <v>1805</v>
      </c>
      <c r="S447" s="51">
        <v>1</v>
      </c>
      <c r="T447" s="67" t="s">
        <v>53</v>
      </c>
      <c r="U447" s="51">
        <v>1</v>
      </c>
      <c r="V447" s="67" t="s">
        <v>53</v>
      </c>
      <c r="W447" s="67" t="s">
        <v>53</v>
      </c>
      <c r="X447" s="67" t="s">
        <v>53</v>
      </c>
      <c r="Y447" s="97">
        <v>2190</v>
      </c>
      <c r="Z447" s="97">
        <v>6800</v>
      </c>
      <c r="AA447" s="51">
        <v>0.95</v>
      </c>
      <c r="AB447" s="18" t="s">
        <v>1766</v>
      </c>
      <c r="AC447" s="18" t="s">
        <v>1767</v>
      </c>
      <c r="AD447" s="18"/>
    </row>
    <row r="448" s="1" customFormat="1" ht="47.25" spans="1:30">
      <c r="A448" s="18"/>
      <c r="B448" s="31" t="s">
        <v>1833</v>
      </c>
      <c r="C448" s="15" t="s">
        <v>86</v>
      </c>
      <c r="D448" s="18" t="s">
        <v>1761</v>
      </c>
      <c r="E448" s="15" t="s">
        <v>1762</v>
      </c>
      <c r="F448" s="18" t="s">
        <v>661</v>
      </c>
      <c r="G448" s="18" t="s">
        <v>1834</v>
      </c>
      <c r="H448" s="18" t="s">
        <v>73</v>
      </c>
      <c r="I448" s="18" t="s">
        <v>1835</v>
      </c>
      <c r="J448" s="101" t="s">
        <v>828</v>
      </c>
      <c r="K448" s="29">
        <f t="shared" si="15"/>
        <v>131</v>
      </c>
      <c r="L448" s="18">
        <v>131</v>
      </c>
      <c r="M448" s="178"/>
      <c r="N448" s="76"/>
      <c r="O448" s="18"/>
      <c r="P448" s="18"/>
      <c r="Q448" s="15" t="s">
        <v>1836</v>
      </c>
      <c r="R448" s="15" t="s">
        <v>1837</v>
      </c>
      <c r="S448" s="51">
        <v>1</v>
      </c>
      <c r="T448" s="67" t="s">
        <v>53</v>
      </c>
      <c r="U448" s="51">
        <v>1</v>
      </c>
      <c r="V448" s="67" t="s">
        <v>53</v>
      </c>
      <c r="W448" s="67" t="s">
        <v>53</v>
      </c>
      <c r="X448" s="67" t="s">
        <v>53</v>
      </c>
      <c r="Y448" s="97">
        <v>1970</v>
      </c>
      <c r="Z448" s="97">
        <v>4665</v>
      </c>
      <c r="AA448" s="51">
        <v>0.95</v>
      </c>
      <c r="AB448" s="18" t="s">
        <v>1766</v>
      </c>
      <c r="AC448" s="18" t="s">
        <v>1767</v>
      </c>
      <c r="AD448" s="18"/>
    </row>
    <row r="449" s="1" customFormat="1" ht="47.25" spans="1:30">
      <c r="A449" s="176"/>
      <c r="B449" s="31" t="s">
        <v>1838</v>
      </c>
      <c r="C449" s="15" t="s">
        <v>86</v>
      </c>
      <c r="D449" s="18" t="s">
        <v>1761</v>
      </c>
      <c r="E449" s="15" t="s">
        <v>1762</v>
      </c>
      <c r="F449" s="18" t="s">
        <v>697</v>
      </c>
      <c r="G449" s="86" t="s">
        <v>1839</v>
      </c>
      <c r="H449" s="86" t="s">
        <v>48</v>
      </c>
      <c r="I449" s="18" t="s">
        <v>1763</v>
      </c>
      <c r="J449" s="101" t="s">
        <v>828</v>
      </c>
      <c r="K449" s="29">
        <f t="shared" si="15"/>
        <v>107.5</v>
      </c>
      <c r="L449" s="86">
        <v>107.5</v>
      </c>
      <c r="M449" s="178"/>
      <c r="N449" s="76"/>
      <c r="O449" s="86"/>
      <c r="P449" s="86"/>
      <c r="Q449" s="15" t="s">
        <v>1764</v>
      </c>
      <c r="R449" s="15" t="s">
        <v>1765</v>
      </c>
      <c r="S449" s="51">
        <v>1</v>
      </c>
      <c r="T449" s="67" t="s">
        <v>53</v>
      </c>
      <c r="U449" s="51">
        <v>1</v>
      </c>
      <c r="V449" s="67" t="s">
        <v>53</v>
      </c>
      <c r="W449" s="67" t="s">
        <v>53</v>
      </c>
      <c r="X449" s="67" t="s">
        <v>53</v>
      </c>
      <c r="Y449" s="192">
        <v>354</v>
      </c>
      <c r="Z449" s="192">
        <v>855</v>
      </c>
      <c r="AA449" s="51">
        <v>0.95</v>
      </c>
      <c r="AB449" s="18" t="s">
        <v>1766</v>
      </c>
      <c r="AC449" s="18" t="s">
        <v>1767</v>
      </c>
      <c r="AD449" s="18"/>
    </row>
    <row r="450" s="1" customFormat="1" ht="47.25" spans="1:30">
      <c r="A450" s="86"/>
      <c r="B450" s="31" t="s">
        <v>1760</v>
      </c>
      <c r="C450" s="15" t="s">
        <v>86</v>
      </c>
      <c r="D450" s="18" t="s">
        <v>1761</v>
      </c>
      <c r="E450" s="18" t="s">
        <v>45</v>
      </c>
      <c r="F450" s="86" t="s">
        <v>46</v>
      </c>
      <c r="G450" s="18" t="s">
        <v>1840</v>
      </c>
      <c r="H450" s="18" t="s">
        <v>48</v>
      </c>
      <c r="I450" s="18" t="s">
        <v>1841</v>
      </c>
      <c r="J450" s="101" t="s">
        <v>828</v>
      </c>
      <c r="K450" s="29">
        <f t="shared" si="15"/>
        <v>18</v>
      </c>
      <c r="L450" s="86">
        <v>18</v>
      </c>
      <c r="M450" s="86"/>
      <c r="N450" s="86"/>
      <c r="O450" s="86"/>
      <c r="P450" s="86"/>
      <c r="Q450" s="15" t="s">
        <v>1764</v>
      </c>
      <c r="R450" s="15" t="s">
        <v>1765</v>
      </c>
      <c r="S450" s="51">
        <v>1</v>
      </c>
      <c r="T450" s="67" t="s">
        <v>53</v>
      </c>
      <c r="U450" s="51">
        <v>1</v>
      </c>
      <c r="V450" s="67" t="s">
        <v>53</v>
      </c>
      <c r="W450" s="67" t="s">
        <v>53</v>
      </c>
      <c r="X450" s="67" t="s">
        <v>53</v>
      </c>
      <c r="Y450" s="97">
        <v>94</v>
      </c>
      <c r="Z450" s="97">
        <v>280</v>
      </c>
      <c r="AA450" s="51">
        <v>0.95</v>
      </c>
      <c r="AB450" s="18" t="s">
        <v>1766</v>
      </c>
      <c r="AC450" s="18" t="s">
        <v>1767</v>
      </c>
      <c r="AD450" s="18"/>
    </row>
    <row r="451" s="1" customFormat="1" ht="47.25" spans="1:30">
      <c r="A451" s="86"/>
      <c r="B451" s="31" t="s">
        <v>1768</v>
      </c>
      <c r="C451" s="15" t="s">
        <v>86</v>
      </c>
      <c r="D451" s="18" t="s">
        <v>1761</v>
      </c>
      <c r="E451" s="18" t="s">
        <v>93</v>
      </c>
      <c r="F451" s="86" t="s">
        <v>94</v>
      </c>
      <c r="G451" s="18" t="s">
        <v>1842</v>
      </c>
      <c r="H451" s="18" t="s">
        <v>48</v>
      </c>
      <c r="I451" s="18" t="s">
        <v>1843</v>
      </c>
      <c r="J451" s="101" t="s">
        <v>828</v>
      </c>
      <c r="K451" s="29">
        <f t="shared" si="15"/>
        <v>120</v>
      </c>
      <c r="L451" s="86">
        <v>120</v>
      </c>
      <c r="M451" s="86"/>
      <c r="N451" s="86"/>
      <c r="O451" s="86"/>
      <c r="P451" s="86"/>
      <c r="Q451" s="15" t="s">
        <v>1844</v>
      </c>
      <c r="R451" s="15" t="s">
        <v>1845</v>
      </c>
      <c r="S451" s="51">
        <v>1</v>
      </c>
      <c r="T451" s="67" t="s">
        <v>53</v>
      </c>
      <c r="U451" s="51">
        <v>1</v>
      </c>
      <c r="V451" s="67" t="s">
        <v>53</v>
      </c>
      <c r="W451" s="67" t="s">
        <v>53</v>
      </c>
      <c r="X451" s="67" t="s">
        <v>53</v>
      </c>
      <c r="Y451" s="97">
        <v>397</v>
      </c>
      <c r="Z451" s="97">
        <v>759</v>
      </c>
      <c r="AA451" s="51">
        <v>0.95</v>
      </c>
      <c r="AB451" s="18" t="s">
        <v>1766</v>
      </c>
      <c r="AC451" s="18" t="s">
        <v>1767</v>
      </c>
      <c r="AD451" s="18"/>
    </row>
    <row r="452" s="1" customFormat="1" ht="47.25" spans="1:30">
      <c r="A452" s="86"/>
      <c r="B452" s="31" t="s">
        <v>1785</v>
      </c>
      <c r="C452" s="15" t="s">
        <v>86</v>
      </c>
      <c r="D452" s="18" t="s">
        <v>1761</v>
      </c>
      <c r="E452" s="18" t="s">
        <v>164</v>
      </c>
      <c r="F452" s="86" t="s">
        <v>165</v>
      </c>
      <c r="G452" s="18" t="s">
        <v>1846</v>
      </c>
      <c r="H452" s="18" t="s">
        <v>73</v>
      </c>
      <c r="I452" s="18" t="s">
        <v>1803</v>
      </c>
      <c r="J452" s="101" t="s">
        <v>828</v>
      </c>
      <c r="K452" s="29">
        <f t="shared" si="15"/>
        <v>30</v>
      </c>
      <c r="L452" s="86">
        <v>30</v>
      </c>
      <c r="M452" s="86"/>
      <c r="N452" s="86"/>
      <c r="O452" s="86"/>
      <c r="P452" s="86"/>
      <c r="Q452" s="15" t="s">
        <v>1804</v>
      </c>
      <c r="R452" s="15" t="s">
        <v>1805</v>
      </c>
      <c r="S452" s="51">
        <v>1</v>
      </c>
      <c r="T452" s="67" t="s">
        <v>53</v>
      </c>
      <c r="U452" s="51">
        <v>1</v>
      </c>
      <c r="V452" s="67" t="s">
        <v>53</v>
      </c>
      <c r="W452" s="67" t="s">
        <v>53</v>
      </c>
      <c r="X452" s="67" t="s">
        <v>53</v>
      </c>
      <c r="Y452" s="97">
        <v>1693</v>
      </c>
      <c r="Z452" s="97">
        <v>5154</v>
      </c>
      <c r="AA452" s="51">
        <v>0.95</v>
      </c>
      <c r="AB452" s="18" t="s">
        <v>1766</v>
      </c>
      <c r="AC452" s="18" t="s">
        <v>1767</v>
      </c>
      <c r="AD452" s="18"/>
    </row>
    <row r="453" s="1" customFormat="1" ht="47.25" spans="1:30">
      <c r="A453" s="86"/>
      <c r="B453" s="31" t="s">
        <v>1791</v>
      </c>
      <c r="C453" s="15" t="s">
        <v>86</v>
      </c>
      <c r="D453" s="18" t="s">
        <v>1761</v>
      </c>
      <c r="E453" s="18" t="s">
        <v>229</v>
      </c>
      <c r="F453" s="86" t="s">
        <v>230</v>
      </c>
      <c r="G453" s="18" t="s">
        <v>256</v>
      </c>
      <c r="H453" s="18" t="s">
        <v>73</v>
      </c>
      <c r="I453" s="18" t="s">
        <v>1763</v>
      </c>
      <c r="J453" s="101" t="s">
        <v>828</v>
      </c>
      <c r="K453" s="29">
        <f t="shared" si="15"/>
        <v>120</v>
      </c>
      <c r="L453" s="86">
        <v>120</v>
      </c>
      <c r="M453" s="86"/>
      <c r="N453" s="86"/>
      <c r="O453" s="86"/>
      <c r="P453" s="86"/>
      <c r="Q453" s="15" t="s">
        <v>1764</v>
      </c>
      <c r="R453" s="15" t="s">
        <v>1765</v>
      </c>
      <c r="S453" s="51">
        <v>1</v>
      </c>
      <c r="T453" s="67" t="s">
        <v>53</v>
      </c>
      <c r="U453" s="51">
        <v>1</v>
      </c>
      <c r="V453" s="67" t="s">
        <v>53</v>
      </c>
      <c r="W453" s="67" t="s">
        <v>53</v>
      </c>
      <c r="X453" s="67" t="s">
        <v>53</v>
      </c>
      <c r="Y453" s="97">
        <v>107</v>
      </c>
      <c r="Z453" s="97">
        <v>243</v>
      </c>
      <c r="AA453" s="51">
        <v>0.95</v>
      </c>
      <c r="AB453" s="18" t="s">
        <v>1766</v>
      </c>
      <c r="AC453" s="18" t="s">
        <v>1767</v>
      </c>
      <c r="AD453" s="18"/>
    </row>
    <row r="454" s="1" customFormat="1" ht="47.25" spans="1:30">
      <c r="A454" s="86"/>
      <c r="B454" s="31" t="s">
        <v>1838</v>
      </c>
      <c r="C454" s="15" t="s">
        <v>86</v>
      </c>
      <c r="D454" s="18" t="s">
        <v>1761</v>
      </c>
      <c r="E454" s="18" t="s">
        <v>696</v>
      </c>
      <c r="F454" s="86" t="s">
        <v>697</v>
      </c>
      <c r="G454" s="18" t="s">
        <v>1847</v>
      </c>
      <c r="H454" s="18" t="s">
        <v>53</v>
      </c>
      <c r="I454" s="18" t="s">
        <v>1848</v>
      </c>
      <c r="J454" s="101" t="s">
        <v>828</v>
      </c>
      <c r="K454" s="29">
        <f t="shared" si="15"/>
        <v>75</v>
      </c>
      <c r="L454" s="86">
        <v>75</v>
      </c>
      <c r="M454" s="86"/>
      <c r="N454" s="86"/>
      <c r="O454" s="86"/>
      <c r="P454" s="86"/>
      <c r="Q454" s="15" t="s">
        <v>1794</v>
      </c>
      <c r="R454" s="15" t="s">
        <v>1795</v>
      </c>
      <c r="S454" s="51">
        <v>1</v>
      </c>
      <c r="T454" s="67" t="s">
        <v>53</v>
      </c>
      <c r="U454" s="51">
        <v>1</v>
      </c>
      <c r="V454" s="67" t="s">
        <v>53</v>
      </c>
      <c r="W454" s="67" t="s">
        <v>53</v>
      </c>
      <c r="X454" s="67" t="s">
        <v>53</v>
      </c>
      <c r="Y454" s="97">
        <v>221</v>
      </c>
      <c r="Z454" s="97">
        <v>663</v>
      </c>
      <c r="AA454" s="51">
        <v>0.95</v>
      </c>
      <c r="AB454" s="18" t="s">
        <v>1766</v>
      </c>
      <c r="AC454" s="18" t="s">
        <v>1767</v>
      </c>
      <c r="AD454" s="18"/>
    </row>
    <row r="455" s="1" customFormat="1" ht="47.25" spans="1:30">
      <c r="A455" s="86"/>
      <c r="B455" s="31" t="s">
        <v>1849</v>
      </c>
      <c r="C455" s="15" t="s">
        <v>86</v>
      </c>
      <c r="D455" s="18" t="s">
        <v>1761</v>
      </c>
      <c r="E455" s="18" t="s">
        <v>426</v>
      </c>
      <c r="F455" s="86" t="s">
        <v>427</v>
      </c>
      <c r="G455" s="18" t="s">
        <v>1850</v>
      </c>
      <c r="H455" s="18" t="s">
        <v>53</v>
      </c>
      <c r="I455" s="18" t="s">
        <v>1851</v>
      </c>
      <c r="J455" s="101" t="s">
        <v>828</v>
      </c>
      <c r="K455" s="29">
        <f t="shared" si="15"/>
        <v>565</v>
      </c>
      <c r="L455" s="86">
        <v>565</v>
      </c>
      <c r="M455" s="86"/>
      <c r="N455" s="86"/>
      <c r="O455" s="86"/>
      <c r="P455" s="86"/>
      <c r="Q455" s="15" t="s">
        <v>1852</v>
      </c>
      <c r="R455" s="15" t="s">
        <v>1853</v>
      </c>
      <c r="S455" s="51">
        <v>1</v>
      </c>
      <c r="T455" s="67" t="s">
        <v>53</v>
      </c>
      <c r="U455" s="51">
        <v>1</v>
      </c>
      <c r="V455" s="67" t="s">
        <v>53</v>
      </c>
      <c r="W455" s="67" t="s">
        <v>53</v>
      </c>
      <c r="X455" s="67" t="s">
        <v>53</v>
      </c>
      <c r="Y455" s="97">
        <v>1176</v>
      </c>
      <c r="Z455" s="97">
        <v>3290</v>
      </c>
      <c r="AA455" s="51">
        <v>0.95</v>
      </c>
      <c r="AB455" s="18" t="s">
        <v>1766</v>
      </c>
      <c r="AC455" s="18" t="s">
        <v>1767</v>
      </c>
      <c r="AD455" s="18"/>
    </row>
    <row r="456" s="1" customFormat="1" ht="47.25" spans="1:30">
      <c r="A456" s="86"/>
      <c r="B456" s="31" t="s">
        <v>1816</v>
      </c>
      <c r="C456" s="15" t="s">
        <v>86</v>
      </c>
      <c r="D456" s="18" t="s">
        <v>1761</v>
      </c>
      <c r="E456" s="18" t="s">
        <v>450</v>
      </c>
      <c r="F456" s="86" t="s">
        <v>451</v>
      </c>
      <c r="G456" s="18" t="s">
        <v>1854</v>
      </c>
      <c r="H456" s="18" t="s">
        <v>53</v>
      </c>
      <c r="I456" s="18" t="s">
        <v>1855</v>
      </c>
      <c r="J456" s="101" t="s">
        <v>828</v>
      </c>
      <c r="K456" s="29">
        <f t="shared" si="15"/>
        <v>198</v>
      </c>
      <c r="L456" s="86">
        <v>198</v>
      </c>
      <c r="M456" s="86"/>
      <c r="N456" s="86"/>
      <c r="O456" s="86"/>
      <c r="P456" s="86"/>
      <c r="Q456" s="15" t="s">
        <v>1856</v>
      </c>
      <c r="R456" s="15" t="s">
        <v>1857</v>
      </c>
      <c r="S456" s="51">
        <v>1</v>
      </c>
      <c r="T456" s="67" t="s">
        <v>53</v>
      </c>
      <c r="U456" s="51">
        <v>1</v>
      </c>
      <c r="V456" s="67" t="s">
        <v>53</v>
      </c>
      <c r="W456" s="67" t="s">
        <v>53</v>
      </c>
      <c r="X456" s="67" t="s">
        <v>53</v>
      </c>
      <c r="Y456" s="97">
        <v>231</v>
      </c>
      <c r="Z456" s="97">
        <v>766</v>
      </c>
      <c r="AA456" s="51">
        <v>0.95</v>
      </c>
      <c r="AB456" s="18" t="s">
        <v>1766</v>
      </c>
      <c r="AC456" s="18" t="s">
        <v>1767</v>
      </c>
      <c r="AD456" s="18"/>
    </row>
    <row r="457" s="1" customFormat="1" ht="47.25" spans="1:30">
      <c r="A457" s="86"/>
      <c r="B457" s="31" t="s">
        <v>1821</v>
      </c>
      <c r="C457" s="15" t="s">
        <v>86</v>
      </c>
      <c r="D457" s="18" t="s">
        <v>1761</v>
      </c>
      <c r="E457" s="67" t="s">
        <v>477</v>
      </c>
      <c r="F457" s="86" t="s">
        <v>478</v>
      </c>
      <c r="G457" s="67" t="s">
        <v>510</v>
      </c>
      <c r="H457" s="67" t="s">
        <v>73</v>
      </c>
      <c r="I457" s="18" t="s">
        <v>1858</v>
      </c>
      <c r="J457" s="101" t="s">
        <v>828</v>
      </c>
      <c r="K457" s="29">
        <f t="shared" si="15"/>
        <v>37</v>
      </c>
      <c r="L457" s="86">
        <v>37</v>
      </c>
      <c r="M457" s="86"/>
      <c r="N457" s="86"/>
      <c r="O457" s="86"/>
      <c r="P457" s="86"/>
      <c r="Q457" s="15" t="s">
        <v>1764</v>
      </c>
      <c r="R457" s="15" t="s">
        <v>1765</v>
      </c>
      <c r="S457" s="51">
        <v>1</v>
      </c>
      <c r="T457" s="67" t="s">
        <v>53</v>
      </c>
      <c r="U457" s="51">
        <v>1</v>
      </c>
      <c r="V457" s="67" t="s">
        <v>53</v>
      </c>
      <c r="W457" s="67" t="s">
        <v>53</v>
      </c>
      <c r="X457" s="67" t="s">
        <v>53</v>
      </c>
      <c r="Y457" s="97">
        <f>150+228+207</f>
        <v>585</v>
      </c>
      <c r="Z457" s="97">
        <f>269+473+365</f>
        <v>1107</v>
      </c>
      <c r="AA457" s="51">
        <v>0.95</v>
      </c>
      <c r="AB457" s="18" t="s">
        <v>1766</v>
      </c>
      <c r="AC457" s="18" t="s">
        <v>1767</v>
      </c>
      <c r="AD457" s="18"/>
    </row>
    <row r="458" s="1" customFormat="1" ht="47.25" spans="1:30">
      <c r="A458" s="86"/>
      <c r="B458" s="31" t="s">
        <v>1859</v>
      </c>
      <c r="C458" s="15" t="s">
        <v>86</v>
      </c>
      <c r="D458" s="18" t="s">
        <v>1761</v>
      </c>
      <c r="E458" s="18" t="s">
        <v>599</v>
      </c>
      <c r="F458" s="86" t="s">
        <v>600</v>
      </c>
      <c r="G458" s="18" t="s">
        <v>1860</v>
      </c>
      <c r="H458" s="18" t="s">
        <v>53</v>
      </c>
      <c r="I458" s="18" t="s">
        <v>1861</v>
      </c>
      <c r="J458" s="101" t="s">
        <v>828</v>
      </c>
      <c r="K458" s="29">
        <f t="shared" si="15"/>
        <v>70</v>
      </c>
      <c r="L458" s="86">
        <v>70</v>
      </c>
      <c r="M458" s="86"/>
      <c r="N458" s="86"/>
      <c r="O458" s="86"/>
      <c r="P458" s="86"/>
      <c r="Q458" s="15" t="s">
        <v>1836</v>
      </c>
      <c r="R458" s="15" t="s">
        <v>1837</v>
      </c>
      <c r="S458" s="51">
        <v>1</v>
      </c>
      <c r="T458" s="67" t="s">
        <v>53</v>
      </c>
      <c r="U458" s="51">
        <v>1</v>
      </c>
      <c r="V458" s="67" t="s">
        <v>53</v>
      </c>
      <c r="W458" s="67" t="s">
        <v>53</v>
      </c>
      <c r="X458" s="67" t="s">
        <v>53</v>
      </c>
      <c r="Y458" s="97">
        <v>376</v>
      </c>
      <c r="Z458" s="97">
        <v>1806</v>
      </c>
      <c r="AA458" s="51">
        <v>0.95</v>
      </c>
      <c r="AB458" s="18" t="s">
        <v>1766</v>
      </c>
      <c r="AC458" s="18" t="s">
        <v>1767</v>
      </c>
      <c r="AD458" s="18"/>
    </row>
    <row r="459" s="1" customFormat="1" ht="63" spans="1:30">
      <c r="A459" s="86"/>
      <c r="B459" s="31" t="s">
        <v>1827</v>
      </c>
      <c r="C459" s="15" t="s">
        <v>86</v>
      </c>
      <c r="D459" s="18" t="s">
        <v>1761</v>
      </c>
      <c r="E459" s="21" t="s">
        <v>610</v>
      </c>
      <c r="F459" s="86" t="s">
        <v>611</v>
      </c>
      <c r="G459" s="18" t="s">
        <v>1862</v>
      </c>
      <c r="H459" s="86" t="s">
        <v>53</v>
      </c>
      <c r="I459" s="18" t="s">
        <v>1863</v>
      </c>
      <c r="J459" s="101" t="s">
        <v>828</v>
      </c>
      <c r="K459" s="29">
        <f t="shared" si="15"/>
        <v>536</v>
      </c>
      <c r="L459" s="86">
        <v>536</v>
      </c>
      <c r="M459" s="86"/>
      <c r="N459" s="86"/>
      <c r="O459" s="86"/>
      <c r="P459" s="86"/>
      <c r="Q459" s="15" t="s">
        <v>1789</v>
      </c>
      <c r="R459" s="15" t="s">
        <v>1790</v>
      </c>
      <c r="S459" s="51">
        <v>1</v>
      </c>
      <c r="T459" s="67" t="s">
        <v>53</v>
      </c>
      <c r="U459" s="51">
        <v>1</v>
      </c>
      <c r="V459" s="67" t="s">
        <v>53</v>
      </c>
      <c r="W459" s="67" t="s">
        <v>53</v>
      </c>
      <c r="X459" s="67" t="s">
        <v>53</v>
      </c>
      <c r="Y459" s="97">
        <v>471</v>
      </c>
      <c r="Z459" s="97">
        <v>1597</v>
      </c>
      <c r="AA459" s="51">
        <v>0.95</v>
      </c>
      <c r="AB459" s="18" t="s">
        <v>1766</v>
      </c>
      <c r="AC459" s="18" t="s">
        <v>1767</v>
      </c>
      <c r="AD459" s="18"/>
    </row>
    <row r="460" s="1" customFormat="1" ht="47.25" spans="1:30">
      <c r="A460" s="86"/>
      <c r="B460" s="31" t="s">
        <v>1830</v>
      </c>
      <c r="C460" s="15" t="s">
        <v>86</v>
      </c>
      <c r="D460" s="18" t="s">
        <v>1761</v>
      </c>
      <c r="E460" s="18" t="s">
        <v>643</v>
      </c>
      <c r="F460" s="86" t="s">
        <v>644</v>
      </c>
      <c r="G460" s="18" t="s">
        <v>1864</v>
      </c>
      <c r="H460" s="18" t="s">
        <v>73</v>
      </c>
      <c r="I460" s="18" t="s">
        <v>1763</v>
      </c>
      <c r="J460" s="101" t="s">
        <v>828</v>
      </c>
      <c r="K460" s="29">
        <f t="shared" si="15"/>
        <v>120</v>
      </c>
      <c r="L460" s="86">
        <v>120</v>
      </c>
      <c r="M460" s="86"/>
      <c r="N460" s="86"/>
      <c r="O460" s="86"/>
      <c r="P460" s="86"/>
      <c r="Q460" s="15" t="s">
        <v>1764</v>
      </c>
      <c r="R460" s="15" t="s">
        <v>1765</v>
      </c>
      <c r="S460" s="51">
        <v>1</v>
      </c>
      <c r="T460" s="67" t="s">
        <v>53</v>
      </c>
      <c r="U460" s="51">
        <v>1</v>
      </c>
      <c r="V460" s="67" t="s">
        <v>53</v>
      </c>
      <c r="W460" s="67" t="s">
        <v>53</v>
      </c>
      <c r="X460" s="67" t="s">
        <v>53</v>
      </c>
      <c r="Y460" s="97">
        <v>455</v>
      </c>
      <c r="Z460" s="97">
        <v>988</v>
      </c>
      <c r="AA460" s="51">
        <v>0.95</v>
      </c>
      <c r="AB460" s="18" t="s">
        <v>1766</v>
      </c>
      <c r="AC460" s="18" t="s">
        <v>1767</v>
      </c>
      <c r="AD460" s="18"/>
    </row>
    <row r="461" s="1" customFormat="1" ht="47.25" spans="1:30">
      <c r="A461" s="86"/>
      <c r="B461" s="31" t="s">
        <v>1833</v>
      </c>
      <c r="C461" s="15" t="s">
        <v>86</v>
      </c>
      <c r="D461" s="18" t="s">
        <v>1761</v>
      </c>
      <c r="E461" s="18" t="s">
        <v>660</v>
      </c>
      <c r="F461" s="86" t="s">
        <v>661</v>
      </c>
      <c r="G461" s="18" t="s">
        <v>176</v>
      </c>
      <c r="H461" s="18" t="s">
        <v>48</v>
      </c>
      <c r="I461" s="18" t="s">
        <v>1763</v>
      </c>
      <c r="J461" s="101" t="s">
        <v>828</v>
      </c>
      <c r="K461" s="29">
        <f t="shared" si="15"/>
        <v>40</v>
      </c>
      <c r="L461" s="86">
        <v>40</v>
      </c>
      <c r="M461" s="86"/>
      <c r="N461" s="86"/>
      <c r="O461" s="86"/>
      <c r="P461" s="86"/>
      <c r="Q461" s="15" t="s">
        <v>1764</v>
      </c>
      <c r="R461" s="15" t="s">
        <v>1765</v>
      </c>
      <c r="S461" s="51">
        <v>1</v>
      </c>
      <c r="T461" s="67" t="s">
        <v>53</v>
      </c>
      <c r="U461" s="51">
        <v>1</v>
      </c>
      <c r="V461" s="67" t="s">
        <v>53</v>
      </c>
      <c r="W461" s="67" t="s">
        <v>53</v>
      </c>
      <c r="X461" s="67" t="s">
        <v>53</v>
      </c>
      <c r="Y461" s="97">
        <v>1148</v>
      </c>
      <c r="Z461" s="97">
        <v>2785</v>
      </c>
      <c r="AA461" s="51">
        <v>0.95</v>
      </c>
      <c r="AB461" s="18" t="s">
        <v>1766</v>
      </c>
      <c r="AC461" s="18" t="s">
        <v>1767</v>
      </c>
      <c r="AD461" s="18"/>
    </row>
    <row r="462" s="1" customFormat="1" ht="207" customHeight="1" spans="1:30">
      <c r="A462" s="18"/>
      <c r="B462" s="26" t="s">
        <v>1865</v>
      </c>
      <c r="C462" s="63" t="s">
        <v>43</v>
      </c>
      <c r="D462" s="19" t="s">
        <v>44</v>
      </c>
      <c r="E462" s="76" t="s">
        <v>1723</v>
      </c>
      <c r="F462" s="18" t="s">
        <v>697</v>
      </c>
      <c r="G462" s="184" t="s">
        <v>698</v>
      </c>
      <c r="H462" s="18" t="s">
        <v>73</v>
      </c>
      <c r="I462" s="26" t="s">
        <v>1866</v>
      </c>
      <c r="J462" s="101" t="s">
        <v>828</v>
      </c>
      <c r="K462" s="21">
        <f t="shared" ref="K462:K466" si="17">L462+M462+N462+O462+P462</f>
        <v>119</v>
      </c>
      <c r="L462" s="21">
        <v>119</v>
      </c>
      <c r="M462" s="53"/>
      <c r="N462" s="53"/>
      <c r="O462" s="53"/>
      <c r="P462" s="53"/>
      <c r="Q462" s="93" t="s">
        <v>1867</v>
      </c>
      <c r="R462" s="26" t="s">
        <v>1866</v>
      </c>
      <c r="S462" s="50">
        <v>1</v>
      </c>
      <c r="T462" s="18" t="s">
        <v>53</v>
      </c>
      <c r="U462" s="50">
        <v>1</v>
      </c>
      <c r="V462" s="18" t="s">
        <v>53</v>
      </c>
      <c r="W462" s="18" t="s">
        <v>53</v>
      </c>
      <c r="X462" s="18" t="s">
        <v>53</v>
      </c>
      <c r="Y462" s="76">
        <v>384</v>
      </c>
      <c r="Z462" s="76">
        <v>944</v>
      </c>
      <c r="AA462" s="115">
        <v>0.95</v>
      </c>
      <c r="AB462" s="18" t="s">
        <v>1766</v>
      </c>
      <c r="AC462" s="18" t="s">
        <v>1868</v>
      </c>
      <c r="AD462" s="18"/>
    </row>
    <row r="463" s="1" customFormat="1" ht="51" customHeight="1" spans="1:30">
      <c r="A463" s="18" t="s">
        <v>1869</v>
      </c>
      <c r="B463" s="168"/>
      <c r="C463" s="128"/>
      <c r="D463" s="89"/>
      <c r="E463" s="18"/>
      <c r="F463" s="76"/>
      <c r="G463" s="168"/>
      <c r="H463" s="76"/>
      <c r="I463" s="170"/>
      <c r="J463" s="169"/>
      <c r="K463" s="30">
        <f>L463+M463</f>
        <v>200</v>
      </c>
      <c r="L463" s="137">
        <f t="shared" ref="L463:P463" si="18">L464</f>
        <v>200</v>
      </c>
      <c r="M463" s="137">
        <f t="shared" si="18"/>
        <v>0</v>
      </c>
      <c r="N463" s="137">
        <f t="shared" si="18"/>
        <v>0</v>
      </c>
      <c r="O463" s="137">
        <f t="shared" si="18"/>
        <v>0</v>
      </c>
      <c r="P463" s="137">
        <f t="shared" si="18"/>
        <v>0</v>
      </c>
      <c r="Q463" s="170"/>
      <c r="R463" s="170"/>
      <c r="S463" s="77"/>
      <c r="T463" s="76"/>
      <c r="U463" s="77"/>
      <c r="V463" s="76"/>
      <c r="W463" s="76"/>
      <c r="X463" s="76"/>
      <c r="Y463" s="193"/>
      <c r="Z463" s="76"/>
      <c r="AA463" s="115"/>
      <c r="AB463" s="18"/>
      <c r="AC463" s="18"/>
      <c r="AD463" s="194"/>
    </row>
    <row r="464" s="1" customFormat="1" ht="60" spans="1:30">
      <c r="A464" s="87"/>
      <c r="B464" s="19" t="s">
        <v>1870</v>
      </c>
      <c r="C464" s="128" t="s">
        <v>747</v>
      </c>
      <c r="D464" s="89" t="s">
        <v>1871</v>
      </c>
      <c r="E464" s="18" t="s">
        <v>1872</v>
      </c>
      <c r="F464" s="168" t="s">
        <v>1873</v>
      </c>
      <c r="G464" s="168" t="s">
        <v>1873</v>
      </c>
      <c r="H464" s="76"/>
      <c r="I464" s="170" t="s">
        <v>1874</v>
      </c>
      <c r="J464" s="101" t="s">
        <v>828</v>
      </c>
      <c r="K464" s="99">
        <v>200</v>
      </c>
      <c r="L464" s="99">
        <v>200</v>
      </c>
      <c r="M464" s="122"/>
      <c r="N464" s="122"/>
      <c r="O464" s="122"/>
      <c r="P464" s="122"/>
      <c r="Q464" s="170" t="s">
        <v>1875</v>
      </c>
      <c r="R464" s="170" t="s">
        <v>1876</v>
      </c>
      <c r="S464" s="77">
        <v>1</v>
      </c>
      <c r="T464" s="76" t="s">
        <v>53</v>
      </c>
      <c r="U464" s="77">
        <v>1</v>
      </c>
      <c r="V464" s="76" t="s">
        <v>53</v>
      </c>
      <c r="W464" s="76" t="s">
        <v>53</v>
      </c>
      <c r="X464" s="76" t="s">
        <v>53</v>
      </c>
      <c r="Y464" s="193">
        <v>20</v>
      </c>
      <c r="Z464" s="76">
        <v>30</v>
      </c>
      <c r="AA464" s="115">
        <v>0.95</v>
      </c>
      <c r="AB464" s="18" t="s">
        <v>1877</v>
      </c>
      <c r="AC464" s="18" t="s">
        <v>1878</v>
      </c>
      <c r="AD464" s="194"/>
    </row>
    <row r="465" s="1" customFormat="1" ht="46" customHeight="1" spans="1:30">
      <c r="A465" s="15" t="s">
        <v>1879</v>
      </c>
      <c r="B465" s="15"/>
      <c r="C465" s="18"/>
      <c r="D465" s="15"/>
      <c r="E465" s="18"/>
      <c r="F465" s="18"/>
      <c r="G465" s="86"/>
      <c r="H465" s="18"/>
      <c r="I465" s="18"/>
      <c r="J465" s="18"/>
      <c r="K465" s="30">
        <f t="shared" si="17"/>
        <v>52717.247</v>
      </c>
      <c r="L465" s="30">
        <f t="shared" ref="L465:P465" si="19">L466+L501+L554+L563+L586+L595+L687</f>
        <v>33756.39</v>
      </c>
      <c r="M465" s="30">
        <f t="shared" si="19"/>
        <v>18960.857</v>
      </c>
      <c r="N465" s="30">
        <f t="shared" si="19"/>
        <v>0</v>
      </c>
      <c r="O465" s="30">
        <f t="shared" si="19"/>
        <v>0</v>
      </c>
      <c r="P465" s="30">
        <f t="shared" si="19"/>
        <v>0</v>
      </c>
      <c r="Q465" s="191"/>
      <c r="R465" s="15"/>
      <c r="S465" s="15"/>
      <c r="T465" s="51"/>
      <c r="U465" s="67"/>
      <c r="V465" s="51"/>
      <c r="W465" s="67"/>
      <c r="X465" s="67"/>
      <c r="Y465" s="67"/>
      <c r="Z465" s="18"/>
      <c r="AA465" s="18"/>
      <c r="AB465" s="18"/>
      <c r="AC465" s="18"/>
      <c r="AD465" s="67"/>
    </row>
    <row r="466" s="1" customFormat="1" ht="46" customHeight="1" spans="1:30">
      <c r="A466" s="15" t="s">
        <v>1880</v>
      </c>
      <c r="B466" s="15"/>
      <c r="C466" s="86"/>
      <c r="D466" s="86"/>
      <c r="E466" s="86"/>
      <c r="F466" s="86"/>
      <c r="G466" s="86"/>
      <c r="H466" s="86"/>
      <c r="I466" s="86"/>
      <c r="J466" s="86"/>
      <c r="K466" s="30">
        <f t="shared" si="17"/>
        <v>6320</v>
      </c>
      <c r="L466" s="30">
        <f t="shared" ref="L466:P466" si="20">SUM(L467:L500)</f>
        <v>3520</v>
      </c>
      <c r="M466" s="30">
        <f t="shared" si="20"/>
        <v>2800</v>
      </c>
      <c r="N466" s="30">
        <f t="shared" si="20"/>
        <v>0</v>
      </c>
      <c r="O466" s="30">
        <f t="shared" si="20"/>
        <v>0</v>
      </c>
      <c r="P466" s="30">
        <f t="shared" si="20"/>
        <v>0</v>
      </c>
      <c r="Q466" s="30"/>
      <c r="R466" s="86"/>
      <c r="S466" s="86"/>
      <c r="T466" s="86"/>
      <c r="U466" s="86"/>
      <c r="V466" s="86"/>
      <c r="W466" s="86"/>
      <c r="X466" s="18"/>
      <c r="Y466" s="18"/>
      <c r="Z466" s="18"/>
      <c r="AA466" s="18"/>
      <c r="AB466" s="18"/>
      <c r="AC466" s="18"/>
      <c r="AD466" s="86"/>
    </row>
    <row r="467" s="1" customFormat="1" ht="60" spans="1:30">
      <c r="A467" s="76"/>
      <c r="B467" s="76" t="s">
        <v>1881</v>
      </c>
      <c r="C467" s="76" t="s">
        <v>1882</v>
      </c>
      <c r="D467" s="76" t="s">
        <v>1883</v>
      </c>
      <c r="E467" s="89" t="s">
        <v>824</v>
      </c>
      <c r="F467" s="76" t="s">
        <v>825</v>
      </c>
      <c r="G467" s="76" t="s">
        <v>833</v>
      </c>
      <c r="H467" s="76" t="s">
        <v>752</v>
      </c>
      <c r="I467" s="76" t="s">
        <v>1884</v>
      </c>
      <c r="J467" s="101" t="s">
        <v>828</v>
      </c>
      <c r="K467" s="99">
        <f t="shared" ref="K467:K500" si="21">SUM(L467:P467)</f>
        <v>1500</v>
      </c>
      <c r="L467" s="188"/>
      <c r="M467" s="99">
        <v>1500</v>
      </c>
      <c r="N467" s="115"/>
      <c r="O467" s="88"/>
      <c r="P467" s="115"/>
      <c r="Q467" s="88" t="s">
        <v>53</v>
      </c>
      <c r="R467" s="88" t="s">
        <v>53</v>
      </c>
      <c r="S467" s="77">
        <v>1</v>
      </c>
      <c r="T467" s="76" t="s">
        <v>53</v>
      </c>
      <c r="U467" s="77">
        <v>1</v>
      </c>
      <c r="V467" s="103" t="s">
        <v>53</v>
      </c>
      <c r="W467" s="76" t="s">
        <v>53</v>
      </c>
      <c r="X467" s="76" t="s">
        <v>53</v>
      </c>
      <c r="Y467" s="76">
        <v>1803</v>
      </c>
      <c r="Z467" s="76">
        <v>5848</v>
      </c>
      <c r="AA467" s="115">
        <v>0.95</v>
      </c>
      <c r="AB467" s="18" t="s">
        <v>1885</v>
      </c>
      <c r="AC467" s="18" t="s">
        <v>1886</v>
      </c>
      <c r="AD467" s="129"/>
    </row>
    <row r="468" s="1" customFormat="1" ht="47.25" spans="1:30">
      <c r="A468" s="76"/>
      <c r="B468" s="105" t="s">
        <v>1887</v>
      </c>
      <c r="C468" s="99" t="s">
        <v>1882</v>
      </c>
      <c r="D468" s="105" t="s">
        <v>1883</v>
      </c>
      <c r="E468" s="105" t="s">
        <v>978</v>
      </c>
      <c r="F468" s="99" t="s">
        <v>979</v>
      </c>
      <c r="G468" s="99" t="s">
        <v>995</v>
      </c>
      <c r="H468" s="99" t="s">
        <v>759</v>
      </c>
      <c r="I468" s="189" t="s">
        <v>1888</v>
      </c>
      <c r="J468" s="101" t="s">
        <v>828</v>
      </c>
      <c r="K468" s="99">
        <f t="shared" si="21"/>
        <v>120</v>
      </c>
      <c r="L468" s="99">
        <v>120</v>
      </c>
      <c r="M468" s="76"/>
      <c r="N468" s="99"/>
      <c r="O468" s="99"/>
      <c r="P468" s="99"/>
      <c r="Q468" s="189" t="s">
        <v>1888</v>
      </c>
      <c r="R468" s="105" t="s">
        <v>1889</v>
      </c>
      <c r="S468" s="77">
        <v>1</v>
      </c>
      <c r="T468" s="99" t="s">
        <v>53</v>
      </c>
      <c r="U468" s="77">
        <v>1</v>
      </c>
      <c r="V468" s="99" t="s">
        <v>53</v>
      </c>
      <c r="W468" s="99" t="s">
        <v>53</v>
      </c>
      <c r="X468" s="99" t="s">
        <v>53</v>
      </c>
      <c r="Y468" s="105">
        <v>320</v>
      </c>
      <c r="Z468" s="105">
        <v>780</v>
      </c>
      <c r="AA468" s="77">
        <v>0.95</v>
      </c>
      <c r="AB468" s="18" t="s">
        <v>125</v>
      </c>
      <c r="AC468" s="31" t="s">
        <v>1890</v>
      </c>
      <c r="AD468" s="99"/>
    </row>
    <row r="469" s="1" customFormat="1" ht="47.25" spans="1:30">
      <c r="A469" s="76"/>
      <c r="B469" s="105" t="s">
        <v>1891</v>
      </c>
      <c r="C469" s="99" t="s">
        <v>1882</v>
      </c>
      <c r="D469" s="105" t="s">
        <v>1883</v>
      </c>
      <c r="E469" s="105" t="s">
        <v>978</v>
      </c>
      <c r="F469" s="99" t="s">
        <v>979</v>
      </c>
      <c r="G469" s="99" t="s">
        <v>999</v>
      </c>
      <c r="H469" s="99" t="s">
        <v>759</v>
      </c>
      <c r="I469" s="99" t="s">
        <v>1888</v>
      </c>
      <c r="J469" s="101" t="s">
        <v>828</v>
      </c>
      <c r="K469" s="99">
        <f t="shared" si="21"/>
        <v>120</v>
      </c>
      <c r="L469" s="99">
        <v>120</v>
      </c>
      <c r="M469" s="76"/>
      <c r="N469" s="99"/>
      <c r="O469" s="99"/>
      <c r="P469" s="99"/>
      <c r="Q469" s="189" t="s">
        <v>1888</v>
      </c>
      <c r="R469" s="105" t="s">
        <v>1889</v>
      </c>
      <c r="S469" s="77">
        <v>1</v>
      </c>
      <c r="T469" s="99" t="s">
        <v>53</v>
      </c>
      <c r="U469" s="77">
        <v>1</v>
      </c>
      <c r="V469" s="99" t="s">
        <v>53</v>
      </c>
      <c r="W469" s="99" t="s">
        <v>53</v>
      </c>
      <c r="X469" s="99" t="s">
        <v>53</v>
      </c>
      <c r="Y469" s="105">
        <v>382</v>
      </c>
      <c r="Z469" s="105">
        <v>869</v>
      </c>
      <c r="AA469" s="77">
        <v>0.95</v>
      </c>
      <c r="AB469" s="18" t="s">
        <v>206</v>
      </c>
      <c r="AC469" s="31" t="s">
        <v>1892</v>
      </c>
      <c r="AD469" s="99"/>
    </row>
    <row r="470" s="1" customFormat="1" ht="47.25" spans="1:30">
      <c r="A470" s="76"/>
      <c r="B470" s="105" t="s">
        <v>1893</v>
      </c>
      <c r="C470" s="99" t="s">
        <v>1882</v>
      </c>
      <c r="D470" s="105" t="s">
        <v>1883</v>
      </c>
      <c r="E470" s="105" t="s">
        <v>978</v>
      </c>
      <c r="F470" s="99" t="s">
        <v>979</v>
      </c>
      <c r="G470" s="99" t="s">
        <v>980</v>
      </c>
      <c r="H470" s="99" t="s">
        <v>759</v>
      </c>
      <c r="I470" s="99" t="s">
        <v>1888</v>
      </c>
      <c r="J470" s="101" t="s">
        <v>828</v>
      </c>
      <c r="K470" s="99">
        <f t="shared" si="21"/>
        <v>120</v>
      </c>
      <c r="L470" s="99">
        <v>120</v>
      </c>
      <c r="M470" s="76"/>
      <c r="N470" s="99"/>
      <c r="O470" s="99"/>
      <c r="P470" s="99"/>
      <c r="Q470" s="99" t="s">
        <v>1888</v>
      </c>
      <c r="R470" s="105" t="s">
        <v>1889</v>
      </c>
      <c r="S470" s="77">
        <v>1</v>
      </c>
      <c r="T470" s="99" t="s">
        <v>53</v>
      </c>
      <c r="U470" s="77">
        <v>1</v>
      </c>
      <c r="V470" s="99" t="s">
        <v>53</v>
      </c>
      <c r="W470" s="99" t="s">
        <v>53</v>
      </c>
      <c r="X470" s="99" t="s">
        <v>53</v>
      </c>
      <c r="Y470" s="105">
        <v>382</v>
      </c>
      <c r="Z470" s="105">
        <v>869</v>
      </c>
      <c r="AA470" s="77">
        <v>0.95</v>
      </c>
      <c r="AB470" s="18" t="s">
        <v>206</v>
      </c>
      <c r="AC470" s="31" t="s">
        <v>1892</v>
      </c>
      <c r="AD470" s="99"/>
    </row>
    <row r="471" s="1" customFormat="1" ht="47.25" spans="1:30">
      <c r="A471" s="76"/>
      <c r="B471" s="105" t="s">
        <v>1894</v>
      </c>
      <c r="C471" s="99" t="s">
        <v>1882</v>
      </c>
      <c r="D471" s="105" t="s">
        <v>1883</v>
      </c>
      <c r="E471" s="105" t="s">
        <v>978</v>
      </c>
      <c r="F471" s="99" t="s">
        <v>979</v>
      </c>
      <c r="G471" s="99" t="s">
        <v>1037</v>
      </c>
      <c r="H471" s="99" t="s">
        <v>752</v>
      </c>
      <c r="I471" s="99" t="s">
        <v>1895</v>
      </c>
      <c r="J471" s="101" t="s">
        <v>828</v>
      </c>
      <c r="K471" s="99">
        <f t="shared" si="21"/>
        <v>240</v>
      </c>
      <c r="L471" s="99">
        <v>240</v>
      </c>
      <c r="M471" s="76"/>
      <c r="N471" s="99"/>
      <c r="O471" s="99"/>
      <c r="P471" s="99"/>
      <c r="Q471" s="99" t="s">
        <v>1895</v>
      </c>
      <c r="R471" s="160" t="s">
        <v>1896</v>
      </c>
      <c r="S471" s="77">
        <v>1</v>
      </c>
      <c r="T471" s="99" t="s">
        <v>53</v>
      </c>
      <c r="U471" s="77">
        <v>1</v>
      </c>
      <c r="V471" s="99" t="s">
        <v>53</v>
      </c>
      <c r="W471" s="99" t="s">
        <v>53</v>
      </c>
      <c r="X471" s="99" t="s">
        <v>53</v>
      </c>
      <c r="Y471" s="105">
        <v>382</v>
      </c>
      <c r="Z471" s="105">
        <v>869</v>
      </c>
      <c r="AA471" s="77">
        <v>0.95</v>
      </c>
      <c r="AB471" s="18" t="s">
        <v>206</v>
      </c>
      <c r="AC471" s="31" t="s">
        <v>1892</v>
      </c>
      <c r="AD471" s="99"/>
    </row>
    <row r="472" s="1" customFormat="1" ht="47.25" spans="1:30">
      <c r="A472" s="87"/>
      <c r="B472" s="105" t="s">
        <v>1897</v>
      </c>
      <c r="C472" s="99" t="s">
        <v>1882</v>
      </c>
      <c r="D472" s="105" t="s">
        <v>1883</v>
      </c>
      <c r="E472" s="105" t="s">
        <v>978</v>
      </c>
      <c r="F472" s="99" t="s">
        <v>979</v>
      </c>
      <c r="G472" s="99" t="s">
        <v>1022</v>
      </c>
      <c r="H472" s="99" t="s">
        <v>759</v>
      </c>
      <c r="I472" s="189" t="s">
        <v>1888</v>
      </c>
      <c r="J472" s="101" t="s">
        <v>828</v>
      </c>
      <c r="K472" s="99">
        <f t="shared" si="21"/>
        <v>120</v>
      </c>
      <c r="L472" s="99">
        <v>120</v>
      </c>
      <c r="M472" s="87"/>
      <c r="N472" s="99"/>
      <c r="O472" s="99"/>
      <c r="P472" s="99"/>
      <c r="Q472" s="189" t="s">
        <v>1888</v>
      </c>
      <c r="R472" s="105" t="s">
        <v>1889</v>
      </c>
      <c r="S472" s="77">
        <v>1</v>
      </c>
      <c r="T472" s="99" t="s">
        <v>53</v>
      </c>
      <c r="U472" s="77">
        <v>1</v>
      </c>
      <c r="V472" s="99" t="s">
        <v>53</v>
      </c>
      <c r="W472" s="99" t="s">
        <v>53</v>
      </c>
      <c r="X472" s="99" t="s">
        <v>53</v>
      </c>
      <c r="Y472" s="105">
        <v>190</v>
      </c>
      <c r="Z472" s="105">
        <v>670</v>
      </c>
      <c r="AA472" s="77">
        <v>0.95</v>
      </c>
      <c r="AB472" s="18" t="s">
        <v>125</v>
      </c>
      <c r="AC472" s="31" t="s">
        <v>1890</v>
      </c>
      <c r="AD472" s="99"/>
    </row>
    <row r="473" s="1" customFormat="1" ht="47.25" spans="1:30">
      <c r="A473" s="76"/>
      <c r="B473" s="85" t="s">
        <v>1898</v>
      </c>
      <c r="C473" s="85" t="s">
        <v>1882</v>
      </c>
      <c r="D473" s="76" t="s">
        <v>1883</v>
      </c>
      <c r="E473" s="185" t="s">
        <v>1899</v>
      </c>
      <c r="F473" s="85" t="s">
        <v>1384</v>
      </c>
      <c r="G473" s="85" t="s">
        <v>869</v>
      </c>
      <c r="H473" s="85" t="s">
        <v>759</v>
      </c>
      <c r="I473" s="85" t="s">
        <v>1900</v>
      </c>
      <c r="J473" s="101" t="s">
        <v>828</v>
      </c>
      <c r="K473" s="99">
        <f t="shared" si="21"/>
        <v>340</v>
      </c>
      <c r="L473" s="185">
        <v>340</v>
      </c>
      <c r="M473" s="98"/>
      <c r="N473" s="98"/>
      <c r="O473" s="98"/>
      <c r="P473" s="98"/>
      <c r="Q473" s="76" t="s">
        <v>1901</v>
      </c>
      <c r="R473" s="85" t="s">
        <v>1902</v>
      </c>
      <c r="S473" s="115">
        <v>1</v>
      </c>
      <c r="T473" s="88" t="s">
        <v>53</v>
      </c>
      <c r="U473" s="115">
        <v>1</v>
      </c>
      <c r="V473" s="185" t="s">
        <v>53</v>
      </c>
      <c r="W473" s="85" t="s">
        <v>53</v>
      </c>
      <c r="X473" s="76">
        <v>80</v>
      </c>
      <c r="Y473" s="85">
        <v>200</v>
      </c>
      <c r="Z473" s="85">
        <v>460</v>
      </c>
      <c r="AA473" s="115">
        <v>0.95</v>
      </c>
      <c r="AB473" s="18" t="s">
        <v>125</v>
      </c>
      <c r="AC473" s="31" t="s">
        <v>1903</v>
      </c>
      <c r="AD473" s="129"/>
    </row>
    <row r="474" s="1" customFormat="1" ht="47.25" spans="1:30">
      <c r="A474" s="76"/>
      <c r="B474" s="85" t="s">
        <v>1904</v>
      </c>
      <c r="C474" s="85" t="s">
        <v>1882</v>
      </c>
      <c r="D474" s="76" t="s">
        <v>1883</v>
      </c>
      <c r="E474" s="185" t="s">
        <v>1899</v>
      </c>
      <c r="F474" s="85" t="s">
        <v>1384</v>
      </c>
      <c r="G474" s="85" t="s">
        <v>1405</v>
      </c>
      <c r="H474" s="85" t="s">
        <v>759</v>
      </c>
      <c r="I474" s="85" t="s">
        <v>1905</v>
      </c>
      <c r="J474" s="101" t="s">
        <v>828</v>
      </c>
      <c r="K474" s="99">
        <f t="shared" si="21"/>
        <v>142</v>
      </c>
      <c r="L474" s="190">
        <v>142</v>
      </c>
      <c r="M474" s="98"/>
      <c r="N474" s="98"/>
      <c r="O474" s="98"/>
      <c r="P474" s="98"/>
      <c r="Q474" s="76" t="s">
        <v>1901</v>
      </c>
      <c r="R474" s="85" t="s">
        <v>1906</v>
      </c>
      <c r="S474" s="115">
        <v>1</v>
      </c>
      <c r="T474" s="88" t="s">
        <v>53</v>
      </c>
      <c r="U474" s="115">
        <v>1</v>
      </c>
      <c r="V474" s="185" t="s">
        <v>53</v>
      </c>
      <c r="W474" s="85" t="s">
        <v>53</v>
      </c>
      <c r="X474" s="87">
        <v>15</v>
      </c>
      <c r="Y474" s="85">
        <v>80</v>
      </c>
      <c r="Z474" s="85">
        <v>160</v>
      </c>
      <c r="AA474" s="115">
        <v>0.95</v>
      </c>
      <c r="AB474" s="18" t="s">
        <v>125</v>
      </c>
      <c r="AC474" s="31" t="s">
        <v>1903</v>
      </c>
      <c r="AD474" s="129"/>
    </row>
    <row r="475" s="1" customFormat="1" ht="47.25" spans="1:30">
      <c r="A475" s="76"/>
      <c r="B475" s="115" t="s">
        <v>1907</v>
      </c>
      <c r="C475" s="85" t="s">
        <v>1882</v>
      </c>
      <c r="D475" s="76" t="s">
        <v>1883</v>
      </c>
      <c r="E475" s="185" t="s">
        <v>1899</v>
      </c>
      <c r="F475" s="115" t="s">
        <v>1384</v>
      </c>
      <c r="G475" s="115" t="s">
        <v>1419</v>
      </c>
      <c r="H475" s="85" t="s">
        <v>752</v>
      </c>
      <c r="I475" s="115" t="s">
        <v>1908</v>
      </c>
      <c r="J475" s="101" t="s">
        <v>828</v>
      </c>
      <c r="K475" s="99">
        <f t="shared" si="21"/>
        <v>71</v>
      </c>
      <c r="L475" s="101">
        <v>71</v>
      </c>
      <c r="M475" s="98"/>
      <c r="N475" s="98"/>
      <c r="O475" s="98"/>
      <c r="P475" s="98"/>
      <c r="Q475" s="76" t="s">
        <v>1901</v>
      </c>
      <c r="R475" s="85" t="s">
        <v>1909</v>
      </c>
      <c r="S475" s="115">
        <v>1</v>
      </c>
      <c r="T475" s="88" t="s">
        <v>53</v>
      </c>
      <c r="U475" s="115">
        <v>1</v>
      </c>
      <c r="V475" s="185" t="s">
        <v>53</v>
      </c>
      <c r="W475" s="85" t="s">
        <v>53</v>
      </c>
      <c r="X475" s="87">
        <v>10</v>
      </c>
      <c r="Y475" s="76">
        <v>50</v>
      </c>
      <c r="Z475" s="76">
        <v>102</v>
      </c>
      <c r="AA475" s="115">
        <v>0.95</v>
      </c>
      <c r="AB475" s="18" t="s">
        <v>125</v>
      </c>
      <c r="AC475" s="31" t="s">
        <v>1903</v>
      </c>
      <c r="AD475" s="129"/>
    </row>
    <row r="476" s="1" customFormat="1" ht="47.25" spans="1:30">
      <c r="A476" s="76"/>
      <c r="B476" s="76" t="s">
        <v>1910</v>
      </c>
      <c r="C476" s="85" t="s">
        <v>1882</v>
      </c>
      <c r="D476" s="76" t="s">
        <v>1883</v>
      </c>
      <c r="E476" s="185" t="s">
        <v>1899</v>
      </c>
      <c r="F476" s="76" t="s">
        <v>1384</v>
      </c>
      <c r="G476" s="87" t="s">
        <v>1394</v>
      </c>
      <c r="H476" s="85" t="s">
        <v>759</v>
      </c>
      <c r="I476" s="76" t="s">
        <v>1911</v>
      </c>
      <c r="J476" s="101" t="s">
        <v>828</v>
      </c>
      <c r="K476" s="99">
        <f t="shared" si="21"/>
        <v>71</v>
      </c>
      <c r="L476" s="101">
        <v>71</v>
      </c>
      <c r="M476" s="98"/>
      <c r="N476" s="98"/>
      <c r="O476" s="98"/>
      <c r="P476" s="98"/>
      <c r="Q476" s="76" t="s">
        <v>1901</v>
      </c>
      <c r="R476" s="85" t="s">
        <v>1909</v>
      </c>
      <c r="S476" s="115">
        <v>1</v>
      </c>
      <c r="T476" s="88" t="s">
        <v>53</v>
      </c>
      <c r="U476" s="115">
        <v>1</v>
      </c>
      <c r="V476" s="185" t="s">
        <v>53</v>
      </c>
      <c r="W476" s="85" t="s">
        <v>53</v>
      </c>
      <c r="X476" s="87">
        <v>10</v>
      </c>
      <c r="Y476" s="76">
        <v>50</v>
      </c>
      <c r="Z476" s="76">
        <v>100</v>
      </c>
      <c r="AA476" s="115">
        <v>0.95</v>
      </c>
      <c r="AB476" s="18" t="s">
        <v>125</v>
      </c>
      <c r="AC476" s="31" t="s">
        <v>1903</v>
      </c>
      <c r="AD476" s="129"/>
    </row>
    <row r="477" s="1" customFormat="1" ht="47.25" spans="1:30">
      <c r="A477" s="76"/>
      <c r="B477" s="76" t="s">
        <v>1912</v>
      </c>
      <c r="C477" s="85" t="s">
        <v>1882</v>
      </c>
      <c r="D477" s="76" t="s">
        <v>1883</v>
      </c>
      <c r="E477" s="185" t="s">
        <v>1899</v>
      </c>
      <c r="F477" s="76" t="s">
        <v>1384</v>
      </c>
      <c r="G477" s="87" t="s">
        <v>1388</v>
      </c>
      <c r="H477" s="85" t="s">
        <v>752</v>
      </c>
      <c r="I477" s="76" t="s">
        <v>1913</v>
      </c>
      <c r="J477" s="101" t="s">
        <v>828</v>
      </c>
      <c r="K477" s="99">
        <f t="shared" si="21"/>
        <v>213</v>
      </c>
      <c r="L477" s="99">
        <v>213</v>
      </c>
      <c r="M477" s="98"/>
      <c r="N477" s="98"/>
      <c r="O477" s="98"/>
      <c r="P477" s="98"/>
      <c r="Q477" s="76" t="s">
        <v>1901</v>
      </c>
      <c r="R477" s="85" t="s">
        <v>1914</v>
      </c>
      <c r="S477" s="115">
        <v>1</v>
      </c>
      <c r="T477" s="88" t="s">
        <v>53</v>
      </c>
      <c r="U477" s="115">
        <v>1</v>
      </c>
      <c r="V477" s="185" t="s">
        <v>53</v>
      </c>
      <c r="W477" s="85" t="s">
        <v>53</v>
      </c>
      <c r="X477" s="87">
        <v>30</v>
      </c>
      <c r="Y477" s="76">
        <v>120</v>
      </c>
      <c r="Z477" s="76">
        <v>260</v>
      </c>
      <c r="AA477" s="115">
        <v>0.95</v>
      </c>
      <c r="AB477" s="18" t="s">
        <v>125</v>
      </c>
      <c r="AC477" s="31" t="s">
        <v>1903</v>
      </c>
      <c r="AD477" s="129"/>
    </row>
    <row r="478" s="1" customFormat="1" ht="47.25" spans="1:30">
      <c r="A478" s="186"/>
      <c r="B478" s="76" t="s">
        <v>1915</v>
      </c>
      <c r="C478" s="85" t="s">
        <v>1882</v>
      </c>
      <c r="D478" s="76" t="s">
        <v>1883</v>
      </c>
      <c r="E478" s="185" t="s">
        <v>1899</v>
      </c>
      <c r="F478" s="76" t="s">
        <v>1384</v>
      </c>
      <c r="G478" s="87" t="s">
        <v>1408</v>
      </c>
      <c r="H478" s="85" t="s">
        <v>759</v>
      </c>
      <c r="I478" s="76" t="s">
        <v>1916</v>
      </c>
      <c r="J478" s="101" t="s">
        <v>828</v>
      </c>
      <c r="K478" s="99">
        <f t="shared" si="21"/>
        <v>63</v>
      </c>
      <c r="L478" s="99">
        <v>63</v>
      </c>
      <c r="M478" s="98"/>
      <c r="N478" s="98"/>
      <c r="O478" s="98"/>
      <c r="P478" s="98"/>
      <c r="Q478" s="76" t="s">
        <v>1901</v>
      </c>
      <c r="R478" s="85" t="s">
        <v>1909</v>
      </c>
      <c r="S478" s="115">
        <v>1</v>
      </c>
      <c r="T478" s="88" t="s">
        <v>53</v>
      </c>
      <c r="U478" s="115">
        <v>1</v>
      </c>
      <c r="V478" s="185" t="s">
        <v>53</v>
      </c>
      <c r="W478" s="85" t="s">
        <v>53</v>
      </c>
      <c r="X478" s="87">
        <v>6</v>
      </c>
      <c r="Y478" s="76">
        <v>60</v>
      </c>
      <c r="Z478" s="76">
        <v>125</v>
      </c>
      <c r="AA478" s="115">
        <v>0.95</v>
      </c>
      <c r="AB478" s="18" t="s">
        <v>125</v>
      </c>
      <c r="AC478" s="31" t="s">
        <v>1903</v>
      </c>
      <c r="AD478" s="129"/>
    </row>
    <row r="479" s="1" customFormat="1" ht="47.25" spans="1:30">
      <c r="A479" s="76"/>
      <c r="B479" s="85" t="s">
        <v>1917</v>
      </c>
      <c r="C479" s="85" t="s">
        <v>1882</v>
      </c>
      <c r="D479" s="76" t="s">
        <v>1883</v>
      </c>
      <c r="E479" s="185" t="s">
        <v>1899</v>
      </c>
      <c r="F479" s="115" t="s">
        <v>1384</v>
      </c>
      <c r="G479" s="85" t="s">
        <v>1397</v>
      </c>
      <c r="H479" s="76" t="s">
        <v>759</v>
      </c>
      <c r="I479" s="85" t="s">
        <v>1918</v>
      </c>
      <c r="J479" s="101" t="s">
        <v>828</v>
      </c>
      <c r="K479" s="99">
        <f t="shared" si="21"/>
        <v>216</v>
      </c>
      <c r="L479" s="185">
        <v>216</v>
      </c>
      <c r="M479" s="98"/>
      <c r="N479" s="98"/>
      <c r="O479" s="98"/>
      <c r="P479" s="98"/>
      <c r="Q479" s="76" t="s">
        <v>1901</v>
      </c>
      <c r="R479" s="85" t="s">
        <v>1914</v>
      </c>
      <c r="S479" s="115">
        <v>1</v>
      </c>
      <c r="T479" s="88" t="s">
        <v>53</v>
      </c>
      <c r="U479" s="115">
        <v>1</v>
      </c>
      <c r="V479" s="185" t="s">
        <v>53</v>
      </c>
      <c r="W479" s="85" t="s">
        <v>53</v>
      </c>
      <c r="X479" s="87">
        <v>34</v>
      </c>
      <c r="Y479" s="76">
        <v>120</v>
      </c>
      <c r="Z479" s="76">
        <v>260</v>
      </c>
      <c r="AA479" s="115">
        <v>0.95</v>
      </c>
      <c r="AB479" s="18" t="s">
        <v>125</v>
      </c>
      <c r="AC479" s="31" t="s">
        <v>1903</v>
      </c>
      <c r="AD479" s="129"/>
    </row>
    <row r="480" s="1" customFormat="1" ht="47.25" spans="1:30">
      <c r="A480" s="76"/>
      <c r="B480" s="85" t="s">
        <v>1919</v>
      </c>
      <c r="C480" s="85" t="s">
        <v>1882</v>
      </c>
      <c r="D480" s="76" t="s">
        <v>1883</v>
      </c>
      <c r="E480" s="185" t="s">
        <v>1899</v>
      </c>
      <c r="F480" s="76" t="s">
        <v>1384</v>
      </c>
      <c r="G480" s="85" t="s">
        <v>1411</v>
      </c>
      <c r="H480" s="76" t="s">
        <v>752</v>
      </c>
      <c r="I480" s="85" t="s">
        <v>1918</v>
      </c>
      <c r="J480" s="101" t="s">
        <v>828</v>
      </c>
      <c r="K480" s="99">
        <f t="shared" si="21"/>
        <v>216</v>
      </c>
      <c r="L480" s="185">
        <v>216</v>
      </c>
      <c r="M480" s="98"/>
      <c r="N480" s="98"/>
      <c r="O480" s="98"/>
      <c r="P480" s="98"/>
      <c r="Q480" s="76" t="s">
        <v>1901</v>
      </c>
      <c r="R480" s="85" t="s">
        <v>1914</v>
      </c>
      <c r="S480" s="115">
        <v>1</v>
      </c>
      <c r="T480" s="88" t="s">
        <v>53</v>
      </c>
      <c r="U480" s="115">
        <v>1</v>
      </c>
      <c r="V480" s="185" t="s">
        <v>53</v>
      </c>
      <c r="W480" s="85" t="s">
        <v>53</v>
      </c>
      <c r="X480" s="87">
        <v>34</v>
      </c>
      <c r="Y480" s="76">
        <v>120</v>
      </c>
      <c r="Z480" s="76">
        <v>260</v>
      </c>
      <c r="AA480" s="115">
        <v>0.95</v>
      </c>
      <c r="AB480" s="18" t="s">
        <v>125</v>
      </c>
      <c r="AC480" s="31" t="s">
        <v>1903</v>
      </c>
      <c r="AD480" s="129"/>
    </row>
    <row r="481" s="1" customFormat="1" ht="47.25" spans="1:30">
      <c r="A481" s="76"/>
      <c r="B481" s="85" t="s">
        <v>1920</v>
      </c>
      <c r="C481" s="85" t="s">
        <v>1882</v>
      </c>
      <c r="D481" s="76" t="s">
        <v>1883</v>
      </c>
      <c r="E481" s="185" t="s">
        <v>1899</v>
      </c>
      <c r="F481" s="76" t="s">
        <v>1384</v>
      </c>
      <c r="G481" s="85" t="s">
        <v>1415</v>
      </c>
      <c r="H481" s="76" t="s">
        <v>759</v>
      </c>
      <c r="I481" s="85" t="s">
        <v>1905</v>
      </c>
      <c r="J481" s="101" t="s">
        <v>828</v>
      </c>
      <c r="K481" s="99">
        <f t="shared" si="21"/>
        <v>144</v>
      </c>
      <c r="L481" s="185">
        <v>144</v>
      </c>
      <c r="M481" s="98"/>
      <c r="N481" s="98"/>
      <c r="O481" s="98"/>
      <c r="P481" s="98"/>
      <c r="Q481" s="76" t="s">
        <v>1901</v>
      </c>
      <c r="R481" s="85" t="s">
        <v>1906</v>
      </c>
      <c r="S481" s="115">
        <v>1</v>
      </c>
      <c r="T481" s="88" t="s">
        <v>53</v>
      </c>
      <c r="U481" s="115">
        <v>1</v>
      </c>
      <c r="V481" s="185" t="s">
        <v>53</v>
      </c>
      <c r="W481" s="85" t="s">
        <v>53</v>
      </c>
      <c r="X481" s="87">
        <v>25</v>
      </c>
      <c r="Y481" s="76">
        <v>85</v>
      </c>
      <c r="Z481" s="76">
        <v>180</v>
      </c>
      <c r="AA481" s="115">
        <v>0.95</v>
      </c>
      <c r="AB481" s="18" t="s">
        <v>125</v>
      </c>
      <c r="AC481" s="31" t="s">
        <v>1903</v>
      </c>
      <c r="AD481" s="129"/>
    </row>
    <row r="482" s="1" customFormat="1" ht="47.25" spans="1:30">
      <c r="A482" s="76"/>
      <c r="B482" s="85" t="s">
        <v>1921</v>
      </c>
      <c r="C482" s="85" t="s">
        <v>1882</v>
      </c>
      <c r="D482" s="76" t="s">
        <v>1883</v>
      </c>
      <c r="E482" s="185" t="s">
        <v>1899</v>
      </c>
      <c r="F482" s="76" t="s">
        <v>1384</v>
      </c>
      <c r="G482" s="87" t="s">
        <v>1922</v>
      </c>
      <c r="H482" s="76" t="s">
        <v>759</v>
      </c>
      <c r="I482" s="85" t="s">
        <v>1923</v>
      </c>
      <c r="J482" s="101" t="s">
        <v>828</v>
      </c>
      <c r="K482" s="99">
        <f t="shared" si="21"/>
        <v>72</v>
      </c>
      <c r="L482" s="185">
        <v>72</v>
      </c>
      <c r="M482" s="98"/>
      <c r="N482" s="98"/>
      <c r="O482" s="98"/>
      <c r="P482" s="98"/>
      <c r="Q482" s="76" t="s">
        <v>1901</v>
      </c>
      <c r="R482" s="85" t="s">
        <v>1909</v>
      </c>
      <c r="S482" s="115">
        <v>1</v>
      </c>
      <c r="T482" s="88" t="s">
        <v>53</v>
      </c>
      <c r="U482" s="115">
        <v>1</v>
      </c>
      <c r="V482" s="185" t="s">
        <v>53</v>
      </c>
      <c r="W482" s="85" t="s">
        <v>53</v>
      </c>
      <c r="X482" s="87">
        <v>15</v>
      </c>
      <c r="Y482" s="76">
        <v>50</v>
      </c>
      <c r="Z482" s="76">
        <v>98</v>
      </c>
      <c r="AA482" s="115">
        <v>0.95</v>
      </c>
      <c r="AB482" s="18" t="s">
        <v>125</v>
      </c>
      <c r="AC482" s="31" t="s">
        <v>1903</v>
      </c>
      <c r="AD482" s="129"/>
    </row>
    <row r="483" s="1" customFormat="1" ht="47.25" spans="1:30">
      <c r="A483" s="76"/>
      <c r="B483" s="85" t="s">
        <v>1924</v>
      </c>
      <c r="C483" s="85" t="s">
        <v>1882</v>
      </c>
      <c r="D483" s="76" t="s">
        <v>1883</v>
      </c>
      <c r="E483" s="185" t="s">
        <v>1899</v>
      </c>
      <c r="F483" s="115" t="s">
        <v>1384</v>
      </c>
      <c r="G483" s="85" t="s">
        <v>1388</v>
      </c>
      <c r="H483" s="76" t="s">
        <v>752</v>
      </c>
      <c r="I483" s="85" t="s">
        <v>1925</v>
      </c>
      <c r="J483" s="101" t="s">
        <v>828</v>
      </c>
      <c r="K483" s="99">
        <f t="shared" si="21"/>
        <v>152</v>
      </c>
      <c r="L483" s="185">
        <v>152</v>
      </c>
      <c r="M483" s="98"/>
      <c r="N483" s="98"/>
      <c r="O483" s="98"/>
      <c r="P483" s="98"/>
      <c r="Q483" s="76" t="s">
        <v>1901</v>
      </c>
      <c r="R483" s="85" t="s">
        <v>1926</v>
      </c>
      <c r="S483" s="115">
        <v>1</v>
      </c>
      <c r="T483" s="88" t="s">
        <v>53</v>
      </c>
      <c r="U483" s="115">
        <v>1</v>
      </c>
      <c r="V483" s="185" t="s">
        <v>53</v>
      </c>
      <c r="W483" s="85" t="s">
        <v>53</v>
      </c>
      <c r="X483" s="87">
        <v>27</v>
      </c>
      <c r="Y483" s="76">
        <v>60</v>
      </c>
      <c r="Z483" s="76">
        <v>130</v>
      </c>
      <c r="AA483" s="115">
        <v>0.95</v>
      </c>
      <c r="AB483" s="18" t="s">
        <v>125</v>
      </c>
      <c r="AC483" s="31" t="s">
        <v>1903</v>
      </c>
      <c r="AD483" s="129"/>
    </row>
    <row r="484" s="1" customFormat="1" ht="60" spans="1:30">
      <c r="A484" s="87"/>
      <c r="B484" s="76" t="s">
        <v>1927</v>
      </c>
      <c r="C484" s="83" t="s">
        <v>1882</v>
      </c>
      <c r="D484" s="99" t="s">
        <v>1883</v>
      </c>
      <c r="E484" s="76" t="s">
        <v>1423</v>
      </c>
      <c r="F484" s="87" t="s">
        <v>1424</v>
      </c>
      <c r="G484" s="76" t="s">
        <v>942</v>
      </c>
      <c r="H484" s="76" t="s">
        <v>759</v>
      </c>
      <c r="I484" s="76" t="s">
        <v>1928</v>
      </c>
      <c r="J484" s="101" t="s">
        <v>828</v>
      </c>
      <c r="K484" s="99">
        <f t="shared" si="21"/>
        <v>500</v>
      </c>
      <c r="L484" s="99"/>
      <c r="M484" s="99">
        <v>500</v>
      </c>
      <c r="N484" s="87"/>
      <c r="O484" s="87"/>
      <c r="P484" s="87"/>
      <c r="Q484" s="76" t="s">
        <v>1929</v>
      </c>
      <c r="R484" s="76" t="s">
        <v>1930</v>
      </c>
      <c r="S484" s="115">
        <v>1</v>
      </c>
      <c r="T484" s="85" t="s">
        <v>53</v>
      </c>
      <c r="U484" s="115">
        <v>1</v>
      </c>
      <c r="V484" s="85" t="s">
        <v>53</v>
      </c>
      <c r="W484" s="85" t="s">
        <v>53</v>
      </c>
      <c r="X484" s="76">
        <v>75</v>
      </c>
      <c r="Y484" s="76">
        <v>91</v>
      </c>
      <c r="Z484" s="76">
        <v>327</v>
      </c>
      <c r="AA484" s="115">
        <v>0.95</v>
      </c>
      <c r="AB484" s="18" t="s">
        <v>125</v>
      </c>
      <c r="AC484" s="31" t="s">
        <v>1931</v>
      </c>
      <c r="AD484" s="76"/>
    </row>
    <row r="485" s="1" customFormat="1" ht="47.25" spans="1:30">
      <c r="A485" s="87"/>
      <c r="B485" s="76" t="s">
        <v>1932</v>
      </c>
      <c r="C485" s="83" t="s">
        <v>1882</v>
      </c>
      <c r="D485" s="99" t="s">
        <v>1883</v>
      </c>
      <c r="E485" s="76" t="s">
        <v>1423</v>
      </c>
      <c r="F485" s="87" t="s">
        <v>1424</v>
      </c>
      <c r="G485" s="76" t="s">
        <v>1460</v>
      </c>
      <c r="H485" s="76" t="s">
        <v>752</v>
      </c>
      <c r="I485" s="76" t="s">
        <v>1933</v>
      </c>
      <c r="J485" s="101" t="s">
        <v>828</v>
      </c>
      <c r="K485" s="99">
        <f t="shared" si="21"/>
        <v>140</v>
      </c>
      <c r="L485" s="99">
        <v>140</v>
      </c>
      <c r="M485" s="99"/>
      <c r="N485" s="87"/>
      <c r="O485" s="87"/>
      <c r="P485" s="87"/>
      <c r="Q485" s="76" t="s">
        <v>1934</v>
      </c>
      <c r="R485" s="76" t="s">
        <v>1934</v>
      </c>
      <c r="S485" s="115">
        <v>1</v>
      </c>
      <c r="T485" s="85" t="s">
        <v>53</v>
      </c>
      <c r="U485" s="115">
        <v>1</v>
      </c>
      <c r="V485" s="85" t="s">
        <v>53</v>
      </c>
      <c r="W485" s="85" t="s">
        <v>53</v>
      </c>
      <c r="X485" s="76">
        <v>21</v>
      </c>
      <c r="Y485" s="76">
        <v>66</v>
      </c>
      <c r="Z485" s="76">
        <v>192</v>
      </c>
      <c r="AA485" s="115">
        <v>0.95</v>
      </c>
      <c r="AB485" s="18" t="s">
        <v>125</v>
      </c>
      <c r="AC485" s="31" t="s">
        <v>1931</v>
      </c>
      <c r="AD485" s="76"/>
    </row>
    <row r="486" s="1" customFormat="1" ht="47.25" spans="1:30">
      <c r="A486" s="87"/>
      <c r="B486" s="76" t="s">
        <v>1935</v>
      </c>
      <c r="C486" s="83" t="s">
        <v>1882</v>
      </c>
      <c r="D486" s="99" t="s">
        <v>1883</v>
      </c>
      <c r="E486" s="76" t="s">
        <v>1423</v>
      </c>
      <c r="F486" s="87" t="s">
        <v>1424</v>
      </c>
      <c r="G486" s="76" t="s">
        <v>1936</v>
      </c>
      <c r="H486" s="76" t="s">
        <v>759</v>
      </c>
      <c r="I486" s="76" t="s">
        <v>1937</v>
      </c>
      <c r="J486" s="101" t="s">
        <v>828</v>
      </c>
      <c r="K486" s="99">
        <f t="shared" si="21"/>
        <v>160</v>
      </c>
      <c r="L486" s="99">
        <v>160</v>
      </c>
      <c r="M486" s="99"/>
      <c r="N486" s="87"/>
      <c r="O486" s="87"/>
      <c r="P486" s="87"/>
      <c r="Q486" s="76" t="s">
        <v>1938</v>
      </c>
      <c r="R486" s="76" t="s">
        <v>1938</v>
      </c>
      <c r="S486" s="115">
        <v>1</v>
      </c>
      <c r="T486" s="85" t="s">
        <v>53</v>
      </c>
      <c r="U486" s="115">
        <v>1</v>
      </c>
      <c r="V486" s="85" t="s">
        <v>53</v>
      </c>
      <c r="W486" s="85" t="s">
        <v>53</v>
      </c>
      <c r="X486" s="76">
        <v>24</v>
      </c>
      <c r="Y486" s="76">
        <v>70</v>
      </c>
      <c r="Z486" s="76">
        <v>205</v>
      </c>
      <c r="AA486" s="115">
        <v>0.95</v>
      </c>
      <c r="AB486" s="18" t="s">
        <v>125</v>
      </c>
      <c r="AC486" s="31" t="s">
        <v>1931</v>
      </c>
      <c r="AD486" s="76"/>
    </row>
    <row r="487" s="1" customFormat="1" ht="47.25" spans="1:30">
      <c r="A487" s="76"/>
      <c r="B487" s="138" t="s">
        <v>1939</v>
      </c>
      <c r="C487" s="83" t="s">
        <v>1882</v>
      </c>
      <c r="D487" s="138" t="s">
        <v>1883</v>
      </c>
      <c r="E487" s="76" t="s">
        <v>1468</v>
      </c>
      <c r="F487" s="76" t="s">
        <v>1469</v>
      </c>
      <c r="G487" s="138" t="s">
        <v>1487</v>
      </c>
      <c r="H487" s="76" t="s">
        <v>759</v>
      </c>
      <c r="I487" s="83" t="s">
        <v>1940</v>
      </c>
      <c r="J487" s="101" t="s">
        <v>828</v>
      </c>
      <c r="K487" s="99">
        <f t="shared" si="21"/>
        <v>160</v>
      </c>
      <c r="L487" s="138">
        <f>2*80</f>
        <v>160</v>
      </c>
      <c r="M487" s="83"/>
      <c r="N487" s="83"/>
      <c r="O487" s="83"/>
      <c r="P487" s="83"/>
      <c r="Q487" s="138" t="s">
        <v>1940</v>
      </c>
      <c r="R487" s="138" t="s">
        <v>1940</v>
      </c>
      <c r="S487" s="115">
        <v>1</v>
      </c>
      <c r="T487" s="88" t="s">
        <v>53</v>
      </c>
      <c r="U487" s="115">
        <v>1</v>
      </c>
      <c r="V487" s="185" t="s">
        <v>53</v>
      </c>
      <c r="W487" s="185" t="s">
        <v>53</v>
      </c>
      <c r="X487" s="76">
        <v>22</v>
      </c>
      <c r="Y487" s="83">
        <v>125</v>
      </c>
      <c r="Z487" s="83">
        <v>324</v>
      </c>
      <c r="AA487" s="127">
        <v>0.95</v>
      </c>
      <c r="AB487" s="18" t="s">
        <v>125</v>
      </c>
      <c r="AC487" s="31" t="s">
        <v>1931</v>
      </c>
      <c r="AD487" s="129"/>
    </row>
    <row r="488" s="1" customFormat="1" ht="47.25" spans="1:30">
      <c r="A488" s="76"/>
      <c r="B488" s="138" t="s">
        <v>1941</v>
      </c>
      <c r="C488" s="83" t="s">
        <v>1882</v>
      </c>
      <c r="D488" s="138" t="s">
        <v>1883</v>
      </c>
      <c r="E488" s="76" t="s">
        <v>1468</v>
      </c>
      <c r="F488" s="76" t="s">
        <v>1469</v>
      </c>
      <c r="G488" s="138" t="s">
        <v>1499</v>
      </c>
      <c r="H488" s="76" t="s">
        <v>759</v>
      </c>
      <c r="I488" s="83" t="s">
        <v>1942</v>
      </c>
      <c r="J488" s="101" t="s">
        <v>828</v>
      </c>
      <c r="K488" s="99">
        <f t="shared" si="21"/>
        <v>120</v>
      </c>
      <c r="L488" s="138">
        <f>1.5*80</f>
        <v>120</v>
      </c>
      <c r="M488" s="83"/>
      <c r="N488" s="83"/>
      <c r="O488" s="83"/>
      <c r="P488" s="83"/>
      <c r="Q488" s="138" t="s">
        <v>1942</v>
      </c>
      <c r="R488" s="138" t="s">
        <v>1942</v>
      </c>
      <c r="S488" s="115">
        <v>1</v>
      </c>
      <c r="T488" s="88" t="s">
        <v>53</v>
      </c>
      <c r="U488" s="115">
        <v>1</v>
      </c>
      <c r="V488" s="185" t="s">
        <v>53</v>
      </c>
      <c r="W488" s="185" t="s">
        <v>53</v>
      </c>
      <c r="X488" s="76">
        <v>16</v>
      </c>
      <c r="Y488" s="83">
        <v>98</v>
      </c>
      <c r="Z488" s="83">
        <v>215</v>
      </c>
      <c r="AA488" s="127">
        <v>0.95</v>
      </c>
      <c r="AB488" s="18" t="s">
        <v>125</v>
      </c>
      <c r="AC488" s="31" t="s">
        <v>1931</v>
      </c>
      <c r="AD488" s="129"/>
    </row>
    <row r="489" s="1" customFormat="1" ht="47.25" spans="1:30">
      <c r="A489" s="76"/>
      <c r="B489" s="138" t="s">
        <v>1943</v>
      </c>
      <c r="C489" s="83" t="s">
        <v>1882</v>
      </c>
      <c r="D489" s="138" t="s">
        <v>1883</v>
      </c>
      <c r="E489" s="76" t="s">
        <v>1468</v>
      </c>
      <c r="F489" s="76" t="s">
        <v>1469</v>
      </c>
      <c r="G489" s="138" t="s">
        <v>1510</v>
      </c>
      <c r="H489" s="76" t="s">
        <v>759</v>
      </c>
      <c r="I489" s="83" t="s">
        <v>1944</v>
      </c>
      <c r="J489" s="101" t="s">
        <v>828</v>
      </c>
      <c r="K489" s="99">
        <f t="shared" si="21"/>
        <v>64</v>
      </c>
      <c r="L489" s="138">
        <f>0.8*80</f>
        <v>64</v>
      </c>
      <c r="M489" s="83"/>
      <c r="N489" s="83"/>
      <c r="O489" s="83"/>
      <c r="P489" s="83"/>
      <c r="Q489" s="138" t="s">
        <v>1944</v>
      </c>
      <c r="R489" s="138" t="s">
        <v>1944</v>
      </c>
      <c r="S489" s="115">
        <v>1</v>
      </c>
      <c r="T489" s="88" t="s">
        <v>53</v>
      </c>
      <c r="U489" s="115">
        <v>1</v>
      </c>
      <c r="V489" s="185" t="s">
        <v>53</v>
      </c>
      <c r="W489" s="185" t="s">
        <v>53</v>
      </c>
      <c r="X489" s="76">
        <v>10</v>
      </c>
      <c r="Y489" s="83">
        <v>85</v>
      </c>
      <c r="Z489" s="83">
        <v>109</v>
      </c>
      <c r="AA489" s="127">
        <v>0.95</v>
      </c>
      <c r="AB489" s="18" t="s">
        <v>125</v>
      </c>
      <c r="AC489" s="31" t="s">
        <v>1931</v>
      </c>
      <c r="AD489" s="129"/>
    </row>
    <row r="490" s="1" customFormat="1" ht="47.25" spans="1:30">
      <c r="A490" s="76"/>
      <c r="B490" s="138" t="s">
        <v>1945</v>
      </c>
      <c r="C490" s="83" t="s">
        <v>1882</v>
      </c>
      <c r="D490" s="138" t="s">
        <v>1883</v>
      </c>
      <c r="E490" s="76" t="s">
        <v>1468</v>
      </c>
      <c r="F490" s="76" t="s">
        <v>1469</v>
      </c>
      <c r="G490" s="138" t="s">
        <v>1503</v>
      </c>
      <c r="H490" s="76" t="s">
        <v>752</v>
      </c>
      <c r="I490" s="83" t="s">
        <v>1946</v>
      </c>
      <c r="J490" s="101" t="s">
        <v>828</v>
      </c>
      <c r="K490" s="99">
        <f t="shared" si="21"/>
        <v>200</v>
      </c>
      <c r="L490" s="138">
        <f>2.5*80</f>
        <v>200</v>
      </c>
      <c r="M490" s="83"/>
      <c r="N490" s="83"/>
      <c r="O490" s="83"/>
      <c r="P490" s="83"/>
      <c r="Q490" s="138" t="s">
        <v>1946</v>
      </c>
      <c r="R490" s="138" t="s">
        <v>1946</v>
      </c>
      <c r="S490" s="115">
        <v>1</v>
      </c>
      <c r="T490" s="88" t="s">
        <v>53</v>
      </c>
      <c r="U490" s="115">
        <v>1</v>
      </c>
      <c r="V490" s="185" t="s">
        <v>53</v>
      </c>
      <c r="W490" s="185" t="s">
        <v>53</v>
      </c>
      <c r="X490" s="76">
        <v>26</v>
      </c>
      <c r="Y490" s="83">
        <v>123</v>
      </c>
      <c r="Z490" s="83">
        <v>265</v>
      </c>
      <c r="AA490" s="127">
        <v>0.95</v>
      </c>
      <c r="AB490" s="18" t="s">
        <v>125</v>
      </c>
      <c r="AC490" s="31" t="s">
        <v>1931</v>
      </c>
      <c r="AD490" s="129"/>
    </row>
    <row r="491" s="1" customFormat="1" ht="47.25" spans="1:30">
      <c r="A491" s="76"/>
      <c r="B491" s="138" t="s">
        <v>1947</v>
      </c>
      <c r="C491" s="83" t="s">
        <v>1882</v>
      </c>
      <c r="D491" s="138" t="s">
        <v>1883</v>
      </c>
      <c r="E491" s="76" t="s">
        <v>1468</v>
      </c>
      <c r="F491" s="76" t="s">
        <v>1469</v>
      </c>
      <c r="G491" s="138" t="s">
        <v>1495</v>
      </c>
      <c r="H491" s="76" t="s">
        <v>752</v>
      </c>
      <c r="I491" s="83" t="s">
        <v>1948</v>
      </c>
      <c r="J491" s="101" t="s">
        <v>828</v>
      </c>
      <c r="K491" s="99">
        <f t="shared" si="21"/>
        <v>56</v>
      </c>
      <c r="L491" s="138">
        <f>0.7*80</f>
        <v>56</v>
      </c>
      <c r="M491" s="83"/>
      <c r="N491" s="83"/>
      <c r="O491" s="83"/>
      <c r="P491" s="83"/>
      <c r="Q491" s="138" t="s">
        <v>1948</v>
      </c>
      <c r="R491" s="138" t="s">
        <v>1948</v>
      </c>
      <c r="S491" s="115">
        <v>1</v>
      </c>
      <c r="T491" s="88" t="s">
        <v>53</v>
      </c>
      <c r="U491" s="115">
        <v>1</v>
      </c>
      <c r="V491" s="185" t="s">
        <v>53</v>
      </c>
      <c r="W491" s="185" t="s">
        <v>53</v>
      </c>
      <c r="X491" s="76">
        <v>10</v>
      </c>
      <c r="Y491" s="83">
        <v>98</v>
      </c>
      <c r="Z491" s="83">
        <v>201</v>
      </c>
      <c r="AA491" s="127">
        <v>0.95</v>
      </c>
      <c r="AB491" s="18" t="s">
        <v>125</v>
      </c>
      <c r="AC491" s="31" t="s">
        <v>1931</v>
      </c>
      <c r="AD491" s="129"/>
    </row>
    <row r="492" s="1" customFormat="1" ht="47.25" spans="1:30">
      <c r="A492" s="76"/>
      <c r="B492" s="138" t="s">
        <v>1949</v>
      </c>
      <c r="C492" s="83" t="s">
        <v>1882</v>
      </c>
      <c r="D492" s="138" t="s">
        <v>1883</v>
      </c>
      <c r="E492" s="76" t="s">
        <v>1468</v>
      </c>
      <c r="F492" s="76" t="s">
        <v>1469</v>
      </c>
      <c r="G492" s="138" t="s">
        <v>1479</v>
      </c>
      <c r="H492" s="76" t="s">
        <v>759</v>
      </c>
      <c r="I492" s="83" t="s">
        <v>1940</v>
      </c>
      <c r="J492" s="101" t="s">
        <v>828</v>
      </c>
      <c r="K492" s="99">
        <f t="shared" si="21"/>
        <v>160</v>
      </c>
      <c r="L492" s="138">
        <v>160</v>
      </c>
      <c r="M492" s="83"/>
      <c r="N492" s="83"/>
      <c r="O492" s="83"/>
      <c r="P492" s="83"/>
      <c r="Q492" s="138" t="s">
        <v>1940</v>
      </c>
      <c r="R492" s="138" t="s">
        <v>1940</v>
      </c>
      <c r="S492" s="115">
        <v>1</v>
      </c>
      <c r="T492" s="88" t="s">
        <v>53</v>
      </c>
      <c r="U492" s="115">
        <v>1</v>
      </c>
      <c r="V492" s="185" t="s">
        <v>53</v>
      </c>
      <c r="W492" s="185" t="s">
        <v>53</v>
      </c>
      <c r="X492" s="76">
        <v>23</v>
      </c>
      <c r="Y492" s="83">
        <v>78</v>
      </c>
      <c r="Z492" s="83">
        <v>105</v>
      </c>
      <c r="AA492" s="127">
        <v>0.95</v>
      </c>
      <c r="AB492" s="18" t="s">
        <v>125</v>
      </c>
      <c r="AC492" s="31" t="s">
        <v>1931</v>
      </c>
      <c r="AD492" s="129"/>
    </row>
    <row r="493" s="1" customFormat="1" ht="47.25" spans="1:30">
      <c r="A493" s="76"/>
      <c r="B493" s="138" t="s">
        <v>1950</v>
      </c>
      <c r="C493" s="83" t="s">
        <v>1882</v>
      </c>
      <c r="D493" s="138" t="s">
        <v>1883</v>
      </c>
      <c r="E493" s="76" t="s">
        <v>1468</v>
      </c>
      <c r="F493" s="76" t="s">
        <v>1469</v>
      </c>
      <c r="G493" s="138" t="s">
        <v>1483</v>
      </c>
      <c r="H493" s="76" t="s">
        <v>759</v>
      </c>
      <c r="I493" s="83" t="s">
        <v>1951</v>
      </c>
      <c r="J493" s="101" t="s">
        <v>828</v>
      </c>
      <c r="K493" s="99">
        <f t="shared" si="21"/>
        <v>40</v>
      </c>
      <c r="L493" s="138">
        <v>40</v>
      </c>
      <c r="M493" s="83"/>
      <c r="N493" s="83"/>
      <c r="O493" s="83"/>
      <c r="P493" s="83"/>
      <c r="Q493" s="138" t="s">
        <v>1951</v>
      </c>
      <c r="R493" s="138" t="s">
        <v>1951</v>
      </c>
      <c r="S493" s="115">
        <v>1</v>
      </c>
      <c r="T493" s="88" t="s">
        <v>53</v>
      </c>
      <c r="U493" s="115">
        <v>1</v>
      </c>
      <c r="V493" s="185" t="s">
        <v>53</v>
      </c>
      <c r="W493" s="185" t="s">
        <v>53</v>
      </c>
      <c r="X493" s="76">
        <v>13</v>
      </c>
      <c r="Y493" s="83">
        <v>194</v>
      </c>
      <c r="Z493" s="83">
        <v>344</v>
      </c>
      <c r="AA493" s="127">
        <v>0.95</v>
      </c>
      <c r="AB493" s="18" t="s">
        <v>125</v>
      </c>
      <c r="AC493" s="31" t="s">
        <v>1931</v>
      </c>
      <c r="AD493" s="129"/>
    </row>
    <row r="494" s="1" customFormat="1" ht="47.25" spans="1:30">
      <c r="A494" s="76"/>
      <c r="B494" s="76" t="s">
        <v>1952</v>
      </c>
      <c r="C494" s="76" t="s">
        <v>1882</v>
      </c>
      <c r="D494" s="76" t="s">
        <v>1883</v>
      </c>
      <c r="E494" s="99" t="s">
        <v>1590</v>
      </c>
      <c r="F494" s="76" t="s">
        <v>1591</v>
      </c>
      <c r="G494" s="89" t="s">
        <v>1610</v>
      </c>
      <c r="H494" s="76" t="s">
        <v>759</v>
      </c>
      <c r="I494" s="76" t="s">
        <v>1953</v>
      </c>
      <c r="J494" s="101" t="s">
        <v>828</v>
      </c>
      <c r="K494" s="99">
        <f t="shared" si="21"/>
        <v>160</v>
      </c>
      <c r="L494" s="99"/>
      <c r="M494" s="99">
        <v>160</v>
      </c>
      <c r="N494" s="76"/>
      <c r="O494" s="76"/>
      <c r="P494" s="76"/>
      <c r="Q494" s="76" t="s">
        <v>1953</v>
      </c>
      <c r="R494" s="76" t="s">
        <v>1954</v>
      </c>
      <c r="S494" s="77">
        <v>1</v>
      </c>
      <c r="T494" s="103" t="s">
        <v>53</v>
      </c>
      <c r="U494" s="115">
        <v>1</v>
      </c>
      <c r="V494" s="115" t="s">
        <v>53</v>
      </c>
      <c r="W494" s="105" t="s">
        <v>53</v>
      </c>
      <c r="X494" s="115" t="s">
        <v>53</v>
      </c>
      <c r="Y494" s="87">
        <v>477</v>
      </c>
      <c r="Z494" s="87">
        <v>1147</v>
      </c>
      <c r="AA494" s="115">
        <v>1</v>
      </c>
      <c r="AB494" s="18" t="s">
        <v>125</v>
      </c>
      <c r="AC494" s="31" t="s">
        <v>1955</v>
      </c>
      <c r="AD494" s="87"/>
    </row>
    <row r="495" s="1" customFormat="1" ht="47.25" spans="1:30">
      <c r="A495" s="76"/>
      <c r="B495" s="76" t="s">
        <v>1956</v>
      </c>
      <c r="C495" s="76" t="s">
        <v>1882</v>
      </c>
      <c r="D495" s="76" t="s">
        <v>1883</v>
      </c>
      <c r="E495" s="99" t="s">
        <v>1590</v>
      </c>
      <c r="F495" s="76" t="s">
        <v>1591</v>
      </c>
      <c r="G495" s="89" t="s">
        <v>1638</v>
      </c>
      <c r="H495" s="76" t="s">
        <v>759</v>
      </c>
      <c r="I495" s="76" t="s">
        <v>1957</v>
      </c>
      <c r="J495" s="101" t="s">
        <v>828</v>
      </c>
      <c r="K495" s="99">
        <f t="shared" si="21"/>
        <v>120</v>
      </c>
      <c r="L495" s="99"/>
      <c r="M495" s="99">
        <v>120</v>
      </c>
      <c r="N495" s="76"/>
      <c r="O495" s="76"/>
      <c r="P495" s="76"/>
      <c r="Q495" s="76" t="s">
        <v>1957</v>
      </c>
      <c r="R495" s="76" t="s">
        <v>1958</v>
      </c>
      <c r="S495" s="77">
        <v>1</v>
      </c>
      <c r="T495" s="103" t="s">
        <v>53</v>
      </c>
      <c r="U495" s="115">
        <v>1</v>
      </c>
      <c r="V495" s="115" t="s">
        <v>53</v>
      </c>
      <c r="W495" s="105" t="s">
        <v>53</v>
      </c>
      <c r="X495" s="115" t="s">
        <v>53</v>
      </c>
      <c r="Y495" s="87">
        <v>402</v>
      </c>
      <c r="Z495" s="87">
        <v>852</v>
      </c>
      <c r="AA495" s="115">
        <v>1</v>
      </c>
      <c r="AB495" s="18" t="s">
        <v>125</v>
      </c>
      <c r="AC495" s="18" t="s">
        <v>1955</v>
      </c>
      <c r="AD495" s="87"/>
    </row>
    <row r="496" s="1" customFormat="1" ht="47.25" spans="1:30">
      <c r="A496" s="76"/>
      <c r="B496" s="76" t="s">
        <v>1959</v>
      </c>
      <c r="C496" s="76" t="s">
        <v>1882</v>
      </c>
      <c r="D496" s="76" t="s">
        <v>1883</v>
      </c>
      <c r="E496" s="99" t="s">
        <v>1590</v>
      </c>
      <c r="F496" s="76" t="s">
        <v>1591</v>
      </c>
      <c r="G496" s="89" t="s">
        <v>1635</v>
      </c>
      <c r="H496" s="76" t="s">
        <v>759</v>
      </c>
      <c r="I496" s="76" t="s">
        <v>1957</v>
      </c>
      <c r="J496" s="101" t="s">
        <v>828</v>
      </c>
      <c r="K496" s="99">
        <f t="shared" si="21"/>
        <v>120</v>
      </c>
      <c r="L496" s="99"/>
      <c r="M496" s="99">
        <v>120</v>
      </c>
      <c r="N496" s="76"/>
      <c r="O496" s="76"/>
      <c r="P496" s="76"/>
      <c r="Q496" s="76" t="s">
        <v>1957</v>
      </c>
      <c r="R496" s="76" t="s">
        <v>1958</v>
      </c>
      <c r="S496" s="77">
        <v>1</v>
      </c>
      <c r="T496" s="103" t="s">
        <v>53</v>
      </c>
      <c r="U496" s="115">
        <v>1</v>
      </c>
      <c r="V496" s="115" t="s">
        <v>53</v>
      </c>
      <c r="W496" s="105" t="s">
        <v>53</v>
      </c>
      <c r="X496" s="115" t="s">
        <v>53</v>
      </c>
      <c r="Y496" s="87">
        <v>312</v>
      </c>
      <c r="Z496" s="87">
        <v>531</v>
      </c>
      <c r="AA496" s="115">
        <v>1</v>
      </c>
      <c r="AB496" s="18" t="s">
        <v>125</v>
      </c>
      <c r="AC496" s="18" t="s">
        <v>1955</v>
      </c>
      <c r="AD496" s="87"/>
    </row>
    <row r="497" s="1" customFormat="1" ht="47.25" spans="1:30">
      <c r="A497" s="76"/>
      <c r="B497" s="76" t="s">
        <v>1960</v>
      </c>
      <c r="C497" s="76" t="s">
        <v>1882</v>
      </c>
      <c r="D497" s="76" t="s">
        <v>1883</v>
      </c>
      <c r="E497" s="99" t="s">
        <v>1590</v>
      </c>
      <c r="F497" s="76" t="s">
        <v>1591</v>
      </c>
      <c r="G497" s="76" t="s">
        <v>1592</v>
      </c>
      <c r="H497" s="76" t="s">
        <v>759</v>
      </c>
      <c r="I497" s="76" t="s">
        <v>1961</v>
      </c>
      <c r="J497" s="101" t="s">
        <v>828</v>
      </c>
      <c r="K497" s="99">
        <f t="shared" si="21"/>
        <v>80</v>
      </c>
      <c r="L497" s="99"/>
      <c r="M497" s="99">
        <v>80</v>
      </c>
      <c r="N497" s="76"/>
      <c r="O497" s="76"/>
      <c r="P497" s="76"/>
      <c r="Q497" s="76" t="s">
        <v>1961</v>
      </c>
      <c r="R497" s="76" t="s">
        <v>1962</v>
      </c>
      <c r="S497" s="77">
        <v>1</v>
      </c>
      <c r="T497" s="103" t="s">
        <v>53</v>
      </c>
      <c r="U497" s="115">
        <v>1</v>
      </c>
      <c r="V497" s="115" t="s">
        <v>53</v>
      </c>
      <c r="W497" s="105" t="s">
        <v>53</v>
      </c>
      <c r="X497" s="115" t="s">
        <v>53</v>
      </c>
      <c r="Y497" s="87">
        <v>335</v>
      </c>
      <c r="Z497" s="87">
        <v>666</v>
      </c>
      <c r="AA497" s="115">
        <v>1</v>
      </c>
      <c r="AB497" s="18" t="s">
        <v>125</v>
      </c>
      <c r="AC497" s="18" t="s">
        <v>1955</v>
      </c>
      <c r="AD497" s="87"/>
    </row>
    <row r="498" s="1" customFormat="1" ht="47.25" spans="1:30">
      <c r="A498" s="76"/>
      <c r="B498" s="76" t="s">
        <v>1963</v>
      </c>
      <c r="C498" s="76" t="s">
        <v>1882</v>
      </c>
      <c r="D498" s="76" t="s">
        <v>1883</v>
      </c>
      <c r="E498" s="99" t="s">
        <v>1590</v>
      </c>
      <c r="F498" s="76" t="s">
        <v>1591</v>
      </c>
      <c r="G498" s="89" t="s">
        <v>1964</v>
      </c>
      <c r="H498" s="76" t="s">
        <v>752</v>
      </c>
      <c r="I498" s="76" t="s">
        <v>1957</v>
      </c>
      <c r="J498" s="101" t="s">
        <v>828</v>
      </c>
      <c r="K498" s="99">
        <f t="shared" si="21"/>
        <v>120</v>
      </c>
      <c r="L498" s="99"/>
      <c r="M498" s="99">
        <v>120</v>
      </c>
      <c r="N498" s="76"/>
      <c r="O498" s="76"/>
      <c r="P498" s="76"/>
      <c r="Q498" s="76" t="s">
        <v>1957</v>
      </c>
      <c r="R498" s="76" t="s">
        <v>1965</v>
      </c>
      <c r="S498" s="77">
        <v>1</v>
      </c>
      <c r="T498" s="103" t="s">
        <v>53</v>
      </c>
      <c r="U498" s="115">
        <v>1</v>
      </c>
      <c r="V498" s="115" t="s">
        <v>53</v>
      </c>
      <c r="W498" s="105" t="s">
        <v>53</v>
      </c>
      <c r="X498" s="115" t="s">
        <v>53</v>
      </c>
      <c r="Y498" s="87">
        <v>319</v>
      </c>
      <c r="Z498" s="87">
        <v>708</v>
      </c>
      <c r="AA498" s="115">
        <v>1</v>
      </c>
      <c r="AB498" s="18" t="s">
        <v>125</v>
      </c>
      <c r="AC498" s="18" t="s">
        <v>1955</v>
      </c>
      <c r="AD498" s="129"/>
    </row>
    <row r="499" s="1" customFormat="1" ht="47.25" spans="1:30">
      <c r="A499" s="76"/>
      <c r="B499" s="76" t="s">
        <v>1966</v>
      </c>
      <c r="C499" s="76" t="s">
        <v>1882</v>
      </c>
      <c r="D499" s="76" t="s">
        <v>1883</v>
      </c>
      <c r="E499" s="99" t="s">
        <v>1590</v>
      </c>
      <c r="F499" s="76" t="s">
        <v>1591</v>
      </c>
      <c r="G499" s="89" t="s">
        <v>1632</v>
      </c>
      <c r="H499" s="76" t="s">
        <v>752</v>
      </c>
      <c r="I499" s="76" t="s">
        <v>1957</v>
      </c>
      <c r="J499" s="101" t="s">
        <v>828</v>
      </c>
      <c r="K499" s="99">
        <f t="shared" si="21"/>
        <v>120</v>
      </c>
      <c r="L499" s="99"/>
      <c r="M499" s="99">
        <v>120</v>
      </c>
      <c r="N499" s="76"/>
      <c r="O499" s="76"/>
      <c r="P499" s="76"/>
      <c r="Q499" s="76" t="s">
        <v>1957</v>
      </c>
      <c r="R499" s="76" t="s">
        <v>1965</v>
      </c>
      <c r="S499" s="77">
        <v>1</v>
      </c>
      <c r="T499" s="103" t="s">
        <v>53</v>
      </c>
      <c r="U499" s="115">
        <v>1</v>
      </c>
      <c r="V499" s="115" t="s">
        <v>53</v>
      </c>
      <c r="W499" s="105" t="s">
        <v>53</v>
      </c>
      <c r="X499" s="115" t="s">
        <v>53</v>
      </c>
      <c r="Y499" s="87">
        <v>202</v>
      </c>
      <c r="Z499" s="87">
        <v>482</v>
      </c>
      <c r="AA499" s="115">
        <v>1</v>
      </c>
      <c r="AB499" s="18" t="s">
        <v>125</v>
      </c>
      <c r="AC499" s="18" t="s">
        <v>1955</v>
      </c>
      <c r="AD499" s="129"/>
    </row>
    <row r="500" s="1" customFormat="1" ht="47.25" spans="1:30">
      <c r="A500" s="76"/>
      <c r="B500" s="76" t="s">
        <v>1967</v>
      </c>
      <c r="C500" s="76" t="s">
        <v>1882</v>
      </c>
      <c r="D500" s="76" t="s">
        <v>1883</v>
      </c>
      <c r="E500" s="99" t="s">
        <v>1590</v>
      </c>
      <c r="F500" s="76" t="s">
        <v>1591</v>
      </c>
      <c r="G500" s="89" t="s">
        <v>1628</v>
      </c>
      <c r="H500" s="76" t="s">
        <v>752</v>
      </c>
      <c r="I500" s="76" t="s">
        <v>1961</v>
      </c>
      <c r="J500" s="101" t="s">
        <v>828</v>
      </c>
      <c r="K500" s="99">
        <f t="shared" si="21"/>
        <v>80</v>
      </c>
      <c r="L500" s="99"/>
      <c r="M500" s="99">
        <v>80</v>
      </c>
      <c r="N500" s="76"/>
      <c r="O500" s="76"/>
      <c r="P500" s="76"/>
      <c r="Q500" s="76" t="s">
        <v>1961</v>
      </c>
      <c r="R500" s="76" t="s">
        <v>1968</v>
      </c>
      <c r="S500" s="77">
        <v>1</v>
      </c>
      <c r="T500" s="103" t="s">
        <v>53</v>
      </c>
      <c r="U500" s="115">
        <v>1</v>
      </c>
      <c r="V500" s="115" t="s">
        <v>53</v>
      </c>
      <c r="W500" s="105" t="s">
        <v>53</v>
      </c>
      <c r="X500" s="115" t="s">
        <v>53</v>
      </c>
      <c r="Y500" s="87">
        <v>421</v>
      </c>
      <c r="Z500" s="87">
        <v>953</v>
      </c>
      <c r="AA500" s="115">
        <v>1</v>
      </c>
      <c r="AB500" s="18" t="s">
        <v>125</v>
      </c>
      <c r="AC500" s="18" t="s">
        <v>1955</v>
      </c>
      <c r="AD500" s="129"/>
    </row>
    <row r="501" s="1" customFormat="1" ht="49" customHeight="1" spans="1:30">
      <c r="A501" s="187" t="s">
        <v>1969</v>
      </c>
      <c r="B501" s="15"/>
      <c r="C501" s="18"/>
      <c r="D501" s="18"/>
      <c r="E501" s="18"/>
      <c r="F501" s="19"/>
      <c r="G501" s="18"/>
      <c r="H501" s="18"/>
      <c r="I501" s="18"/>
      <c r="J501" s="18"/>
      <c r="K501" s="30">
        <f>L501+M501</f>
        <v>32773.3</v>
      </c>
      <c r="L501" s="30">
        <f t="shared" ref="L501:P501" si="22">SUM(L502:L553)</f>
        <v>19073.3</v>
      </c>
      <c r="M501" s="30">
        <f t="shared" si="22"/>
        <v>13700</v>
      </c>
      <c r="N501" s="30">
        <f t="shared" si="22"/>
        <v>0</v>
      </c>
      <c r="O501" s="30">
        <f t="shared" si="22"/>
        <v>0</v>
      </c>
      <c r="P501" s="30">
        <f t="shared" si="22"/>
        <v>0</v>
      </c>
      <c r="Q501" s="30"/>
      <c r="R501" s="28"/>
      <c r="S501" s="28"/>
      <c r="T501" s="28"/>
      <c r="U501" s="18"/>
      <c r="V501" s="18"/>
      <c r="W501" s="51"/>
      <c r="X501" s="18"/>
      <c r="Y501" s="18"/>
      <c r="Z501" s="123"/>
      <c r="AA501" s="123"/>
      <c r="AB501" s="18"/>
      <c r="AC501" s="18"/>
      <c r="AD501" s="123"/>
    </row>
    <row r="502" s="1" customFormat="1" ht="60" spans="1:30">
      <c r="A502" s="18"/>
      <c r="B502" s="76" t="s">
        <v>1970</v>
      </c>
      <c r="C502" s="76" t="s">
        <v>1882</v>
      </c>
      <c r="D502" s="76" t="s">
        <v>1971</v>
      </c>
      <c r="E502" s="76" t="s">
        <v>824</v>
      </c>
      <c r="F502" s="76" t="s">
        <v>825</v>
      </c>
      <c r="G502" s="76" t="s">
        <v>1972</v>
      </c>
      <c r="H502" s="76" t="s">
        <v>53</v>
      </c>
      <c r="I502" s="76" t="s">
        <v>1973</v>
      </c>
      <c r="J502" s="101" t="s">
        <v>828</v>
      </c>
      <c r="K502" s="99">
        <f t="shared" ref="K502:K515" si="23">SUM(L502:P502)</f>
        <v>1197</v>
      </c>
      <c r="L502" s="99">
        <v>697</v>
      </c>
      <c r="M502" s="99">
        <v>500</v>
      </c>
      <c r="N502" s="99"/>
      <c r="O502" s="99"/>
      <c r="P502" s="99"/>
      <c r="Q502" s="76" t="s">
        <v>1974</v>
      </c>
      <c r="R502" s="76" t="s">
        <v>1973</v>
      </c>
      <c r="S502" s="77">
        <v>1</v>
      </c>
      <c r="T502" s="76" t="s">
        <v>53</v>
      </c>
      <c r="U502" s="76" t="s">
        <v>53</v>
      </c>
      <c r="V502" s="76" t="s">
        <v>53</v>
      </c>
      <c r="W502" s="76" t="s">
        <v>53</v>
      </c>
      <c r="X502" s="76" t="s">
        <v>53</v>
      </c>
      <c r="Y502" s="76">
        <v>4714</v>
      </c>
      <c r="Z502" s="76">
        <v>15717</v>
      </c>
      <c r="AA502" s="115">
        <v>0.95</v>
      </c>
      <c r="AB502" s="18" t="s">
        <v>1975</v>
      </c>
      <c r="AC502" s="18" t="s">
        <v>1976</v>
      </c>
      <c r="AD502" s="76"/>
    </row>
    <row r="503" s="1" customFormat="1" ht="135" spans="1:30">
      <c r="A503" s="18"/>
      <c r="B503" s="76" t="s">
        <v>1977</v>
      </c>
      <c r="C503" s="76" t="s">
        <v>1882</v>
      </c>
      <c r="D503" s="76" t="s">
        <v>1971</v>
      </c>
      <c r="E503" s="76" t="s">
        <v>824</v>
      </c>
      <c r="F503" s="76" t="s">
        <v>825</v>
      </c>
      <c r="G503" s="76" t="s">
        <v>833</v>
      </c>
      <c r="H503" s="76" t="s">
        <v>752</v>
      </c>
      <c r="I503" s="116" t="s">
        <v>1978</v>
      </c>
      <c r="J503" s="101" t="s">
        <v>828</v>
      </c>
      <c r="K503" s="99">
        <f t="shared" si="23"/>
        <v>400</v>
      </c>
      <c r="L503" s="99">
        <v>400</v>
      </c>
      <c r="M503" s="99"/>
      <c r="N503" s="99"/>
      <c r="O503" s="99"/>
      <c r="P503" s="99"/>
      <c r="Q503" s="76" t="s">
        <v>1979</v>
      </c>
      <c r="R503" s="116" t="s">
        <v>1980</v>
      </c>
      <c r="S503" s="77">
        <v>1</v>
      </c>
      <c r="T503" s="76" t="s">
        <v>53</v>
      </c>
      <c r="U503" s="76" t="s">
        <v>53</v>
      </c>
      <c r="V503" s="76" t="s">
        <v>53</v>
      </c>
      <c r="W503" s="76" t="s">
        <v>53</v>
      </c>
      <c r="X503" s="76" t="s">
        <v>53</v>
      </c>
      <c r="Y503" s="167">
        <v>786</v>
      </c>
      <c r="Z503" s="76">
        <v>2265</v>
      </c>
      <c r="AA503" s="115">
        <v>0.95</v>
      </c>
      <c r="AB503" s="18" t="s">
        <v>1975</v>
      </c>
      <c r="AC503" s="18" t="s">
        <v>1976</v>
      </c>
      <c r="AD503" s="76"/>
    </row>
    <row r="504" s="1" customFormat="1" ht="135" spans="1:30">
      <c r="A504" s="18"/>
      <c r="B504" s="76" t="s">
        <v>1981</v>
      </c>
      <c r="C504" s="76" t="s">
        <v>1882</v>
      </c>
      <c r="D504" s="76" t="s">
        <v>1971</v>
      </c>
      <c r="E504" s="76" t="s">
        <v>838</v>
      </c>
      <c r="F504" s="76" t="s">
        <v>839</v>
      </c>
      <c r="G504" s="76" t="s">
        <v>1982</v>
      </c>
      <c r="H504" s="76" t="s">
        <v>53</v>
      </c>
      <c r="I504" s="76" t="s">
        <v>1983</v>
      </c>
      <c r="J504" s="101" t="s">
        <v>828</v>
      </c>
      <c r="K504" s="99">
        <f t="shared" si="23"/>
        <v>2060.16</v>
      </c>
      <c r="L504" s="99">
        <v>1060.16</v>
      </c>
      <c r="M504" s="99">
        <v>1000</v>
      </c>
      <c r="N504" s="99"/>
      <c r="O504" s="99"/>
      <c r="P504" s="99"/>
      <c r="Q504" s="76" t="s">
        <v>1984</v>
      </c>
      <c r="R504" s="76" t="s">
        <v>1983</v>
      </c>
      <c r="S504" s="77">
        <v>1</v>
      </c>
      <c r="T504" s="76" t="s">
        <v>53</v>
      </c>
      <c r="U504" s="76" t="s">
        <v>53</v>
      </c>
      <c r="V504" s="76" t="s">
        <v>53</v>
      </c>
      <c r="W504" s="76" t="s">
        <v>53</v>
      </c>
      <c r="X504" s="76" t="s">
        <v>53</v>
      </c>
      <c r="Y504" s="76">
        <v>6503</v>
      </c>
      <c r="Z504" s="76">
        <v>23852</v>
      </c>
      <c r="AA504" s="115">
        <v>0.95</v>
      </c>
      <c r="AB504" s="18" t="s">
        <v>1975</v>
      </c>
      <c r="AC504" s="18" t="s">
        <v>1976</v>
      </c>
      <c r="AD504" s="76"/>
    </row>
    <row r="505" s="1" customFormat="1" ht="75" spans="1:30">
      <c r="A505" s="18"/>
      <c r="B505" s="76" t="s">
        <v>1985</v>
      </c>
      <c r="C505" s="76" t="s">
        <v>1882</v>
      </c>
      <c r="D505" s="76" t="s">
        <v>1971</v>
      </c>
      <c r="E505" s="76" t="s">
        <v>887</v>
      </c>
      <c r="F505" s="76" t="s">
        <v>888</v>
      </c>
      <c r="G505" s="76" t="s">
        <v>1986</v>
      </c>
      <c r="H505" s="76" t="s">
        <v>53</v>
      </c>
      <c r="I505" s="76" t="s">
        <v>1987</v>
      </c>
      <c r="J505" s="101" t="s">
        <v>828</v>
      </c>
      <c r="K505" s="99">
        <f t="shared" si="23"/>
        <v>1214.8</v>
      </c>
      <c r="L505" s="99">
        <v>614.8</v>
      </c>
      <c r="M505" s="99">
        <v>600</v>
      </c>
      <c r="N505" s="99"/>
      <c r="O505" s="99"/>
      <c r="P505" s="99"/>
      <c r="Q505" s="76" t="s">
        <v>1988</v>
      </c>
      <c r="R505" s="76" t="s">
        <v>1987</v>
      </c>
      <c r="S505" s="77">
        <v>1</v>
      </c>
      <c r="T505" s="76" t="s">
        <v>53</v>
      </c>
      <c r="U505" s="76" t="s">
        <v>53</v>
      </c>
      <c r="V505" s="76" t="s">
        <v>53</v>
      </c>
      <c r="W505" s="76" t="s">
        <v>53</v>
      </c>
      <c r="X505" s="76" t="s">
        <v>53</v>
      </c>
      <c r="Y505" s="76">
        <v>2015</v>
      </c>
      <c r="Z505" s="76">
        <v>3661</v>
      </c>
      <c r="AA505" s="115">
        <v>0.95</v>
      </c>
      <c r="AB505" s="18" t="s">
        <v>1975</v>
      </c>
      <c r="AC505" s="18" t="s">
        <v>1976</v>
      </c>
      <c r="AD505" s="76"/>
    </row>
    <row r="506" s="1" customFormat="1" ht="47.25" spans="1:30">
      <c r="A506" s="18"/>
      <c r="B506" s="76" t="s">
        <v>1989</v>
      </c>
      <c r="C506" s="76" t="s">
        <v>1882</v>
      </c>
      <c r="D506" s="76" t="s">
        <v>1971</v>
      </c>
      <c r="E506" s="76" t="s">
        <v>887</v>
      </c>
      <c r="F506" s="76" t="s">
        <v>888</v>
      </c>
      <c r="G506" s="76" t="s">
        <v>889</v>
      </c>
      <c r="H506" s="76" t="s">
        <v>752</v>
      </c>
      <c r="I506" s="76" t="s">
        <v>1990</v>
      </c>
      <c r="J506" s="101" t="s">
        <v>828</v>
      </c>
      <c r="K506" s="99">
        <f t="shared" si="23"/>
        <v>240</v>
      </c>
      <c r="L506" s="99">
        <v>240</v>
      </c>
      <c r="M506" s="99"/>
      <c r="N506" s="99"/>
      <c r="O506" s="99"/>
      <c r="P506" s="99"/>
      <c r="Q506" s="76" t="s">
        <v>1991</v>
      </c>
      <c r="R506" s="76" t="s">
        <v>1992</v>
      </c>
      <c r="S506" s="77">
        <v>1</v>
      </c>
      <c r="T506" s="76" t="s">
        <v>53</v>
      </c>
      <c r="U506" s="76" t="s">
        <v>53</v>
      </c>
      <c r="V506" s="76" t="s">
        <v>53</v>
      </c>
      <c r="W506" s="76" t="s">
        <v>53</v>
      </c>
      <c r="X506" s="76" t="s">
        <v>53</v>
      </c>
      <c r="Y506" s="76">
        <v>790</v>
      </c>
      <c r="Z506" s="76">
        <v>2280</v>
      </c>
      <c r="AA506" s="115">
        <v>0.95</v>
      </c>
      <c r="AB506" s="18" t="s">
        <v>1975</v>
      </c>
      <c r="AC506" s="18" t="s">
        <v>1976</v>
      </c>
      <c r="AD506" s="76"/>
    </row>
    <row r="507" s="1" customFormat="1" ht="63" spans="1:30">
      <c r="A507" s="18"/>
      <c r="B507" s="18" t="s">
        <v>1993</v>
      </c>
      <c r="C507" s="18" t="s">
        <v>86</v>
      </c>
      <c r="D507" s="18" t="s">
        <v>1994</v>
      </c>
      <c r="E507" s="18" t="s">
        <v>140</v>
      </c>
      <c r="F507" s="89" t="s">
        <v>924</v>
      </c>
      <c r="G507" s="76" t="s">
        <v>1995</v>
      </c>
      <c r="H507" s="76" t="s">
        <v>53</v>
      </c>
      <c r="I507" s="18" t="s">
        <v>1996</v>
      </c>
      <c r="J507" s="101" t="s">
        <v>828</v>
      </c>
      <c r="K507" s="98">
        <f t="shared" si="23"/>
        <v>270</v>
      </c>
      <c r="L507" s="99">
        <v>270</v>
      </c>
      <c r="M507" s="99"/>
      <c r="N507" s="99"/>
      <c r="O507" s="99"/>
      <c r="P507" s="99"/>
      <c r="Q507" s="18" t="s">
        <v>1997</v>
      </c>
      <c r="R507" s="76" t="s">
        <v>1998</v>
      </c>
      <c r="S507" s="77">
        <v>1</v>
      </c>
      <c r="T507" s="76" t="s">
        <v>53</v>
      </c>
      <c r="U507" s="76" t="s">
        <v>53</v>
      </c>
      <c r="V507" s="76" t="s">
        <v>53</v>
      </c>
      <c r="W507" s="76" t="s">
        <v>53</v>
      </c>
      <c r="X507" s="76" t="s">
        <v>53</v>
      </c>
      <c r="Y507" s="18">
        <v>3120</v>
      </c>
      <c r="Z507" s="18">
        <v>6240</v>
      </c>
      <c r="AA507" s="77">
        <v>0.95</v>
      </c>
      <c r="AB507" s="18" t="s">
        <v>131</v>
      </c>
      <c r="AC507" s="18" t="s">
        <v>1976</v>
      </c>
      <c r="AD507" s="76"/>
    </row>
    <row r="508" s="1" customFormat="1" ht="60" spans="1:30">
      <c r="A508" s="18"/>
      <c r="B508" s="76" t="s">
        <v>1999</v>
      </c>
      <c r="C508" s="76" t="s">
        <v>1882</v>
      </c>
      <c r="D508" s="76" t="s">
        <v>1971</v>
      </c>
      <c r="E508" s="76" t="s">
        <v>923</v>
      </c>
      <c r="F508" s="76" t="s">
        <v>924</v>
      </c>
      <c r="G508" s="76" t="s">
        <v>2000</v>
      </c>
      <c r="H508" s="76" t="s">
        <v>53</v>
      </c>
      <c r="I508" s="76" t="s">
        <v>2001</v>
      </c>
      <c r="J508" s="101" t="s">
        <v>828</v>
      </c>
      <c r="K508" s="99">
        <f t="shared" si="23"/>
        <v>1400</v>
      </c>
      <c r="L508" s="99">
        <v>700</v>
      </c>
      <c r="M508" s="99">
        <v>700</v>
      </c>
      <c r="N508" s="99"/>
      <c r="O508" s="99"/>
      <c r="P508" s="99"/>
      <c r="Q508" s="76" t="s">
        <v>2002</v>
      </c>
      <c r="R508" s="76" t="s">
        <v>2001</v>
      </c>
      <c r="S508" s="77">
        <v>1</v>
      </c>
      <c r="T508" s="76" t="s">
        <v>53</v>
      </c>
      <c r="U508" s="76" t="s">
        <v>53</v>
      </c>
      <c r="V508" s="76" t="s">
        <v>53</v>
      </c>
      <c r="W508" s="76" t="s">
        <v>53</v>
      </c>
      <c r="X508" s="76" t="s">
        <v>53</v>
      </c>
      <c r="Y508" s="76">
        <v>5579</v>
      </c>
      <c r="Z508" s="76">
        <v>12158</v>
      </c>
      <c r="AA508" s="115">
        <v>0.95</v>
      </c>
      <c r="AB508" s="18" t="s">
        <v>1975</v>
      </c>
      <c r="AC508" s="18" t="s">
        <v>1976</v>
      </c>
      <c r="AD508" s="76"/>
    </row>
    <row r="509" s="1" customFormat="1" ht="63" spans="1:30">
      <c r="A509" s="18"/>
      <c r="B509" s="18" t="s">
        <v>2003</v>
      </c>
      <c r="C509" s="18" t="s">
        <v>86</v>
      </c>
      <c r="D509" s="18" t="s">
        <v>1994</v>
      </c>
      <c r="E509" s="76" t="s">
        <v>749</v>
      </c>
      <c r="F509" s="76" t="s">
        <v>750</v>
      </c>
      <c r="G509" s="76" t="s">
        <v>758</v>
      </c>
      <c r="H509" s="18" t="s">
        <v>48</v>
      </c>
      <c r="I509" s="18" t="s">
        <v>2004</v>
      </c>
      <c r="J509" s="101" t="s">
        <v>828</v>
      </c>
      <c r="K509" s="99">
        <f t="shared" si="23"/>
        <v>58</v>
      </c>
      <c r="L509" s="99">
        <v>58</v>
      </c>
      <c r="M509" s="99"/>
      <c r="N509" s="99"/>
      <c r="O509" s="99"/>
      <c r="P509" s="99"/>
      <c r="Q509" s="18" t="s">
        <v>2005</v>
      </c>
      <c r="R509" s="76" t="s">
        <v>2006</v>
      </c>
      <c r="S509" s="77">
        <v>1</v>
      </c>
      <c r="T509" s="76" t="s">
        <v>53</v>
      </c>
      <c r="U509" s="76" t="s">
        <v>53</v>
      </c>
      <c r="V509" s="76" t="s">
        <v>53</v>
      </c>
      <c r="W509" s="76" t="s">
        <v>53</v>
      </c>
      <c r="X509" s="76" t="s">
        <v>53</v>
      </c>
      <c r="Y509" s="86">
        <v>1825</v>
      </c>
      <c r="Z509" s="86">
        <v>4160</v>
      </c>
      <c r="AA509" s="115">
        <v>0.95</v>
      </c>
      <c r="AB509" s="18" t="s">
        <v>131</v>
      </c>
      <c r="AC509" s="18" t="s">
        <v>1976</v>
      </c>
      <c r="AD509" s="76"/>
    </row>
    <row r="510" s="1" customFormat="1" ht="60" spans="1:30">
      <c r="A510" s="18"/>
      <c r="B510" s="76" t="s">
        <v>2007</v>
      </c>
      <c r="C510" s="76" t="s">
        <v>1882</v>
      </c>
      <c r="D510" s="76" t="s">
        <v>1971</v>
      </c>
      <c r="E510" s="76" t="s">
        <v>749</v>
      </c>
      <c r="F510" s="76" t="s">
        <v>750</v>
      </c>
      <c r="G510" s="76" t="s">
        <v>2008</v>
      </c>
      <c r="H510" s="76" t="s">
        <v>53</v>
      </c>
      <c r="I510" s="76" t="s">
        <v>2009</v>
      </c>
      <c r="J510" s="101" t="s">
        <v>828</v>
      </c>
      <c r="K510" s="99">
        <f t="shared" si="23"/>
        <v>1100</v>
      </c>
      <c r="L510" s="99">
        <v>500</v>
      </c>
      <c r="M510" s="99">
        <v>600</v>
      </c>
      <c r="N510" s="99"/>
      <c r="O510" s="99"/>
      <c r="P510" s="99"/>
      <c r="Q510" s="76" t="s">
        <v>2010</v>
      </c>
      <c r="R510" s="76" t="s">
        <v>2009</v>
      </c>
      <c r="S510" s="77">
        <v>1</v>
      </c>
      <c r="T510" s="76" t="s">
        <v>53</v>
      </c>
      <c r="U510" s="76" t="s">
        <v>53</v>
      </c>
      <c r="V510" s="76" t="s">
        <v>53</v>
      </c>
      <c r="W510" s="76" t="s">
        <v>53</v>
      </c>
      <c r="X510" s="76" t="s">
        <v>53</v>
      </c>
      <c r="Y510" s="76">
        <v>1800</v>
      </c>
      <c r="Z510" s="76">
        <v>12000</v>
      </c>
      <c r="AA510" s="115">
        <v>0.95</v>
      </c>
      <c r="AB510" s="18" t="s">
        <v>1975</v>
      </c>
      <c r="AC510" s="18" t="s">
        <v>1976</v>
      </c>
      <c r="AD510" s="76"/>
    </row>
    <row r="511" s="1" customFormat="1" ht="47.25" spans="1:30">
      <c r="A511" s="18"/>
      <c r="B511" s="105" t="s">
        <v>2011</v>
      </c>
      <c r="C511" s="76" t="s">
        <v>1882</v>
      </c>
      <c r="D511" s="76" t="s">
        <v>1971</v>
      </c>
      <c r="E511" s="76" t="s">
        <v>978</v>
      </c>
      <c r="F511" s="76" t="s">
        <v>979</v>
      </c>
      <c r="G511" s="99" t="s">
        <v>1022</v>
      </c>
      <c r="H511" s="99" t="s">
        <v>2012</v>
      </c>
      <c r="I511" s="99" t="s">
        <v>2013</v>
      </c>
      <c r="J511" s="101" t="s">
        <v>828</v>
      </c>
      <c r="K511" s="99">
        <f t="shared" si="23"/>
        <v>240</v>
      </c>
      <c r="L511" s="105">
        <v>240</v>
      </c>
      <c r="M511" s="99"/>
      <c r="N511" s="99"/>
      <c r="O511" s="99"/>
      <c r="P511" s="99"/>
      <c r="Q511" s="99" t="s">
        <v>2013</v>
      </c>
      <c r="R511" s="99" t="s">
        <v>2014</v>
      </c>
      <c r="S511" s="77">
        <v>1</v>
      </c>
      <c r="T511" s="76" t="s">
        <v>53</v>
      </c>
      <c r="U511" s="76" t="s">
        <v>53</v>
      </c>
      <c r="V511" s="76" t="s">
        <v>53</v>
      </c>
      <c r="W511" s="76" t="s">
        <v>53</v>
      </c>
      <c r="X511" s="76" t="s">
        <v>53</v>
      </c>
      <c r="Y511" s="105">
        <v>634</v>
      </c>
      <c r="Z511" s="105">
        <v>1023</v>
      </c>
      <c r="AA511" s="115">
        <v>0.95</v>
      </c>
      <c r="AB511" s="18" t="s">
        <v>1975</v>
      </c>
      <c r="AC511" s="18" t="s">
        <v>1976</v>
      </c>
      <c r="AD511" s="76"/>
    </row>
    <row r="512" s="1" customFormat="1" ht="47.25" spans="1:30">
      <c r="A512" s="18"/>
      <c r="B512" s="105" t="s">
        <v>2015</v>
      </c>
      <c r="C512" s="76" t="s">
        <v>1882</v>
      </c>
      <c r="D512" s="76" t="s">
        <v>1971</v>
      </c>
      <c r="E512" s="76" t="s">
        <v>978</v>
      </c>
      <c r="F512" s="76" t="s">
        <v>979</v>
      </c>
      <c r="G512" s="99" t="s">
        <v>1037</v>
      </c>
      <c r="H512" s="99" t="s">
        <v>752</v>
      </c>
      <c r="I512" s="99" t="s">
        <v>2013</v>
      </c>
      <c r="J512" s="101" t="s">
        <v>828</v>
      </c>
      <c r="K512" s="99">
        <f t="shared" si="23"/>
        <v>240</v>
      </c>
      <c r="L512" s="105">
        <v>240</v>
      </c>
      <c r="M512" s="99"/>
      <c r="N512" s="99"/>
      <c r="O512" s="99"/>
      <c r="P512" s="99"/>
      <c r="Q512" s="99" t="s">
        <v>2013</v>
      </c>
      <c r="R512" s="76" t="s">
        <v>2016</v>
      </c>
      <c r="S512" s="77">
        <v>1</v>
      </c>
      <c r="T512" s="76" t="s">
        <v>53</v>
      </c>
      <c r="U512" s="76" t="s">
        <v>53</v>
      </c>
      <c r="V512" s="76" t="s">
        <v>53</v>
      </c>
      <c r="W512" s="76" t="s">
        <v>53</v>
      </c>
      <c r="X512" s="76" t="s">
        <v>53</v>
      </c>
      <c r="Y512" s="105">
        <v>382</v>
      </c>
      <c r="Z512" s="105">
        <v>869</v>
      </c>
      <c r="AA512" s="115">
        <v>0.95</v>
      </c>
      <c r="AB512" s="18" t="s">
        <v>206</v>
      </c>
      <c r="AC512" s="18" t="s">
        <v>213</v>
      </c>
      <c r="AD512" s="76"/>
    </row>
    <row r="513" s="1" customFormat="1" ht="47.25" spans="1:30">
      <c r="A513" s="18"/>
      <c r="B513" s="105" t="s">
        <v>2017</v>
      </c>
      <c r="C513" s="76" t="s">
        <v>1882</v>
      </c>
      <c r="D513" s="76" t="s">
        <v>1971</v>
      </c>
      <c r="E513" s="76" t="s">
        <v>978</v>
      </c>
      <c r="F513" s="76" t="s">
        <v>979</v>
      </c>
      <c r="G513" s="99" t="s">
        <v>995</v>
      </c>
      <c r="H513" s="76" t="s">
        <v>2012</v>
      </c>
      <c r="I513" s="99" t="s">
        <v>2018</v>
      </c>
      <c r="J513" s="101" t="s">
        <v>828</v>
      </c>
      <c r="K513" s="99">
        <f t="shared" si="23"/>
        <v>100</v>
      </c>
      <c r="L513" s="105">
        <v>100</v>
      </c>
      <c r="M513" s="99"/>
      <c r="N513" s="99"/>
      <c r="O513" s="99"/>
      <c r="P513" s="99"/>
      <c r="Q513" s="99" t="s">
        <v>2018</v>
      </c>
      <c r="R513" s="76" t="s">
        <v>2019</v>
      </c>
      <c r="S513" s="77">
        <v>1</v>
      </c>
      <c r="T513" s="76" t="s">
        <v>53</v>
      </c>
      <c r="U513" s="76" t="s">
        <v>53</v>
      </c>
      <c r="V513" s="76" t="s">
        <v>53</v>
      </c>
      <c r="W513" s="76" t="s">
        <v>53</v>
      </c>
      <c r="X513" s="76" t="s">
        <v>53</v>
      </c>
      <c r="Y513" s="76">
        <v>633</v>
      </c>
      <c r="Z513" s="76">
        <v>1285</v>
      </c>
      <c r="AA513" s="115">
        <v>0.95</v>
      </c>
      <c r="AB513" s="18" t="s">
        <v>206</v>
      </c>
      <c r="AC513" s="18" t="s">
        <v>213</v>
      </c>
      <c r="AD513" s="76"/>
    </row>
    <row r="514" s="1" customFormat="1" ht="47.25" spans="1:30">
      <c r="A514" s="18"/>
      <c r="B514" s="105" t="s">
        <v>2020</v>
      </c>
      <c r="C514" s="76" t="s">
        <v>1882</v>
      </c>
      <c r="D514" s="76" t="s">
        <v>1971</v>
      </c>
      <c r="E514" s="76" t="s">
        <v>978</v>
      </c>
      <c r="F514" s="76" t="s">
        <v>979</v>
      </c>
      <c r="G514" s="99" t="s">
        <v>991</v>
      </c>
      <c r="H514" s="76" t="s">
        <v>2012</v>
      </c>
      <c r="I514" s="99" t="s">
        <v>2018</v>
      </c>
      <c r="J514" s="101" t="s">
        <v>828</v>
      </c>
      <c r="K514" s="99">
        <f t="shared" si="23"/>
        <v>100</v>
      </c>
      <c r="L514" s="105">
        <v>100</v>
      </c>
      <c r="M514" s="99"/>
      <c r="N514" s="99"/>
      <c r="O514" s="99"/>
      <c r="P514" s="99"/>
      <c r="Q514" s="99" t="s">
        <v>2018</v>
      </c>
      <c r="R514" s="76" t="s">
        <v>2019</v>
      </c>
      <c r="S514" s="77">
        <v>1</v>
      </c>
      <c r="T514" s="76" t="s">
        <v>53</v>
      </c>
      <c r="U514" s="76" t="s">
        <v>53</v>
      </c>
      <c r="V514" s="76" t="s">
        <v>53</v>
      </c>
      <c r="W514" s="76" t="s">
        <v>53</v>
      </c>
      <c r="X514" s="76" t="s">
        <v>53</v>
      </c>
      <c r="Y514" s="76">
        <v>583</v>
      </c>
      <c r="Z514" s="76">
        <v>1287</v>
      </c>
      <c r="AA514" s="115">
        <v>0.95</v>
      </c>
      <c r="AB514" s="18" t="s">
        <v>206</v>
      </c>
      <c r="AC514" s="18" t="s">
        <v>213</v>
      </c>
      <c r="AD514" s="76"/>
    </row>
    <row r="515" s="1" customFormat="1" ht="120" spans="1:30">
      <c r="A515" s="18"/>
      <c r="B515" s="76" t="s">
        <v>2021</v>
      </c>
      <c r="C515" s="76" t="s">
        <v>1882</v>
      </c>
      <c r="D515" s="76" t="s">
        <v>1971</v>
      </c>
      <c r="E515" s="76" t="s">
        <v>978</v>
      </c>
      <c r="F515" s="76" t="s">
        <v>979</v>
      </c>
      <c r="G515" s="76" t="s">
        <v>2022</v>
      </c>
      <c r="H515" s="76" t="s">
        <v>53</v>
      </c>
      <c r="I515" s="76" t="s">
        <v>2023</v>
      </c>
      <c r="J515" s="101" t="s">
        <v>828</v>
      </c>
      <c r="K515" s="99">
        <f t="shared" si="23"/>
        <v>2000</v>
      </c>
      <c r="L515" s="99">
        <v>1000</v>
      </c>
      <c r="M515" s="99">
        <v>1000</v>
      </c>
      <c r="N515" s="99"/>
      <c r="O515" s="99"/>
      <c r="P515" s="99"/>
      <c r="Q515" s="76" t="s">
        <v>2024</v>
      </c>
      <c r="R515" s="76" t="s">
        <v>2023</v>
      </c>
      <c r="S515" s="77">
        <v>1</v>
      </c>
      <c r="T515" s="76" t="s">
        <v>53</v>
      </c>
      <c r="U515" s="76" t="s">
        <v>53</v>
      </c>
      <c r="V515" s="76" t="s">
        <v>53</v>
      </c>
      <c r="W515" s="76" t="s">
        <v>53</v>
      </c>
      <c r="X515" s="76" t="s">
        <v>53</v>
      </c>
      <c r="Y515" s="76">
        <v>9920</v>
      </c>
      <c r="Z515" s="76">
        <v>19640</v>
      </c>
      <c r="AA515" s="115">
        <v>0.95</v>
      </c>
      <c r="AB515" s="18" t="s">
        <v>1975</v>
      </c>
      <c r="AC515" s="18" t="s">
        <v>1976</v>
      </c>
      <c r="AD515" s="76"/>
    </row>
    <row r="516" s="1" customFormat="1" ht="63" spans="1:30">
      <c r="A516" s="18"/>
      <c r="B516" s="18" t="s">
        <v>2025</v>
      </c>
      <c r="C516" s="18" t="s">
        <v>86</v>
      </c>
      <c r="D516" s="76" t="s">
        <v>1971</v>
      </c>
      <c r="E516" s="18" t="s">
        <v>229</v>
      </c>
      <c r="F516" s="76" t="s">
        <v>1041</v>
      </c>
      <c r="G516" s="18" t="s">
        <v>2026</v>
      </c>
      <c r="H516" s="76" t="s">
        <v>53</v>
      </c>
      <c r="I516" s="18" t="s">
        <v>2027</v>
      </c>
      <c r="J516" s="37" t="s">
        <v>50</v>
      </c>
      <c r="K516" s="99">
        <v>55</v>
      </c>
      <c r="L516" s="99">
        <v>55</v>
      </c>
      <c r="M516" s="99"/>
      <c r="N516" s="99"/>
      <c r="O516" s="99"/>
      <c r="P516" s="99"/>
      <c r="Q516" s="18" t="s">
        <v>2028</v>
      </c>
      <c r="R516" s="195" t="s">
        <v>2029</v>
      </c>
      <c r="S516" s="77">
        <v>1</v>
      </c>
      <c r="T516" s="76" t="s">
        <v>53</v>
      </c>
      <c r="U516" s="76" t="s">
        <v>53</v>
      </c>
      <c r="V516" s="76" t="s">
        <v>53</v>
      </c>
      <c r="W516" s="76" t="s">
        <v>53</v>
      </c>
      <c r="X516" s="76" t="s">
        <v>53</v>
      </c>
      <c r="Y516" s="18">
        <v>110</v>
      </c>
      <c r="Z516" s="18">
        <v>300</v>
      </c>
      <c r="AA516" s="115">
        <v>0.95</v>
      </c>
      <c r="AB516" s="18" t="s">
        <v>1975</v>
      </c>
      <c r="AC516" s="18" t="s">
        <v>1976</v>
      </c>
      <c r="AD516" s="76"/>
    </row>
    <row r="517" s="1" customFormat="1" ht="60" spans="1:30">
      <c r="A517" s="18"/>
      <c r="B517" s="76" t="s">
        <v>2030</v>
      </c>
      <c r="C517" s="76" t="s">
        <v>1882</v>
      </c>
      <c r="D517" s="76" t="s">
        <v>1971</v>
      </c>
      <c r="E517" s="76" t="s">
        <v>1040</v>
      </c>
      <c r="F517" s="76" t="s">
        <v>1041</v>
      </c>
      <c r="G517" s="76" t="s">
        <v>2031</v>
      </c>
      <c r="H517" s="76" t="s">
        <v>53</v>
      </c>
      <c r="I517" s="76" t="s">
        <v>2032</v>
      </c>
      <c r="J517" s="101" t="s">
        <v>828</v>
      </c>
      <c r="K517" s="99">
        <f t="shared" ref="K517:K527" si="24">SUM(L517:P517)</f>
        <v>1500</v>
      </c>
      <c r="L517" s="99">
        <v>500</v>
      </c>
      <c r="M517" s="99">
        <v>1000</v>
      </c>
      <c r="N517" s="99"/>
      <c r="O517" s="99"/>
      <c r="P517" s="99"/>
      <c r="Q517" s="195" t="s">
        <v>2033</v>
      </c>
      <c r="R517" s="195" t="s">
        <v>2032</v>
      </c>
      <c r="S517" s="77">
        <v>1</v>
      </c>
      <c r="T517" s="76" t="s">
        <v>53</v>
      </c>
      <c r="U517" s="76" t="s">
        <v>53</v>
      </c>
      <c r="V517" s="76" t="s">
        <v>53</v>
      </c>
      <c r="W517" s="76" t="s">
        <v>53</v>
      </c>
      <c r="X517" s="76" t="s">
        <v>53</v>
      </c>
      <c r="Y517" s="76">
        <v>3614</v>
      </c>
      <c r="Z517" s="76">
        <v>11601</v>
      </c>
      <c r="AA517" s="115">
        <v>0.95</v>
      </c>
      <c r="AB517" s="18" t="s">
        <v>1975</v>
      </c>
      <c r="AC517" s="18" t="s">
        <v>1976</v>
      </c>
      <c r="AD517" s="76"/>
    </row>
    <row r="518" s="1" customFormat="1" ht="60" spans="1:30">
      <c r="A518" s="18"/>
      <c r="B518" s="76" t="s">
        <v>2034</v>
      </c>
      <c r="C518" s="76" t="s">
        <v>1882</v>
      </c>
      <c r="D518" s="76" t="s">
        <v>1971</v>
      </c>
      <c r="E518" s="76" t="s">
        <v>1102</v>
      </c>
      <c r="F518" s="76" t="s">
        <v>1103</v>
      </c>
      <c r="G518" s="76" t="s">
        <v>2035</v>
      </c>
      <c r="H518" s="76" t="s">
        <v>53</v>
      </c>
      <c r="I518" s="76" t="s">
        <v>2036</v>
      </c>
      <c r="J518" s="101" t="s">
        <v>828</v>
      </c>
      <c r="K518" s="99">
        <f t="shared" si="24"/>
        <v>2036.74</v>
      </c>
      <c r="L518" s="99">
        <v>1036.74</v>
      </c>
      <c r="M518" s="99">
        <v>1000</v>
      </c>
      <c r="N518" s="99"/>
      <c r="O518" s="99"/>
      <c r="P518" s="99"/>
      <c r="Q518" s="76" t="s">
        <v>2037</v>
      </c>
      <c r="R518" s="76" t="s">
        <v>2036</v>
      </c>
      <c r="S518" s="77">
        <v>1</v>
      </c>
      <c r="T518" s="76" t="s">
        <v>53</v>
      </c>
      <c r="U518" s="76" t="s">
        <v>53</v>
      </c>
      <c r="V518" s="76" t="s">
        <v>53</v>
      </c>
      <c r="W518" s="76" t="s">
        <v>53</v>
      </c>
      <c r="X518" s="76" t="s">
        <v>53</v>
      </c>
      <c r="Y518" s="76">
        <v>2938</v>
      </c>
      <c r="Z518" s="76">
        <v>10471</v>
      </c>
      <c r="AA518" s="115">
        <v>0.95</v>
      </c>
      <c r="AB518" s="18" t="s">
        <v>1975</v>
      </c>
      <c r="AC518" s="18" t="s">
        <v>1976</v>
      </c>
      <c r="AD518" s="76"/>
    </row>
    <row r="519" s="1" customFormat="1" ht="90" spans="1:30">
      <c r="A519" s="18"/>
      <c r="B519" s="76" t="s">
        <v>2038</v>
      </c>
      <c r="C519" s="76" t="s">
        <v>1882</v>
      </c>
      <c r="D519" s="76" t="s">
        <v>1971</v>
      </c>
      <c r="E519" s="76" t="s">
        <v>1143</v>
      </c>
      <c r="F519" s="76" t="s">
        <v>1144</v>
      </c>
      <c r="G519" s="76" t="s">
        <v>2039</v>
      </c>
      <c r="H519" s="76" t="s">
        <v>53</v>
      </c>
      <c r="I519" s="76" t="s">
        <v>2040</v>
      </c>
      <c r="J519" s="101" t="s">
        <v>828</v>
      </c>
      <c r="K519" s="99">
        <f t="shared" si="24"/>
        <v>1170</v>
      </c>
      <c r="L519" s="99">
        <v>670</v>
      </c>
      <c r="M519" s="99">
        <v>500</v>
      </c>
      <c r="N519" s="99"/>
      <c r="O519" s="99"/>
      <c r="P519" s="99"/>
      <c r="Q519" s="76" t="s">
        <v>2041</v>
      </c>
      <c r="R519" s="76" t="s">
        <v>2040</v>
      </c>
      <c r="S519" s="77">
        <v>1</v>
      </c>
      <c r="T519" s="76" t="s">
        <v>53</v>
      </c>
      <c r="U519" s="76" t="s">
        <v>53</v>
      </c>
      <c r="V519" s="76" t="s">
        <v>53</v>
      </c>
      <c r="W519" s="76" t="s">
        <v>53</v>
      </c>
      <c r="X519" s="76" t="s">
        <v>53</v>
      </c>
      <c r="Y519" s="18">
        <v>3965</v>
      </c>
      <c r="Z519" s="18">
        <v>14156</v>
      </c>
      <c r="AA519" s="115">
        <v>0.95</v>
      </c>
      <c r="AB519" s="18" t="s">
        <v>1975</v>
      </c>
      <c r="AC519" s="18" t="s">
        <v>1976</v>
      </c>
      <c r="AD519" s="76"/>
    </row>
    <row r="520" s="1" customFormat="1" ht="63" spans="1:30">
      <c r="A520" s="76"/>
      <c r="B520" s="76" t="s">
        <v>2042</v>
      </c>
      <c r="C520" s="76" t="s">
        <v>1882</v>
      </c>
      <c r="D520" s="76" t="s">
        <v>1971</v>
      </c>
      <c r="E520" s="76" t="s">
        <v>1143</v>
      </c>
      <c r="F520" s="76" t="s">
        <v>1144</v>
      </c>
      <c r="G520" s="76" t="s">
        <v>1168</v>
      </c>
      <c r="H520" s="76" t="s">
        <v>752</v>
      </c>
      <c r="I520" s="18" t="s">
        <v>2043</v>
      </c>
      <c r="J520" s="101" t="s">
        <v>828</v>
      </c>
      <c r="K520" s="99">
        <f t="shared" si="24"/>
        <v>50</v>
      </c>
      <c r="L520" s="99">
        <v>50</v>
      </c>
      <c r="M520" s="99"/>
      <c r="N520" s="99"/>
      <c r="O520" s="99"/>
      <c r="P520" s="99"/>
      <c r="Q520" s="18" t="s">
        <v>2044</v>
      </c>
      <c r="R520" s="99" t="s">
        <v>2045</v>
      </c>
      <c r="S520" s="77">
        <v>1</v>
      </c>
      <c r="T520" s="76" t="s">
        <v>53</v>
      </c>
      <c r="U520" s="76" t="s">
        <v>53</v>
      </c>
      <c r="V520" s="76" t="s">
        <v>53</v>
      </c>
      <c r="W520" s="76" t="s">
        <v>53</v>
      </c>
      <c r="X520" s="76" t="s">
        <v>53</v>
      </c>
      <c r="Y520" s="18">
        <v>151</v>
      </c>
      <c r="Z520" s="18">
        <v>456</v>
      </c>
      <c r="AA520" s="115">
        <v>0.95</v>
      </c>
      <c r="AB520" s="76" t="s">
        <v>2046</v>
      </c>
      <c r="AC520" s="76" t="s">
        <v>2047</v>
      </c>
      <c r="AD520" s="76"/>
    </row>
    <row r="521" s="1" customFormat="1" ht="195" spans="1:30">
      <c r="A521" s="18"/>
      <c r="B521" s="76" t="s">
        <v>2048</v>
      </c>
      <c r="C521" s="76" t="s">
        <v>1882</v>
      </c>
      <c r="D521" s="76" t="s">
        <v>1971</v>
      </c>
      <c r="E521" s="76" t="s">
        <v>1193</v>
      </c>
      <c r="F521" s="76" t="s">
        <v>1194</v>
      </c>
      <c r="G521" s="76" t="s">
        <v>2049</v>
      </c>
      <c r="H521" s="76" t="s">
        <v>53</v>
      </c>
      <c r="I521" s="76" t="s">
        <v>2050</v>
      </c>
      <c r="J521" s="101" t="s">
        <v>828</v>
      </c>
      <c r="K521" s="99">
        <f t="shared" si="24"/>
        <v>2000</v>
      </c>
      <c r="L521" s="99">
        <v>1000</v>
      </c>
      <c r="M521" s="99">
        <v>1000</v>
      </c>
      <c r="N521" s="99"/>
      <c r="O521" s="99"/>
      <c r="P521" s="99"/>
      <c r="Q521" s="76" t="s">
        <v>2051</v>
      </c>
      <c r="R521" s="76" t="s">
        <v>2050</v>
      </c>
      <c r="S521" s="77">
        <v>1</v>
      </c>
      <c r="T521" s="76" t="s">
        <v>53</v>
      </c>
      <c r="U521" s="76" t="s">
        <v>53</v>
      </c>
      <c r="V521" s="76" t="s">
        <v>53</v>
      </c>
      <c r="W521" s="76" t="s">
        <v>53</v>
      </c>
      <c r="X521" s="76" t="s">
        <v>53</v>
      </c>
      <c r="Y521" s="76">
        <v>4382</v>
      </c>
      <c r="Z521" s="76">
        <v>9370</v>
      </c>
      <c r="AA521" s="115">
        <v>0.95</v>
      </c>
      <c r="AB521" s="18" t="s">
        <v>1975</v>
      </c>
      <c r="AC521" s="18" t="s">
        <v>1976</v>
      </c>
      <c r="AD521" s="76"/>
    </row>
    <row r="522" s="1" customFormat="1" ht="75" spans="1:30">
      <c r="A522" s="18"/>
      <c r="B522" s="76" t="s">
        <v>2052</v>
      </c>
      <c r="C522" s="76" t="s">
        <v>1882</v>
      </c>
      <c r="D522" s="76" t="s">
        <v>1971</v>
      </c>
      <c r="E522" s="76" t="s">
        <v>1249</v>
      </c>
      <c r="F522" s="76" t="s">
        <v>1250</v>
      </c>
      <c r="G522" s="76" t="s">
        <v>2053</v>
      </c>
      <c r="H522" s="76" t="s">
        <v>53</v>
      </c>
      <c r="I522" s="76" t="s">
        <v>2054</v>
      </c>
      <c r="J522" s="101" t="s">
        <v>828</v>
      </c>
      <c r="K522" s="99">
        <f t="shared" si="24"/>
        <v>889.31</v>
      </c>
      <c r="L522" s="99">
        <v>889.31</v>
      </c>
      <c r="M522" s="99"/>
      <c r="N522" s="99"/>
      <c r="O522" s="99"/>
      <c r="P522" s="99"/>
      <c r="Q522" s="76" t="s">
        <v>2055</v>
      </c>
      <c r="R522" s="76" t="s">
        <v>2054</v>
      </c>
      <c r="S522" s="77">
        <v>1</v>
      </c>
      <c r="T522" s="76" t="s">
        <v>53</v>
      </c>
      <c r="U522" s="76" t="s">
        <v>53</v>
      </c>
      <c r="V522" s="76" t="s">
        <v>53</v>
      </c>
      <c r="W522" s="76" t="s">
        <v>53</v>
      </c>
      <c r="X522" s="76" t="s">
        <v>53</v>
      </c>
      <c r="Y522" s="76">
        <v>14896</v>
      </c>
      <c r="Z522" s="76">
        <v>55760</v>
      </c>
      <c r="AA522" s="115">
        <v>0.95</v>
      </c>
      <c r="AB522" s="18" t="s">
        <v>1975</v>
      </c>
      <c r="AC522" s="18" t="s">
        <v>1976</v>
      </c>
      <c r="AD522" s="76"/>
    </row>
    <row r="523" s="1" customFormat="1" ht="47.25" spans="1:30">
      <c r="A523" s="18"/>
      <c r="B523" s="76" t="s">
        <v>2056</v>
      </c>
      <c r="C523" s="76" t="s">
        <v>1882</v>
      </c>
      <c r="D523" s="76" t="s">
        <v>1971</v>
      </c>
      <c r="E523" s="76" t="s">
        <v>1249</v>
      </c>
      <c r="F523" s="76" t="s">
        <v>1250</v>
      </c>
      <c r="G523" s="76" t="s">
        <v>2057</v>
      </c>
      <c r="H523" s="76" t="s">
        <v>53</v>
      </c>
      <c r="I523" s="76" t="s">
        <v>2058</v>
      </c>
      <c r="J523" s="101" t="s">
        <v>828</v>
      </c>
      <c r="K523" s="99">
        <f t="shared" si="24"/>
        <v>34.25</v>
      </c>
      <c r="L523" s="99">
        <v>34.25</v>
      </c>
      <c r="M523" s="99"/>
      <c r="N523" s="99"/>
      <c r="O523" s="99"/>
      <c r="P523" s="99"/>
      <c r="Q523" s="76" t="s">
        <v>2058</v>
      </c>
      <c r="R523" s="76" t="s">
        <v>2058</v>
      </c>
      <c r="S523" s="77">
        <v>1</v>
      </c>
      <c r="T523" s="76" t="s">
        <v>53</v>
      </c>
      <c r="U523" s="76" t="s">
        <v>53</v>
      </c>
      <c r="V523" s="76" t="s">
        <v>53</v>
      </c>
      <c r="W523" s="76" t="s">
        <v>53</v>
      </c>
      <c r="X523" s="76" t="s">
        <v>53</v>
      </c>
      <c r="Y523" s="76">
        <v>4382</v>
      </c>
      <c r="Z523" s="76">
        <v>9370</v>
      </c>
      <c r="AA523" s="115">
        <v>0.95</v>
      </c>
      <c r="AB523" s="18" t="s">
        <v>1975</v>
      </c>
      <c r="AC523" s="18" t="s">
        <v>1976</v>
      </c>
      <c r="AD523" s="76"/>
    </row>
    <row r="524" s="1" customFormat="1" ht="60" spans="1:30">
      <c r="A524" s="18"/>
      <c r="B524" s="76" t="s">
        <v>2059</v>
      </c>
      <c r="C524" s="76" t="s">
        <v>1882</v>
      </c>
      <c r="D524" s="76" t="s">
        <v>1971</v>
      </c>
      <c r="E524" s="76" t="s">
        <v>1264</v>
      </c>
      <c r="F524" s="76" t="s">
        <v>1265</v>
      </c>
      <c r="G524" s="76" t="s">
        <v>2060</v>
      </c>
      <c r="H524" s="76" t="s">
        <v>53</v>
      </c>
      <c r="I524" s="76" t="s">
        <v>2061</v>
      </c>
      <c r="J524" s="101" t="s">
        <v>828</v>
      </c>
      <c r="K524" s="99">
        <f t="shared" si="24"/>
        <v>552.04</v>
      </c>
      <c r="L524" s="99">
        <v>552.04</v>
      </c>
      <c r="M524" s="99"/>
      <c r="N524" s="99"/>
      <c r="O524" s="99"/>
      <c r="P524" s="99"/>
      <c r="Q524" s="76" t="s">
        <v>2062</v>
      </c>
      <c r="R524" s="76" t="s">
        <v>2061</v>
      </c>
      <c r="S524" s="77">
        <v>1</v>
      </c>
      <c r="T524" s="76" t="s">
        <v>53</v>
      </c>
      <c r="U524" s="76" t="s">
        <v>53</v>
      </c>
      <c r="V524" s="76" t="s">
        <v>53</v>
      </c>
      <c r="W524" s="76" t="s">
        <v>53</v>
      </c>
      <c r="X524" s="76" t="s">
        <v>53</v>
      </c>
      <c r="Y524" s="76">
        <v>1773</v>
      </c>
      <c r="Z524" s="76">
        <v>6131</v>
      </c>
      <c r="AA524" s="115">
        <v>0.95</v>
      </c>
      <c r="AB524" s="18" t="s">
        <v>1975</v>
      </c>
      <c r="AC524" s="18" t="s">
        <v>1976</v>
      </c>
      <c r="AD524" s="76"/>
    </row>
    <row r="525" s="1" customFormat="1" ht="75" spans="1:30">
      <c r="A525" s="18"/>
      <c r="B525" s="76" t="s">
        <v>2063</v>
      </c>
      <c r="C525" s="76" t="s">
        <v>1882</v>
      </c>
      <c r="D525" s="76" t="s">
        <v>1971</v>
      </c>
      <c r="E525" s="76" t="s">
        <v>1306</v>
      </c>
      <c r="F525" s="76" t="s">
        <v>1307</v>
      </c>
      <c r="G525" s="76" t="s">
        <v>2064</v>
      </c>
      <c r="H525" s="76" t="s">
        <v>53</v>
      </c>
      <c r="I525" s="76" t="s">
        <v>2065</v>
      </c>
      <c r="J525" s="101" t="s">
        <v>828</v>
      </c>
      <c r="K525" s="99">
        <f t="shared" si="24"/>
        <v>1500</v>
      </c>
      <c r="L525" s="98">
        <v>500</v>
      </c>
      <c r="M525" s="99">
        <v>1000</v>
      </c>
      <c r="N525" s="99"/>
      <c r="O525" s="99"/>
      <c r="P525" s="99"/>
      <c r="Q525" s="196" t="s">
        <v>2066</v>
      </c>
      <c r="R525" s="76" t="s">
        <v>2065</v>
      </c>
      <c r="S525" s="77">
        <v>1</v>
      </c>
      <c r="T525" s="76" t="s">
        <v>53</v>
      </c>
      <c r="U525" s="76" t="s">
        <v>53</v>
      </c>
      <c r="V525" s="76" t="s">
        <v>53</v>
      </c>
      <c r="W525" s="76" t="s">
        <v>53</v>
      </c>
      <c r="X525" s="76" t="s">
        <v>53</v>
      </c>
      <c r="Y525" s="76">
        <v>1834</v>
      </c>
      <c r="Z525" s="76">
        <v>4491</v>
      </c>
      <c r="AA525" s="115">
        <v>0.95</v>
      </c>
      <c r="AB525" s="18" t="s">
        <v>1975</v>
      </c>
      <c r="AC525" s="18" t="s">
        <v>1976</v>
      </c>
      <c r="AD525" s="76"/>
    </row>
    <row r="526" s="1" customFormat="1" ht="150" spans="1:30">
      <c r="A526" s="18"/>
      <c r="B526" s="76" t="s">
        <v>2067</v>
      </c>
      <c r="C526" s="76" t="s">
        <v>1882</v>
      </c>
      <c r="D526" s="76" t="s">
        <v>1971</v>
      </c>
      <c r="E526" s="76" t="s">
        <v>1378</v>
      </c>
      <c r="F526" s="76" t="s">
        <v>1379</v>
      </c>
      <c r="G526" s="76" t="s">
        <v>2068</v>
      </c>
      <c r="H526" s="76" t="s">
        <v>53</v>
      </c>
      <c r="I526" s="76" t="s">
        <v>2069</v>
      </c>
      <c r="J526" s="101" t="s">
        <v>828</v>
      </c>
      <c r="K526" s="99">
        <f t="shared" si="24"/>
        <v>1223</v>
      </c>
      <c r="L526" s="99">
        <v>623</v>
      </c>
      <c r="M526" s="99">
        <v>600</v>
      </c>
      <c r="N526" s="99"/>
      <c r="O526" s="99"/>
      <c r="P526" s="99"/>
      <c r="Q526" s="76" t="s">
        <v>2070</v>
      </c>
      <c r="R526" s="76" t="s">
        <v>2069</v>
      </c>
      <c r="S526" s="77">
        <v>1</v>
      </c>
      <c r="T526" s="76" t="s">
        <v>53</v>
      </c>
      <c r="U526" s="76" t="s">
        <v>53</v>
      </c>
      <c r="V526" s="76" t="s">
        <v>53</v>
      </c>
      <c r="W526" s="76" t="s">
        <v>53</v>
      </c>
      <c r="X526" s="76" t="s">
        <v>53</v>
      </c>
      <c r="Y526" s="76">
        <v>2480</v>
      </c>
      <c r="Z526" s="76">
        <v>8839</v>
      </c>
      <c r="AA526" s="115">
        <v>0.95</v>
      </c>
      <c r="AB526" s="18" t="s">
        <v>1975</v>
      </c>
      <c r="AC526" s="18" t="s">
        <v>1976</v>
      </c>
      <c r="AD526" s="76"/>
    </row>
    <row r="527" s="1" customFormat="1" ht="180" spans="1:30">
      <c r="A527" s="18"/>
      <c r="B527" s="76" t="s">
        <v>2071</v>
      </c>
      <c r="C527" s="76" t="s">
        <v>1882</v>
      </c>
      <c r="D527" s="76" t="s">
        <v>1971</v>
      </c>
      <c r="E527" s="99" t="s">
        <v>1899</v>
      </c>
      <c r="F527" s="76" t="s">
        <v>1384</v>
      </c>
      <c r="G527" s="76" t="s">
        <v>2072</v>
      </c>
      <c r="H527" s="76" t="s">
        <v>53</v>
      </c>
      <c r="I527" s="76" t="s">
        <v>2073</v>
      </c>
      <c r="J527" s="101" t="s">
        <v>828</v>
      </c>
      <c r="K527" s="99">
        <f t="shared" si="24"/>
        <v>1380</v>
      </c>
      <c r="L527" s="99">
        <v>680</v>
      </c>
      <c r="M527" s="99">
        <v>700</v>
      </c>
      <c r="N527" s="99"/>
      <c r="O527" s="99"/>
      <c r="P527" s="99"/>
      <c r="Q527" s="76" t="s">
        <v>2074</v>
      </c>
      <c r="R527" s="76" t="s">
        <v>2075</v>
      </c>
      <c r="S527" s="77">
        <v>1</v>
      </c>
      <c r="T527" s="76" t="s">
        <v>53</v>
      </c>
      <c r="U527" s="76" t="s">
        <v>53</v>
      </c>
      <c r="V527" s="76" t="s">
        <v>53</v>
      </c>
      <c r="W527" s="76" t="s">
        <v>53</v>
      </c>
      <c r="X527" s="76" t="s">
        <v>53</v>
      </c>
      <c r="Y527" s="76">
        <v>1240</v>
      </c>
      <c r="Z527" s="76">
        <v>2730</v>
      </c>
      <c r="AA527" s="115">
        <v>0.95</v>
      </c>
      <c r="AB527" s="18" t="s">
        <v>1975</v>
      </c>
      <c r="AC527" s="18" t="s">
        <v>1976</v>
      </c>
      <c r="AD527" s="76"/>
    </row>
    <row r="528" s="1" customFormat="1" ht="47.25" spans="1:30">
      <c r="A528" s="76"/>
      <c r="B528" s="105" t="s">
        <v>2076</v>
      </c>
      <c r="C528" s="105" t="s">
        <v>1882</v>
      </c>
      <c r="D528" s="105" t="s">
        <v>1971</v>
      </c>
      <c r="E528" s="115" t="s">
        <v>2077</v>
      </c>
      <c r="F528" s="105" t="s">
        <v>1384</v>
      </c>
      <c r="G528" s="105" t="s">
        <v>1385</v>
      </c>
      <c r="H528" s="105" t="s">
        <v>759</v>
      </c>
      <c r="I528" s="105" t="s">
        <v>2078</v>
      </c>
      <c r="J528" s="101" t="s">
        <v>828</v>
      </c>
      <c r="K528" s="105">
        <v>25</v>
      </c>
      <c r="L528" s="105">
        <v>25</v>
      </c>
      <c r="M528" s="98"/>
      <c r="N528" s="98"/>
      <c r="O528" s="98"/>
      <c r="P528" s="98"/>
      <c r="Q528" s="105" t="s">
        <v>2079</v>
      </c>
      <c r="R528" s="99" t="s">
        <v>2080</v>
      </c>
      <c r="S528" s="77">
        <v>1</v>
      </c>
      <c r="T528" s="99" t="s">
        <v>53</v>
      </c>
      <c r="U528" s="77">
        <v>1</v>
      </c>
      <c r="V528" s="99" t="s">
        <v>53</v>
      </c>
      <c r="W528" s="172" t="s">
        <v>53</v>
      </c>
      <c r="X528" s="99" t="s">
        <v>53</v>
      </c>
      <c r="Y528" s="105">
        <v>60</v>
      </c>
      <c r="Z528" s="105">
        <v>140</v>
      </c>
      <c r="AA528" s="77">
        <v>1</v>
      </c>
      <c r="AB528" s="18" t="s">
        <v>2081</v>
      </c>
      <c r="AC528" s="18" t="s">
        <v>2082</v>
      </c>
      <c r="AD528" s="103"/>
    </row>
    <row r="529" s="1" customFormat="1" ht="47.25" spans="1:30">
      <c r="A529" s="76"/>
      <c r="B529" s="105" t="s">
        <v>2076</v>
      </c>
      <c r="C529" s="105" t="s">
        <v>1882</v>
      </c>
      <c r="D529" s="105" t="s">
        <v>1971</v>
      </c>
      <c r="E529" s="115" t="s">
        <v>2077</v>
      </c>
      <c r="F529" s="105" t="s">
        <v>1384</v>
      </c>
      <c r="G529" s="105" t="s">
        <v>1391</v>
      </c>
      <c r="H529" s="105" t="s">
        <v>759</v>
      </c>
      <c r="I529" s="105" t="s">
        <v>2083</v>
      </c>
      <c r="J529" s="101" t="s">
        <v>828</v>
      </c>
      <c r="K529" s="105">
        <v>20</v>
      </c>
      <c r="L529" s="105">
        <v>20</v>
      </c>
      <c r="M529" s="98"/>
      <c r="N529" s="98"/>
      <c r="O529" s="98"/>
      <c r="P529" s="98"/>
      <c r="Q529" s="105" t="s">
        <v>2084</v>
      </c>
      <c r="R529" s="99" t="s">
        <v>2085</v>
      </c>
      <c r="S529" s="77">
        <v>1</v>
      </c>
      <c r="T529" s="99" t="s">
        <v>53</v>
      </c>
      <c r="U529" s="77">
        <v>1</v>
      </c>
      <c r="V529" s="99" t="s">
        <v>53</v>
      </c>
      <c r="W529" s="172" t="s">
        <v>53</v>
      </c>
      <c r="X529" s="99" t="s">
        <v>53</v>
      </c>
      <c r="Y529" s="105">
        <v>100</v>
      </c>
      <c r="Z529" s="105">
        <v>260</v>
      </c>
      <c r="AA529" s="77">
        <v>1</v>
      </c>
      <c r="AB529" s="18" t="s">
        <v>2081</v>
      </c>
      <c r="AC529" s="18" t="s">
        <v>2082</v>
      </c>
      <c r="AD529" s="103"/>
    </row>
    <row r="530" s="1" customFormat="1" ht="47.25" spans="1:30">
      <c r="A530" s="76"/>
      <c r="B530" s="105" t="s">
        <v>2076</v>
      </c>
      <c r="C530" s="105" t="s">
        <v>1882</v>
      </c>
      <c r="D530" s="105" t="s">
        <v>1971</v>
      </c>
      <c r="E530" s="115" t="s">
        <v>2077</v>
      </c>
      <c r="F530" s="105" t="s">
        <v>1384</v>
      </c>
      <c r="G530" s="105" t="s">
        <v>1394</v>
      </c>
      <c r="H530" s="105" t="s">
        <v>759</v>
      </c>
      <c r="I530" s="105" t="s">
        <v>2086</v>
      </c>
      <c r="J530" s="101" t="s">
        <v>828</v>
      </c>
      <c r="K530" s="105">
        <v>18</v>
      </c>
      <c r="L530" s="105">
        <v>18</v>
      </c>
      <c r="M530" s="98"/>
      <c r="N530" s="98"/>
      <c r="O530" s="98"/>
      <c r="P530" s="98"/>
      <c r="Q530" s="105" t="s">
        <v>2087</v>
      </c>
      <c r="R530" s="99" t="s">
        <v>2088</v>
      </c>
      <c r="S530" s="77">
        <v>1</v>
      </c>
      <c r="T530" s="99" t="s">
        <v>53</v>
      </c>
      <c r="U530" s="77">
        <v>1</v>
      </c>
      <c r="V530" s="99" t="s">
        <v>53</v>
      </c>
      <c r="W530" s="172" t="s">
        <v>53</v>
      </c>
      <c r="X530" s="99" t="s">
        <v>53</v>
      </c>
      <c r="Y530" s="76">
        <v>130</v>
      </c>
      <c r="Z530" s="76">
        <v>270</v>
      </c>
      <c r="AA530" s="77">
        <v>1</v>
      </c>
      <c r="AB530" s="18" t="s">
        <v>2081</v>
      </c>
      <c r="AC530" s="18" t="s">
        <v>2082</v>
      </c>
      <c r="AD530" s="103"/>
    </row>
    <row r="531" s="1" customFormat="1" ht="47.25" spans="1:30">
      <c r="A531" s="76"/>
      <c r="B531" s="105" t="s">
        <v>2076</v>
      </c>
      <c r="C531" s="105" t="s">
        <v>1882</v>
      </c>
      <c r="D531" s="105" t="s">
        <v>1971</v>
      </c>
      <c r="E531" s="115" t="s">
        <v>2077</v>
      </c>
      <c r="F531" s="105" t="s">
        <v>1384</v>
      </c>
      <c r="G531" s="105" t="s">
        <v>1922</v>
      </c>
      <c r="H531" s="105" t="s">
        <v>759</v>
      </c>
      <c r="I531" s="105" t="s">
        <v>2089</v>
      </c>
      <c r="J531" s="101" t="s">
        <v>828</v>
      </c>
      <c r="K531" s="105">
        <v>15</v>
      </c>
      <c r="L531" s="105">
        <v>15</v>
      </c>
      <c r="M531" s="98"/>
      <c r="N531" s="98"/>
      <c r="O531" s="98"/>
      <c r="P531" s="98"/>
      <c r="Q531" s="105" t="s">
        <v>2090</v>
      </c>
      <c r="R531" s="99" t="s">
        <v>2091</v>
      </c>
      <c r="S531" s="77">
        <v>1</v>
      </c>
      <c r="T531" s="99" t="s">
        <v>53</v>
      </c>
      <c r="U531" s="77">
        <v>1</v>
      </c>
      <c r="V531" s="99" t="s">
        <v>53</v>
      </c>
      <c r="W531" s="172" t="s">
        <v>53</v>
      </c>
      <c r="X531" s="99" t="s">
        <v>53</v>
      </c>
      <c r="Y531" s="105">
        <v>100</v>
      </c>
      <c r="Z531" s="105">
        <v>290</v>
      </c>
      <c r="AA531" s="77">
        <v>1</v>
      </c>
      <c r="AB531" s="18" t="s">
        <v>2081</v>
      </c>
      <c r="AC531" s="18" t="s">
        <v>2082</v>
      </c>
      <c r="AD531" s="103"/>
    </row>
    <row r="532" s="1" customFormat="1" ht="47.25" spans="1:30">
      <c r="A532" s="76"/>
      <c r="B532" s="105" t="s">
        <v>2076</v>
      </c>
      <c r="C532" s="105" t="s">
        <v>1882</v>
      </c>
      <c r="D532" s="105" t="s">
        <v>1971</v>
      </c>
      <c r="E532" s="115" t="s">
        <v>2077</v>
      </c>
      <c r="F532" s="105" t="s">
        <v>1384</v>
      </c>
      <c r="G532" s="105" t="s">
        <v>1397</v>
      </c>
      <c r="H532" s="105" t="s">
        <v>759</v>
      </c>
      <c r="I532" s="105" t="s">
        <v>2092</v>
      </c>
      <c r="J532" s="101" t="s">
        <v>828</v>
      </c>
      <c r="K532" s="105">
        <v>30</v>
      </c>
      <c r="L532" s="105">
        <v>30</v>
      </c>
      <c r="M532" s="98"/>
      <c r="N532" s="98"/>
      <c r="O532" s="98"/>
      <c r="P532" s="98"/>
      <c r="Q532" s="105" t="s">
        <v>2093</v>
      </c>
      <c r="R532" s="99" t="s">
        <v>2094</v>
      </c>
      <c r="S532" s="77">
        <v>1</v>
      </c>
      <c r="T532" s="99" t="s">
        <v>53</v>
      </c>
      <c r="U532" s="77">
        <v>1</v>
      </c>
      <c r="V532" s="99" t="s">
        <v>53</v>
      </c>
      <c r="W532" s="172" t="s">
        <v>53</v>
      </c>
      <c r="X532" s="99" t="s">
        <v>53</v>
      </c>
      <c r="Y532" s="105">
        <v>120</v>
      </c>
      <c r="Z532" s="105">
        <v>260</v>
      </c>
      <c r="AA532" s="77">
        <v>1</v>
      </c>
      <c r="AB532" s="18" t="s">
        <v>2081</v>
      </c>
      <c r="AC532" s="18" t="s">
        <v>2082</v>
      </c>
      <c r="AD532" s="103"/>
    </row>
    <row r="533" s="1" customFormat="1" ht="47.25" spans="1:30">
      <c r="A533" s="76"/>
      <c r="B533" s="105" t="s">
        <v>2076</v>
      </c>
      <c r="C533" s="105" t="s">
        <v>1882</v>
      </c>
      <c r="D533" s="105" t="s">
        <v>1971</v>
      </c>
      <c r="E533" s="115" t="s">
        <v>2077</v>
      </c>
      <c r="F533" s="105" t="s">
        <v>1384</v>
      </c>
      <c r="G533" s="105" t="s">
        <v>1411</v>
      </c>
      <c r="H533" s="105" t="s">
        <v>752</v>
      </c>
      <c r="I533" s="105" t="s">
        <v>2089</v>
      </c>
      <c r="J533" s="101" t="s">
        <v>828</v>
      </c>
      <c r="K533" s="105">
        <v>15</v>
      </c>
      <c r="L533" s="105">
        <v>15</v>
      </c>
      <c r="M533" s="98"/>
      <c r="N533" s="98"/>
      <c r="O533" s="98"/>
      <c r="P533" s="98"/>
      <c r="Q533" s="105" t="s">
        <v>2090</v>
      </c>
      <c r="R533" s="99" t="s">
        <v>2095</v>
      </c>
      <c r="S533" s="77">
        <v>1</v>
      </c>
      <c r="T533" s="99" t="s">
        <v>53</v>
      </c>
      <c r="U533" s="77">
        <v>1</v>
      </c>
      <c r="V533" s="99" t="s">
        <v>53</v>
      </c>
      <c r="W533" s="172" t="s">
        <v>53</v>
      </c>
      <c r="X533" s="99" t="s">
        <v>53</v>
      </c>
      <c r="Y533" s="105">
        <v>100</v>
      </c>
      <c r="Z533" s="105">
        <v>270</v>
      </c>
      <c r="AA533" s="77">
        <v>1</v>
      </c>
      <c r="AB533" s="18" t="s">
        <v>2081</v>
      </c>
      <c r="AC533" s="18" t="s">
        <v>2082</v>
      </c>
      <c r="AD533" s="103"/>
    </row>
    <row r="534" s="1" customFormat="1" ht="47.25" spans="1:30">
      <c r="A534" s="76"/>
      <c r="B534" s="105" t="s">
        <v>2076</v>
      </c>
      <c r="C534" s="105" t="s">
        <v>1882</v>
      </c>
      <c r="D534" s="105" t="s">
        <v>1971</v>
      </c>
      <c r="E534" s="115" t="s">
        <v>2077</v>
      </c>
      <c r="F534" s="105" t="s">
        <v>1384</v>
      </c>
      <c r="G534" s="105" t="s">
        <v>1415</v>
      </c>
      <c r="H534" s="105" t="s">
        <v>759</v>
      </c>
      <c r="I534" s="105" t="s">
        <v>2083</v>
      </c>
      <c r="J534" s="101" t="s">
        <v>828</v>
      </c>
      <c r="K534" s="105">
        <v>20</v>
      </c>
      <c r="L534" s="105">
        <v>20</v>
      </c>
      <c r="M534" s="98"/>
      <c r="N534" s="98"/>
      <c r="O534" s="98"/>
      <c r="P534" s="98"/>
      <c r="Q534" s="105" t="s">
        <v>2084</v>
      </c>
      <c r="R534" s="99" t="s">
        <v>2085</v>
      </c>
      <c r="S534" s="77">
        <v>1</v>
      </c>
      <c r="T534" s="99" t="s">
        <v>53</v>
      </c>
      <c r="U534" s="77">
        <v>1</v>
      </c>
      <c r="V534" s="99" t="s">
        <v>53</v>
      </c>
      <c r="W534" s="172" t="s">
        <v>53</v>
      </c>
      <c r="X534" s="99" t="s">
        <v>53</v>
      </c>
      <c r="Y534" s="85">
        <v>100</v>
      </c>
      <c r="Z534" s="85">
        <v>310</v>
      </c>
      <c r="AA534" s="77">
        <v>1</v>
      </c>
      <c r="AB534" s="18" t="s">
        <v>2081</v>
      </c>
      <c r="AC534" s="18" t="s">
        <v>2082</v>
      </c>
      <c r="AD534" s="103"/>
    </row>
    <row r="535" s="1" customFormat="1" ht="47.25" spans="1:30">
      <c r="A535" s="76"/>
      <c r="B535" s="105" t="s">
        <v>2076</v>
      </c>
      <c r="C535" s="105" t="s">
        <v>1882</v>
      </c>
      <c r="D535" s="105" t="s">
        <v>1971</v>
      </c>
      <c r="E535" s="115" t="s">
        <v>2077</v>
      </c>
      <c r="F535" s="105" t="s">
        <v>1384</v>
      </c>
      <c r="G535" s="105" t="s">
        <v>2096</v>
      </c>
      <c r="H535" s="105" t="s">
        <v>752</v>
      </c>
      <c r="I535" s="105" t="s">
        <v>2092</v>
      </c>
      <c r="J535" s="101" t="s">
        <v>828</v>
      </c>
      <c r="K535" s="105">
        <v>30</v>
      </c>
      <c r="L535" s="105">
        <v>30</v>
      </c>
      <c r="M535" s="98"/>
      <c r="N535" s="98"/>
      <c r="O535" s="98"/>
      <c r="P535" s="98"/>
      <c r="Q535" s="105" t="s">
        <v>2093</v>
      </c>
      <c r="R535" s="99" t="s">
        <v>2097</v>
      </c>
      <c r="S535" s="77">
        <v>1</v>
      </c>
      <c r="T535" s="99" t="s">
        <v>53</v>
      </c>
      <c r="U535" s="77">
        <v>1</v>
      </c>
      <c r="V535" s="99" t="s">
        <v>53</v>
      </c>
      <c r="W535" s="172" t="s">
        <v>53</v>
      </c>
      <c r="X535" s="99" t="s">
        <v>53</v>
      </c>
      <c r="Y535" s="105">
        <v>80</v>
      </c>
      <c r="Z535" s="105">
        <v>160</v>
      </c>
      <c r="AA535" s="77">
        <v>1</v>
      </c>
      <c r="AB535" s="18" t="s">
        <v>2081</v>
      </c>
      <c r="AC535" s="18" t="s">
        <v>2082</v>
      </c>
      <c r="AD535" s="103"/>
    </row>
    <row r="536" s="1" customFormat="1" ht="47.25" spans="1:30">
      <c r="A536" s="76"/>
      <c r="B536" s="105" t="s">
        <v>2076</v>
      </c>
      <c r="C536" s="105" t="s">
        <v>1882</v>
      </c>
      <c r="D536" s="105" t="s">
        <v>1971</v>
      </c>
      <c r="E536" s="115" t="s">
        <v>2077</v>
      </c>
      <c r="F536" s="105" t="s">
        <v>1384</v>
      </c>
      <c r="G536" s="105" t="s">
        <v>869</v>
      </c>
      <c r="H536" s="105" t="s">
        <v>759</v>
      </c>
      <c r="I536" s="105" t="s">
        <v>2092</v>
      </c>
      <c r="J536" s="101" t="s">
        <v>828</v>
      </c>
      <c r="K536" s="105">
        <v>30</v>
      </c>
      <c r="L536" s="105">
        <v>30</v>
      </c>
      <c r="M536" s="98"/>
      <c r="N536" s="98"/>
      <c r="O536" s="98"/>
      <c r="P536" s="98"/>
      <c r="Q536" s="105" t="s">
        <v>2093</v>
      </c>
      <c r="R536" s="99" t="s">
        <v>2094</v>
      </c>
      <c r="S536" s="77">
        <v>1</v>
      </c>
      <c r="T536" s="99" t="s">
        <v>53</v>
      </c>
      <c r="U536" s="77">
        <v>1</v>
      </c>
      <c r="V536" s="99" t="s">
        <v>53</v>
      </c>
      <c r="W536" s="172" t="s">
        <v>53</v>
      </c>
      <c r="X536" s="99" t="s">
        <v>53</v>
      </c>
      <c r="Y536" s="87">
        <v>160</v>
      </c>
      <c r="Z536" s="87">
        <v>380</v>
      </c>
      <c r="AA536" s="77">
        <v>1</v>
      </c>
      <c r="AB536" s="18" t="s">
        <v>2081</v>
      </c>
      <c r="AC536" s="18" t="s">
        <v>2082</v>
      </c>
      <c r="AD536" s="103"/>
    </row>
    <row r="537" s="1" customFormat="1" ht="47.25" spans="1:30">
      <c r="A537" s="76"/>
      <c r="B537" s="105" t="s">
        <v>2076</v>
      </c>
      <c r="C537" s="105" t="s">
        <v>1882</v>
      </c>
      <c r="D537" s="105" t="s">
        <v>1971</v>
      </c>
      <c r="E537" s="115" t="s">
        <v>2077</v>
      </c>
      <c r="F537" s="105" t="s">
        <v>1384</v>
      </c>
      <c r="G537" s="105" t="s">
        <v>1419</v>
      </c>
      <c r="H537" s="105" t="s">
        <v>752</v>
      </c>
      <c r="I537" s="105" t="s">
        <v>2092</v>
      </c>
      <c r="J537" s="101" t="s">
        <v>828</v>
      </c>
      <c r="K537" s="105">
        <v>30</v>
      </c>
      <c r="L537" s="105">
        <v>30</v>
      </c>
      <c r="M537" s="98"/>
      <c r="N537" s="98"/>
      <c r="O537" s="98"/>
      <c r="P537" s="98"/>
      <c r="Q537" s="105" t="s">
        <v>2093</v>
      </c>
      <c r="R537" s="99" t="s">
        <v>2097</v>
      </c>
      <c r="S537" s="77">
        <v>1</v>
      </c>
      <c r="T537" s="99" t="s">
        <v>53</v>
      </c>
      <c r="U537" s="77">
        <v>1</v>
      </c>
      <c r="V537" s="99" t="s">
        <v>53</v>
      </c>
      <c r="W537" s="172" t="s">
        <v>53</v>
      </c>
      <c r="X537" s="99" t="s">
        <v>53</v>
      </c>
      <c r="Y537" s="105">
        <v>200</v>
      </c>
      <c r="Z537" s="105">
        <v>395</v>
      </c>
      <c r="AA537" s="77">
        <v>1</v>
      </c>
      <c r="AB537" s="18" t="s">
        <v>2081</v>
      </c>
      <c r="AC537" s="18" t="s">
        <v>2082</v>
      </c>
      <c r="AD537" s="103"/>
    </row>
    <row r="538" s="1" customFormat="1" ht="47.25" spans="1:30">
      <c r="A538" s="76"/>
      <c r="B538" s="105" t="s">
        <v>2076</v>
      </c>
      <c r="C538" s="105" t="s">
        <v>1882</v>
      </c>
      <c r="D538" s="105" t="s">
        <v>1971</v>
      </c>
      <c r="E538" s="115" t="s">
        <v>2077</v>
      </c>
      <c r="F538" s="105" t="s">
        <v>1384</v>
      </c>
      <c r="G538" s="105" t="s">
        <v>1408</v>
      </c>
      <c r="H538" s="105" t="s">
        <v>759</v>
      </c>
      <c r="I538" s="105" t="s">
        <v>2089</v>
      </c>
      <c r="J538" s="101" t="s">
        <v>828</v>
      </c>
      <c r="K538" s="105">
        <v>15</v>
      </c>
      <c r="L538" s="105">
        <v>15</v>
      </c>
      <c r="M538" s="98"/>
      <c r="N538" s="98"/>
      <c r="O538" s="98"/>
      <c r="P538" s="98"/>
      <c r="Q538" s="105" t="s">
        <v>2090</v>
      </c>
      <c r="R538" s="99" t="s">
        <v>2091</v>
      </c>
      <c r="S538" s="77">
        <v>1</v>
      </c>
      <c r="T538" s="99" t="s">
        <v>53</v>
      </c>
      <c r="U538" s="77">
        <v>1</v>
      </c>
      <c r="V538" s="99" t="s">
        <v>53</v>
      </c>
      <c r="W538" s="172" t="s">
        <v>53</v>
      </c>
      <c r="X538" s="99" t="s">
        <v>53</v>
      </c>
      <c r="Y538" s="105">
        <v>120</v>
      </c>
      <c r="Z538" s="105">
        <v>280</v>
      </c>
      <c r="AA538" s="77">
        <v>1</v>
      </c>
      <c r="AB538" s="18" t="s">
        <v>2081</v>
      </c>
      <c r="AC538" s="18" t="s">
        <v>2082</v>
      </c>
      <c r="AD538" s="103"/>
    </row>
    <row r="539" s="1" customFormat="1" ht="47.25" spans="1:30">
      <c r="A539" s="76"/>
      <c r="B539" s="105" t="s">
        <v>2076</v>
      </c>
      <c r="C539" s="105" t="s">
        <v>1882</v>
      </c>
      <c r="D539" s="105" t="s">
        <v>1971</v>
      </c>
      <c r="E539" s="115" t="s">
        <v>2077</v>
      </c>
      <c r="F539" s="105" t="s">
        <v>1384</v>
      </c>
      <c r="G539" s="105" t="s">
        <v>1388</v>
      </c>
      <c r="H539" s="105" t="s">
        <v>752</v>
      </c>
      <c r="I539" s="105" t="s">
        <v>2092</v>
      </c>
      <c r="J539" s="101" t="s">
        <v>828</v>
      </c>
      <c r="K539" s="105">
        <v>30</v>
      </c>
      <c r="L539" s="105">
        <v>30</v>
      </c>
      <c r="M539" s="98"/>
      <c r="N539" s="98"/>
      <c r="O539" s="98"/>
      <c r="P539" s="98"/>
      <c r="Q539" s="105" t="s">
        <v>2093</v>
      </c>
      <c r="R539" s="99" t="s">
        <v>2097</v>
      </c>
      <c r="S539" s="77">
        <v>1</v>
      </c>
      <c r="T539" s="99" t="s">
        <v>53</v>
      </c>
      <c r="U539" s="77">
        <v>1</v>
      </c>
      <c r="V539" s="99" t="s">
        <v>53</v>
      </c>
      <c r="W539" s="172" t="s">
        <v>53</v>
      </c>
      <c r="X539" s="99" t="s">
        <v>53</v>
      </c>
      <c r="Y539" s="105">
        <v>150</v>
      </c>
      <c r="Z539" s="105">
        <v>340</v>
      </c>
      <c r="AA539" s="77">
        <v>1</v>
      </c>
      <c r="AB539" s="18" t="s">
        <v>2081</v>
      </c>
      <c r="AC539" s="18" t="s">
        <v>2082</v>
      </c>
      <c r="AD539" s="103"/>
    </row>
    <row r="540" s="1" customFormat="1" ht="47.25" spans="1:30">
      <c r="A540" s="76"/>
      <c r="B540" s="105" t="s">
        <v>2098</v>
      </c>
      <c r="C540" s="105" t="s">
        <v>1882</v>
      </c>
      <c r="D540" s="105" t="s">
        <v>1971</v>
      </c>
      <c r="E540" s="115" t="s">
        <v>2077</v>
      </c>
      <c r="F540" s="105" t="s">
        <v>1384</v>
      </c>
      <c r="G540" s="105" t="s">
        <v>1405</v>
      </c>
      <c r="H540" s="105" t="s">
        <v>759</v>
      </c>
      <c r="I540" s="105" t="s">
        <v>2092</v>
      </c>
      <c r="J540" s="101" t="s">
        <v>828</v>
      </c>
      <c r="K540" s="105">
        <v>30</v>
      </c>
      <c r="L540" s="105">
        <v>30</v>
      </c>
      <c r="M540" s="98"/>
      <c r="N540" s="98"/>
      <c r="O540" s="98"/>
      <c r="P540" s="98"/>
      <c r="Q540" s="105" t="s">
        <v>2093</v>
      </c>
      <c r="R540" s="99" t="s">
        <v>2094</v>
      </c>
      <c r="S540" s="77">
        <v>1</v>
      </c>
      <c r="T540" s="99" t="s">
        <v>53</v>
      </c>
      <c r="U540" s="77">
        <v>1</v>
      </c>
      <c r="V540" s="99" t="s">
        <v>53</v>
      </c>
      <c r="W540" s="172" t="s">
        <v>53</v>
      </c>
      <c r="X540" s="99" t="s">
        <v>53</v>
      </c>
      <c r="Y540" s="105">
        <v>150</v>
      </c>
      <c r="Z540" s="105">
        <v>350</v>
      </c>
      <c r="AA540" s="77">
        <v>1</v>
      </c>
      <c r="AB540" s="18" t="s">
        <v>2081</v>
      </c>
      <c r="AC540" s="18" t="s">
        <v>2082</v>
      </c>
      <c r="AD540" s="103"/>
    </row>
    <row r="541" s="1" customFormat="1" ht="47.25" spans="1:30">
      <c r="A541" s="76"/>
      <c r="B541" s="105" t="s">
        <v>2076</v>
      </c>
      <c r="C541" s="105" t="s">
        <v>1882</v>
      </c>
      <c r="D541" s="105" t="s">
        <v>1971</v>
      </c>
      <c r="E541" s="115" t="s">
        <v>2077</v>
      </c>
      <c r="F541" s="105" t="s">
        <v>1384</v>
      </c>
      <c r="G541" s="105" t="s">
        <v>1400</v>
      </c>
      <c r="H541" s="105" t="s">
        <v>759</v>
      </c>
      <c r="I541" s="105" t="s">
        <v>2089</v>
      </c>
      <c r="J541" s="101" t="s">
        <v>828</v>
      </c>
      <c r="K541" s="105">
        <v>15</v>
      </c>
      <c r="L541" s="105">
        <v>15</v>
      </c>
      <c r="M541" s="98"/>
      <c r="N541" s="98"/>
      <c r="O541" s="98"/>
      <c r="P541" s="98"/>
      <c r="Q541" s="105" t="s">
        <v>2090</v>
      </c>
      <c r="R541" s="99" t="s">
        <v>2091</v>
      </c>
      <c r="S541" s="77">
        <v>1</v>
      </c>
      <c r="T541" s="99" t="s">
        <v>53</v>
      </c>
      <c r="U541" s="77">
        <v>1</v>
      </c>
      <c r="V541" s="99" t="s">
        <v>53</v>
      </c>
      <c r="W541" s="172" t="s">
        <v>53</v>
      </c>
      <c r="X541" s="99" t="s">
        <v>53</v>
      </c>
      <c r="Y541" s="105">
        <v>70</v>
      </c>
      <c r="Z541" s="105">
        <v>170</v>
      </c>
      <c r="AA541" s="77">
        <v>1</v>
      </c>
      <c r="AB541" s="18" t="s">
        <v>2081</v>
      </c>
      <c r="AC541" s="18" t="s">
        <v>2082</v>
      </c>
      <c r="AD541" s="103"/>
    </row>
    <row r="542" s="1" customFormat="1" ht="60" spans="1:30">
      <c r="A542" s="18"/>
      <c r="B542" s="76" t="s">
        <v>2099</v>
      </c>
      <c r="C542" s="76" t="s">
        <v>1882</v>
      </c>
      <c r="D542" s="76" t="s">
        <v>1971</v>
      </c>
      <c r="E542" s="76" t="s">
        <v>1423</v>
      </c>
      <c r="F542" s="76" t="s">
        <v>1424</v>
      </c>
      <c r="G542" s="76" t="s">
        <v>2100</v>
      </c>
      <c r="H542" s="76" t="s">
        <v>53</v>
      </c>
      <c r="I542" s="76" t="s">
        <v>2101</v>
      </c>
      <c r="J542" s="101" t="s">
        <v>828</v>
      </c>
      <c r="K542" s="99">
        <f t="shared" ref="K542:K547" si="25">SUM(L542:P542)</f>
        <v>1394</v>
      </c>
      <c r="L542" s="99">
        <v>694</v>
      </c>
      <c r="M542" s="99">
        <v>700</v>
      </c>
      <c r="N542" s="99"/>
      <c r="O542" s="99"/>
      <c r="P542" s="99"/>
      <c r="Q542" s="76" t="s">
        <v>2102</v>
      </c>
      <c r="R542" s="76" t="s">
        <v>2101</v>
      </c>
      <c r="S542" s="77">
        <v>1</v>
      </c>
      <c r="T542" s="76" t="s">
        <v>53</v>
      </c>
      <c r="U542" s="76" t="s">
        <v>53</v>
      </c>
      <c r="V542" s="76" t="s">
        <v>53</v>
      </c>
      <c r="W542" s="76" t="s">
        <v>53</v>
      </c>
      <c r="X542" s="76" t="s">
        <v>53</v>
      </c>
      <c r="Y542" s="76">
        <v>3780</v>
      </c>
      <c r="Z542" s="76">
        <v>11720</v>
      </c>
      <c r="AA542" s="115">
        <v>0.95</v>
      </c>
      <c r="AB542" s="18" t="s">
        <v>1975</v>
      </c>
      <c r="AC542" s="18" t="s">
        <v>1976</v>
      </c>
      <c r="AD542" s="76"/>
    </row>
    <row r="543" s="1" customFormat="1" ht="105" spans="1:30">
      <c r="A543" s="18"/>
      <c r="B543" s="128" t="s">
        <v>2103</v>
      </c>
      <c r="C543" s="76" t="s">
        <v>1882</v>
      </c>
      <c r="D543" s="76" t="s">
        <v>1971</v>
      </c>
      <c r="E543" s="76" t="s">
        <v>1468</v>
      </c>
      <c r="F543" s="76" t="s">
        <v>1469</v>
      </c>
      <c r="G543" s="76" t="s">
        <v>1487</v>
      </c>
      <c r="H543" s="76" t="s">
        <v>2012</v>
      </c>
      <c r="I543" s="128" t="s">
        <v>2104</v>
      </c>
      <c r="J543" s="101" t="s">
        <v>828</v>
      </c>
      <c r="K543" s="99">
        <f t="shared" si="25"/>
        <v>300</v>
      </c>
      <c r="L543" s="99">
        <v>300</v>
      </c>
      <c r="M543" s="99"/>
      <c r="N543" s="99"/>
      <c r="O543" s="99"/>
      <c r="P543" s="99"/>
      <c r="Q543" s="76" t="s">
        <v>2105</v>
      </c>
      <c r="R543" s="128" t="s">
        <v>2104</v>
      </c>
      <c r="S543" s="77">
        <v>1</v>
      </c>
      <c r="T543" s="76" t="s">
        <v>53</v>
      </c>
      <c r="U543" s="76" t="s">
        <v>53</v>
      </c>
      <c r="V543" s="76" t="s">
        <v>53</v>
      </c>
      <c r="W543" s="76" t="s">
        <v>53</v>
      </c>
      <c r="X543" s="76" t="s">
        <v>53</v>
      </c>
      <c r="Y543" s="76">
        <v>256</v>
      </c>
      <c r="Z543" s="76">
        <v>477</v>
      </c>
      <c r="AA543" s="115">
        <v>0.95</v>
      </c>
      <c r="AB543" s="18" t="s">
        <v>1975</v>
      </c>
      <c r="AC543" s="18" t="s">
        <v>1976</v>
      </c>
      <c r="AD543" s="76"/>
    </row>
    <row r="544" s="1" customFormat="1" ht="180" spans="1:30">
      <c r="A544" s="18"/>
      <c r="B544" s="76" t="s">
        <v>2106</v>
      </c>
      <c r="C544" s="76" t="s">
        <v>1882</v>
      </c>
      <c r="D544" s="76" t="s">
        <v>1971</v>
      </c>
      <c r="E544" s="76" t="s">
        <v>1468</v>
      </c>
      <c r="F544" s="76" t="s">
        <v>1469</v>
      </c>
      <c r="G544" s="76" t="s">
        <v>2107</v>
      </c>
      <c r="H544" s="76" t="s">
        <v>53</v>
      </c>
      <c r="I544" s="76" t="s">
        <v>2108</v>
      </c>
      <c r="J544" s="101" t="s">
        <v>828</v>
      </c>
      <c r="K544" s="99">
        <f t="shared" si="25"/>
        <v>596</v>
      </c>
      <c r="L544" s="99">
        <v>596</v>
      </c>
      <c r="M544" s="99"/>
      <c r="N544" s="99"/>
      <c r="O544" s="99"/>
      <c r="P544" s="99"/>
      <c r="Q544" s="76" t="s">
        <v>2109</v>
      </c>
      <c r="R544" s="76" t="s">
        <v>2108</v>
      </c>
      <c r="S544" s="77">
        <v>1</v>
      </c>
      <c r="T544" s="76" t="s">
        <v>53</v>
      </c>
      <c r="U544" s="76" t="s">
        <v>53</v>
      </c>
      <c r="V544" s="76" t="s">
        <v>53</v>
      </c>
      <c r="W544" s="76" t="s">
        <v>53</v>
      </c>
      <c r="X544" s="76" t="s">
        <v>53</v>
      </c>
      <c r="Y544" s="76">
        <v>3292</v>
      </c>
      <c r="Z544" s="76">
        <v>9105</v>
      </c>
      <c r="AA544" s="115">
        <v>0.95</v>
      </c>
      <c r="AB544" s="18" t="s">
        <v>1975</v>
      </c>
      <c r="AC544" s="18" t="s">
        <v>1976</v>
      </c>
      <c r="AD544" s="76"/>
    </row>
    <row r="545" s="1" customFormat="1" ht="180" spans="1:30">
      <c r="A545" s="18"/>
      <c r="B545" s="76" t="s">
        <v>2110</v>
      </c>
      <c r="C545" s="76" t="s">
        <v>1882</v>
      </c>
      <c r="D545" s="76" t="s">
        <v>1971</v>
      </c>
      <c r="E545" s="76" t="s">
        <v>1468</v>
      </c>
      <c r="F545" s="76" t="s">
        <v>1469</v>
      </c>
      <c r="G545" s="76" t="s">
        <v>2107</v>
      </c>
      <c r="H545" s="76" t="s">
        <v>53</v>
      </c>
      <c r="I545" s="76" t="s">
        <v>2111</v>
      </c>
      <c r="J545" s="101" t="s">
        <v>828</v>
      </c>
      <c r="K545" s="99">
        <f t="shared" si="25"/>
        <v>445</v>
      </c>
      <c r="L545" s="99">
        <v>445</v>
      </c>
      <c r="M545" s="99"/>
      <c r="N545" s="99"/>
      <c r="O545" s="99"/>
      <c r="P545" s="99"/>
      <c r="Q545" s="76" t="s">
        <v>2112</v>
      </c>
      <c r="R545" s="76" t="s">
        <v>2111</v>
      </c>
      <c r="S545" s="77">
        <v>1</v>
      </c>
      <c r="T545" s="76" t="s">
        <v>53</v>
      </c>
      <c r="U545" s="76" t="s">
        <v>53</v>
      </c>
      <c r="V545" s="76" t="s">
        <v>53</v>
      </c>
      <c r="W545" s="76" t="s">
        <v>53</v>
      </c>
      <c r="X545" s="76" t="s">
        <v>53</v>
      </c>
      <c r="Y545" s="76">
        <v>6836</v>
      </c>
      <c r="Z545" s="76">
        <v>14519</v>
      </c>
      <c r="AA545" s="115">
        <v>0.95</v>
      </c>
      <c r="AB545" s="18" t="s">
        <v>1975</v>
      </c>
      <c r="AC545" s="18" t="s">
        <v>1976</v>
      </c>
      <c r="AD545" s="76"/>
    </row>
    <row r="546" s="1" customFormat="1" ht="60" spans="1:30">
      <c r="A546" s="18"/>
      <c r="B546" s="76" t="s">
        <v>2113</v>
      </c>
      <c r="C546" s="76" t="s">
        <v>1882</v>
      </c>
      <c r="D546" s="76" t="s">
        <v>1971</v>
      </c>
      <c r="E546" s="76" t="s">
        <v>1514</v>
      </c>
      <c r="F546" s="76" t="s">
        <v>1515</v>
      </c>
      <c r="G546" s="76" t="s">
        <v>2114</v>
      </c>
      <c r="H546" s="76" t="s">
        <v>53</v>
      </c>
      <c r="I546" s="76" t="s">
        <v>2115</v>
      </c>
      <c r="J546" s="101" t="s">
        <v>828</v>
      </c>
      <c r="K546" s="99">
        <f t="shared" si="25"/>
        <v>1259</v>
      </c>
      <c r="L546" s="99">
        <v>659</v>
      </c>
      <c r="M546" s="99">
        <v>600</v>
      </c>
      <c r="N546" s="99"/>
      <c r="O546" s="99"/>
      <c r="P546" s="99"/>
      <c r="Q546" s="76" t="s">
        <v>2116</v>
      </c>
      <c r="R546" s="76" t="s">
        <v>2115</v>
      </c>
      <c r="S546" s="77">
        <v>1</v>
      </c>
      <c r="T546" s="76" t="s">
        <v>53</v>
      </c>
      <c r="U546" s="76" t="s">
        <v>53</v>
      </c>
      <c r="V546" s="76" t="s">
        <v>53</v>
      </c>
      <c r="W546" s="76" t="s">
        <v>53</v>
      </c>
      <c r="X546" s="76" t="s">
        <v>53</v>
      </c>
      <c r="Y546" s="105">
        <v>2052</v>
      </c>
      <c r="Z546" s="105">
        <v>6642</v>
      </c>
      <c r="AA546" s="115">
        <v>0.95</v>
      </c>
      <c r="AB546" s="18" t="s">
        <v>1975</v>
      </c>
      <c r="AC546" s="18" t="s">
        <v>1976</v>
      </c>
      <c r="AD546" s="76"/>
    </row>
    <row r="547" s="1" customFormat="1" ht="60" spans="1:30">
      <c r="A547" s="18"/>
      <c r="B547" s="76" t="s">
        <v>2117</v>
      </c>
      <c r="C547" s="76" t="s">
        <v>1882</v>
      </c>
      <c r="D547" s="76" t="s">
        <v>1971</v>
      </c>
      <c r="E547" s="76" t="s">
        <v>1566</v>
      </c>
      <c r="F547" s="76" t="s">
        <v>1567</v>
      </c>
      <c r="G547" s="76" t="s">
        <v>2118</v>
      </c>
      <c r="H547" s="76" t="s">
        <v>53</v>
      </c>
      <c r="I547" s="76" t="s">
        <v>2119</v>
      </c>
      <c r="J547" s="101" t="s">
        <v>828</v>
      </c>
      <c r="K547" s="99">
        <f t="shared" si="25"/>
        <v>1068</v>
      </c>
      <c r="L547" s="99">
        <v>568</v>
      </c>
      <c r="M547" s="99">
        <v>500</v>
      </c>
      <c r="N547" s="99"/>
      <c r="O547" s="99"/>
      <c r="P547" s="99"/>
      <c r="Q547" s="76" t="s">
        <v>2120</v>
      </c>
      <c r="R547" s="76" t="s">
        <v>2119</v>
      </c>
      <c r="S547" s="77">
        <v>1</v>
      </c>
      <c r="T547" s="76" t="s">
        <v>53</v>
      </c>
      <c r="U547" s="76" t="s">
        <v>53</v>
      </c>
      <c r="V547" s="76" t="s">
        <v>53</v>
      </c>
      <c r="W547" s="76" t="s">
        <v>53</v>
      </c>
      <c r="X547" s="76" t="s">
        <v>53</v>
      </c>
      <c r="Y547" s="76">
        <v>1199</v>
      </c>
      <c r="Z547" s="76">
        <v>4506</v>
      </c>
      <c r="AA547" s="115">
        <v>0.95</v>
      </c>
      <c r="AB547" s="18" t="s">
        <v>1975</v>
      </c>
      <c r="AC547" s="18" t="s">
        <v>1976</v>
      </c>
      <c r="AD547" s="76"/>
    </row>
    <row r="548" s="1" customFormat="1" ht="63" spans="1:30">
      <c r="A548" s="18"/>
      <c r="B548" s="18" t="s">
        <v>2121</v>
      </c>
      <c r="C548" s="18" t="s">
        <v>86</v>
      </c>
      <c r="D548" s="18" t="s">
        <v>1994</v>
      </c>
      <c r="E548" s="18" t="s">
        <v>599</v>
      </c>
      <c r="F548" s="18" t="s">
        <v>600</v>
      </c>
      <c r="G548" s="76" t="s">
        <v>1571</v>
      </c>
      <c r="H548" s="76" t="s">
        <v>759</v>
      </c>
      <c r="I548" s="18" t="s">
        <v>2122</v>
      </c>
      <c r="J548" s="101" t="s">
        <v>828</v>
      </c>
      <c r="K548" s="99">
        <v>80</v>
      </c>
      <c r="L548" s="99">
        <v>80</v>
      </c>
      <c r="M548" s="99"/>
      <c r="N548" s="99"/>
      <c r="O548" s="99"/>
      <c r="P548" s="99"/>
      <c r="Q548" s="18" t="s">
        <v>2123</v>
      </c>
      <c r="R548" s="18" t="s">
        <v>2122</v>
      </c>
      <c r="S548" s="77">
        <v>1</v>
      </c>
      <c r="T548" s="76" t="s">
        <v>53</v>
      </c>
      <c r="U548" s="76" t="s">
        <v>53</v>
      </c>
      <c r="V548" s="76" t="s">
        <v>53</v>
      </c>
      <c r="W548" s="76" t="s">
        <v>53</v>
      </c>
      <c r="X548" s="76" t="s">
        <v>53</v>
      </c>
      <c r="Y548" s="18">
        <v>674</v>
      </c>
      <c r="Z548" s="18">
        <v>2678</v>
      </c>
      <c r="AA548" s="115">
        <v>0.95</v>
      </c>
      <c r="AB548" s="18" t="s">
        <v>1975</v>
      </c>
      <c r="AC548" s="18" t="s">
        <v>1976</v>
      </c>
      <c r="AD548" s="76"/>
    </row>
    <row r="549" s="1" customFormat="1" ht="90" spans="1:30">
      <c r="A549" s="18"/>
      <c r="B549" s="76" t="s">
        <v>2124</v>
      </c>
      <c r="C549" s="76" t="s">
        <v>1882</v>
      </c>
      <c r="D549" s="76" t="s">
        <v>1971</v>
      </c>
      <c r="E549" s="99" t="s">
        <v>1590</v>
      </c>
      <c r="F549" s="76" t="s">
        <v>1591</v>
      </c>
      <c r="G549" s="76" t="s">
        <v>2125</v>
      </c>
      <c r="H549" s="76" t="s">
        <v>53</v>
      </c>
      <c r="I549" s="76" t="s">
        <v>2126</v>
      </c>
      <c r="J549" s="101" t="s">
        <v>828</v>
      </c>
      <c r="K549" s="99">
        <f t="shared" ref="K549:K551" si="26">SUM(L549:P549)</f>
        <v>400</v>
      </c>
      <c r="L549" s="99">
        <v>400</v>
      </c>
      <c r="M549" s="99"/>
      <c r="N549" s="99"/>
      <c r="O549" s="99"/>
      <c r="P549" s="99"/>
      <c r="Q549" s="76" t="s">
        <v>2127</v>
      </c>
      <c r="R549" s="76" t="s">
        <v>2126</v>
      </c>
      <c r="S549" s="77">
        <v>1</v>
      </c>
      <c r="T549" s="76" t="s">
        <v>53</v>
      </c>
      <c r="U549" s="76" t="s">
        <v>53</v>
      </c>
      <c r="V549" s="76" t="s">
        <v>53</v>
      </c>
      <c r="W549" s="76" t="s">
        <v>53</v>
      </c>
      <c r="X549" s="76" t="s">
        <v>53</v>
      </c>
      <c r="Y549" s="76">
        <v>3400</v>
      </c>
      <c r="Z549" s="76">
        <v>6200</v>
      </c>
      <c r="AA549" s="115">
        <v>0.95</v>
      </c>
      <c r="AB549" s="18" t="s">
        <v>1975</v>
      </c>
      <c r="AC549" s="18" t="s">
        <v>1976</v>
      </c>
      <c r="AD549" s="76"/>
    </row>
    <row r="550" s="1" customFormat="1" ht="240" spans="1:30">
      <c r="A550" s="18"/>
      <c r="B550" s="92" t="s">
        <v>2128</v>
      </c>
      <c r="C550" s="76" t="s">
        <v>1882</v>
      </c>
      <c r="D550" s="76" t="s">
        <v>1971</v>
      </c>
      <c r="E550" s="76" t="s">
        <v>1652</v>
      </c>
      <c r="F550" s="76" t="s">
        <v>1653</v>
      </c>
      <c r="G550" s="76" t="s">
        <v>2129</v>
      </c>
      <c r="H550" s="76" t="s">
        <v>53</v>
      </c>
      <c r="I550" s="92" t="s">
        <v>2130</v>
      </c>
      <c r="J550" s="101" t="s">
        <v>828</v>
      </c>
      <c r="K550" s="99">
        <f t="shared" si="26"/>
        <v>1250</v>
      </c>
      <c r="L550" s="99">
        <v>650</v>
      </c>
      <c r="M550" s="99">
        <v>600</v>
      </c>
      <c r="N550" s="99"/>
      <c r="O550" s="99"/>
      <c r="P550" s="99"/>
      <c r="Q550" s="92" t="s">
        <v>2131</v>
      </c>
      <c r="R550" s="92" t="s">
        <v>2130</v>
      </c>
      <c r="S550" s="77">
        <v>1</v>
      </c>
      <c r="T550" s="76" t="s">
        <v>53</v>
      </c>
      <c r="U550" s="76" t="s">
        <v>53</v>
      </c>
      <c r="V550" s="76" t="s">
        <v>53</v>
      </c>
      <c r="W550" s="76" t="s">
        <v>53</v>
      </c>
      <c r="X550" s="76" t="s">
        <v>53</v>
      </c>
      <c r="Y550" s="76">
        <v>15409</v>
      </c>
      <c r="Z550" s="76">
        <v>24780</v>
      </c>
      <c r="AA550" s="115">
        <v>0.95</v>
      </c>
      <c r="AB550" s="18" t="s">
        <v>1975</v>
      </c>
      <c r="AC550" s="18" t="s">
        <v>1976</v>
      </c>
      <c r="AD550" s="76"/>
    </row>
    <row r="551" s="1" customFormat="1" ht="60" spans="1:30">
      <c r="A551" s="18"/>
      <c r="B551" s="76" t="s">
        <v>2132</v>
      </c>
      <c r="C551" s="76" t="s">
        <v>1882</v>
      </c>
      <c r="D551" s="76" t="s">
        <v>1971</v>
      </c>
      <c r="E551" s="76" t="s">
        <v>765</v>
      </c>
      <c r="F551" s="76" t="s">
        <v>766</v>
      </c>
      <c r="G551" s="76" t="s">
        <v>2133</v>
      </c>
      <c r="H551" s="76" t="s">
        <v>53</v>
      </c>
      <c r="I551" s="76" t="s">
        <v>2134</v>
      </c>
      <c r="J551" s="101" t="s">
        <v>828</v>
      </c>
      <c r="K551" s="99">
        <f t="shared" si="26"/>
        <v>1200</v>
      </c>
      <c r="L551" s="99">
        <v>600</v>
      </c>
      <c r="M551" s="99">
        <v>600</v>
      </c>
      <c r="N551" s="99"/>
      <c r="O551" s="99"/>
      <c r="P551" s="99"/>
      <c r="Q551" s="76" t="s">
        <v>2135</v>
      </c>
      <c r="R551" s="76" t="s">
        <v>2134</v>
      </c>
      <c r="S551" s="77">
        <v>1</v>
      </c>
      <c r="T551" s="76" t="s">
        <v>53</v>
      </c>
      <c r="U551" s="76" t="s">
        <v>53</v>
      </c>
      <c r="V551" s="76" t="s">
        <v>53</v>
      </c>
      <c r="W551" s="76" t="s">
        <v>53</v>
      </c>
      <c r="X551" s="76" t="s">
        <v>53</v>
      </c>
      <c r="Y551" s="76">
        <v>1980</v>
      </c>
      <c r="Z551" s="76">
        <v>7400</v>
      </c>
      <c r="AA551" s="115">
        <v>0.95</v>
      </c>
      <c r="AB551" s="18" t="s">
        <v>1975</v>
      </c>
      <c r="AC551" s="18" t="s">
        <v>1976</v>
      </c>
      <c r="AD551" s="76"/>
    </row>
    <row r="552" s="1" customFormat="1" ht="135" spans="1:30">
      <c r="A552" s="76"/>
      <c r="B552" s="76" t="s">
        <v>2136</v>
      </c>
      <c r="C552" s="76" t="s">
        <v>1882</v>
      </c>
      <c r="D552" s="76" t="s">
        <v>1971</v>
      </c>
      <c r="E552" s="76" t="s">
        <v>1723</v>
      </c>
      <c r="F552" s="76" t="s">
        <v>1724</v>
      </c>
      <c r="G552" s="7" t="s">
        <v>2137</v>
      </c>
      <c r="H552" s="76" t="s">
        <v>53</v>
      </c>
      <c r="I552" s="76" t="s">
        <v>2138</v>
      </c>
      <c r="J552" s="76" t="s">
        <v>828</v>
      </c>
      <c r="K552" s="76">
        <v>398</v>
      </c>
      <c r="L552" s="99">
        <v>398</v>
      </c>
      <c r="M552" s="99"/>
      <c r="N552" s="99"/>
      <c r="O552" s="99"/>
      <c r="P552" s="99"/>
      <c r="Q552" s="76" t="s">
        <v>2138</v>
      </c>
      <c r="R552" s="76" t="s">
        <v>2138</v>
      </c>
      <c r="S552" s="77">
        <v>1</v>
      </c>
      <c r="T552" s="76" t="s">
        <v>53</v>
      </c>
      <c r="U552" s="77">
        <v>1</v>
      </c>
      <c r="V552" s="76" t="s">
        <v>53</v>
      </c>
      <c r="W552" s="76" t="s">
        <v>53</v>
      </c>
      <c r="X552" s="76" t="s">
        <v>53</v>
      </c>
      <c r="Y552" s="76">
        <v>1000</v>
      </c>
      <c r="Z552" s="76">
        <v>4000</v>
      </c>
      <c r="AA552" s="115">
        <v>0.95</v>
      </c>
      <c r="AB552" s="76" t="s">
        <v>2139</v>
      </c>
      <c r="AC552" s="76" t="s">
        <v>2140</v>
      </c>
      <c r="AD552" s="76"/>
    </row>
    <row r="553" s="1" customFormat="1" ht="60" spans="1:30">
      <c r="A553" s="18"/>
      <c r="B553" s="76" t="s">
        <v>2141</v>
      </c>
      <c r="C553" s="76" t="s">
        <v>1882</v>
      </c>
      <c r="D553" s="76" t="s">
        <v>1971</v>
      </c>
      <c r="E553" s="76" t="s">
        <v>1723</v>
      </c>
      <c r="F553" s="76" t="s">
        <v>1724</v>
      </c>
      <c r="G553" s="76" t="s">
        <v>2142</v>
      </c>
      <c r="H553" s="76" t="s">
        <v>53</v>
      </c>
      <c r="I553" s="76" t="s">
        <v>2143</v>
      </c>
      <c r="J553" s="101" t="s">
        <v>828</v>
      </c>
      <c r="K553" s="99">
        <f t="shared" ref="K553:K586" si="27">SUM(L553:P553)</f>
        <v>1050</v>
      </c>
      <c r="L553" s="99">
        <v>550</v>
      </c>
      <c r="M553" s="99">
        <v>500</v>
      </c>
      <c r="N553" s="99"/>
      <c r="O553" s="99"/>
      <c r="P553" s="99"/>
      <c r="Q553" s="76" t="s">
        <v>2144</v>
      </c>
      <c r="R553" s="76" t="s">
        <v>2143</v>
      </c>
      <c r="S553" s="77">
        <v>1</v>
      </c>
      <c r="T553" s="76" t="s">
        <v>53</v>
      </c>
      <c r="U553" s="76" t="s">
        <v>53</v>
      </c>
      <c r="V553" s="76" t="s">
        <v>53</v>
      </c>
      <c r="W553" s="76" t="s">
        <v>53</v>
      </c>
      <c r="X553" s="76" t="s">
        <v>53</v>
      </c>
      <c r="Y553" s="76">
        <v>1080</v>
      </c>
      <c r="Z553" s="76">
        <v>3890</v>
      </c>
      <c r="AA553" s="115">
        <v>0.95</v>
      </c>
      <c r="AB553" s="18" t="s">
        <v>1975</v>
      </c>
      <c r="AC553" s="18" t="s">
        <v>1976</v>
      </c>
      <c r="AD553" s="76"/>
    </row>
    <row r="554" s="1" customFormat="1" ht="31.5" spans="1:30">
      <c r="A554" s="18" t="s">
        <v>2145</v>
      </c>
      <c r="B554" s="76"/>
      <c r="C554" s="76"/>
      <c r="D554" s="76"/>
      <c r="E554" s="76"/>
      <c r="F554" s="76"/>
      <c r="G554" s="76"/>
      <c r="H554" s="76"/>
      <c r="I554" s="76"/>
      <c r="J554" s="101"/>
      <c r="K554" s="137">
        <f t="shared" si="27"/>
        <v>1451</v>
      </c>
      <c r="L554" s="137">
        <f t="shared" ref="L554:P554" si="28">SUM(L555:L562)</f>
        <v>1451</v>
      </c>
      <c r="M554" s="137">
        <f t="shared" si="28"/>
        <v>0</v>
      </c>
      <c r="N554" s="137">
        <f t="shared" si="28"/>
        <v>0</v>
      </c>
      <c r="O554" s="137">
        <f t="shared" si="28"/>
        <v>0</v>
      </c>
      <c r="P554" s="137">
        <f t="shared" si="28"/>
        <v>0</v>
      </c>
      <c r="Q554" s="76"/>
      <c r="R554" s="76"/>
      <c r="S554" s="77"/>
      <c r="T554" s="76"/>
      <c r="U554" s="76"/>
      <c r="V554" s="76"/>
      <c r="W554" s="76"/>
      <c r="X554" s="76"/>
      <c r="Y554" s="76"/>
      <c r="Z554" s="76"/>
      <c r="AA554" s="115"/>
      <c r="AB554" s="18"/>
      <c r="AC554" s="18"/>
      <c r="AD554" s="76"/>
    </row>
    <row r="555" s="1" customFormat="1" ht="47.25" spans="1:30">
      <c r="A555" s="18"/>
      <c r="B555" s="76" t="s">
        <v>2146</v>
      </c>
      <c r="C555" s="76" t="s">
        <v>1882</v>
      </c>
      <c r="D555" s="76" t="s">
        <v>823</v>
      </c>
      <c r="E555" s="76" t="s">
        <v>1102</v>
      </c>
      <c r="F555" s="76" t="s">
        <v>1103</v>
      </c>
      <c r="G555" s="76" t="s">
        <v>1113</v>
      </c>
      <c r="H555" s="76" t="s">
        <v>759</v>
      </c>
      <c r="I555" s="76" t="s">
        <v>2147</v>
      </c>
      <c r="J555" s="101" t="s">
        <v>828</v>
      </c>
      <c r="K555" s="99">
        <f t="shared" si="27"/>
        <v>236</v>
      </c>
      <c r="L555" s="99">
        <v>236</v>
      </c>
      <c r="M555" s="99"/>
      <c r="N555" s="99"/>
      <c r="O555" s="99"/>
      <c r="P555" s="99"/>
      <c r="Q555" s="76" t="s">
        <v>2148</v>
      </c>
      <c r="R555" s="76" t="s">
        <v>2149</v>
      </c>
      <c r="S555" s="77">
        <v>1</v>
      </c>
      <c r="T555" s="76" t="s">
        <v>2150</v>
      </c>
      <c r="U555" s="77">
        <v>1</v>
      </c>
      <c r="V555" s="76" t="s">
        <v>53</v>
      </c>
      <c r="W555" s="76" t="s">
        <v>53</v>
      </c>
      <c r="X555" s="76" t="s">
        <v>53</v>
      </c>
      <c r="Y555" s="76">
        <v>56</v>
      </c>
      <c r="Z555" s="76">
        <v>138</v>
      </c>
      <c r="AA555" s="198">
        <v>0.95</v>
      </c>
      <c r="AB555" s="18" t="s">
        <v>125</v>
      </c>
      <c r="AC555" s="18" t="s">
        <v>2151</v>
      </c>
      <c r="AD555" s="129"/>
    </row>
    <row r="556" s="1" customFormat="1" ht="47.25" spans="1:30">
      <c r="A556" s="18"/>
      <c r="B556" s="76" t="s">
        <v>2152</v>
      </c>
      <c r="C556" s="76" t="s">
        <v>1882</v>
      </c>
      <c r="D556" s="76" t="s">
        <v>823</v>
      </c>
      <c r="E556" s="76" t="s">
        <v>1102</v>
      </c>
      <c r="F556" s="76" t="s">
        <v>1103</v>
      </c>
      <c r="G556" s="76" t="s">
        <v>1140</v>
      </c>
      <c r="H556" s="76" t="s">
        <v>759</v>
      </c>
      <c r="I556" s="76" t="s">
        <v>2153</v>
      </c>
      <c r="J556" s="101" t="s">
        <v>828</v>
      </c>
      <c r="K556" s="99">
        <f t="shared" si="27"/>
        <v>259</v>
      </c>
      <c r="L556" s="99">
        <v>259</v>
      </c>
      <c r="M556" s="99"/>
      <c r="N556" s="99"/>
      <c r="O556" s="99"/>
      <c r="P556" s="99"/>
      <c r="Q556" s="76" t="s">
        <v>2154</v>
      </c>
      <c r="R556" s="76" t="s">
        <v>2155</v>
      </c>
      <c r="S556" s="77">
        <v>1</v>
      </c>
      <c r="T556" s="76" t="s">
        <v>2150</v>
      </c>
      <c r="U556" s="77">
        <v>1</v>
      </c>
      <c r="V556" s="76" t="s">
        <v>53</v>
      </c>
      <c r="W556" s="76" t="s">
        <v>53</v>
      </c>
      <c r="X556" s="76" t="s">
        <v>53</v>
      </c>
      <c r="Y556" s="76">
        <v>123</v>
      </c>
      <c r="Z556" s="76">
        <v>213</v>
      </c>
      <c r="AA556" s="198">
        <v>0.95</v>
      </c>
      <c r="AB556" s="18" t="s">
        <v>125</v>
      </c>
      <c r="AC556" s="18" t="s">
        <v>2151</v>
      </c>
      <c r="AD556" s="87"/>
    </row>
    <row r="557" s="1" customFormat="1" ht="47.25" spans="1:30">
      <c r="A557" s="18"/>
      <c r="B557" s="76" t="s">
        <v>2156</v>
      </c>
      <c r="C557" s="76" t="s">
        <v>1882</v>
      </c>
      <c r="D557" s="76" t="s">
        <v>823</v>
      </c>
      <c r="E557" s="76" t="s">
        <v>838</v>
      </c>
      <c r="F557" s="76" t="s">
        <v>839</v>
      </c>
      <c r="G557" s="76" t="s">
        <v>865</v>
      </c>
      <c r="H557" s="76" t="s">
        <v>759</v>
      </c>
      <c r="I557" s="76" t="s">
        <v>2157</v>
      </c>
      <c r="J557" s="101" t="s">
        <v>828</v>
      </c>
      <c r="K557" s="99">
        <f t="shared" si="27"/>
        <v>20</v>
      </c>
      <c r="L557" s="99">
        <v>20</v>
      </c>
      <c r="M557" s="99"/>
      <c r="N557" s="99"/>
      <c r="O557" s="99"/>
      <c r="P557" s="99"/>
      <c r="Q557" s="76" t="s">
        <v>2158</v>
      </c>
      <c r="R557" s="76" t="s">
        <v>2159</v>
      </c>
      <c r="S557" s="77">
        <v>1</v>
      </c>
      <c r="T557" s="76" t="s">
        <v>2150</v>
      </c>
      <c r="U557" s="77">
        <v>1</v>
      </c>
      <c r="V557" s="76"/>
      <c r="W557" s="76"/>
      <c r="X557" s="76"/>
      <c r="Y557" s="76">
        <v>98</v>
      </c>
      <c r="Z557" s="76">
        <v>396</v>
      </c>
      <c r="AA557" s="198">
        <v>0.95</v>
      </c>
      <c r="AB557" s="18" t="s">
        <v>125</v>
      </c>
      <c r="AC557" s="18" t="s">
        <v>2151</v>
      </c>
      <c r="AD557" s="87"/>
    </row>
    <row r="558" s="1" customFormat="1" ht="47.25" spans="1:30">
      <c r="A558" s="18"/>
      <c r="B558" s="76" t="s">
        <v>2160</v>
      </c>
      <c r="C558" s="76" t="s">
        <v>1882</v>
      </c>
      <c r="D558" s="76" t="s">
        <v>823</v>
      </c>
      <c r="E558" s="99" t="s">
        <v>1899</v>
      </c>
      <c r="F558" s="76" t="s">
        <v>1384</v>
      </c>
      <c r="G558" s="76" t="s">
        <v>1397</v>
      </c>
      <c r="H558" s="76" t="s">
        <v>759</v>
      </c>
      <c r="I558" s="76" t="s">
        <v>2161</v>
      </c>
      <c r="J558" s="101" t="s">
        <v>828</v>
      </c>
      <c r="K558" s="99">
        <f t="shared" si="27"/>
        <v>104</v>
      </c>
      <c r="L558" s="99">
        <v>104</v>
      </c>
      <c r="M558" s="99"/>
      <c r="N558" s="99"/>
      <c r="O558" s="99"/>
      <c r="P558" s="99"/>
      <c r="Q558" s="76" t="s">
        <v>2162</v>
      </c>
      <c r="R558" s="76" t="s">
        <v>2163</v>
      </c>
      <c r="S558" s="77">
        <v>1</v>
      </c>
      <c r="T558" s="76" t="s">
        <v>2150</v>
      </c>
      <c r="U558" s="77">
        <v>1</v>
      </c>
      <c r="V558" s="76" t="s">
        <v>53</v>
      </c>
      <c r="W558" s="76" t="s">
        <v>53</v>
      </c>
      <c r="X558" s="76" t="s">
        <v>53</v>
      </c>
      <c r="Y558" s="76">
        <v>356</v>
      </c>
      <c r="Z558" s="76">
        <v>709</v>
      </c>
      <c r="AA558" s="198">
        <v>0.95</v>
      </c>
      <c r="AB558" s="18" t="s">
        <v>125</v>
      </c>
      <c r="AC558" s="18" t="s">
        <v>2151</v>
      </c>
      <c r="AD558" s="87"/>
    </row>
    <row r="559" s="1" customFormat="1" ht="47.25" spans="1:30">
      <c r="A559" s="18"/>
      <c r="B559" s="76" t="s">
        <v>2164</v>
      </c>
      <c r="C559" s="76" t="s">
        <v>1882</v>
      </c>
      <c r="D559" s="76" t="s">
        <v>823</v>
      </c>
      <c r="E559" s="76" t="s">
        <v>1423</v>
      </c>
      <c r="F559" s="76" t="s">
        <v>1424</v>
      </c>
      <c r="G559" s="76" t="s">
        <v>1460</v>
      </c>
      <c r="H559" s="76" t="s">
        <v>752</v>
      </c>
      <c r="I559" s="76" t="s">
        <v>2165</v>
      </c>
      <c r="J559" s="101" t="s">
        <v>828</v>
      </c>
      <c r="K559" s="99">
        <f t="shared" si="27"/>
        <v>211</v>
      </c>
      <c r="L559" s="99">
        <v>211</v>
      </c>
      <c r="M559" s="99"/>
      <c r="N559" s="99"/>
      <c r="O559" s="99"/>
      <c r="P559" s="99"/>
      <c r="Q559" s="76" t="s">
        <v>2166</v>
      </c>
      <c r="R559" s="76" t="s">
        <v>2167</v>
      </c>
      <c r="S559" s="77">
        <v>1</v>
      </c>
      <c r="T559" s="76" t="s">
        <v>2150</v>
      </c>
      <c r="U559" s="77">
        <v>1</v>
      </c>
      <c r="V559" s="76" t="s">
        <v>53</v>
      </c>
      <c r="W559" s="76" t="s">
        <v>53</v>
      </c>
      <c r="X559" s="76" t="s">
        <v>53</v>
      </c>
      <c r="Y559" s="76">
        <v>308</v>
      </c>
      <c r="Z559" s="76">
        <v>996</v>
      </c>
      <c r="AA559" s="198">
        <v>0.95</v>
      </c>
      <c r="AB559" s="18" t="s">
        <v>125</v>
      </c>
      <c r="AC559" s="18" t="s">
        <v>2151</v>
      </c>
      <c r="AD559" s="194"/>
    </row>
    <row r="560" s="1" customFormat="1" ht="47.25" spans="1:30">
      <c r="A560" s="18"/>
      <c r="B560" s="76" t="s">
        <v>2168</v>
      </c>
      <c r="C560" s="76" t="s">
        <v>1882</v>
      </c>
      <c r="D560" s="76" t="s">
        <v>823</v>
      </c>
      <c r="E560" s="76" t="s">
        <v>1423</v>
      </c>
      <c r="F560" s="76" t="s">
        <v>1424</v>
      </c>
      <c r="G560" s="76" t="s">
        <v>1439</v>
      </c>
      <c r="H560" s="76" t="s">
        <v>759</v>
      </c>
      <c r="I560" s="76" t="s">
        <v>2169</v>
      </c>
      <c r="J560" s="101" t="s">
        <v>828</v>
      </c>
      <c r="K560" s="99">
        <f t="shared" si="27"/>
        <v>362</v>
      </c>
      <c r="L560" s="99">
        <v>362</v>
      </c>
      <c r="M560" s="99"/>
      <c r="N560" s="99"/>
      <c r="O560" s="99"/>
      <c r="P560" s="99"/>
      <c r="Q560" s="76" t="s">
        <v>2170</v>
      </c>
      <c r="R560" s="76" t="s">
        <v>2171</v>
      </c>
      <c r="S560" s="77">
        <v>1</v>
      </c>
      <c r="T560" s="76" t="s">
        <v>2150</v>
      </c>
      <c r="U560" s="77">
        <v>1</v>
      </c>
      <c r="V560" s="76" t="s">
        <v>53</v>
      </c>
      <c r="W560" s="76" t="s">
        <v>53</v>
      </c>
      <c r="X560" s="76" t="s">
        <v>53</v>
      </c>
      <c r="Y560" s="76">
        <v>302</v>
      </c>
      <c r="Z560" s="76">
        <v>1112</v>
      </c>
      <c r="AA560" s="198">
        <v>0.95</v>
      </c>
      <c r="AB560" s="18" t="s">
        <v>125</v>
      </c>
      <c r="AC560" s="18" t="s">
        <v>2151</v>
      </c>
      <c r="AD560" s="194"/>
    </row>
    <row r="561" s="1" customFormat="1" ht="47.25" spans="1:30">
      <c r="A561" s="18"/>
      <c r="B561" s="76" t="s">
        <v>2172</v>
      </c>
      <c r="C561" s="76" t="s">
        <v>1882</v>
      </c>
      <c r="D561" s="76" t="s">
        <v>823</v>
      </c>
      <c r="E561" s="76" t="s">
        <v>1652</v>
      </c>
      <c r="F561" s="76" t="s">
        <v>1653</v>
      </c>
      <c r="G561" s="76" t="s">
        <v>1400</v>
      </c>
      <c r="H561" s="76" t="s">
        <v>752</v>
      </c>
      <c r="I561" s="76" t="s">
        <v>2173</v>
      </c>
      <c r="J561" s="101" t="s">
        <v>828</v>
      </c>
      <c r="K561" s="99">
        <f t="shared" si="27"/>
        <v>139</v>
      </c>
      <c r="L561" s="99">
        <v>139</v>
      </c>
      <c r="M561" s="99"/>
      <c r="N561" s="99"/>
      <c r="O561" s="99"/>
      <c r="P561" s="99"/>
      <c r="Q561" s="76" t="s">
        <v>2174</v>
      </c>
      <c r="R561" s="76" t="s">
        <v>2175</v>
      </c>
      <c r="S561" s="77">
        <v>1</v>
      </c>
      <c r="T561" s="76" t="s">
        <v>2150</v>
      </c>
      <c r="U561" s="77">
        <v>1</v>
      </c>
      <c r="V561" s="76" t="s">
        <v>53</v>
      </c>
      <c r="W561" s="76" t="s">
        <v>53</v>
      </c>
      <c r="X561" s="76" t="s">
        <v>53</v>
      </c>
      <c r="Y561" s="76">
        <v>248</v>
      </c>
      <c r="Z561" s="76">
        <v>789</v>
      </c>
      <c r="AA561" s="198">
        <v>0.95</v>
      </c>
      <c r="AB561" s="18" t="s">
        <v>125</v>
      </c>
      <c r="AC561" s="18" t="s">
        <v>2176</v>
      </c>
      <c r="AD561" s="194"/>
    </row>
    <row r="562" s="1" customFormat="1" ht="47.25" spans="1:30">
      <c r="A562" s="18"/>
      <c r="B562" s="76" t="s">
        <v>2177</v>
      </c>
      <c r="C562" s="76" t="s">
        <v>1882</v>
      </c>
      <c r="D562" s="76" t="s">
        <v>823</v>
      </c>
      <c r="E562" s="76" t="s">
        <v>765</v>
      </c>
      <c r="F562" s="76" t="s">
        <v>766</v>
      </c>
      <c r="G562" s="76" t="s">
        <v>767</v>
      </c>
      <c r="H562" s="76" t="s">
        <v>759</v>
      </c>
      <c r="I562" s="76" t="s">
        <v>2178</v>
      </c>
      <c r="J562" s="101" t="s">
        <v>828</v>
      </c>
      <c r="K562" s="99">
        <f t="shared" si="27"/>
        <v>120</v>
      </c>
      <c r="L562" s="99">
        <v>120</v>
      </c>
      <c r="M562" s="99"/>
      <c r="N562" s="99"/>
      <c r="O562" s="99"/>
      <c r="P562" s="99"/>
      <c r="Q562" s="76" t="s">
        <v>2179</v>
      </c>
      <c r="R562" s="76" t="s">
        <v>2180</v>
      </c>
      <c r="S562" s="77">
        <v>1</v>
      </c>
      <c r="T562" s="76" t="s">
        <v>2150</v>
      </c>
      <c r="U562" s="77">
        <v>1</v>
      </c>
      <c r="V562" s="76" t="s">
        <v>53</v>
      </c>
      <c r="W562" s="76" t="s">
        <v>53</v>
      </c>
      <c r="X562" s="76" t="s">
        <v>53</v>
      </c>
      <c r="Y562" s="76">
        <v>188</v>
      </c>
      <c r="Z562" s="76">
        <v>689</v>
      </c>
      <c r="AA562" s="198">
        <v>0.95</v>
      </c>
      <c r="AB562" s="18" t="s">
        <v>125</v>
      </c>
      <c r="AC562" s="18" t="s">
        <v>2151</v>
      </c>
      <c r="AD562" s="194"/>
    </row>
    <row r="563" s="1" customFormat="1" ht="31.5" spans="1:30">
      <c r="A563" s="18" t="s">
        <v>2181</v>
      </c>
      <c r="B563" s="76"/>
      <c r="C563" s="76"/>
      <c r="D563" s="76"/>
      <c r="E563" s="76"/>
      <c r="F563" s="76"/>
      <c r="G563" s="76"/>
      <c r="H563" s="76"/>
      <c r="I563" s="76"/>
      <c r="J563" s="101"/>
      <c r="K563" s="30">
        <f t="shared" si="27"/>
        <v>6700</v>
      </c>
      <c r="L563" s="30">
        <f>SUM(L564:L585)</f>
        <v>6700</v>
      </c>
      <c r="M563" s="30">
        <f>SUM(M564:M585)</f>
        <v>0</v>
      </c>
      <c r="N563" s="137">
        <f t="shared" ref="N563:P563" si="29">SUM(N564:N697)</f>
        <v>0</v>
      </c>
      <c r="O563" s="137">
        <f t="shared" si="29"/>
        <v>0</v>
      </c>
      <c r="P563" s="137">
        <f t="shared" si="29"/>
        <v>0</v>
      </c>
      <c r="Q563" s="76"/>
      <c r="R563" s="76"/>
      <c r="S563" s="77"/>
      <c r="T563" s="76"/>
      <c r="U563" s="77"/>
      <c r="V563" s="76"/>
      <c r="W563" s="76"/>
      <c r="X563" s="76"/>
      <c r="Y563" s="76"/>
      <c r="Z563" s="76"/>
      <c r="AA563" s="198"/>
      <c r="AB563" s="18"/>
      <c r="AC563" s="18"/>
      <c r="AD563" s="194"/>
    </row>
    <row r="564" s="3" customFormat="1" ht="96" customHeight="1" spans="1:30">
      <c r="A564" s="18"/>
      <c r="B564" s="18" t="s">
        <v>2182</v>
      </c>
      <c r="C564" s="18" t="s">
        <v>43</v>
      </c>
      <c r="D564" s="18" t="s">
        <v>44</v>
      </c>
      <c r="E564" s="18" t="s">
        <v>119</v>
      </c>
      <c r="F564" s="18" t="s">
        <v>120</v>
      </c>
      <c r="G564" s="18" t="s">
        <v>601</v>
      </c>
      <c r="H564" s="21" t="s">
        <v>48</v>
      </c>
      <c r="I564" s="18" t="s">
        <v>2183</v>
      </c>
      <c r="J564" s="37" t="s">
        <v>50</v>
      </c>
      <c r="K564" s="99">
        <f t="shared" si="27"/>
        <v>282</v>
      </c>
      <c r="L564" s="82">
        <v>282</v>
      </c>
      <c r="M564" s="21"/>
      <c r="N564" s="21"/>
      <c r="O564" s="21"/>
      <c r="P564" s="21"/>
      <c r="Q564" s="18" t="s">
        <v>2184</v>
      </c>
      <c r="R564" s="82" t="s">
        <v>2185</v>
      </c>
      <c r="S564" s="50">
        <v>1</v>
      </c>
      <c r="T564" s="86"/>
      <c r="U564" s="50"/>
      <c r="V564" s="76" t="s">
        <v>53</v>
      </c>
      <c r="W564" s="76" t="s">
        <v>53</v>
      </c>
      <c r="X564" s="76" t="s">
        <v>53</v>
      </c>
      <c r="Y564" s="18">
        <v>382</v>
      </c>
      <c r="Z564" s="18">
        <v>1314</v>
      </c>
      <c r="AA564" s="113">
        <v>0.95</v>
      </c>
      <c r="AB564" s="18" t="s">
        <v>125</v>
      </c>
      <c r="AC564" s="18" t="s">
        <v>2186</v>
      </c>
      <c r="AD564" s="199"/>
    </row>
    <row r="565" s="3" customFormat="1" ht="96" customHeight="1" spans="1:30">
      <c r="A565" s="18"/>
      <c r="B565" s="18" t="s">
        <v>2187</v>
      </c>
      <c r="C565" s="18" t="s">
        <v>43</v>
      </c>
      <c r="D565" s="18" t="s">
        <v>44</v>
      </c>
      <c r="E565" s="18" t="s">
        <v>119</v>
      </c>
      <c r="F565" s="18" t="s">
        <v>120</v>
      </c>
      <c r="G565" s="18" t="s">
        <v>601</v>
      </c>
      <c r="H565" s="21" t="s">
        <v>48</v>
      </c>
      <c r="I565" s="18" t="s">
        <v>2188</v>
      </c>
      <c r="J565" s="37" t="s">
        <v>50</v>
      </c>
      <c r="K565" s="99">
        <f t="shared" si="27"/>
        <v>450.1</v>
      </c>
      <c r="L565" s="82">
        <v>450.1</v>
      </c>
      <c r="M565" s="21"/>
      <c r="N565" s="21"/>
      <c r="O565" s="21"/>
      <c r="P565" s="21"/>
      <c r="Q565" s="18" t="s">
        <v>2189</v>
      </c>
      <c r="R565" s="82" t="s">
        <v>2190</v>
      </c>
      <c r="S565" s="50">
        <v>1</v>
      </c>
      <c r="T565" s="86"/>
      <c r="U565" s="50"/>
      <c r="V565" s="76" t="s">
        <v>53</v>
      </c>
      <c r="W565" s="76" t="s">
        <v>53</v>
      </c>
      <c r="X565" s="76" t="s">
        <v>53</v>
      </c>
      <c r="Y565" s="18">
        <v>628</v>
      </c>
      <c r="Z565" s="18">
        <v>2132</v>
      </c>
      <c r="AA565" s="113">
        <v>0.95</v>
      </c>
      <c r="AB565" s="18" t="s">
        <v>125</v>
      </c>
      <c r="AC565" s="18" t="s">
        <v>2186</v>
      </c>
      <c r="AD565" s="199"/>
    </row>
    <row r="566" s="3" customFormat="1" ht="96" customHeight="1" spans="1:30">
      <c r="A566" s="18"/>
      <c r="B566" s="18" t="s">
        <v>2191</v>
      </c>
      <c r="C566" s="18" t="s">
        <v>43</v>
      </c>
      <c r="D566" s="18" t="s">
        <v>44</v>
      </c>
      <c r="E566" s="18" t="s">
        <v>140</v>
      </c>
      <c r="F566" s="18" t="s">
        <v>141</v>
      </c>
      <c r="G566" s="18" t="s">
        <v>2192</v>
      </c>
      <c r="H566" s="21" t="s">
        <v>48</v>
      </c>
      <c r="I566" s="18" t="s">
        <v>2193</v>
      </c>
      <c r="J566" s="37" t="s">
        <v>50</v>
      </c>
      <c r="K566" s="99">
        <f t="shared" si="27"/>
        <v>275.6</v>
      </c>
      <c r="L566" s="82">
        <v>275.6</v>
      </c>
      <c r="M566" s="21"/>
      <c r="N566" s="21"/>
      <c r="O566" s="21"/>
      <c r="P566" s="21"/>
      <c r="Q566" s="18" t="s">
        <v>2194</v>
      </c>
      <c r="R566" s="82" t="s">
        <v>2195</v>
      </c>
      <c r="S566" s="50">
        <v>1</v>
      </c>
      <c r="T566" s="86"/>
      <c r="U566" s="50"/>
      <c r="V566" s="76" t="s">
        <v>53</v>
      </c>
      <c r="W566" s="76" t="s">
        <v>53</v>
      </c>
      <c r="X566" s="76" t="s">
        <v>53</v>
      </c>
      <c r="Y566" s="18">
        <v>281</v>
      </c>
      <c r="Z566" s="18">
        <v>906</v>
      </c>
      <c r="AA566" s="113">
        <v>0.95</v>
      </c>
      <c r="AB566" s="18" t="s">
        <v>125</v>
      </c>
      <c r="AC566" s="18" t="s">
        <v>2186</v>
      </c>
      <c r="AD566" s="199"/>
    </row>
    <row r="567" s="3" customFormat="1" ht="96" customHeight="1" spans="1:30">
      <c r="A567" s="18"/>
      <c r="B567" s="18" t="s">
        <v>2196</v>
      </c>
      <c r="C567" s="18" t="s">
        <v>43</v>
      </c>
      <c r="D567" s="18" t="s">
        <v>44</v>
      </c>
      <c r="E567" s="18" t="s">
        <v>164</v>
      </c>
      <c r="F567" s="18" t="s">
        <v>165</v>
      </c>
      <c r="G567" s="18" t="s">
        <v>172</v>
      </c>
      <c r="H567" s="18" t="s">
        <v>73</v>
      </c>
      <c r="I567" s="18" t="s">
        <v>2197</v>
      </c>
      <c r="J567" s="37" t="s">
        <v>50</v>
      </c>
      <c r="K567" s="99">
        <f t="shared" si="27"/>
        <v>241.4</v>
      </c>
      <c r="L567" s="82">
        <v>241.4</v>
      </c>
      <c r="M567" s="21"/>
      <c r="N567" s="21"/>
      <c r="O567" s="21"/>
      <c r="P567" s="21"/>
      <c r="Q567" s="18" t="s">
        <v>2198</v>
      </c>
      <c r="R567" s="82" t="s">
        <v>2199</v>
      </c>
      <c r="S567" s="50">
        <v>1</v>
      </c>
      <c r="T567" s="86"/>
      <c r="U567" s="50"/>
      <c r="V567" s="76" t="s">
        <v>53</v>
      </c>
      <c r="W567" s="76" t="s">
        <v>53</v>
      </c>
      <c r="X567" s="76" t="s">
        <v>53</v>
      </c>
      <c r="Y567" s="18">
        <v>626</v>
      </c>
      <c r="Z567" s="18">
        <v>2088</v>
      </c>
      <c r="AA567" s="113">
        <v>0.95</v>
      </c>
      <c r="AB567" s="18" t="s">
        <v>125</v>
      </c>
      <c r="AC567" s="18" t="s">
        <v>2186</v>
      </c>
      <c r="AD567" s="199"/>
    </row>
    <row r="568" s="4" customFormat="1" ht="94.5" spans="1:30">
      <c r="A568" s="18"/>
      <c r="B568" s="18" t="s">
        <v>2200</v>
      </c>
      <c r="C568" s="18" t="s">
        <v>43</v>
      </c>
      <c r="D568" s="18" t="s">
        <v>44</v>
      </c>
      <c r="E568" s="18" t="s">
        <v>164</v>
      </c>
      <c r="F568" s="18" t="s">
        <v>165</v>
      </c>
      <c r="G568" s="18" t="s">
        <v>172</v>
      </c>
      <c r="H568" s="18" t="s">
        <v>73</v>
      </c>
      <c r="I568" s="18" t="s">
        <v>2201</v>
      </c>
      <c r="J568" s="37" t="s">
        <v>50</v>
      </c>
      <c r="K568" s="99">
        <f t="shared" si="27"/>
        <v>384</v>
      </c>
      <c r="L568" s="18">
        <v>384</v>
      </c>
      <c r="M568" s="18"/>
      <c r="N568" s="18" t="s">
        <v>53</v>
      </c>
      <c r="O568" s="18" t="s">
        <v>53</v>
      </c>
      <c r="P568" s="18" t="s">
        <v>53</v>
      </c>
      <c r="Q568" s="18" t="s">
        <v>2202</v>
      </c>
      <c r="R568" s="18" t="s">
        <v>2203</v>
      </c>
      <c r="S568" s="50">
        <v>1</v>
      </c>
      <c r="T568" s="50"/>
      <c r="U568" s="18"/>
      <c r="V568" s="76" t="s">
        <v>53</v>
      </c>
      <c r="W568" s="76" t="s">
        <v>53</v>
      </c>
      <c r="X568" s="76" t="s">
        <v>53</v>
      </c>
      <c r="Y568" s="82">
        <v>226</v>
      </c>
      <c r="Z568" s="82">
        <v>695</v>
      </c>
      <c r="AA568" s="113">
        <v>0.95</v>
      </c>
      <c r="AB568" s="18" t="s">
        <v>125</v>
      </c>
      <c r="AC568" s="18" t="s">
        <v>2186</v>
      </c>
      <c r="AD568" s="199"/>
    </row>
    <row r="569" s="3" customFormat="1" ht="96" customHeight="1" spans="1:30">
      <c r="A569" s="18"/>
      <c r="B569" s="18" t="s">
        <v>2204</v>
      </c>
      <c r="C569" s="18" t="s">
        <v>43</v>
      </c>
      <c r="D569" s="18" t="s">
        <v>44</v>
      </c>
      <c r="E569" s="18" t="s">
        <v>188</v>
      </c>
      <c r="F569" s="18" t="s">
        <v>189</v>
      </c>
      <c r="G569" s="18" t="s">
        <v>2205</v>
      </c>
      <c r="H569" s="21" t="s">
        <v>73</v>
      </c>
      <c r="I569" s="18" t="s">
        <v>2206</v>
      </c>
      <c r="J569" s="37" t="s">
        <v>50</v>
      </c>
      <c r="K569" s="99">
        <f t="shared" si="27"/>
        <v>242</v>
      </c>
      <c r="L569" s="82">
        <v>242</v>
      </c>
      <c r="M569" s="21"/>
      <c r="N569" s="21"/>
      <c r="O569" s="21"/>
      <c r="P569" s="21"/>
      <c r="Q569" s="18" t="s">
        <v>2207</v>
      </c>
      <c r="R569" s="82" t="s">
        <v>2208</v>
      </c>
      <c r="S569" s="50">
        <v>1</v>
      </c>
      <c r="T569" s="86"/>
      <c r="U569" s="50"/>
      <c r="V569" s="76" t="s">
        <v>53</v>
      </c>
      <c r="W569" s="76" t="s">
        <v>53</v>
      </c>
      <c r="X569" s="76" t="s">
        <v>53</v>
      </c>
      <c r="Y569" s="82">
        <v>628</v>
      </c>
      <c r="Z569" s="82">
        <v>1674</v>
      </c>
      <c r="AA569" s="113">
        <v>0.95</v>
      </c>
      <c r="AB569" s="18" t="s">
        <v>125</v>
      </c>
      <c r="AC569" s="18" t="s">
        <v>2186</v>
      </c>
      <c r="AD569" s="199"/>
    </row>
    <row r="570" s="3" customFormat="1" ht="96" customHeight="1" spans="1:30">
      <c r="A570" s="18"/>
      <c r="B570" s="18" t="s">
        <v>2209</v>
      </c>
      <c r="C570" s="18" t="s">
        <v>43</v>
      </c>
      <c r="D570" s="18" t="s">
        <v>44</v>
      </c>
      <c r="E570" s="18" t="s">
        <v>188</v>
      </c>
      <c r="F570" s="18" t="s">
        <v>189</v>
      </c>
      <c r="G570" s="18" t="s">
        <v>202</v>
      </c>
      <c r="H570" s="25" t="s">
        <v>48</v>
      </c>
      <c r="I570" s="18" t="s">
        <v>2210</v>
      </c>
      <c r="J570" s="37" t="s">
        <v>50</v>
      </c>
      <c r="K570" s="99">
        <f t="shared" si="27"/>
        <v>250</v>
      </c>
      <c r="L570" s="82">
        <v>250</v>
      </c>
      <c r="M570" s="21"/>
      <c r="N570" s="21"/>
      <c r="O570" s="21"/>
      <c r="P570" s="21"/>
      <c r="Q570" s="18" t="s">
        <v>2211</v>
      </c>
      <c r="R570" s="82" t="s">
        <v>2212</v>
      </c>
      <c r="S570" s="50">
        <v>1</v>
      </c>
      <c r="T570" s="86"/>
      <c r="U570" s="50"/>
      <c r="V570" s="76" t="s">
        <v>53</v>
      </c>
      <c r="W570" s="76" t="s">
        <v>53</v>
      </c>
      <c r="X570" s="76" t="s">
        <v>53</v>
      </c>
      <c r="Y570" s="82">
        <v>548</v>
      </c>
      <c r="Z570" s="82">
        <v>1246</v>
      </c>
      <c r="AA570" s="113">
        <v>0.95</v>
      </c>
      <c r="AB570" s="18" t="s">
        <v>125</v>
      </c>
      <c r="AC570" s="18" t="s">
        <v>2186</v>
      </c>
      <c r="AD570" s="199"/>
    </row>
    <row r="571" s="3" customFormat="1" ht="96" customHeight="1" spans="1:30">
      <c r="A571" s="18"/>
      <c r="B571" s="31" t="s">
        <v>2213</v>
      </c>
      <c r="C571" s="18" t="s">
        <v>43</v>
      </c>
      <c r="D571" s="18" t="s">
        <v>44</v>
      </c>
      <c r="E571" s="31" t="s">
        <v>229</v>
      </c>
      <c r="F571" s="31" t="s">
        <v>2214</v>
      </c>
      <c r="G571" s="18" t="s">
        <v>231</v>
      </c>
      <c r="H571" s="19" t="s">
        <v>48</v>
      </c>
      <c r="I571" s="18" t="s">
        <v>2215</v>
      </c>
      <c r="J571" s="37" t="s">
        <v>50</v>
      </c>
      <c r="K571" s="99">
        <f t="shared" si="27"/>
        <v>187.4</v>
      </c>
      <c r="L571" s="82">
        <v>187.4</v>
      </c>
      <c r="M571" s="21"/>
      <c r="N571" s="21"/>
      <c r="O571" s="21"/>
      <c r="P571" s="21"/>
      <c r="Q571" s="18" t="s">
        <v>2216</v>
      </c>
      <c r="R571" s="82" t="s">
        <v>2217</v>
      </c>
      <c r="S571" s="50">
        <v>1</v>
      </c>
      <c r="T571" s="86"/>
      <c r="U571" s="50"/>
      <c r="V571" s="76" t="s">
        <v>53</v>
      </c>
      <c r="W571" s="76" t="s">
        <v>53</v>
      </c>
      <c r="X571" s="76" t="s">
        <v>53</v>
      </c>
      <c r="Y571" s="82">
        <v>256</v>
      </c>
      <c r="Z571" s="82">
        <v>846</v>
      </c>
      <c r="AA571" s="113">
        <v>0.95</v>
      </c>
      <c r="AB571" s="18" t="s">
        <v>125</v>
      </c>
      <c r="AC571" s="18" t="s">
        <v>2186</v>
      </c>
      <c r="AD571" s="199"/>
    </row>
    <row r="572" s="3" customFormat="1" ht="96" customHeight="1" spans="1:30">
      <c r="A572" s="18"/>
      <c r="B572" s="18" t="s">
        <v>2218</v>
      </c>
      <c r="C572" s="18" t="s">
        <v>43</v>
      </c>
      <c r="D572" s="18" t="s">
        <v>44</v>
      </c>
      <c r="E572" s="18" t="s">
        <v>792</v>
      </c>
      <c r="F572" s="18" t="s">
        <v>793</v>
      </c>
      <c r="G572" s="18" t="s">
        <v>2219</v>
      </c>
      <c r="H572" s="18" t="s">
        <v>48</v>
      </c>
      <c r="I572" s="18" t="s">
        <v>2220</v>
      </c>
      <c r="J572" s="37" t="s">
        <v>50</v>
      </c>
      <c r="K572" s="99">
        <f t="shared" si="27"/>
        <v>227</v>
      </c>
      <c r="L572" s="82">
        <v>227</v>
      </c>
      <c r="M572" s="21"/>
      <c r="N572" s="21"/>
      <c r="O572" s="21"/>
      <c r="P572" s="21"/>
      <c r="Q572" s="18" t="s">
        <v>2221</v>
      </c>
      <c r="R572" s="82" t="s">
        <v>2222</v>
      </c>
      <c r="S572" s="50">
        <v>1</v>
      </c>
      <c r="T572" s="86"/>
      <c r="U572" s="50"/>
      <c r="V572" s="76" t="s">
        <v>53</v>
      </c>
      <c r="W572" s="76" t="s">
        <v>53</v>
      </c>
      <c r="X572" s="76" t="s">
        <v>53</v>
      </c>
      <c r="Y572" s="18">
        <v>224</v>
      </c>
      <c r="Z572" s="18">
        <v>780</v>
      </c>
      <c r="AA572" s="113">
        <v>0.95</v>
      </c>
      <c r="AB572" s="18" t="s">
        <v>125</v>
      </c>
      <c r="AC572" s="18" t="s">
        <v>2186</v>
      </c>
      <c r="AD572" s="199"/>
    </row>
    <row r="573" s="5" customFormat="1" ht="62.1" customHeight="1" spans="1:30">
      <c r="A573" s="18"/>
      <c r="B573" s="18" t="s">
        <v>2223</v>
      </c>
      <c r="C573" s="82" t="s">
        <v>2224</v>
      </c>
      <c r="D573" s="82" t="s">
        <v>2225</v>
      </c>
      <c r="E573" s="18" t="s">
        <v>792</v>
      </c>
      <c r="F573" s="82" t="s">
        <v>2226</v>
      </c>
      <c r="G573" s="82" t="s">
        <v>2227</v>
      </c>
      <c r="H573" s="82" t="s">
        <v>2228</v>
      </c>
      <c r="I573" s="18" t="s">
        <v>2229</v>
      </c>
      <c r="J573" s="37" t="s">
        <v>50</v>
      </c>
      <c r="K573" s="99">
        <f t="shared" si="27"/>
        <v>414</v>
      </c>
      <c r="L573" s="82">
        <v>414</v>
      </c>
      <c r="M573" s="82"/>
      <c r="N573" s="82" t="s">
        <v>53</v>
      </c>
      <c r="O573" s="82" t="s">
        <v>53</v>
      </c>
      <c r="P573" s="82" t="s">
        <v>53</v>
      </c>
      <c r="Q573" s="18" t="s">
        <v>2230</v>
      </c>
      <c r="R573" s="18" t="s">
        <v>2231</v>
      </c>
      <c r="S573" s="50">
        <v>1</v>
      </c>
      <c r="T573" s="197"/>
      <c r="U573" s="18"/>
      <c r="V573" s="76" t="s">
        <v>53</v>
      </c>
      <c r="W573" s="76" t="s">
        <v>53</v>
      </c>
      <c r="X573" s="76" t="s">
        <v>53</v>
      </c>
      <c r="Y573" s="82">
        <v>224</v>
      </c>
      <c r="Z573" s="82">
        <v>780</v>
      </c>
      <c r="AA573" s="113">
        <v>0.95</v>
      </c>
      <c r="AB573" s="82" t="s">
        <v>2232</v>
      </c>
      <c r="AC573" s="82" t="s">
        <v>2233</v>
      </c>
      <c r="AD573" s="200"/>
    </row>
    <row r="574" s="4" customFormat="1" ht="57" customHeight="1" spans="1:30">
      <c r="A574" s="18"/>
      <c r="B574" s="18" t="s">
        <v>2234</v>
      </c>
      <c r="C574" s="18" t="s">
        <v>43</v>
      </c>
      <c r="D574" s="18" t="s">
        <v>44</v>
      </c>
      <c r="E574" s="21" t="s">
        <v>395</v>
      </c>
      <c r="F574" s="18" t="s">
        <v>396</v>
      </c>
      <c r="G574" s="18" t="s">
        <v>403</v>
      </c>
      <c r="H574" s="18" t="s">
        <v>48</v>
      </c>
      <c r="I574" s="18" t="s">
        <v>2235</v>
      </c>
      <c r="J574" s="37" t="s">
        <v>50</v>
      </c>
      <c r="K574" s="99">
        <f t="shared" si="27"/>
        <v>410</v>
      </c>
      <c r="L574" s="18">
        <v>410</v>
      </c>
      <c r="M574" s="18"/>
      <c r="N574" s="18" t="s">
        <v>53</v>
      </c>
      <c r="O574" s="18" t="s">
        <v>53</v>
      </c>
      <c r="P574" s="18" t="s">
        <v>53</v>
      </c>
      <c r="Q574" s="18" t="s">
        <v>2236</v>
      </c>
      <c r="R574" s="18" t="s">
        <v>2235</v>
      </c>
      <c r="S574" s="50">
        <v>1</v>
      </c>
      <c r="T574" s="50"/>
      <c r="U574" s="18"/>
      <c r="V574" s="76" t="s">
        <v>53</v>
      </c>
      <c r="W574" s="76" t="s">
        <v>53</v>
      </c>
      <c r="X574" s="76" t="s">
        <v>53</v>
      </c>
      <c r="Y574" s="18">
        <v>260</v>
      </c>
      <c r="Z574" s="18">
        <v>1150</v>
      </c>
      <c r="AA574" s="113">
        <v>0.95</v>
      </c>
      <c r="AB574" s="18" t="s">
        <v>125</v>
      </c>
      <c r="AC574" s="18" t="s">
        <v>2186</v>
      </c>
      <c r="AD574" s="201"/>
    </row>
    <row r="575" s="3" customFormat="1" ht="96" customHeight="1" spans="1:30">
      <c r="A575" s="18"/>
      <c r="B575" s="18" t="s">
        <v>2237</v>
      </c>
      <c r="C575" s="18" t="s">
        <v>43</v>
      </c>
      <c r="D575" s="18" t="s">
        <v>44</v>
      </c>
      <c r="E575" s="18" t="s">
        <v>426</v>
      </c>
      <c r="F575" s="18" t="s">
        <v>427</v>
      </c>
      <c r="G575" s="18" t="s">
        <v>2238</v>
      </c>
      <c r="H575" s="25" t="s">
        <v>73</v>
      </c>
      <c r="I575" s="18" t="s">
        <v>2239</v>
      </c>
      <c r="J575" s="37" t="s">
        <v>50</v>
      </c>
      <c r="K575" s="99">
        <f t="shared" si="27"/>
        <v>124</v>
      </c>
      <c r="L575" s="82">
        <v>124</v>
      </c>
      <c r="M575" s="21"/>
      <c r="N575" s="21"/>
      <c r="O575" s="21"/>
      <c r="P575" s="21"/>
      <c r="Q575" s="18" t="s">
        <v>2240</v>
      </c>
      <c r="R575" s="82" t="s">
        <v>2241</v>
      </c>
      <c r="S575" s="50">
        <v>1</v>
      </c>
      <c r="T575" s="86"/>
      <c r="U575" s="50"/>
      <c r="V575" s="76" t="s">
        <v>53</v>
      </c>
      <c r="W575" s="76" t="s">
        <v>53</v>
      </c>
      <c r="X575" s="76" t="s">
        <v>53</v>
      </c>
      <c r="Y575" s="18">
        <v>126</v>
      </c>
      <c r="Z575" s="18">
        <v>370</v>
      </c>
      <c r="AA575" s="113">
        <v>0.95</v>
      </c>
      <c r="AB575" s="18" t="s">
        <v>2186</v>
      </c>
      <c r="AC575" s="18" t="s">
        <v>2186</v>
      </c>
      <c r="AD575" s="199"/>
    </row>
    <row r="576" s="6" customFormat="1" ht="57" customHeight="1" spans="1:30">
      <c r="A576" s="18"/>
      <c r="B576" s="18" t="s">
        <v>2242</v>
      </c>
      <c r="C576" s="18" t="s">
        <v>43</v>
      </c>
      <c r="D576" s="18" t="s">
        <v>44</v>
      </c>
      <c r="E576" s="18" t="s">
        <v>426</v>
      </c>
      <c r="F576" s="18" t="s">
        <v>427</v>
      </c>
      <c r="G576" s="18" t="s">
        <v>440</v>
      </c>
      <c r="H576" s="18" t="s">
        <v>48</v>
      </c>
      <c r="I576" s="18" t="s">
        <v>2243</v>
      </c>
      <c r="J576" s="37" t="s">
        <v>50</v>
      </c>
      <c r="K576" s="99">
        <f t="shared" si="27"/>
        <v>439.2</v>
      </c>
      <c r="L576" s="18">
        <v>439.2</v>
      </c>
      <c r="M576" s="18"/>
      <c r="N576" s="18" t="s">
        <v>53</v>
      </c>
      <c r="O576" s="18" t="s">
        <v>53</v>
      </c>
      <c r="P576" s="18" t="s">
        <v>53</v>
      </c>
      <c r="Q576" s="18" t="s">
        <v>2244</v>
      </c>
      <c r="R576" s="18" t="s">
        <v>2245</v>
      </c>
      <c r="S576" s="50">
        <v>1</v>
      </c>
      <c r="T576" s="50"/>
      <c r="U576" s="18"/>
      <c r="V576" s="76" t="s">
        <v>53</v>
      </c>
      <c r="W576" s="76" t="s">
        <v>53</v>
      </c>
      <c r="X576" s="76" t="s">
        <v>53</v>
      </c>
      <c r="Y576" s="82">
        <v>315</v>
      </c>
      <c r="Z576" s="82">
        <v>958</v>
      </c>
      <c r="AA576" s="113">
        <v>0.95</v>
      </c>
      <c r="AB576" s="18" t="s">
        <v>125</v>
      </c>
      <c r="AC576" s="18" t="s">
        <v>2186</v>
      </c>
      <c r="AD576" s="164"/>
    </row>
    <row r="577" s="3" customFormat="1" ht="96" customHeight="1" spans="1:30">
      <c r="A577" s="18"/>
      <c r="B577" s="18" t="s">
        <v>2246</v>
      </c>
      <c r="C577" s="18" t="s">
        <v>43</v>
      </c>
      <c r="D577" s="18" t="s">
        <v>44</v>
      </c>
      <c r="E577" s="18" t="s">
        <v>2247</v>
      </c>
      <c r="F577" s="18" t="s">
        <v>478</v>
      </c>
      <c r="G577" s="18" t="s">
        <v>527</v>
      </c>
      <c r="H577" s="18" t="s">
        <v>73</v>
      </c>
      <c r="I577" s="18" t="s">
        <v>2248</v>
      </c>
      <c r="J577" s="37" t="s">
        <v>50</v>
      </c>
      <c r="K577" s="99">
        <f t="shared" si="27"/>
        <v>228.1</v>
      </c>
      <c r="L577" s="82">
        <v>228.1</v>
      </c>
      <c r="M577" s="21"/>
      <c r="N577" s="21"/>
      <c r="O577" s="21"/>
      <c r="P577" s="21"/>
      <c r="Q577" s="18" t="s">
        <v>2249</v>
      </c>
      <c r="R577" s="82" t="s">
        <v>2250</v>
      </c>
      <c r="S577" s="50">
        <v>1</v>
      </c>
      <c r="T577" s="86"/>
      <c r="U577" s="50"/>
      <c r="V577" s="76" t="s">
        <v>53</v>
      </c>
      <c r="W577" s="76" t="s">
        <v>53</v>
      </c>
      <c r="X577" s="76" t="s">
        <v>53</v>
      </c>
      <c r="Y577" s="18">
        <v>483</v>
      </c>
      <c r="Z577" s="18">
        <v>1376</v>
      </c>
      <c r="AA577" s="113">
        <v>0.95</v>
      </c>
      <c r="AB577" s="18" t="s">
        <v>2186</v>
      </c>
      <c r="AC577" s="18" t="s">
        <v>2186</v>
      </c>
      <c r="AD577" s="199"/>
    </row>
    <row r="578" s="6" customFormat="1" ht="57" customHeight="1" spans="1:30">
      <c r="A578" s="18"/>
      <c r="B578" s="18" t="s">
        <v>2251</v>
      </c>
      <c r="C578" s="18" t="s">
        <v>43</v>
      </c>
      <c r="D578" s="18" t="s">
        <v>44</v>
      </c>
      <c r="E578" s="18" t="s">
        <v>2247</v>
      </c>
      <c r="F578" s="18" t="s">
        <v>478</v>
      </c>
      <c r="G578" s="18" t="s">
        <v>483</v>
      </c>
      <c r="H578" s="18" t="s">
        <v>48</v>
      </c>
      <c r="I578" s="18" t="s">
        <v>2252</v>
      </c>
      <c r="J578" s="37" t="s">
        <v>50</v>
      </c>
      <c r="K578" s="99">
        <f t="shared" si="27"/>
        <v>370.3</v>
      </c>
      <c r="L578" s="18">
        <v>370.3</v>
      </c>
      <c r="M578" s="18"/>
      <c r="N578" s="18" t="s">
        <v>53</v>
      </c>
      <c r="O578" s="18" t="s">
        <v>53</v>
      </c>
      <c r="P578" s="18" t="s">
        <v>53</v>
      </c>
      <c r="Q578" s="18" t="s">
        <v>2253</v>
      </c>
      <c r="R578" s="18" t="s">
        <v>2254</v>
      </c>
      <c r="S578" s="50">
        <v>1</v>
      </c>
      <c r="T578" s="50"/>
      <c r="U578" s="18"/>
      <c r="V578" s="76" t="s">
        <v>53</v>
      </c>
      <c r="W578" s="76" t="s">
        <v>53</v>
      </c>
      <c r="X578" s="76" t="s">
        <v>53</v>
      </c>
      <c r="Y578" s="82">
        <v>202</v>
      </c>
      <c r="Z578" s="82">
        <v>791</v>
      </c>
      <c r="AA578" s="113">
        <v>0.95</v>
      </c>
      <c r="AB578" s="18" t="s">
        <v>125</v>
      </c>
      <c r="AC578" s="18" t="s">
        <v>2186</v>
      </c>
      <c r="AD578" s="164"/>
    </row>
    <row r="579" s="3" customFormat="1" ht="96" customHeight="1" spans="1:30">
      <c r="A579" s="18"/>
      <c r="B579" s="18" t="s">
        <v>2255</v>
      </c>
      <c r="C579" s="18" t="s">
        <v>43</v>
      </c>
      <c r="D579" s="18" t="s">
        <v>44</v>
      </c>
      <c r="E579" s="18" t="s">
        <v>536</v>
      </c>
      <c r="F579" s="18" t="s">
        <v>537</v>
      </c>
      <c r="G579" s="18" t="s">
        <v>542</v>
      </c>
      <c r="H579" s="28" t="s">
        <v>48</v>
      </c>
      <c r="I579" s="18" t="s">
        <v>2256</v>
      </c>
      <c r="J579" s="37" t="s">
        <v>50</v>
      </c>
      <c r="K579" s="99">
        <f t="shared" si="27"/>
        <v>324.1</v>
      </c>
      <c r="L579" s="82">
        <v>324.1</v>
      </c>
      <c r="M579" s="21"/>
      <c r="N579" s="21"/>
      <c r="O579" s="21"/>
      <c r="P579" s="21"/>
      <c r="Q579" s="18" t="s">
        <v>2257</v>
      </c>
      <c r="R579" s="82" t="s">
        <v>2258</v>
      </c>
      <c r="S579" s="50">
        <v>1</v>
      </c>
      <c r="T579" s="86"/>
      <c r="U579" s="50"/>
      <c r="V579" s="76" t="s">
        <v>53</v>
      </c>
      <c r="W579" s="76" t="s">
        <v>53</v>
      </c>
      <c r="X579" s="76" t="s">
        <v>53</v>
      </c>
      <c r="Y579" s="18">
        <v>278</v>
      </c>
      <c r="Z579" s="18">
        <v>924</v>
      </c>
      <c r="AA579" s="113">
        <v>0.95</v>
      </c>
      <c r="AB579" s="18" t="s">
        <v>2186</v>
      </c>
      <c r="AC579" s="18" t="s">
        <v>2186</v>
      </c>
      <c r="AD579" s="199"/>
    </row>
    <row r="580" s="3" customFormat="1" ht="96" customHeight="1" spans="1:30">
      <c r="A580" s="18"/>
      <c r="B580" s="18" t="s">
        <v>2259</v>
      </c>
      <c r="C580" s="18" t="s">
        <v>43</v>
      </c>
      <c r="D580" s="18" t="s">
        <v>44</v>
      </c>
      <c r="E580" s="18" t="s">
        <v>610</v>
      </c>
      <c r="F580" s="18" t="s">
        <v>611</v>
      </c>
      <c r="G580" s="18" t="s">
        <v>2260</v>
      </c>
      <c r="H580" s="25" t="s">
        <v>48</v>
      </c>
      <c r="I580" s="18" t="s">
        <v>2261</v>
      </c>
      <c r="J580" s="37" t="s">
        <v>50</v>
      </c>
      <c r="K580" s="99">
        <f t="shared" si="27"/>
        <v>127</v>
      </c>
      <c r="L580" s="82">
        <v>127</v>
      </c>
      <c r="M580" s="21"/>
      <c r="N580" s="21"/>
      <c r="O580" s="21"/>
      <c r="P580" s="21"/>
      <c r="Q580" s="18" t="s">
        <v>2262</v>
      </c>
      <c r="R580" s="82" t="s">
        <v>2263</v>
      </c>
      <c r="S580" s="50">
        <v>1</v>
      </c>
      <c r="T580" s="86"/>
      <c r="U580" s="50"/>
      <c r="V580" s="76" t="s">
        <v>53</v>
      </c>
      <c r="W580" s="76" t="s">
        <v>53</v>
      </c>
      <c r="X580" s="76" t="s">
        <v>53</v>
      </c>
      <c r="Y580" s="18">
        <v>135</v>
      </c>
      <c r="Z580" s="18">
        <v>361</v>
      </c>
      <c r="AA580" s="113">
        <v>0.95</v>
      </c>
      <c r="AB580" s="18" t="s">
        <v>2186</v>
      </c>
      <c r="AC580" s="18" t="s">
        <v>2186</v>
      </c>
      <c r="AD580" s="199"/>
    </row>
    <row r="581" s="4" customFormat="1" ht="57" customHeight="1" spans="1:30">
      <c r="A581" s="18"/>
      <c r="B581" s="18" t="s">
        <v>2264</v>
      </c>
      <c r="C581" s="18" t="s">
        <v>43</v>
      </c>
      <c r="D581" s="18" t="s">
        <v>44</v>
      </c>
      <c r="E581" s="105" t="s">
        <v>1590</v>
      </c>
      <c r="F581" s="18" t="s">
        <v>611</v>
      </c>
      <c r="G581" s="18" t="s">
        <v>2265</v>
      </c>
      <c r="H581" s="25" t="s">
        <v>73</v>
      </c>
      <c r="I581" s="18" t="s">
        <v>2266</v>
      </c>
      <c r="J581" s="37" t="s">
        <v>50</v>
      </c>
      <c r="K581" s="99">
        <f t="shared" si="27"/>
        <v>433</v>
      </c>
      <c r="L581" s="18">
        <v>433</v>
      </c>
      <c r="M581" s="18"/>
      <c r="N581" s="18" t="s">
        <v>53</v>
      </c>
      <c r="O581" s="18" t="s">
        <v>53</v>
      </c>
      <c r="P581" s="18" t="s">
        <v>53</v>
      </c>
      <c r="Q581" s="18" t="s">
        <v>2267</v>
      </c>
      <c r="R581" s="18" t="s">
        <v>2268</v>
      </c>
      <c r="S581" s="50">
        <v>1</v>
      </c>
      <c r="T581" s="50"/>
      <c r="U581" s="18"/>
      <c r="V581" s="76" t="s">
        <v>53</v>
      </c>
      <c r="W581" s="76" t="s">
        <v>53</v>
      </c>
      <c r="X581" s="76" t="s">
        <v>53</v>
      </c>
      <c r="Y581" s="82">
        <v>325</v>
      </c>
      <c r="Z581" s="82">
        <v>976</v>
      </c>
      <c r="AA581" s="113">
        <v>0.95</v>
      </c>
      <c r="AB581" s="18" t="s">
        <v>125</v>
      </c>
      <c r="AC581" s="18" t="s">
        <v>2186</v>
      </c>
      <c r="AD581" s="201"/>
    </row>
    <row r="582" s="3" customFormat="1" ht="96" customHeight="1" spans="1:30">
      <c r="A582" s="18"/>
      <c r="B582" s="18" t="s">
        <v>2269</v>
      </c>
      <c r="C582" s="18" t="s">
        <v>43</v>
      </c>
      <c r="D582" s="18" t="s">
        <v>44</v>
      </c>
      <c r="E582" s="18" t="s">
        <v>660</v>
      </c>
      <c r="F582" s="18" t="s">
        <v>661</v>
      </c>
      <c r="G582" s="18" t="s">
        <v>688</v>
      </c>
      <c r="H582" s="18" t="s">
        <v>73</v>
      </c>
      <c r="I582" s="18" t="s">
        <v>2270</v>
      </c>
      <c r="J582" s="37" t="s">
        <v>50</v>
      </c>
      <c r="K582" s="99">
        <f t="shared" si="27"/>
        <v>251</v>
      </c>
      <c r="L582" s="82">
        <v>251</v>
      </c>
      <c r="M582" s="21"/>
      <c r="N582" s="21"/>
      <c r="O582" s="21"/>
      <c r="P582" s="21"/>
      <c r="Q582" s="18" t="s">
        <v>2271</v>
      </c>
      <c r="R582" s="82" t="s">
        <v>2272</v>
      </c>
      <c r="S582" s="50">
        <v>1</v>
      </c>
      <c r="T582" s="86"/>
      <c r="U582" s="50"/>
      <c r="V582" s="76" t="s">
        <v>53</v>
      </c>
      <c r="W582" s="76" t="s">
        <v>53</v>
      </c>
      <c r="X582" s="76" t="s">
        <v>53</v>
      </c>
      <c r="Y582" s="18">
        <v>210</v>
      </c>
      <c r="Z582" s="18">
        <v>836</v>
      </c>
      <c r="AA582" s="113">
        <v>0.95</v>
      </c>
      <c r="AB582" s="18" t="s">
        <v>2186</v>
      </c>
      <c r="AC582" s="18" t="s">
        <v>2186</v>
      </c>
      <c r="AD582" s="199"/>
    </row>
    <row r="583" s="6" customFormat="1" ht="57" customHeight="1" spans="1:30">
      <c r="A583" s="18"/>
      <c r="B583" s="18" t="s">
        <v>2273</v>
      </c>
      <c r="C583" s="18" t="s">
        <v>43</v>
      </c>
      <c r="D583" s="18" t="s">
        <v>44</v>
      </c>
      <c r="E583" s="76" t="s">
        <v>765</v>
      </c>
      <c r="F583" s="18" t="s">
        <v>661</v>
      </c>
      <c r="G583" s="18" t="s">
        <v>2274</v>
      </c>
      <c r="H583" s="18" t="s">
        <v>48</v>
      </c>
      <c r="I583" s="18" t="s">
        <v>2275</v>
      </c>
      <c r="J583" s="37" t="s">
        <v>50</v>
      </c>
      <c r="K583" s="99">
        <f t="shared" si="27"/>
        <v>439.5</v>
      </c>
      <c r="L583" s="18">
        <v>439.5</v>
      </c>
      <c r="M583" s="18"/>
      <c r="N583" s="18" t="s">
        <v>53</v>
      </c>
      <c r="O583" s="18" t="s">
        <v>53</v>
      </c>
      <c r="P583" s="18" t="s">
        <v>53</v>
      </c>
      <c r="Q583" s="18" t="s">
        <v>2276</v>
      </c>
      <c r="R583" s="18" t="s">
        <v>2277</v>
      </c>
      <c r="S583" s="50">
        <v>1</v>
      </c>
      <c r="T583" s="50"/>
      <c r="U583" s="18"/>
      <c r="V583" s="76" t="s">
        <v>53</v>
      </c>
      <c r="W583" s="76" t="s">
        <v>53</v>
      </c>
      <c r="X583" s="76" t="s">
        <v>53</v>
      </c>
      <c r="Y583" s="82">
        <v>412</v>
      </c>
      <c r="Z583" s="82">
        <v>1414</v>
      </c>
      <c r="AA583" s="113">
        <v>0.95</v>
      </c>
      <c r="AB583" s="18" t="s">
        <v>125</v>
      </c>
      <c r="AC583" s="18" t="s">
        <v>2186</v>
      </c>
      <c r="AD583" s="164"/>
    </row>
    <row r="584" s="3" customFormat="1" ht="96" customHeight="1" spans="1:30">
      <c r="A584" s="18"/>
      <c r="B584" s="18" t="s">
        <v>2278</v>
      </c>
      <c r="C584" s="18" t="s">
        <v>43</v>
      </c>
      <c r="D584" s="18" t="s">
        <v>44</v>
      </c>
      <c r="E584" s="18" t="s">
        <v>696</v>
      </c>
      <c r="F584" s="18" t="s">
        <v>697</v>
      </c>
      <c r="G584" s="18" t="s">
        <v>2279</v>
      </c>
      <c r="H584" s="19" t="s">
        <v>73</v>
      </c>
      <c r="I584" s="82" t="s">
        <v>2280</v>
      </c>
      <c r="J584" s="37" t="s">
        <v>50</v>
      </c>
      <c r="K584" s="99">
        <f t="shared" si="27"/>
        <v>190.3</v>
      </c>
      <c r="L584" s="82">
        <v>190.3</v>
      </c>
      <c r="M584" s="21"/>
      <c r="N584" s="21"/>
      <c r="O584" s="21"/>
      <c r="P584" s="21"/>
      <c r="Q584" s="82" t="s">
        <v>2281</v>
      </c>
      <c r="R584" s="82" t="s">
        <v>2282</v>
      </c>
      <c r="S584" s="50">
        <v>1</v>
      </c>
      <c r="T584" s="86"/>
      <c r="U584" s="50"/>
      <c r="V584" s="76" t="s">
        <v>53</v>
      </c>
      <c r="W584" s="76" t="s">
        <v>53</v>
      </c>
      <c r="X584" s="76" t="s">
        <v>53</v>
      </c>
      <c r="Y584" s="82">
        <v>191</v>
      </c>
      <c r="Z584" s="82">
        <v>624</v>
      </c>
      <c r="AA584" s="113">
        <v>0.95</v>
      </c>
      <c r="AB584" s="18" t="s">
        <v>125</v>
      </c>
      <c r="AC584" s="18" t="s">
        <v>2186</v>
      </c>
      <c r="AD584" s="199"/>
    </row>
    <row r="585" s="4" customFormat="1" ht="57" customHeight="1" spans="1:30">
      <c r="A585" s="18"/>
      <c r="B585" s="18" t="s">
        <v>2283</v>
      </c>
      <c r="C585" s="18" t="s">
        <v>43</v>
      </c>
      <c r="D585" s="18" t="s">
        <v>44</v>
      </c>
      <c r="E585" s="76" t="s">
        <v>1723</v>
      </c>
      <c r="F585" s="18" t="s">
        <v>697</v>
      </c>
      <c r="G585" s="18" t="s">
        <v>2284</v>
      </c>
      <c r="H585" s="18" t="s">
        <v>73</v>
      </c>
      <c r="I585" s="18" t="s">
        <v>2285</v>
      </c>
      <c r="J585" s="37" t="s">
        <v>50</v>
      </c>
      <c r="K585" s="99">
        <f t="shared" si="27"/>
        <v>410</v>
      </c>
      <c r="L585" s="18">
        <v>410</v>
      </c>
      <c r="M585" s="18"/>
      <c r="N585" s="18" t="s">
        <v>53</v>
      </c>
      <c r="O585" s="18" t="s">
        <v>53</v>
      </c>
      <c r="P585" s="18" t="s">
        <v>53</v>
      </c>
      <c r="Q585" s="18" t="s">
        <v>2286</v>
      </c>
      <c r="R585" s="18" t="s">
        <v>2287</v>
      </c>
      <c r="S585" s="50">
        <v>1</v>
      </c>
      <c r="T585" s="50"/>
      <c r="U585" s="18"/>
      <c r="V585" s="76" t="s">
        <v>53</v>
      </c>
      <c r="W585" s="76" t="s">
        <v>53</v>
      </c>
      <c r="X585" s="76" t="s">
        <v>53</v>
      </c>
      <c r="Y585" s="82">
        <v>419</v>
      </c>
      <c r="Z585" s="82">
        <v>1539</v>
      </c>
      <c r="AA585" s="113">
        <v>0.95</v>
      </c>
      <c r="AB585" s="18" t="s">
        <v>125</v>
      </c>
      <c r="AC585" s="18" t="s">
        <v>2186</v>
      </c>
      <c r="AD585" s="31" t="s">
        <v>39</v>
      </c>
    </row>
    <row r="586" s="1" customFormat="1" ht="50" customHeight="1" spans="1:30">
      <c r="A586" s="18" t="s">
        <v>2288</v>
      </c>
      <c r="B586" s="82"/>
      <c r="C586" s="18"/>
      <c r="D586" s="18"/>
      <c r="E586" s="18"/>
      <c r="F586" s="82"/>
      <c r="G586" s="82"/>
      <c r="H586" s="86"/>
      <c r="I586" s="82"/>
      <c r="J586" s="18"/>
      <c r="K586" s="30">
        <f t="shared" si="27"/>
        <v>3012.09</v>
      </c>
      <c r="L586" s="30">
        <f>SUM(L587:L594)</f>
        <v>3012.09</v>
      </c>
      <c r="M586" s="137">
        <v>0</v>
      </c>
      <c r="N586" s="137">
        <v>0</v>
      </c>
      <c r="O586" s="137">
        <v>0</v>
      </c>
      <c r="P586" s="137">
        <v>0</v>
      </c>
      <c r="Q586" s="82"/>
      <c r="R586" s="82"/>
      <c r="S586" s="77"/>
      <c r="T586" s="86"/>
      <c r="U586" s="77"/>
      <c r="V586" s="76"/>
      <c r="W586" s="76"/>
      <c r="X586" s="76"/>
      <c r="Y586" s="18"/>
      <c r="Z586" s="18"/>
      <c r="AA586" s="198"/>
      <c r="AB586" s="18"/>
      <c r="AC586" s="18"/>
      <c r="AD586" s="194"/>
    </row>
    <row r="587" s="1" customFormat="1" ht="145" customHeight="1" spans="1:30">
      <c r="A587" s="83"/>
      <c r="B587" s="76" t="s">
        <v>2289</v>
      </c>
      <c r="C587" s="76" t="s">
        <v>1882</v>
      </c>
      <c r="D587" s="76" t="s">
        <v>823</v>
      </c>
      <c r="E587" s="76" t="s">
        <v>1723</v>
      </c>
      <c r="F587" s="76" t="s">
        <v>1724</v>
      </c>
      <c r="G587" s="92" t="s">
        <v>2290</v>
      </c>
      <c r="H587" s="76" t="s">
        <v>53</v>
      </c>
      <c r="I587" s="76" t="s">
        <v>2291</v>
      </c>
      <c r="J587" s="76" t="s">
        <v>828</v>
      </c>
      <c r="K587" s="21">
        <f t="shared" ref="K587:K613" si="30">L587+M587+N587+O587+P587</f>
        <v>457</v>
      </c>
      <c r="L587" s="29">
        <v>457</v>
      </c>
      <c r="M587" s="29"/>
      <c r="N587" s="98"/>
      <c r="O587" s="98"/>
      <c r="P587" s="98"/>
      <c r="Q587" s="76" t="s">
        <v>2291</v>
      </c>
      <c r="R587" s="76" t="s">
        <v>2291</v>
      </c>
      <c r="S587" s="77">
        <v>1</v>
      </c>
      <c r="T587" s="76" t="s">
        <v>53</v>
      </c>
      <c r="U587" s="77">
        <v>1</v>
      </c>
      <c r="V587" s="76" t="s">
        <v>53</v>
      </c>
      <c r="W587" s="76" t="s">
        <v>53</v>
      </c>
      <c r="X587" s="76" t="s">
        <v>53</v>
      </c>
      <c r="Y587" s="87">
        <v>416</v>
      </c>
      <c r="Z587" s="87">
        <v>1044</v>
      </c>
      <c r="AA587" s="115">
        <v>0.95</v>
      </c>
      <c r="AB587" s="76" t="s">
        <v>2139</v>
      </c>
      <c r="AC587" s="76" t="s">
        <v>2292</v>
      </c>
      <c r="AD587" s="128"/>
    </row>
    <row r="588" s="1" customFormat="1" ht="50" customHeight="1" spans="1:30">
      <c r="A588" s="18"/>
      <c r="B588" s="82" t="s">
        <v>2293</v>
      </c>
      <c r="C588" s="18" t="s">
        <v>43</v>
      </c>
      <c r="D588" s="18" t="s">
        <v>44</v>
      </c>
      <c r="E588" s="18" t="s">
        <v>660</v>
      </c>
      <c r="F588" s="68" t="s">
        <v>2294</v>
      </c>
      <c r="G588" s="82" t="s">
        <v>2295</v>
      </c>
      <c r="H588" s="86" t="s">
        <v>53</v>
      </c>
      <c r="I588" s="82" t="s">
        <v>2296</v>
      </c>
      <c r="J588" s="18" t="s">
        <v>50</v>
      </c>
      <c r="K588" s="21">
        <f t="shared" si="30"/>
        <v>1750</v>
      </c>
      <c r="L588" s="82">
        <v>1750</v>
      </c>
      <c r="M588" s="99"/>
      <c r="N588" s="99"/>
      <c r="O588" s="99"/>
      <c r="P588" s="99"/>
      <c r="Q588" s="82" t="s">
        <v>2296</v>
      </c>
      <c r="R588" s="82" t="s">
        <v>2296</v>
      </c>
      <c r="S588" s="77">
        <v>1</v>
      </c>
      <c r="T588" s="86" t="s">
        <v>53</v>
      </c>
      <c r="U588" s="86" t="s">
        <v>53</v>
      </c>
      <c r="V588" s="76" t="s">
        <v>53</v>
      </c>
      <c r="W588" s="76" t="s">
        <v>53</v>
      </c>
      <c r="X588" s="76" t="s">
        <v>53</v>
      </c>
      <c r="Y588" s="18">
        <v>629</v>
      </c>
      <c r="Z588" s="18">
        <v>1356</v>
      </c>
      <c r="AA588" s="210">
        <v>1</v>
      </c>
      <c r="AB588" s="18" t="s">
        <v>131</v>
      </c>
      <c r="AC588" s="18" t="s">
        <v>2297</v>
      </c>
      <c r="AD588" s="194"/>
    </row>
    <row r="589" s="1" customFormat="1" ht="50" customHeight="1" spans="1:30">
      <c r="A589" s="18"/>
      <c r="B589" s="26" t="s">
        <v>2298</v>
      </c>
      <c r="C589" s="18" t="s">
        <v>43</v>
      </c>
      <c r="D589" s="18" t="s">
        <v>44</v>
      </c>
      <c r="E589" s="26" t="s">
        <v>2299</v>
      </c>
      <c r="F589" s="26" t="s">
        <v>2300</v>
      </c>
      <c r="G589" s="68" t="s">
        <v>2301</v>
      </c>
      <c r="H589" s="86"/>
      <c r="I589" s="26" t="s">
        <v>2302</v>
      </c>
      <c r="J589" s="18" t="s">
        <v>50</v>
      </c>
      <c r="K589" s="21">
        <f t="shared" si="30"/>
        <v>146.45</v>
      </c>
      <c r="L589" s="21">
        <v>146.45</v>
      </c>
      <c r="M589" s="99"/>
      <c r="N589" s="99"/>
      <c r="O589" s="99"/>
      <c r="P589" s="99"/>
      <c r="Q589" s="26" t="s">
        <v>2303</v>
      </c>
      <c r="R589" s="82" t="s">
        <v>2304</v>
      </c>
      <c r="S589" s="77">
        <v>1</v>
      </c>
      <c r="T589" s="86" t="s">
        <v>53</v>
      </c>
      <c r="U589" s="86" t="s">
        <v>53</v>
      </c>
      <c r="V589" s="76" t="s">
        <v>53</v>
      </c>
      <c r="W589" s="76" t="s">
        <v>53</v>
      </c>
      <c r="X589" s="76" t="s">
        <v>53</v>
      </c>
      <c r="Y589" s="76">
        <v>573</v>
      </c>
      <c r="Z589" s="76">
        <v>2216</v>
      </c>
      <c r="AA589" s="210">
        <v>1</v>
      </c>
      <c r="AB589" s="211" t="s">
        <v>726</v>
      </c>
      <c r="AC589" s="26" t="s">
        <v>2305</v>
      </c>
      <c r="AD589" s="194"/>
    </row>
    <row r="590" s="1" customFormat="1" ht="50" customHeight="1" spans="1:30">
      <c r="A590" s="18"/>
      <c r="B590" s="26" t="s">
        <v>2298</v>
      </c>
      <c r="C590" s="18" t="s">
        <v>43</v>
      </c>
      <c r="D590" s="18" t="s">
        <v>44</v>
      </c>
      <c r="E590" s="26" t="s">
        <v>749</v>
      </c>
      <c r="F590" s="26" t="s">
        <v>2306</v>
      </c>
      <c r="G590" s="68" t="s">
        <v>2307</v>
      </c>
      <c r="H590" s="86"/>
      <c r="I590" s="26" t="s">
        <v>2308</v>
      </c>
      <c r="J590" s="18" t="s">
        <v>50</v>
      </c>
      <c r="K590" s="21">
        <f t="shared" si="30"/>
        <v>103.38</v>
      </c>
      <c r="L590" s="21">
        <v>103.38</v>
      </c>
      <c r="M590" s="99"/>
      <c r="N590" s="99"/>
      <c r="O590" s="99"/>
      <c r="P590" s="99"/>
      <c r="Q590" s="26" t="s">
        <v>2309</v>
      </c>
      <c r="R590" s="82" t="s">
        <v>2310</v>
      </c>
      <c r="S590" s="77">
        <v>1</v>
      </c>
      <c r="T590" s="86" t="s">
        <v>53</v>
      </c>
      <c r="U590" s="86" t="s">
        <v>53</v>
      </c>
      <c r="V590" s="76" t="s">
        <v>53</v>
      </c>
      <c r="W590" s="76" t="s">
        <v>53</v>
      </c>
      <c r="X590" s="76" t="s">
        <v>53</v>
      </c>
      <c r="Y590" s="76">
        <v>150</v>
      </c>
      <c r="Z590" s="76">
        <v>520</v>
      </c>
      <c r="AA590" s="210">
        <v>1</v>
      </c>
      <c r="AB590" s="211" t="s">
        <v>726</v>
      </c>
      <c r="AC590" s="26" t="s">
        <v>2305</v>
      </c>
      <c r="AD590" s="194"/>
    </row>
    <row r="591" s="1" customFormat="1" ht="50" customHeight="1" spans="1:30">
      <c r="A591" s="18"/>
      <c r="B591" s="26" t="s">
        <v>2298</v>
      </c>
      <c r="C591" s="18" t="s">
        <v>43</v>
      </c>
      <c r="D591" s="18" t="s">
        <v>44</v>
      </c>
      <c r="E591" s="26" t="s">
        <v>1264</v>
      </c>
      <c r="F591" s="26" t="s">
        <v>388</v>
      </c>
      <c r="G591" s="68" t="s">
        <v>2311</v>
      </c>
      <c r="H591" s="86"/>
      <c r="I591" s="26" t="s">
        <v>2312</v>
      </c>
      <c r="J591" s="18" t="s">
        <v>50</v>
      </c>
      <c r="K591" s="21">
        <f t="shared" si="30"/>
        <v>283.57</v>
      </c>
      <c r="L591" s="21">
        <v>283.57</v>
      </c>
      <c r="M591" s="99"/>
      <c r="N591" s="99"/>
      <c r="O591" s="99"/>
      <c r="P591" s="99"/>
      <c r="Q591" s="26" t="s">
        <v>2313</v>
      </c>
      <c r="R591" s="82" t="s">
        <v>2314</v>
      </c>
      <c r="S591" s="77">
        <v>1</v>
      </c>
      <c r="T591" s="86" t="s">
        <v>53</v>
      </c>
      <c r="U591" s="86" t="s">
        <v>53</v>
      </c>
      <c r="V591" s="76" t="s">
        <v>53</v>
      </c>
      <c r="W591" s="76" t="s">
        <v>53</v>
      </c>
      <c r="X591" s="76" t="s">
        <v>53</v>
      </c>
      <c r="Y591" s="76">
        <v>523</v>
      </c>
      <c r="Z591" s="76">
        <v>1382</v>
      </c>
      <c r="AA591" s="210">
        <v>1</v>
      </c>
      <c r="AB591" s="211" t="s">
        <v>726</v>
      </c>
      <c r="AC591" s="26" t="s">
        <v>2305</v>
      </c>
      <c r="AD591" s="194"/>
    </row>
    <row r="592" s="1" customFormat="1" ht="50" customHeight="1" spans="1:30">
      <c r="A592" s="18"/>
      <c r="B592" s="26" t="s">
        <v>2298</v>
      </c>
      <c r="C592" s="18" t="s">
        <v>43</v>
      </c>
      <c r="D592" s="18" t="s">
        <v>44</v>
      </c>
      <c r="E592" s="26" t="s">
        <v>2315</v>
      </c>
      <c r="F592" s="26" t="s">
        <v>2316</v>
      </c>
      <c r="G592" s="68" t="s">
        <v>2317</v>
      </c>
      <c r="H592" s="86"/>
      <c r="I592" s="26" t="s">
        <v>2318</v>
      </c>
      <c r="J592" s="18" t="s">
        <v>50</v>
      </c>
      <c r="K592" s="21">
        <f t="shared" si="30"/>
        <v>228.19</v>
      </c>
      <c r="L592" s="21">
        <v>228.19</v>
      </c>
      <c r="M592" s="99"/>
      <c r="N592" s="99"/>
      <c r="O592" s="99"/>
      <c r="P592" s="99"/>
      <c r="Q592" s="26" t="s">
        <v>2319</v>
      </c>
      <c r="R592" s="82" t="s">
        <v>2320</v>
      </c>
      <c r="S592" s="77">
        <v>1</v>
      </c>
      <c r="T592" s="86" t="s">
        <v>53</v>
      </c>
      <c r="U592" s="86" t="s">
        <v>53</v>
      </c>
      <c r="V592" s="76" t="s">
        <v>53</v>
      </c>
      <c r="W592" s="76" t="s">
        <v>53</v>
      </c>
      <c r="X592" s="76" t="s">
        <v>53</v>
      </c>
      <c r="Y592" s="76">
        <v>601</v>
      </c>
      <c r="Z592" s="76">
        <v>976</v>
      </c>
      <c r="AA592" s="210">
        <v>1</v>
      </c>
      <c r="AB592" s="211" t="s">
        <v>726</v>
      </c>
      <c r="AC592" s="26" t="s">
        <v>2305</v>
      </c>
      <c r="AD592" s="194"/>
    </row>
    <row r="593" s="1" customFormat="1" ht="50" customHeight="1" spans="1:30">
      <c r="A593" s="18"/>
      <c r="B593" s="26" t="s">
        <v>2298</v>
      </c>
      <c r="C593" s="18" t="s">
        <v>43</v>
      </c>
      <c r="D593" s="18" t="s">
        <v>44</v>
      </c>
      <c r="E593" s="26" t="s">
        <v>2321</v>
      </c>
      <c r="F593" s="26" t="s">
        <v>2316</v>
      </c>
      <c r="G593" s="68" t="s">
        <v>2322</v>
      </c>
      <c r="H593" s="86"/>
      <c r="I593" s="26" t="s">
        <v>2323</v>
      </c>
      <c r="J593" s="18" t="s">
        <v>50</v>
      </c>
      <c r="K593" s="21">
        <f t="shared" si="30"/>
        <v>28.5</v>
      </c>
      <c r="L593" s="21">
        <v>28.5</v>
      </c>
      <c r="M593" s="99"/>
      <c r="N593" s="99"/>
      <c r="O593" s="99"/>
      <c r="P593" s="99"/>
      <c r="Q593" s="26" t="s">
        <v>2324</v>
      </c>
      <c r="R593" s="82" t="s">
        <v>2325</v>
      </c>
      <c r="S593" s="77">
        <v>1</v>
      </c>
      <c r="T593" s="86" t="s">
        <v>53</v>
      </c>
      <c r="U593" s="86" t="s">
        <v>53</v>
      </c>
      <c r="V593" s="76" t="s">
        <v>53</v>
      </c>
      <c r="W593" s="76" t="s">
        <v>53</v>
      </c>
      <c r="X593" s="76" t="s">
        <v>53</v>
      </c>
      <c r="Y593" s="76">
        <v>130</v>
      </c>
      <c r="Z593" s="76">
        <v>320</v>
      </c>
      <c r="AA593" s="210">
        <v>1</v>
      </c>
      <c r="AB593" s="211" t="s">
        <v>726</v>
      </c>
      <c r="AC593" s="26" t="s">
        <v>2305</v>
      </c>
      <c r="AD593" s="194"/>
    </row>
    <row r="594" s="1" customFormat="1" ht="50" customHeight="1" spans="1:30">
      <c r="A594" s="18"/>
      <c r="B594" s="26" t="s">
        <v>2298</v>
      </c>
      <c r="C594" s="18" t="s">
        <v>43</v>
      </c>
      <c r="D594" s="18" t="s">
        <v>44</v>
      </c>
      <c r="E594" s="26" t="s">
        <v>2326</v>
      </c>
      <c r="F594" s="26" t="s">
        <v>2327</v>
      </c>
      <c r="G594" s="68" t="s">
        <v>2328</v>
      </c>
      <c r="H594" s="86"/>
      <c r="I594" s="26" t="s">
        <v>2329</v>
      </c>
      <c r="J594" s="18" t="s">
        <v>50</v>
      </c>
      <c r="K594" s="21">
        <f t="shared" si="30"/>
        <v>15</v>
      </c>
      <c r="L594" s="21">
        <v>15</v>
      </c>
      <c r="M594" s="99"/>
      <c r="N594" s="99"/>
      <c r="O594" s="99"/>
      <c r="P594" s="99"/>
      <c r="Q594" s="26" t="s">
        <v>2330</v>
      </c>
      <c r="R594" s="82" t="s">
        <v>2331</v>
      </c>
      <c r="S594" s="77">
        <v>1</v>
      </c>
      <c r="T594" s="86" t="s">
        <v>53</v>
      </c>
      <c r="U594" s="86" t="s">
        <v>53</v>
      </c>
      <c r="V594" s="76" t="s">
        <v>53</v>
      </c>
      <c r="W594" s="76" t="s">
        <v>53</v>
      </c>
      <c r="X594" s="76" t="s">
        <v>53</v>
      </c>
      <c r="Y594" s="76">
        <v>180</v>
      </c>
      <c r="Z594" s="76">
        <v>300</v>
      </c>
      <c r="AA594" s="210">
        <v>1</v>
      </c>
      <c r="AB594" s="211" t="s">
        <v>726</v>
      </c>
      <c r="AC594" s="26" t="s">
        <v>2305</v>
      </c>
      <c r="AD594" s="194"/>
    </row>
    <row r="595" s="1" customFormat="1" ht="50" customHeight="1" spans="1:30">
      <c r="A595" s="202" t="s">
        <v>2332</v>
      </c>
      <c r="B595" s="82"/>
      <c r="C595" s="18"/>
      <c r="D595" s="18"/>
      <c r="E595" s="18"/>
      <c r="F595" s="68"/>
      <c r="G595" s="82"/>
      <c r="H595" s="86"/>
      <c r="I595" s="82"/>
      <c r="J595" s="18"/>
      <c r="K595" s="30">
        <f t="shared" si="30"/>
        <v>1250.857</v>
      </c>
      <c r="L595" s="137">
        <f t="shared" ref="L595:P595" si="31">SUM(L596:L686)</f>
        <v>0</v>
      </c>
      <c r="M595" s="137">
        <f t="shared" si="31"/>
        <v>1250.857</v>
      </c>
      <c r="N595" s="137">
        <f t="shared" si="31"/>
        <v>0</v>
      </c>
      <c r="O595" s="137">
        <f t="shared" si="31"/>
        <v>0</v>
      </c>
      <c r="P595" s="137">
        <f t="shared" si="31"/>
        <v>0</v>
      </c>
      <c r="Q595" s="82"/>
      <c r="R595" s="82"/>
      <c r="S595" s="77"/>
      <c r="T595" s="86"/>
      <c r="U595" s="86"/>
      <c r="V595" s="76"/>
      <c r="W595" s="76"/>
      <c r="X595" s="76"/>
      <c r="Y595" s="18"/>
      <c r="Z595" s="18"/>
      <c r="AA595" s="210"/>
      <c r="AB595" s="18"/>
      <c r="AC595" s="18"/>
      <c r="AD595" s="194"/>
    </row>
    <row r="596" s="3" customFormat="1" ht="47.25" spans="1:30">
      <c r="A596" s="18"/>
      <c r="B596" s="31" t="s">
        <v>2333</v>
      </c>
      <c r="C596" s="31" t="s">
        <v>629</v>
      </c>
      <c r="D596" s="31" t="s">
        <v>2334</v>
      </c>
      <c r="E596" s="31" t="s">
        <v>45</v>
      </c>
      <c r="F596" s="31" t="s">
        <v>2335</v>
      </c>
      <c r="G596" s="31" t="s">
        <v>2336</v>
      </c>
      <c r="H596" s="31" t="s">
        <v>870</v>
      </c>
      <c r="I596" s="31" t="s">
        <v>2337</v>
      </c>
      <c r="J596" s="18" t="s">
        <v>50</v>
      </c>
      <c r="K596" s="18">
        <f t="shared" si="30"/>
        <v>39</v>
      </c>
      <c r="L596" s="18"/>
      <c r="M596" s="18">
        <v>39</v>
      </c>
      <c r="N596" s="18"/>
      <c r="O596" s="18"/>
      <c r="P596" s="18"/>
      <c r="Q596" s="31" t="s">
        <v>2337</v>
      </c>
      <c r="R596" s="31" t="s">
        <v>2338</v>
      </c>
      <c r="S596" s="51">
        <v>1</v>
      </c>
      <c r="T596" s="51">
        <v>1</v>
      </c>
      <c r="U596" s="51" t="s">
        <v>53</v>
      </c>
      <c r="V596" s="39" t="s">
        <v>53</v>
      </c>
      <c r="W596" s="25" t="s">
        <v>53</v>
      </c>
      <c r="X596" s="51" t="s">
        <v>53</v>
      </c>
      <c r="Y596" s="18">
        <v>138</v>
      </c>
      <c r="Z596" s="18">
        <v>233</v>
      </c>
      <c r="AA596" s="212">
        <v>0.95</v>
      </c>
      <c r="AB596" s="114" t="s">
        <v>2339</v>
      </c>
      <c r="AC596" s="114" t="s">
        <v>1892</v>
      </c>
      <c r="AD596" s="18"/>
    </row>
    <row r="597" s="3" customFormat="1" ht="47.25" spans="1:30">
      <c r="A597" s="18"/>
      <c r="B597" s="31" t="s">
        <v>2340</v>
      </c>
      <c r="C597" s="31" t="s">
        <v>629</v>
      </c>
      <c r="D597" s="31" t="s">
        <v>2334</v>
      </c>
      <c r="E597" s="31" t="s">
        <v>93</v>
      </c>
      <c r="F597" s="31" t="s">
        <v>2341</v>
      </c>
      <c r="G597" s="31" t="s">
        <v>2342</v>
      </c>
      <c r="H597" s="31" t="s">
        <v>2343</v>
      </c>
      <c r="I597" s="31" t="s">
        <v>2344</v>
      </c>
      <c r="J597" s="18" t="s">
        <v>50</v>
      </c>
      <c r="K597" s="18">
        <f t="shared" si="30"/>
        <v>28.2</v>
      </c>
      <c r="L597" s="18"/>
      <c r="M597" s="206">
        <v>28.2</v>
      </c>
      <c r="N597" s="18"/>
      <c r="O597" s="18"/>
      <c r="P597" s="18"/>
      <c r="Q597" s="31" t="s">
        <v>2344</v>
      </c>
      <c r="R597" s="31" t="s">
        <v>2345</v>
      </c>
      <c r="S597" s="51">
        <v>1</v>
      </c>
      <c r="T597" s="51">
        <v>1</v>
      </c>
      <c r="U597" s="51" t="s">
        <v>53</v>
      </c>
      <c r="V597" s="39" t="s">
        <v>53</v>
      </c>
      <c r="W597" s="25" t="s">
        <v>53</v>
      </c>
      <c r="X597" s="51" t="s">
        <v>53</v>
      </c>
      <c r="Y597" s="18">
        <v>466</v>
      </c>
      <c r="Z597" s="18">
        <v>836</v>
      </c>
      <c r="AA597" s="212">
        <v>0.95</v>
      </c>
      <c r="AB597" s="114" t="s">
        <v>2339</v>
      </c>
      <c r="AC597" s="114" t="s">
        <v>1892</v>
      </c>
      <c r="AD597" s="18"/>
    </row>
    <row r="598" s="3" customFormat="1" ht="47.25" spans="1:30">
      <c r="A598" s="18"/>
      <c r="B598" s="31" t="s">
        <v>2346</v>
      </c>
      <c r="C598" s="31" t="s">
        <v>629</v>
      </c>
      <c r="D598" s="31" t="s">
        <v>2334</v>
      </c>
      <c r="E598" s="31" t="s">
        <v>93</v>
      </c>
      <c r="F598" s="31" t="s">
        <v>2341</v>
      </c>
      <c r="G598" s="31" t="s">
        <v>2347</v>
      </c>
      <c r="H598" s="31" t="s">
        <v>870</v>
      </c>
      <c r="I598" s="31" t="s">
        <v>2348</v>
      </c>
      <c r="J598" s="18" t="s">
        <v>50</v>
      </c>
      <c r="K598" s="18">
        <f t="shared" si="30"/>
        <v>12.9</v>
      </c>
      <c r="L598" s="18"/>
      <c r="M598" s="206">
        <v>12.9</v>
      </c>
      <c r="N598" s="18"/>
      <c r="O598" s="18"/>
      <c r="P598" s="18"/>
      <c r="Q598" s="31" t="s">
        <v>2348</v>
      </c>
      <c r="R598" s="31" t="s">
        <v>2349</v>
      </c>
      <c r="S598" s="51">
        <v>1</v>
      </c>
      <c r="T598" s="51">
        <v>1</v>
      </c>
      <c r="U598" s="51" t="s">
        <v>53</v>
      </c>
      <c r="V598" s="39" t="s">
        <v>53</v>
      </c>
      <c r="W598" s="25" t="s">
        <v>53</v>
      </c>
      <c r="X598" s="51" t="s">
        <v>53</v>
      </c>
      <c r="Y598" s="18">
        <v>393</v>
      </c>
      <c r="Z598" s="18">
        <v>749</v>
      </c>
      <c r="AA598" s="212">
        <v>0.95</v>
      </c>
      <c r="AB598" s="114" t="s">
        <v>2339</v>
      </c>
      <c r="AC598" s="114" t="s">
        <v>1892</v>
      </c>
      <c r="AD598" s="18"/>
    </row>
    <row r="599" s="3" customFormat="1" ht="47.25" spans="1:30">
      <c r="A599" s="18"/>
      <c r="B599" s="31" t="s">
        <v>2350</v>
      </c>
      <c r="C599" s="31" t="s">
        <v>629</v>
      </c>
      <c r="D599" s="31" t="s">
        <v>2334</v>
      </c>
      <c r="E599" s="31" t="s">
        <v>93</v>
      </c>
      <c r="F599" s="31" t="s">
        <v>2341</v>
      </c>
      <c r="G599" s="31" t="s">
        <v>853</v>
      </c>
      <c r="H599" s="31" t="s">
        <v>2343</v>
      </c>
      <c r="I599" s="31" t="s">
        <v>2351</v>
      </c>
      <c r="J599" s="18" t="s">
        <v>50</v>
      </c>
      <c r="K599" s="18">
        <f t="shared" si="30"/>
        <v>22.9</v>
      </c>
      <c r="L599" s="18"/>
      <c r="M599" s="206">
        <v>22.9</v>
      </c>
      <c r="N599" s="18"/>
      <c r="O599" s="18"/>
      <c r="P599" s="18"/>
      <c r="Q599" s="31" t="s">
        <v>2351</v>
      </c>
      <c r="R599" s="31" t="s">
        <v>2352</v>
      </c>
      <c r="S599" s="51">
        <v>1</v>
      </c>
      <c r="T599" s="51">
        <v>1</v>
      </c>
      <c r="U599" s="51" t="s">
        <v>53</v>
      </c>
      <c r="V599" s="39" t="s">
        <v>53</v>
      </c>
      <c r="W599" s="25" t="s">
        <v>53</v>
      </c>
      <c r="X599" s="51" t="s">
        <v>53</v>
      </c>
      <c r="Y599" s="18">
        <v>339</v>
      </c>
      <c r="Z599" s="18">
        <v>755</v>
      </c>
      <c r="AA599" s="212">
        <v>0.95</v>
      </c>
      <c r="AB599" s="114" t="s">
        <v>2339</v>
      </c>
      <c r="AC599" s="114" t="s">
        <v>1892</v>
      </c>
      <c r="AD599" s="18"/>
    </row>
    <row r="600" s="3" customFormat="1" ht="47.25" spans="1:30">
      <c r="A600" s="18"/>
      <c r="B600" s="31" t="s">
        <v>2353</v>
      </c>
      <c r="C600" s="31" t="s">
        <v>629</v>
      </c>
      <c r="D600" s="31" t="s">
        <v>2334</v>
      </c>
      <c r="E600" s="31" t="s">
        <v>119</v>
      </c>
      <c r="F600" s="31" t="s">
        <v>2300</v>
      </c>
      <c r="G600" s="31" t="s">
        <v>2354</v>
      </c>
      <c r="H600" s="31" t="s">
        <v>2343</v>
      </c>
      <c r="I600" s="31" t="s">
        <v>2355</v>
      </c>
      <c r="J600" s="18" t="s">
        <v>50</v>
      </c>
      <c r="K600" s="18">
        <f t="shared" si="30"/>
        <v>5</v>
      </c>
      <c r="L600" s="18"/>
      <c r="M600" s="18">
        <v>5</v>
      </c>
      <c r="N600" s="18"/>
      <c r="O600" s="18"/>
      <c r="P600" s="18"/>
      <c r="Q600" s="31" t="s">
        <v>2355</v>
      </c>
      <c r="R600" s="31" t="s">
        <v>2355</v>
      </c>
      <c r="S600" s="51">
        <v>1</v>
      </c>
      <c r="T600" s="51">
        <v>1</v>
      </c>
      <c r="U600" s="51" t="s">
        <v>53</v>
      </c>
      <c r="V600" s="39" t="s">
        <v>53</v>
      </c>
      <c r="W600" s="25" t="s">
        <v>53</v>
      </c>
      <c r="X600" s="51" t="s">
        <v>53</v>
      </c>
      <c r="Y600" s="18">
        <v>305</v>
      </c>
      <c r="Z600" s="18">
        <v>594</v>
      </c>
      <c r="AA600" s="212">
        <v>0.95</v>
      </c>
      <c r="AB600" s="114" t="s">
        <v>2339</v>
      </c>
      <c r="AC600" s="114" t="s">
        <v>1892</v>
      </c>
      <c r="AD600" s="18"/>
    </row>
    <row r="601" s="3" customFormat="1" ht="47.25" spans="1:30">
      <c r="A601" s="18"/>
      <c r="B601" s="31" t="s">
        <v>2356</v>
      </c>
      <c r="C601" s="31" t="s">
        <v>629</v>
      </c>
      <c r="D601" s="31" t="s">
        <v>2334</v>
      </c>
      <c r="E601" s="31" t="s">
        <v>119</v>
      </c>
      <c r="F601" s="31" t="s">
        <v>2300</v>
      </c>
      <c r="G601" s="31" t="s">
        <v>2354</v>
      </c>
      <c r="H601" s="31" t="s">
        <v>2343</v>
      </c>
      <c r="I601" s="31" t="s">
        <v>2357</v>
      </c>
      <c r="J601" s="18" t="s">
        <v>50</v>
      </c>
      <c r="K601" s="18">
        <f t="shared" si="30"/>
        <v>15</v>
      </c>
      <c r="L601" s="18"/>
      <c r="M601" s="18">
        <v>15</v>
      </c>
      <c r="N601" s="18"/>
      <c r="O601" s="18"/>
      <c r="P601" s="18"/>
      <c r="Q601" s="31" t="s">
        <v>2357</v>
      </c>
      <c r="R601" s="31" t="s">
        <v>2358</v>
      </c>
      <c r="S601" s="51">
        <v>1</v>
      </c>
      <c r="T601" s="51">
        <v>1</v>
      </c>
      <c r="U601" s="51" t="s">
        <v>53</v>
      </c>
      <c r="V601" s="39" t="s">
        <v>53</v>
      </c>
      <c r="W601" s="25" t="s">
        <v>53</v>
      </c>
      <c r="X601" s="51" t="s">
        <v>53</v>
      </c>
      <c r="Y601" s="18">
        <v>305</v>
      </c>
      <c r="Z601" s="18">
        <v>594</v>
      </c>
      <c r="AA601" s="212">
        <v>0.95</v>
      </c>
      <c r="AB601" s="114" t="s">
        <v>2339</v>
      </c>
      <c r="AC601" s="114" t="s">
        <v>1892</v>
      </c>
      <c r="AD601" s="18"/>
    </row>
    <row r="602" s="3" customFormat="1" ht="47.25" spans="1:30">
      <c r="A602" s="18"/>
      <c r="B602" s="31" t="s">
        <v>2359</v>
      </c>
      <c r="C602" s="31" t="s">
        <v>629</v>
      </c>
      <c r="D602" s="31" t="s">
        <v>2334</v>
      </c>
      <c r="E602" s="31" t="s">
        <v>119</v>
      </c>
      <c r="F602" s="31" t="s">
        <v>2300</v>
      </c>
      <c r="G602" s="31" t="s">
        <v>2360</v>
      </c>
      <c r="H602" s="31" t="s">
        <v>870</v>
      </c>
      <c r="I602" s="31" t="s">
        <v>2361</v>
      </c>
      <c r="J602" s="18" t="s">
        <v>50</v>
      </c>
      <c r="K602" s="18">
        <f t="shared" si="30"/>
        <v>20</v>
      </c>
      <c r="L602" s="18"/>
      <c r="M602" s="207">
        <v>20</v>
      </c>
      <c r="N602" s="18"/>
      <c r="O602" s="18"/>
      <c r="P602" s="18"/>
      <c r="Q602" s="31" t="s">
        <v>2361</v>
      </c>
      <c r="R602" s="31" t="s">
        <v>2361</v>
      </c>
      <c r="S602" s="51">
        <v>1</v>
      </c>
      <c r="T602" s="51">
        <v>1</v>
      </c>
      <c r="U602" s="51" t="s">
        <v>53</v>
      </c>
      <c r="V602" s="39" t="s">
        <v>53</v>
      </c>
      <c r="W602" s="25" t="s">
        <v>53</v>
      </c>
      <c r="X602" s="51" t="s">
        <v>53</v>
      </c>
      <c r="Y602" s="18">
        <v>202</v>
      </c>
      <c r="Z602" s="18">
        <v>414</v>
      </c>
      <c r="AA602" s="212">
        <v>0.95</v>
      </c>
      <c r="AB602" s="114" t="s">
        <v>2339</v>
      </c>
      <c r="AC602" s="114" t="s">
        <v>1892</v>
      </c>
      <c r="AD602" s="18"/>
    </row>
    <row r="603" s="3" customFormat="1" ht="47.25" spans="1:30">
      <c r="A603" s="18"/>
      <c r="B603" s="31" t="s">
        <v>2362</v>
      </c>
      <c r="C603" s="31" t="s">
        <v>629</v>
      </c>
      <c r="D603" s="31" t="s">
        <v>2334</v>
      </c>
      <c r="E603" s="31" t="s">
        <v>119</v>
      </c>
      <c r="F603" s="31" t="s">
        <v>2300</v>
      </c>
      <c r="G603" s="31" t="s">
        <v>2363</v>
      </c>
      <c r="H603" s="31" t="s">
        <v>870</v>
      </c>
      <c r="I603" s="31" t="s">
        <v>2364</v>
      </c>
      <c r="J603" s="18" t="s">
        <v>50</v>
      </c>
      <c r="K603" s="18">
        <f t="shared" si="30"/>
        <v>59.73</v>
      </c>
      <c r="L603" s="18"/>
      <c r="M603" s="207">
        <v>59.73</v>
      </c>
      <c r="N603" s="18"/>
      <c r="O603" s="18"/>
      <c r="P603" s="18"/>
      <c r="Q603" s="31" t="s">
        <v>2364</v>
      </c>
      <c r="R603" s="31" t="s">
        <v>2364</v>
      </c>
      <c r="S603" s="51">
        <v>1</v>
      </c>
      <c r="T603" s="51">
        <v>1</v>
      </c>
      <c r="U603" s="51" t="s">
        <v>53</v>
      </c>
      <c r="V603" s="39" t="s">
        <v>53</v>
      </c>
      <c r="W603" s="25" t="s">
        <v>53</v>
      </c>
      <c r="X603" s="51" t="s">
        <v>53</v>
      </c>
      <c r="Y603" s="18">
        <v>184</v>
      </c>
      <c r="Z603" s="18">
        <v>346</v>
      </c>
      <c r="AA603" s="212">
        <v>0.95</v>
      </c>
      <c r="AB603" s="114" t="s">
        <v>2339</v>
      </c>
      <c r="AC603" s="114" t="s">
        <v>1892</v>
      </c>
      <c r="AD603" s="18"/>
    </row>
    <row r="604" s="3" customFormat="1" ht="47.25" spans="1:30">
      <c r="A604" s="18"/>
      <c r="B604" s="31" t="s">
        <v>2365</v>
      </c>
      <c r="C604" s="31" t="s">
        <v>629</v>
      </c>
      <c r="D604" s="31" t="s">
        <v>2334</v>
      </c>
      <c r="E604" s="31" t="s">
        <v>119</v>
      </c>
      <c r="F604" s="31" t="s">
        <v>2300</v>
      </c>
      <c r="G604" s="31" t="s">
        <v>2366</v>
      </c>
      <c r="H604" s="31" t="s">
        <v>870</v>
      </c>
      <c r="I604" s="31" t="s">
        <v>2367</v>
      </c>
      <c r="J604" s="18" t="s">
        <v>50</v>
      </c>
      <c r="K604" s="18">
        <f t="shared" si="30"/>
        <v>16.25</v>
      </c>
      <c r="L604" s="18"/>
      <c r="M604" s="207">
        <v>16.25</v>
      </c>
      <c r="N604" s="18"/>
      <c r="O604" s="18"/>
      <c r="P604" s="18"/>
      <c r="Q604" s="31" t="s">
        <v>2367</v>
      </c>
      <c r="R604" s="31" t="s">
        <v>2367</v>
      </c>
      <c r="S604" s="51">
        <v>1</v>
      </c>
      <c r="T604" s="51">
        <v>1</v>
      </c>
      <c r="U604" s="51" t="s">
        <v>53</v>
      </c>
      <c r="V604" s="39" t="s">
        <v>53</v>
      </c>
      <c r="W604" s="25" t="s">
        <v>53</v>
      </c>
      <c r="X604" s="51" t="s">
        <v>53</v>
      </c>
      <c r="Y604" s="18">
        <v>227</v>
      </c>
      <c r="Z604" s="18">
        <v>463</v>
      </c>
      <c r="AA604" s="212">
        <v>0.95</v>
      </c>
      <c r="AB604" s="114" t="s">
        <v>2339</v>
      </c>
      <c r="AC604" s="114" t="s">
        <v>1892</v>
      </c>
      <c r="AD604" s="18"/>
    </row>
    <row r="605" s="3" customFormat="1" ht="47.25" spans="1:30">
      <c r="A605" s="18"/>
      <c r="B605" s="31" t="s">
        <v>2368</v>
      </c>
      <c r="C605" s="31" t="s">
        <v>629</v>
      </c>
      <c r="D605" s="31" t="s">
        <v>2334</v>
      </c>
      <c r="E605" s="203" t="s">
        <v>188</v>
      </c>
      <c r="F605" s="31" t="s">
        <v>2316</v>
      </c>
      <c r="G605" s="31" t="s">
        <v>2369</v>
      </c>
      <c r="H605" s="31" t="s">
        <v>870</v>
      </c>
      <c r="I605" s="31" t="s">
        <v>2370</v>
      </c>
      <c r="J605" s="18" t="s">
        <v>50</v>
      </c>
      <c r="K605" s="18">
        <f t="shared" si="30"/>
        <v>16</v>
      </c>
      <c r="L605" s="18"/>
      <c r="M605" s="18">
        <v>16</v>
      </c>
      <c r="N605" s="18"/>
      <c r="O605" s="18"/>
      <c r="P605" s="18"/>
      <c r="Q605" s="31" t="s">
        <v>2370</v>
      </c>
      <c r="R605" s="31" t="s">
        <v>2370</v>
      </c>
      <c r="S605" s="51">
        <v>1</v>
      </c>
      <c r="T605" s="51">
        <v>1</v>
      </c>
      <c r="U605" s="51" t="s">
        <v>53</v>
      </c>
      <c r="V605" s="39" t="s">
        <v>53</v>
      </c>
      <c r="W605" s="25" t="s">
        <v>53</v>
      </c>
      <c r="X605" s="51" t="s">
        <v>53</v>
      </c>
      <c r="Y605" s="18">
        <v>230</v>
      </c>
      <c r="Z605" s="18">
        <v>501</v>
      </c>
      <c r="AA605" s="212">
        <v>0.95</v>
      </c>
      <c r="AB605" s="114" t="s">
        <v>2339</v>
      </c>
      <c r="AC605" s="114" t="s">
        <v>1892</v>
      </c>
      <c r="AD605" s="18"/>
    </row>
    <row r="606" s="3" customFormat="1" ht="47.25" spans="1:30">
      <c r="A606" s="18"/>
      <c r="B606" s="31" t="s">
        <v>2371</v>
      </c>
      <c r="C606" s="31" t="s">
        <v>629</v>
      </c>
      <c r="D606" s="31" t="s">
        <v>2334</v>
      </c>
      <c r="E606" s="203" t="s">
        <v>188</v>
      </c>
      <c r="F606" s="31" t="s">
        <v>2316</v>
      </c>
      <c r="G606" s="31" t="s">
        <v>2372</v>
      </c>
      <c r="H606" s="31" t="s">
        <v>870</v>
      </c>
      <c r="I606" s="31" t="s">
        <v>2373</v>
      </c>
      <c r="J606" s="18" t="s">
        <v>50</v>
      </c>
      <c r="K606" s="18">
        <f t="shared" si="30"/>
        <v>8.172</v>
      </c>
      <c r="L606" s="18"/>
      <c r="M606" s="18">
        <v>8.172</v>
      </c>
      <c r="N606" s="18"/>
      <c r="O606" s="18"/>
      <c r="P606" s="18"/>
      <c r="Q606" s="31" t="s">
        <v>2373</v>
      </c>
      <c r="R606" s="31" t="s">
        <v>2373</v>
      </c>
      <c r="S606" s="51">
        <v>1</v>
      </c>
      <c r="T606" s="51">
        <v>1</v>
      </c>
      <c r="U606" s="51" t="s">
        <v>53</v>
      </c>
      <c r="V606" s="39" t="s">
        <v>53</v>
      </c>
      <c r="W606" s="25" t="s">
        <v>53</v>
      </c>
      <c r="X606" s="51" t="s">
        <v>53</v>
      </c>
      <c r="Y606" s="18">
        <v>344</v>
      </c>
      <c r="Z606" s="18">
        <v>599</v>
      </c>
      <c r="AA606" s="212">
        <v>0.95</v>
      </c>
      <c r="AB606" s="114" t="s">
        <v>2339</v>
      </c>
      <c r="AC606" s="114" t="s">
        <v>1892</v>
      </c>
      <c r="AD606" s="18"/>
    </row>
    <row r="607" s="3" customFormat="1" ht="47.25" spans="1:30">
      <c r="A607" s="18"/>
      <c r="B607" s="31" t="s">
        <v>2374</v>
      </c>
      <c r="C607" s="31" t="s">
        <v>629</v>
      </c>
      <c r="D607" s="31" t="s">
        <v>2334</v>
      </c>
      <c r="E607" s="203" t="s">
        <v>188</v>
      </c>
      <c r="F607" s="31" t="s">
        <v>2316</v>
      </c>
      <c r="G607" s="31" t="s">
        <v>853</v>
      </c>
      <c r="H607" s="31" t="s">
        <v>2343</v>
      </c>
      <c r="I607" s="31" t="s">
        <v>2375</v>
      </c>
      <c r="J607" s="18" t="s">
        <v>50</v>
      </c>
      <c r="K607" s="18">
        <f t="shared" si="30"/>
        <v>41.6</v>
      </c>
      <c r="L607" s="18"/>
      <c r="M607" s="18">
        <v>41.6</v>
      </c>
      <c r="N607" s="18"/>
      <c r="O607" s="18"/>
      <c r="P607" s="18"/>
      <c r="Q607" s="31" t="s">
        <v>2375</v>
      </c>
      <c r="R607" s="31" t="s">
        <v>2375</v>
      </c>
      <c r="S607" s="51">
        <v>1</v>
      </c>
      <c r="T607" s="51">
        <v>1</v>
      </c>
      <c r="U607" s="51" t="s">
        <v>53</v>
      </c>
      <c r="V607" s="39" t="s">
        <v>53</v>
      </c>
      <c r="W607" s="25" t="s">
        <v>53</v>
      </c>
      <c r="X607" s="51" t="s">
        <v>53</v>
      </c>
      <c r="Y607" s="18">
        <v>371</v>
      </c>
      <c r="Z607" s="18">
        <v>719</v>
      </c>
      <c r="AA607" s="212">
        <v>0.95</v>
      </c>
      <c r="AB607" s="114" t="s">
        <v>2339</v>
      </c>
      <c r="AC607" s="114" t="s">
        <v>1892</v>
      </c>
      <c r="AD607" s="18"/>
    </row>
    <row r="608" s="3" customFormat="1" ht="47.25" spans="1:30">
      <c r="A608" s="18"/>
      <c r="B608" s="31" t="s">
        <v>2376</v>
      </c>
      <c r="C608" s="31" t="s">
        <v>629</v>
      </c>
      <c r="D608" s="31" t="s">
        <v>2334</v>
      </c>
      <c r="E608" s="203" t="s">
        <v>188</v>
      </c>
      <c r="F608" s="31" t="s">
        <v>2316</v>
      </c>
      <c r="G608" s="31" t="s">
        <v>2377</v>
      </c>
      <c r="H608" s="31" t="s">
        <v>870</v>
      </c>
      <c r="I608" s="31" t="s">
        <v>2378</v>
      </c>
      <c r="J608" s="18" t="s">
        <v>50</v>
      </c>
      <c r="K608" s="18">
        <f t="shared" si="30"/>
        <v>20.43</v>
      </c>
      <c r="L608" s="18"/>
      <c r="M608" s="21">
        <v>20.43</v>
      </c>
      <c r="N608" s="18"/>
      <c r="O608" s="18"/>
      <c r="P608" s="18"/>
      <c r="Q608" s="31" t="s">
        <v>2378</v>
      </c>
      <c r="R608" s="31" t="s">
        <v>2378</v>
      </c>
      <c r="S608" s="51">
        <v>1</v>
      </c>
      <c r="T608" s="51">
        <v>1</v>
      </c>
      <c r="U608" s="51" t="s">
        <v>53</v>
      </c>
      <c r="V608" s="39" t="s">
        <v>53</v>
      </c>
      <c r="W608" s="25" t="s">
        <v>53</v>
      </c>
      <c r="X608" s="51" t="s">
        <v>53</v>
      </c>
      <c r="Y608" s="18">
        <v>214</v>
      </c>
      <c r="Z608" s="18">
        <v>400</v>
      </c>
      <c r="AA608" s="212">
        <v>0.95</v>
      </c>
      <c r="AB608" s="114" t="s">
        <v>2339</v>
      </c>
      <c r="AC608" s="114" t="s">
        <v>1892</v>
      </c>
      <c r="AD608" s="18"/>
    </row>
    <row r="609" s="3" customFormat="1" ht="47.25" spans="1:30">
      <c r="A609" s="18"/>
      <c r="B609" s="31" t="s">
        <v>2379</v>
      </c>
      <c r="C609" s="31" t="s">
        <v>629</v>
      </c>
      <c r="D609" s="31" t="s">
        <v>2334</v>
      </c>
      <c r="E609" s="203" t="s">
        <v>188</v>
      </c>
      <c r="F609" s="31" t="s">
        <v>2316</v>
      </c>
      <c r="G609" s="31" t="s">
        <v>2380</v>
      </c>
      <c r="H609" s="31" t="s">
        <v>870</v>
      </c>
      <c r="I609" s="31" t="s">
        <v>2381</v>
      </c>
      <c r="J609" s="18" t="s">
        <v>50</v>
      </c>
      <c r="K609" s="18">
        <f t="shared" si="30"/>
        <v>16</v>
      </c>
      <c r="L609" s="18"/>
      <c r="M609" s="208">
        <v>16</v>
      </c>
      <c r="N609" s="18"/>
      <c r="O609" s="18"/>
      <c r="P609" s="18"/>
      <c r="Q609" s="31" t="s">
        <v>2381</v>
      </c>
      <c r="R609" s="31" t="s">
        <v>2381</v>
      </c>
      <c r="S609" s="51">
        <v>1</v>
      </c>
      <c r="T609" s="51">
        <v>1</v>
      </c>
      <c r="U609" s="51" t="s">
        <v>53</v>
      </c>
      <c r="V609" s="39" t="s">
        <v>53</v>
      </c>
      <c r="W609" s="25" t="s">
        <v>53</v>
      </c>
      <c r="X609" s="51" t="s">
        <v>53</v>
      </c>
      <c r="Y609" s="18">
        <v>256</v>
      </c>
      <c r="Z609" s="18">
        <v>459</v>
      </c>
      <c r="AA609" s="212">
        <v>0.95</v>
      </c>
      <c r="AB609" s="114" t="s">
        <v>2339</v>
      </c>
      <c r="AC609" s="114" t="s">
        <v>1892</v>
      </c>
      <c r="AD609" s="18"/>
    </row>
    <row r="610" s="3" customFormat="1" ht="47.25" spans="1:30">
      <c r="A610" s="18"/>
      <c r="B610" s="31" t="s">
        <v>2382</v>
      </c>
      <c r="C610" s="31" t="s">
        <v>629</v>
      </c>
      <c r="D610" s="31" t="s">
        <v>2334</v>
      </c>
      <c r="E610" s="203" t="s">
        <v>188</v>
      </c>
      <c r="F610" s="31" t="s">
        <v>2316</v>
      </c>
      <c r="G610" s="31" t="s">
        <v>2383</v>
      </c>
      <c r="H610" s="31" t="s">
        <v>870</v>
      </c>
      <c r="I610" s="31" t="s">
        <v>2384</v>
      </c>
      <c r="J610" s="18" t="s">
        <v>50</v>
      </c>
      <c r="K610" s="18">
        <f t="shared" si="30"/>
        <v>40</v>
      </c>
      <c r="L610" s="18"/>
      <c r="M610" s="18">
        <v>40</v>
      </c>
      <c r="N610" s="18"/>
      <c r="O610" s="18"/>
      <c r="P610" s="18"/>
      <c r="Q610" s="31" t="s">
        <v>2384</v>
      </c>
      <c r="R610" s="31" t="s">
        <v>2384</v>
      </c>
      <c r="S610" s="51">
        <v>1</v>
      </c>
      <c r="T610" s="51">
        <v>1</v>
      </c>
      <c r="U610" s="51" t="s">
        <v>53</v>
      </c>
      <c r="V610" s="39" t="s">
        <v>53</v>
      </c>
      <c r="W610" s="25" t="s">
        <v>53</v>
      </c>
      <c r="X610" s="51" t="s">
        <v>53</v>
      </c>
      <c r="Y610" s="18">
        <v>46</v>
      </c>
      <c r="Z610" s="18">
        <v>61</v>
      </c>
      <c r="AA610" s="212">
        <v>0.95</v>
      </c>
      <c r="AB610" s="114" t="s">
        <v>2339</v>
      </c>
      <c r="AC610" s="114" t="s">
        <v>1892</v>
      </c>
      <c r="AD610" s="18"/>
    </row>
    <row r="611" s="3" customFormat="1" ht="47.25" spans="1:30">
      <c r="A611" s="18"/>
      <c r="B611" s="31" t="s">
        <v>2385</v>
      </c>
      <c r="C611" s="31" t="s">
        <v>629</v>
      </c>
      <c r="D611" s="31" t="s">
        <v>2334</v>
      </c>
      <c r="E611" s="203" t="s">
        <v>188</v>
      </c>
      <c r="F611" s="31" t="s">
        <v>2316</v>
      </c>
      <c r="G611" s="31" t="s">
        <v>2386</v>
      </c>
      <c r="H611" s="31" t="s">
        <v>870</v>
      </c>
      <c r="I611" s="31" t="s">
        <v>2387</v>
      </c>
      <c r="J611" s="18" t="s">
        <v>50</v>
      </c>
      <c r="K611" s="18">
        <f t="shared" si="30"/>
        <v>4.598</v>
      </c>
      <c r="L611" s="18"/>
      <c r="M611" s="18">
        <v>4.598</v>
      </c>
      <c r="N611" s="18"/>
      <c r="O611" s="18"/>
      <c r="P611" s="18"/>
      <c r="Q611" s="31" t="s">
        <v>2387</v>
      </c>
      <c r="R611" s="31" t="s">
        <v>2387</v>
      </c>
      <c r="S611" s="51">
        <v>1</v>
      </c>
      <c r="T611" s="51">
        <v>1</v>
      </c>
      <c r="U611" s="51" t="s">
        <v>53</v>
      </c>
      <c r="V611" s="39" t="s">
        <v>53</v>
      </c>
      <c r="W611" s="25" t="s">
        <v>53</v>
      </c>
      <c r="X611" s="51" t="s">
        <v>53</v>
      </c>
      <c r="Y611" s="18">
        <v>39</v>
      </c>
      <c r="Z611" s="18">
        <v>77</v>
      </c>
      <c r="AA611" s="212">
        <v>0.95</v>
      </c>
      <c r="AB611" s="114" t="s">
        <v>2339</v>
      </c>
      <c r="AC611" s="114" t="s">
        <v>1892</v>
      </c>
      <c r="AD611" s="18"/>
    </row>
    <row r="612" s="3" customFormat="1" ht="47.25" spans="1:30">
      <c r="A612" s="18"/>
      <c r="B612" s="31" t="s">
        <v>2388</v>
      </c>
      <c r="C612" s="31" t="s">
        <v>629</v>
      </c>
      <c r="D612" s="31" t="s">
        <v>2334</v>
      </c>
      <c r="E612" s="203" t="s">
        <v>188</v>
      </c>
      <c r="F612" s="31" t="s">
        <v>2316</v>
      </c>
      <c r="G612" s="31" t="s">
        <v>2386</v>
      </c>
      <c r="H612" s="31" t="s">
        <v>870</v>
      </c>
      <c r="I612" s="31" t="s">
        <v>2389</v>
      </c>
      <c r="J612" s="18" t="s">
        <v>50</v>
      </c>
      <c r="K612" s="18">
        <f t="shared" si="30"/>
        <v>7.2</v>
      </c>
      <c r="L612" s="18"/>
      <c r="M612" s="206">
        <v>7.2</v>
      </c>
      <c r="N612" s="18"/>
      <c r="O612" s="18"/>
      <c r="P612" s="18"/>
      <c r="Q612" s="31" t="s">
        <v>2389</v>
      </c>
      <c r="R612" s="31" t="s">
        <v>2389</v>
      </c>
      <c r="S612" s="51">
        <v>1</v>
      </c>
      <c r="T612" s="51">
        <v>1</v>
      </c>
      <c r="U612" s="51" t="s">
        <v>53</v>
      </c>
      <c r="V612" s="39" t="s">
        <v>53</v>
      </c>
      <c r="W612" s="25" t="s">
        <v>53</v>
      </c>
      <c r="X612" s="51" t="s">
        <v>53</v>
      </c>
      <c r="Y612" s="18">
        <v>39</v>
      </c>
      <c r="Z612" s="18">
        <v>77</v>
      </c>
      <c r="AA612" s="212">
        <v>0.95</v>
      </c>
      <c r="AB612" s="114" t="s">
        <v>2339</v>
      </c>
      <c r="AC612" s="114" t="s">
        <v>1892</v>
      </c>
      <c r="AD612" s="18"/>
    </row>
    <row r="613" s="3" customFormat="1" ht="47.25" spans="1:30">
      <c r="A613" s="18"/>
      <c r="B613" s="31" t="s">
        <v>2390</v>
      </c>
      <c r="C613" s="31" t="s">
        <v>629</v>
      </c>
      <c r="D613" s="31" t="s">
        <v>2334</v>
      </c>
      <c r="E613" s="204" t="s">
        <v>2391</v>
      </c>
      <c r="F613" s="31" t="s">
        <v>2392</v>
      </c>
      <c r="G613" s="31" t="s">
        <v>2393</v>
      </c>
      <c r="H613" s="31" t="s">
        <v>870</v>
      </c>
      <c r="I613" s="31" t="s">
        <v>2394</v>
      </c>
      <c r="J613" s="18" t="s">
        <v>50</v>
      </c>
      <c r="K613" s="18">
        <f t="shared" si="30"/>
        <v>7.5</v>
      </c>
      <c r="L613" s="18"/>
      <c r="M613" s="207">
        <v>7.5</v>
      </c>
      <c r="N613" s="18"/>
      <c r="O613" s="18"/>
      <c r="P613" s="18"/>
      <c r="Q613" s="31" t="s">
        <v>2394</v>
      </c>
      <c r="R613" s="31" t="s">
        <v>2394</v>
      </c>
      <c r="S613" s="51">
        <v>1</v>
      </c>
      <c r="T613" s="51">
        <v>1</v>
      </c>
      <c r="U613" s="51" t="s">
        <v>53</v>
      </c>
      <c r="V613" s="39" t="s">
        <v>53</v>
      </c>
      <c r="W613" s="25" t="s">
        <v>53</v>
      </c>
      <c r="X613" s="51" t="s">
        <v>53</v>
      </c>
      <c r="Y613" s="18">
        <v>312</v>
      </c>
      <c r="Z613" s="18">
        <v>805</v>
      </c>
      <c r="AA613" s="212">
        <v>0.95</v>
      </c>
      <c r="AB613" s="114" t="s">
        <v>2339</v>
      </c>
      <c r="AC613" s="114" t="s">
        <v>1892</v>
      </c>
      <c r="AD613" s="18"/>
    </row>
    <row r="614" s="3" customFormat="1" ht="47.25" spans="1:30">
      <c r="A614" s="18"/>
      <c r="B614" s="31" t="s">
        <v>2395</v>
      </c>
      <c r="C614" s="31" t="s">
        <v>629</v>
      </c>
      <c r="D614" s="31" t="s">
        <v>2334</v>
      </c>
      <c r="E614" s="204" t="s">
        <v>2391</v>
      </c>
      <c r="F614" s="31" t="s">
        <v>2392</v>
      </c>
      <c r="G614" s="31" t="s">
        <v>2396</v>
      </c>
      <c r="H614" s="31" t="s">
        <v>870</v>
      </c>
      <c r="I614" s="31" t="s">
        <v>2397</v>
      </c>
      <c r="J614" s="18" t="s">
        <v>50</v>
      </c>
      <c r="K614" s="18">
        <f>M614</f>
        <v>12</v>
      </c>
      <c r="L614" s="18"/>
      <c r="M614" s="18">
        <v>12</v>
      </c>
      <c r="N614" s="18"/>
      <c r="O614" s="18"/>
      <c r="P614" s="18"/>
      <c r="Q614" s="31" t="s">
        <v>2397</v>
      </c>
      <c r="R614" s="31" t="s">
        <v>2398</v>
      </c>
      <c r="S614" s="51">
        <v>1</v>
      </c>
      <c r="T614" s="51">
        <v>1</v>
      </c>
      <c r="U614" s="51" t="s">
        <v>53</v>
      </c>
      <c r="V614" s="39" t="s">
        <v>53</v>
      </c>
      <c r="W614" s="25" t="s">
        <v>53</v>
      </c>
      <c r="X614" s="51" t="s">
        <v>53</v>
      </c>
      <c r="Y614" s="18">
        <v>419</v>
      </c>
      <c r="Z614" s="18">
        <v>907</v>
      </c>
      <c r="AA614" s="212">
        <v>0.95</v>
      </c>
      <c r="AB614" s="114" t="s">
        <v>2339</v>
      </c>
      <c r="AC614" s="114" t="s">
        <v>1892</v>
      </c>
      <c r="AD614" s="18"/>
    </row>
    <row r="615" s="3" customFormat="1" ht="63" spans="1:30">
      <c r="A615" s="18"/>
      <c r="B615" s="31" t="s">
        <v>2399</v>
      </c>
      <c r="C615" s="31" t="s">
        <v>629</v>
      </c>
      <c r="D615" s="31" t="s">
        <v>2334</v>
      </c>
      <c r="E615" s="204" t="s">
        <v>2391</v>
      </c>
      <c r="F615" s="31" t="s">
        <v>2392</v>
      </c>
      <c r="G615" s="31" t="s">
        <v>2400</v>
      </c>
      <c r="H615" s="31" t="s">
        <v>870</v>
      </c>
      <c r="I615" s="31" t="s">
        <v>2401</v>
      </c>
      <c r="J615" s="18" t="s">
        <v>50</v>
      </c>
      <c r="K615" s="18">
        <v>17.5</v>
      </c>
      <c r="L615" s="18"/>
      <c r="M615" s="18">
        <v>17.5</v>
      </c>
      <c r="N615" s="18"/>
      <c r="O615" s="18"/>
      <c r="P615" s="18"/>
      <c r="Q615" s="31" t="s">
        <v>2401</v>
      </c>
      <c r="R615" s="31" t="s">
        <v>2402</v>
      </c>
      <c r="S615" s="51">
        <v>1</v>
      </c>
      <c r="T615" s="51">
        <v>1</v>
      </c>
      <c r="U615" s="51" t="s">
        <v>53</v>
      </c>
      <c r="V615" s="39" t="s">
        <v>53</v>
      </c>
      <c r="W615" s="25" t="s">
        <v>53</v>
      </c>
      <c r="X615" s="51" t="s">
        <v>53</v>
      </c>
      <c r="Y615" s="18">
        <v>412</v>
      </c>
      <c r="Z615" s="18">
        <v>973</v>
      </c>
      <c r="AA615" s="212">
        <v>0.95</v>
      </c>
      <c r="AB615" s="114" t="s">
        <v>2339</v>
      </c>
      <c r="AC615" s="114" t="s">
        <v>1892</v>
      </c>
      <c r="AD615" s="18"/>
    </row>
    <row r="616" s="3" customFormat="1" ht="47.25" spans="1:30">
      <c r="A616" s="18"/>
      <c r="B616" s="31" t="s">
        <v>2403</v>
      </c>
      <c r="C616" s="31" t="s">
        <v>629</v>
      </c>
      <c r="D616" s="31" t="s">
        <v>2334</v>
      </c>
      <c r="E616" s="204" t="s">
        <v>2391</v>
      </c>
      <c r="F616" s="31" t="s">
        <v>2392</v>
      </c>
      <c r="G616" s="31" t="s">
        <v>2404</v>
      </c>
      <c r="H616" s="31" t="s">
        <v>870</v>
      </c>
      <c r="I616" s="31" t="s">
        <v>2398</v>
      </c>
      <c r="J616" s="18" t="s">
        <v>50</v>
      </c>
      <c r="K616" s="18">
        <f t="shared" ref="K616:K679" si="32">L616+M616+N616+O616+P616</f>
        <v>15</v>
      </c>
      <c r="L616" s="18"/>
      <c r="M616" s="18">
        <v>15</v>
      </c>
      <c r="N616" s="18"/>
      <c r="O616" s="18"/>
      <c r="P616" s="18"/>
      <c r="Q616" s="31" t="s">
        <v>2398</v>
      </c>
      <c r="R616" s="31" t="s">
        <v>2398</v>
      </c>
      <c r="S616" s="51">
        <v>1</v>
      </c>
      <c r="T616" s="51">
        <v>1</v>
      </c>
      <c r="U616" s="51" t="s">
        <v>53</v>
      </c>
      <c r="V616" s="39" t="s">
        <v>53</v>
      </c>
      <c r="W616" s="25" t="s">
        <v>53</v>
      </c>
      <c r="X616" s="51" t="s">
        <v>53</v>
      </c>
      <c r="Y616" s="18">
        <v>263</v>
      </c>
      <c r="Z616" s="18">
        <v>621</v>
      </c>
      <c r="AA616" s="212">
        <v>0.95</v>
      </c>
      <c r="AB616" s="114" t="s">
        <v>2339</v>
      </c>
      <c r="AC616" s="114" t="s">
        <v>1892</v>
      </c>
      <c r="AD616" s="18"/>
    </row>
    <row r="617" s="3" customFormat="1" ht="47.25" spans="1:30">
      <c r="A617" s="18"/>
      <c r="B617" s="31" t="s">
        <v>2405</v>
      </c>
      <c r="C617" s="31" t="s">
        <v>629</v>
      </c>
      <c r="D617" s="31" t="s">
        <v>2334</v>
      </c>
      <c r="E617" s="204" t="s">
        <v>2391</v>
      </c>
      <c r="F617" s="31" t="s">
        <v>2392</v>
      </c>
      <c r="G617" s="31" t="s">
        <v>2406</v>
      </c>
      <c r="H617" s="31" t="s">
        <v>2343</v>
      </c>
      <c r="I617" s="31" t="s">
        <v>2407</v>
      </c>
      <c r="J617" s="18" t="s">
        <v>50</v>
      </c>
      <c r="K617" s="18">
        <f t="shared" si="32"/>
        <v>58</v>
      </c>
      <c r="L617" s="18"/>
      <c r="M617" s="18">
        <v>58</v>
      </c>
      <c r="N617" s="18"/>
      <c r="O617" s="18"/>
      <c r="P617" s="18"/>
      <c r="Q617" s="31" t="s">
        <v>2407</v>
      </c>
      <c r="R617" s="31" t="s">
        <v>2407</v>
      </c>
      <c r="S617" s="51">
        <v>1</v>
      </c>
      <c r="T617" s="51">
        <v>1</v>
      </c>
      <c r="U617" s="51" t="s">
        <v>53</v>
      </c>
      <c r="V617" s="39" t="s">
        <v>53</v>
      </c>
      <c r="W617" s="25" t="s">
        <v>53</v>
      </c>
      <c r="X617" s="51" t="s">
        <v>53</v>
      </c>
      <c r="Y617" s="18">
        <v>368</v>
      </c>
      <c r="Z617" s="18">
        <v>826</v>
      </c>
      <c r="AA617" s="212">
        <v>0.95</v>
      </c>
      <c r="AB617" s="114" t="s">
        <v>2339</v>
      </c>
      <c r="AC617" s="114" t="s">
        <v>1892</v>
      </c>
      <c r="AD617" s="18"/>
    </row>
    <row r="618" s="3" customFormat="1" ht="47.25" spans="1:30">
      <c r="A618" s="18"/>
      <c r="B618" s="31" t="s">
        <v>2408</v>
      </c>
      <c r="C618" s="31" t="s">
        <v>629</v>
      </c>
      <c r="D618" s="31" t="s">
        <v>2334</v>
      </c>
      <c r="E618" s="204" t="s">
        <v>302</v>
      </c>
      <c r="F618" s="31" t="s">
        <v>2409</v>
      </c>
      <c r="G618" s="31" t="s">
        <v>2410</v>
      </c>
      <c r="H618" s="31" t="s">
        <v>870</v>
      </c>
      <c r="I618" s="31" t="s">
        <v>2361</v>
      </c>
      <c r="J618" s="18" t="s">
        <v>50</v>
      </c>
      <c r="K618" s="18">
        <f t="shared" si="32"/>
        <v>16</v>
      </c>
      <c r="L618" s="18"/>
      <c r="M618" s="207">
        <v>16</v>
      </c>
      <c r="N618" s="18"/>
      <c r="O618" s="18"/>
      <c r="P618" s="18"/>
      <c r="Q618" s="31" t="s">
        <v>2361</v>
      </c>
      <c r="R618" s="31" t="s">
        <v>2361</v>
      </c>
      <c r="S618" s="51">
        <v>1</v>
      </c>
      <c r="T618" s="51">
        <v>1</v>
      </c>
      <c r="U618" s="51" t="s">
        <v>53</v>
      </c>
      <c r="V618" s="39" t="s">
        <v>53</v>
      </c>
      <c r="W618" s="25" t="s">
        <v>53</v>
      </c>
      <c r="X618" s="51" t="s">
        <v>53</v>
      </c>
      <c r="Y618" s="18">
        <v>350</v>
      </c>
      <c r="Z618" s="18">
        <v>659</v>
      </c>
      <c r="AA618" s="212">
        <v>0.95</v>
      </c>
      <c r="AB618" s="114" t="s">
        <v>2339</v>
      </c>
      <c r="AC618" s="114" t="s">
        <v>1892</v>
      </c>
      <c r="AD618" s="18"/>
    </row>
    <row r="619" s="3" customFormat="1" ht="47.25" spans="1:30">
      <c r="A619" s="18"/>
      <c r="B619" s="31" t="s">
        <v>2411</v>
      </c>
      <c r="C619" s="31" t="s">
        <v>629</v>
      </c>
      <c r="D619" s="31" t="s">
        <v>2334</v>
      </c>
      <c r="E619" s="204" t="s">
        <v>302</v>
      </c>
      <c r="F619" s="31" t="s">
        <v>2409</v>
      </c>
      <c r="G619" s="31" t="s">
        <v>2412</v>
      </c>
      <c r="H619" s="31" t="s">
        <v>2343</v>
      </c>
      <c r="I619" s="31" t="s">
        <v>2413</v>
      </c>
      <c r="J619" s="18" t="s">
        <v>50</v>
      </c>
      <c r="K619" s="18">
        <f t="shared" si="32"/>
        <v>12</v>
      </c>
      <c r="L619" s="18"/>
      <c r="M619" s="207">
        <v>12</v>
      </c>
      <c r="N619" s="18"/>
      <c r="O619" s="18"/>
      <c r="P619" s="18"/>
      <c r="Q619" s="31" t="s">
        <v>2413</v>
      </c>
      <c r="R619" s="31" t="s">
        <v>2413</v>
      </c>
      <c r="S619" s="51">
        <v>1</v>
      </c>
      <c r="T619" s="51">
        <v>1</v>
      </c>
      <c r="U619" s="51" t="s">
        <v>53</v>
      </c>
      <c r="V619" s="39" t="s">
        <v>53</v>
      </c>
      <c r="W619" s="25" t="s">
        <v>53</v>
      </c>
      <c r="X619" s="51" t="s">
        <v>53</v>
      </c>
      <c r="Y619" s="18">
        <v>350</v>
      </c>
      <c r="Z619" s="18">
        <v>668</v>
      </c>
      <c r="AA619" s="212">
        <v>0.95</v>
      </c>
      <c r="AB619" s="114" t="s">
        <v>2339</v>
      </c>
      <c r="AC619" s="114" t="s">
        <v>1892</v>
      </c>
      <c r="AD619" s="18"/>
    </row>
    <row r="620" s="3" customFormat="1" ht="47.25" spans="1:30">
      <c r="A620" s="18"/>
      <c r="B620" s="31" t="s">
        <v>2414</v>
      </c>
      <c r="C620" s="31" t="s">
        <v>629</v>
      </c>
      <c r="D620" s="31" t="s">
        <v>2334</v>
      </c>
      <c r="E620" s="204" t="s">
        <v>302</v>
      </c>
      <c r="F620" s="31" t="s">
        <v>2409</v>
      </c>
      <c r="G620" s="31" t="s">
        <v>2415</v>
      </c>
      <c r="H620" s="31" t="s">
        <v>870</v>
      </c>
      <c r="I620" s="31" t="s">
        <v>2413</v>
      </c>
      <c r="J620" s="18" t="s">
        <v>50</v>
      </c>
      <c r="K620" s="18">
        <f t="shared" si="32"/>
        <v>12</v>
      </c>
      <c r="L620" s="18"/>
      <c r="M620" s="207">
        <v>12</v>
      </c>
      <c r="N620" s="18"/>
      <c r="O620" s="18"/>
      <c r="P620" s="18"/>
      <c r="Q620" s="31" t="s">
        <v>2413</v>
      </c>
      <c r="R620" s="31" t="s">
        <v>2413</v>
      </c>
      <c r="S620" s="51">
        <v>1</v>
      </c>
      <c r="T620" s="51">
        <v>1</v>
      </c>
      <c r="U620" s="51" t="s">
        <v>53</v>
      </c>
      <c r="V620" s="39" t="s">
        <v>53</v>
      </c>
      <c r="W620" s="25" t="s">
        <v>53</v>
      </c>
      <c r="X620" s="51" t="s">
        <v>53</v>
      </c>
      <c r="Y620" s="18">
        <v>318</v>
      </c>
      <c r="Z620" s="18">
        <v>720</v>
      </c>
      <c r="AA620" s="212">
        <v>0.95</v>
      </c>
      <c r="AB620" s="114" t="s">
        <v>2339</v>
      </c>
      <c r="AC620" s="114" t="s">
        <v>1892</v>
      </c>
      <c r="AD620" s="18"/>
    </row>
    <row r="621" s="3" customFormat="1" ht="47.25" spans="1:30">
      <c r="A621" s="18"/>
      <c r="B621" s="31" t="s">
        <v>2416</v>
      </c>
      <c r="C621" s="31" t="s">
        <v>629</v>
      </c>
      <c r="D621" s="31" t="s">
        <v>2334</v>
      </c>
      <c r="E621" s="204" t="s">
        <v>302</v>
      </c>
      <c r="F621" s="31" t="s">
        <v>2409</v>
      </c>
      <c r="G621" s="31" t="s">
        <v>2417</v>
      </c>
      <c r="H621" s="31" t="s">
        <v>870</v>
      </c>
      <c r="I621" s="31" t="s">
        <v>2413</v>
      </c>
      <c r="J621" s="18" t="s">
        <v>50</v>
      </c>
      <c r="K621" s="18">
        <f t="shared" si="32"/>
        <v>12</v>
      </c>
      <c r="L621" s="18"/>
      <c r="M621" s="207">
        <v>12</v>
      </c>
      <c r="N621" s="18"/>
      <c r="O621" s="18"/>
      <c r="P621" s="18"/>
      <c r="Q621" s="31" t="s">
        <v>2413</v>
      </c>
      <c r="R621" s="31" t="s">
        <v>2413</v>
      </c>
      <c r="S621" s="51">
        <v>1</v>
      </c>
      <c r="T621" s="51">
        <v>1</v>
      </c>
      <c r="U621" s="51" t="s">
        <v>53</v>
      </c>
      <c r="V621" s="39" t="s">
        <v>53</v>
      </c>
      <c r="W621" s="25" t="s">
        <v>53</v>
      </c>
      <c r="X621" s="51" t="s">
        <v>53</v>
      </c>
      <c r="Y621" s="18">
        <v>317</v>
      </c>
      <c r="Z621" s="18">
        <v>661</v>
      </c>
      <c r="AA621" s="212">
        <v>0.95</v>
      </c>
      <c r="AB621" s="114" t="s">
        <v>2339</v>
      </c>
      <c r="AC621" s="114" t="s">
        <v>1892</v>
      </c>
      <c r="AD621" s="18"/>
    </row>
    <row r="622" s="3" customFormat="1" ht="47.25" spans="1:30">
      <c r="A622" s="18"/>
      <c r="B622" s="31" t="s">
        <v>2418</v>
      </c>
      <c r="C622" s="31" t="s">
        <v>629</v>
      </c>
      <c r="D622" s="31" t="s">
        <v>2334</v>
      </c>
      <c r="E622" s="204" t="s">
        <v>302</v>
      </c>
      <c r="F622" s="31" t="s">
        <v>2409</v>
      </c>
      <c r="G622" s="31" t="s">
        <v>2419</v>
      </c>
      <c r="H622" s="31" t="s">
        <v>870</v>
      </c>
      <c r="I622" s="31" t="s">
        <v>2420</v>
      </c>
      <c r="J622" s="18" t="s">
        <v>50</v>
      </c>
      <c r="K622" s="18">
        <f t="shared" si="32"/>
        <v>14.9</v>
      </c>
      <c r="L622" s="18"/>
      <c r="M622" s="206">
        <v>14.9</v>
      </c>
      <c r="N622" s="18"/>
      <c r="O622" s="18"/>
      <c r="P622" s="18"/>
      <c r="Q622" s="31" t="s">
        <v>2420</v>
      </c>
      <c r="R622" s="31" t="s">
        <v>2420</v>
      </c>
      <c r="S622" s="51">
        <v>1</v>
      </c>
      <c r="T622" s="51">
        <v>1</v>
      </c>
      <c r="U622" s="51" t="s">
        <v>53</v>
      </c>
      <c r="V622" s="39" t="s">
        <v>53</v>
      </c>
      <c r="W622" s="25" t="s">
        <v>53</v>
      </c>
      <c r="X622" s="51" t="s">
        <v>53</v>
      </c>
      <c r="Y622" s="18">
        <v>373</v>
      </c>
      <c r="Z622" s="18">
        <v>726</v>
      </c>
      <c r="AA622" s="212">
        <v>0.95</v>
      </c>
      <c r="AB622" s="114" t="s">
        <v>2339</v>
      </c>
      <c r="AC622" s="114" t="s">
        <v>1892</v>
      </c>
      <c r="AD622" s="18"/>
    </row>
    <row r="623" s="3" customFormat="1" ht="47.25" spans="1:30">
      <c r="A623" s="18"/>
      <c r="B623" s="31" t="s">
        <v>2421</v>
      </c>
      <c r="C623" s="31" t="s">
        <v>629</v>
      </c>
      <c r="D623" s="31" t="s">
        <v>2334</v>
      </c>
      <c r="E623" s="204" t="s">
        <v>302</v>
      </c>
      <c r="F623" s="31" t="s">
        <v>2409</v>
      </c>
      <c r="G623" s="31" t="s">
        <v>2419</v>
      </c>
      <c r="H623" s="31" t="s">
        <v>870</v>
      </c>
      <c r="I623" s="31" t="s">
        <v>2422</v>
      </c>
      <c r="J623" s="18" t="s">
        <v>50</v>
      </c>
      <c r="K623" s="18">
        <f t="shared" si="32"/>
        <v>5.7</v>
      </c>
      <c r="L623" s="18"/>
      <c r="M623" s="206">
        <v>5.7</v>
      </c>
      <c r="N623" s="18"/>
      <c r="O623" s="18"/>
      <c r="P623" s="18"/>
      <c r="Q623" s="31" t="s">
        <v>2422</v>
      </c>
      <c r="R623" s="31" t="s">
        <v>2422</v>
      </c>
      <c r="S623" s="51">
        <v>1</v>
      </c>
      <c r="T623" s="51">
        <v>1</v>
      </c>
      <c r="U623" s="51" t="s">
        <v>53</v>
      </c>
      <c r="V623" s="39" t="s">
        <v>53</v>
      </c>
      <c r="W623" s="25" t="s">
        <v>53</v>
      </c>
      <c r="X623" s="51" t="s">
        <v>53</v>
      </c>
      <c r="Y623" s="18">
        <v>373</v>
      </c>
      <c r="Z623" s="18">
        <v>726</v>
      </c>
      <c r="AA623" s="212">
        <v>0.95</v>
      </c>
      <c r="AB623" s="114" t="s">
        <v>2339</v>
      </c>
      <c r="AC623" s="114" t="s">
        <v>1892</v>
      </c>
      <c r="AD623" s="18"/>
    </row>
    <row r="624" s="3" customFormat="1" ht="47.25" spans="1:30">
      <c r="A624" s="18"/>
      <c r="B624" s="31" t="s">
        <v>2423</v>
      </c>
      <c r="C624" s="31" t="s">
        <v>629</v>
      </c>
      <c r="D624" s="31" t="s">
        <v>2334</v>
      </c>
      <c r="E624" s="204" t="s">
        <v>302</v>
      </c>
      <c r="F624" s="31" t="s">
        <v>2409</v>
      </c>
      <c r="G624" s="31" t="s">
        <v>2419</v>
      </c>
      <c r="H624" s="31" t="s">
        <v>870</v>
      </c>
      <c r="I624" s="31" t="s">
        <v>2424</v>
      </c>
      <c r="J624" s="18" t="s">
        <v>50</v>
      </c>
      <c r="K624" s="18">
        <f t="shared" si="32"/>
        <v>9</v>
      </c>
      <c r="L624" s="18"/>
      <c r="M624" s="206">
        <v>9</v>
      </c>
      <c r="N624" s="18"/>
      <c r="O624" s="18"/>
      <c r="P624" s="18"/>
      <c r="Q624" s="31" t="s">
        <v>2424</v>
      </c>
      <c r="R624" s="31" t="s">
        <v>2424</v>
      </c>
      <c r="S624" s="51">
        <v>1</v>
      </c>
      <c r="T624" s="51">
        <v>1</v>
      </c>
      <c r="U624" s="51" t="s">
        <v>53</v>
      </c>
      <c r="V624" s="39" t="s">
        <v>53</v>
      </c>
      <c r="W624" s="25" t="s">
        <v>53</v>
      </c>
      <c r="X624" s="51" t="s">
        <v>53</v>
      </c>
      <c r="Y624" s="18">
        <v>373</v>
      </c>
      <c r="Z624" s="18">
        <v>726</v>
      </c>
      <c r="AA624" s="212">
        <v>0.95</v>
      </c>
      <c r="AB624" s="114" t="s">
        <v>2339</v>
      </c>
      <c r="AC624" s="114" t="s">
        <v>1892</v>
      </c>
      <c r="AD624" s="18"/>
    </row>
    <row r="625" s="3" customFormat="1" ht="47.25" spans="1:30">
      <c r="A625" s="18"/>
      <c r="B625" s="31" t="s">
        <v>2425</v>
      </c>
      <c r="C625" s="31" t="s">
        <v>629</v>
      </c>
      <c r="D625" s="31" t="s">
        <v>2334</v>
      </c>
      <c r="E625" s="204" t="s">
        <v>302</v>
      </c>
      <c r="F625" s="31" t="s">
        <v>2409</v>
      </c>
      <c r="G625" s="31" t="s">
        <v>2419</v>
      </c>
      <c r="H625" s="31" t="s">
        <v>870</v>
      </c>
      <c r="I625" s="31" t="s">
        <v>2426</v>
      </c>
      <c r="J625" s="18" t="s">
        <v>50</v>
      </c>
      <c r="K625" s="18">
        <f t="shared" si="32"/>
        <v>22</v>
      </c>
      <c r="L625" s="18"/>
      <c r="M625" s="18">
        <v>22</v>
      </c>
      <c r="N625" s="18"/>
      <c r="O625" s="18"/>
      <c r="P625" s="18"/>
      <c r="Q625" s="31" t="s">
        <v>2426</v>
      </c>
      <c r="R625" s="31" t="s">
        <v>2426</v>
      </c>
      <c r="S625" s="51">
        <v>1</v>
      </c>
      <c r="T625" s="51">
        <v>1</v>
      </c>
      <c r="U625" s="51" t="s">
        <v>53</v>
      </c>
      <c r="V625" s="39" t="s">
        <v>53</v>
      </c>
      <c r="W625" s="25" t="s">
        <v>53</v>
      </c>
      <c r="X625" s="51" t="s">
        <v>53</v>
      </c>
      <c r="Y625" s="18">
        <v>373</v>
      </c>
      <c r="Z625" s="18">
        <v>726</v>
      </c>
      <c r="AA625" s="212">
        <v>0.95</v>
      </c>
      <c r="AB625" s="114" t="s">
        <v>2339</v>
      </c>
      <c r="AC625" s="114" t="s">
        <v>1892</v>
      </c>
      <c r="AD625" s="18"/>
    </row>
    <row r="626" s="3" customFormat="1" ht="47.25" spans="1:30">
      <c r="A626" s="18"/>
      <c r="B626" s="31" t="s">
        <v>2427</v>
      </c>
      <c r="C626" s="31" t="s">
        <v>629</v>
      </c>
      <c r="D626" s="31" t="s">
        <v>2334</v>
      </c>
      <c r="E626" s="204" t="s">
        <v>302</v>
      </c>
      <c r="F626" s="31" t="s">
        <v>2409</v>
      </c>
      <c r="G626" s="31" t="s">
        <v>2428</v>
      </c>
      <c r="H626" s="31" t="s">
        <v>2343</v>
      </c>
      <c r="I626" s="31" t="s">
        <v>2429</v>
      </c>
      <c r="J626" s="18" t="s">
        <v>50</v>
      </c>
      <c r="K626" s="18">
        <f t="shared" si="32"/>
        <v>10</v>
      </c>
      <c r="L626" s="18"/>
      <c r="M626" s="18">
        <v>10</v>
      </c>
      <c r="N626" s="18"/>
      <c r="O626" s="18"/>
      <c r="P626" s="18"/>
      <c r="Q626" s="31" t="s">
        <v>2429</v>
      </c>
      <c r="R626" s="31" t="s">
        <v>2429</v>
      </c>
      <c r="S626" s="51">
        <v>1</v>
      </c>
      <c r="T626" s="51">
        <v>1</v>
      </c>
      <c r="U626" s="51" t="s">
        <v>53</v>
      </c>
      <c r="V626" s="39" t="s">
        <v>53</v>
      </c>
      <c r="W626" s="25" t="s">
        <v>53</v>
      </c>
      <c r="X626" s="51" t="s">
        <v>53</v>
      </c>
      <c r="Y626" s="18">
        <v>361</v>
      </c>
      <c r="Z626" s="18">
        <v>665</v>
      </c>
      <c r="AA626" s="212">
        <v>0.95</v>
      </c>
      <c r="AB626" s="114" t="s">
        <v>2339</v>
      </c>
      <c r="AC626" s="114" t="s">
        <v>1892</v>
      </c>
      <c r="AD626" s="18"/>
    </row>
    <row r="627" s="3" customFormat="1" ht="47.25" spans="1:30">
      <c r="A627" s="18"/>
      <c r="B627" s="31" t="s">
        <v>2430</v>
      </c>
      <c r="C627" s="31" t="s">
        <v>629</v>
      </c>
      <c r="D627" s="31" t="s">
        <v>2334</v>
      </c>
      <c r="E627" s="204" t="s">
        <v>302</v>
      </c>
      <c r="F627" s="31" t="s">
        <v>2409</v>
      </c>
      <c r="G627" s="31" t="s">
        <v>2431</v>
      </c>
      <c r="H627" s="31" t="s">
        <v>2343</v>
      </c>
      <c r="I627" s="31" t="s">
        <v>2361</v>
      </c>
      <c r="J627" s="18" t="s">
        <v>50</v>
      </c>
      <c r="K627" s="18">
        <f t="shared" si="32"/>
        <v>16</v>
      </c>
      <c r="L627" s="18"/>
      <c r="M627" s="207">
        <v>16</v>
      </c>
      <c r="N627" s="18"/>
      <c r="O627" s="18"/>
      <c r="P627" s="18"/>
      <c r="Q627" s="31" t="s">
        <v>2361</v>
      </c>
      <c r="R627" s="31" t="s">
        <v>2361</v>
      </c>
      <c r="S627" s="51">
        <v>1</v>
      </c>
      <c r="T627" s="51">
        <v>1</v>
      </c>
      <c r="U627" s="51" t="s">
        <v>53</v>
      </c>
      <c r="V627" s="39" t="s">
        <v>53</v>
      </c>
      <c r="W627" s="25" t="s">
        <v>53</v>
      </c>
      <c r="X627" s="51" t="s">
        <v>53</v>
      </c>
      <c r="Y627" s="18">
        <v>283</v>
      </c>
      <c r="Z627" s="18">
        <v>565</v>
      </c>
      <c r="AA627" s="212">
        <v>0.95</v>
      </c>
      <c r="AB627" s="114" t="s">
        <v>2339</v>
      </c>
      <c r="AC627" s="114" t="s">
        <v>1892</v>
      </c>
      <c r="AD627" s="18"/>
    </row>
    <row r="628" s="3" customFormat="1" ht="47.25" spans="1:30">
      <c r="A628" s="18"/>
      <c r="B628" s="31" t="s">
        <v>2432</v>
      </c>
      <c r="C628" s="31" t="s">
        <v>629</v>
      </c>
      <c r="D628" s="31" t="s">
        <v>2334</v>
      </c>
      <c r="E628" s="204" t="s">
        <v>302</v>
      </c>
      <c r="F628" s="31" t="s">
        <v>2409</v>
      </c>
      <c r="G628" s="31" t="s">
        <v>2433</v>
      </c>
      <c r="H628" s="31" t="s">
        <v>870</v>
      </c>
      <c r="I628" s="31" t="s">
        <v>2434</v>
      </c>
      <c r="J628" s="18" t="s">
        <v>50</v>
      </c>
      <c r="K628" s="18">
        <f t="shared" si="32"/>
        <v>14</v>
      </c>
      <c r="L628" s="18"/>
      <c r="M628" s="207">
        <v>14</v>
      </c>
      <c r="N628" s="18"/>
      <c r="O628" s="18"/>
      <c r="P628" s="18"/>
      <c r="Q628" s="31" t="s">
        <v>2434</v>
      </c>
      <c r="R628" s="31" t="s">
        <v>2434</v>
      </c>
      <c r="S628" s="51">
        <v>1</v>
      </c>
      <c r="T628" s="51">
        <v>1</v>
      </c>
      <c r="U628" s="51" t="s">
        <v>53</v>
      </c>
      <c r="V628" s="39" t="s">
        <v>53</v>
      </c>
      <c r="W628" s="25" t="s">
        <v>53</v>
      </c>
      <c r="X628" s="51" t="s">
        <v>53</v>
      </c>
      <c r="Y628" s="18">
        <v>240</v>
      </c>
      <c r="Z628" s="18">
        <v>554</v>
      </c>
      <c r="AA628" s="212">
        <v>0.95</v>
      </c>
      <c r="AB628" s="114" t="s">
        <v>2339</v>
      </c>
      <c r="AC628" s="114" t="s">
        <v>1892</v>
      </c>
      <c r="AD628" s="18"/>
    </row>
    <row r="629" s="3" customFormat="1" ht="47.25" spans="1:30">
      <c r="A629" s="18"/>
      <c r="B629" s="31" t="s">
        <v>2435</v>
      </c>
      <c r="C629" s="31" t="s">
        <v>629</v>
      </c>
      <c r="D629" s="31" t="s">
        <v>2334</v>
      </c>
      <c r="E629" s="204" t="s">
        <v>302</v>
      </c>
      <c r="F629" s="31" t="s">
        <v>2409</v>
      </c>
      <c r="G629" s="31" t="s">
        <v>2436</v>
      </c>
      <c r="H629" s="31" t="s">
        <v>870</v>
      </c>
      <c r="I629" s="31" t="s">
        <v>2437</v>
      </c>
      <c r="J629" s="18" t="s">
        <v>50</v>
      </c>
      <c r="K629" s="18">
        <f t="shared" si="32"/>
        <v>10.2</v>
      </c>
      <c r="L629" s="18"/>
      <c r="M629" s="207">
        <v>10.2</v>
      </c>
      <c r="N629" s="18"/>
      <c r="O629" s="18"/>
      <c r="P629" s="18"/>
      <c r="Q629" s="31" t="s">
        <v>2437</v>
      </c>
      <c r="R629" s="31" t="s">
        <v>2437</v>
      </c>
      <c r="S629" s="51">
        <v>1</v>
      </c>
      <c r="T629" s="51">
        <v>1</v>
      </c>
      <c r="U629" s="51" t="s">
        <v>53</v>
      </c>
      <c r="V629" s="39" t="s">
        <v>53</v>
      </c>
      <c r="W629" s="25" t="s">
        <v>53</v>
      </c>
      <c r="X629" s="51" t="s">
        <v>53</v>
      </c>
      <c r="Y629" s="18">
        <v>293</v>
      </c>
      <c r="Z629" s="18">
        <v>489</v>
      </c>
      <c r="AA629" s="212">
        <v>0.95</v>
      </c>
      <c r="AB629" s="114" t="s">
        <v>2339</v>
      </c>
      <c r="AC629" s="114" t="s">
        <v>1892</v>
      </c>
      <c r="AD629" s="18"/>
    </row>
    <row r="630" s="3" customFormat="1" ht="47.25" spans="1:30">
      <c r="A630" s="18"/>
      <c r="B630" s="31" t="s">
        <v>2435</v>
      </c>
      <c r="C630" s="31" t="s">
        <v>629</v>
      </c>
      <c r="D630" s="31" t="s">
        <v>2334</v>
      </c>
      <c r="E630" s="204" t="s">
        <v>302</v>
      </c>
      <c r="F630" s="31" t="s">
        <v>2409</v>
      </c>
      <c r="G630" s="31" t="s">
        <v>2436</v>
      </c>
      <c r="H630" s="31" t="s">
        <v>870</v>
      </c>
      <c r="I630" s="31" t="s">
        <v>2355</v>
      </c>
      <c r="J630" s="18" t="s">
        <v>50</v>
      </c>
      <c r="K630" s="18">
        <f t="shared" si="32"/>
        <v>4</v>
      </c>
      <c r="L630" s="18"/>
      <c r="M630" s="207">
        <v>4</v>
      </c>
      <c r="N630" s="18"/>
      <c r="O630" s="18"/>
      <c r="P630" s="18"/>
      <c r="Q630" s="31" t="s">
        <v>2355</v>
      </c>
      <c r="R630" s="31" t="s">
        <v>2355</v>
      </c>
      <c r="S630" s="51">
        <v>1</v>
      </c>
      <c r="T630" s="51">
        <v>1</v>
      </c>
      <c r="U630" s="51" t="s">
        <v>53</v>
      </c>
      <c r="V630" s="39" t="s">
        <v>53</v>
      </c>
      <c r="W630" s="25" t="s">
        <v>53</v>
      </c>
      <c r="X630" s="51" t="s">
        <v>53</v>
      </c>
      <c r="Y630" s="18">
        <v>293</v>
      </c>
      <c r="Z630" s="18">
        <v>489</v>
      </c>
      <c r="AA630" s="212">
        <v>0.95</v>
      </c>
      <c r="AB630" s="114" t="s">
        <v>2339</v>
      </c>
      <c r="AC630" s="114" t="s">
        <v>1892</v>
      </c>
      <c r="AD630" s="18"/>
    </row>
    <row r="631" s="3" customFormat="1" ht="47.25" spans="1:30">
      <c r="A631" s="18"/>
      <c r="B631" s="31" t="s">
        <v>2438</v>
      </c>
      <c r="C631" s="31" t="s">
        <v>629</v>
      </c>
      <c r="D631" s="31" t="s">
        <v>2334</v>
      </c>
      <c r="E631" s="204" t="s">
        <v>302</v>
      </c>
      <c r="F631" s="31" t="s">
        <v>2409</v>
      </c>
      <c r="G631" s="31" t="s">
        <v>2439</v>
      </c>
      <c r="H631" s="31" t="s">
        <v>870</v>
      </c>
      <c r="I631" s="31" t="s">
        <v>2440</v>
      </c>
      <c r="J631" s="18" t="s">
        <v>50</v>
      </c>
      <c r="K631" s="18">
        <f t="shared" si="32"/>
        <v>7.2</v>
      </c>
      <c r="L631" s="18"/>
      <c r="M631" s="206">
        <v>7.2</v>
      </c>
      <c r="N631" s="18"/>
      <c r="O631" s="18"/>
      <c r="P631" s="18"/>
      <c r="Q631" s="31" t="s">
        <v>2440</v>
      </c>
      <c r="R631" s="31" t="s">
        <v>2440</v>
      </c>
      <c r="S631" s="51">
        <v>1</v>
      </c>
      <c r="T631" s="51">
        <v>1</v>
      </c>
      <c r="U631" s="51" t="s">
        <v>53</v>
      </c>
      <c r="V631" s="39" t="s">
        <v>53</v>
      </c>
      <c r="W631" s="25" t="s">
        <v>53</v>
      </c>
      <c r="X631" s="51" t="s">
        <v>53</v>
      </c>
      <c r="Y631" s="18">
        <v>274</v>
      </c>
      <c r="Z631" s="18">
        <v>484</v>
      </c>
      <c r="AA631" s="212">
        <v>0.95</v>
      </c>
      <c r="AB631" s="114" t="s">
        <v>2339</v>
      </c>
      <c r="AC631" s="114" t="s">
        <v>1892</v>
      </c>
      <c r="AD631" s="18"/>
    </row>
    <row r="632" s="3" customFormat="1" ht="47.25" spans="1:30">
      <c r="A632" s="18"/>
      <c r="B632" s="31" t="s">
        <v>2441</v>
      </c>
      <c r="C632" s="31" t="s">
        <v>629</v>
      </c>
      <c r="D632" s="31" t="s">
        <v>2334</v>
      </c>
      <c r="E632" s="204" t="s">
        <v>302</v>
      </c>
      <c r="F632" s="31" t="s">
        <v>2409</v>
      </c>
      <c r="G632" s="31" t="s">
        <v>2439</v>
      </c>
      <c r="H632" s="31" t="s">
        <v>870</v>
      </c>
      <c r="I632" s="31" t="s">
        <v>2442</v>
      </c>
      <c r="J632" s="18" t="s">
        <v>50</v>
      </c>
      <c r="K632" s="18">
        <f t="shared" si="32"/>
        <v>6</v>
      </c>
      <c r="L632" s="18"/>
      <c r="M632" s="207">
        <v>6</v>
      </c>
      <c r="N632" s="18"/>
      <c r="O632" s="18"/>
      <c r="P632" s="18"/>
      <c r="Q632" s="31" t="s">
        <v>2442</v>
      </c>
      <c r="R632" s="31" t="s">
        <v>2442</v>
      </c>
      <c r="S632" s="51">
        <v>1</v>
      </c>
      <c r="T632" s="51">
        <v>1</v>
      </c>
      <c r="U632" s="51" t="s">
        <v>53</v>
      </c>
      <c r="V632" s="39" t="s">
        <v>53</v>
      </c>
      <c r="W632" s="25" t="s">
        <v>53</v>
      </c>
      <c r="X632" s="51" t="s">
        <v>53</v>
      </c>
      <c r="Y632" s="18">
        <v>274</v>
      </c>
      <c r="Z632" s="18">
        <v>484</v>
      </c>
      <c r="AA632" s="212">
        <v>0.95</v>
      </c>
      <c r="AB632" s="114" t="s">
        <v>2339</v>
      </c>
      <c r="AC632" s="114" t="s">
        <v>1892</v>
      </c>
      <c r="AD632" s="18"/>
    </row>
    <row r="633" s="3" customFormat="1" ht="47.25" spans="1:30">
      <c r="A633" s="18"/>
      <c r="B633" s="31" t="s">
        <v>2443</v>
      </c>
      <c r="C633" s="31" t="s">
        <v>629</v>
      </c>
      <c r="D633" s="31" t="s">
        <v>2334</v>
      </c>
      <c r="E633" s="205" t="s">
        <v>395</v>
      </c>
      <c r="F633" s="31" t="s">
        <v>2444</v>
      </c>
      <c r="G633" s="31" t="s">
        <v>2445</v>
      </c>
      <c r="H633" s="31" t="s">
        <v>870</v>
      </c>
      <c r="I633" s="31" t="s">
        <v>2446</v>
      </c>
      <c r="J633" s="18" t="s">
        <v>50</v>
      </c>
      <c r="K633" s="18">
        <f t="shared" si="32"/>
        <v>7.10917</v>
      </c>
      <c r="L633" s="18"/>
      <c r="M633" s="209">
        <v>7.10917</v>
      </c>
      <c r="N633" s="18"/>
      <c r="O633" s="18"/>
      <c r="P633" s="18"/>
      <c r="Q633" s="31" t="s">
        <v>2446</v>
      </c>
      <c r="R633" s="31" t="s">
        <v>2446</v>
      </c>
      <c r="S633" s="51">
        <v>1</v>
      </c>
      <c r="T633" s="51">
        <v>1</v>
      </c>
      <c r="U633" s="51" t="s">
        <v>53</v>
      </c>
      <c r="V633" s="39" t="s">
        <v>53</v>
      </c>
      <c r="W633" s="25" t="s">
        <v>53</v>
      </c>
      <c r="X633" s="51" t="s">
        <v>53</v>
      </c>
      <c r="Y633" s="18">
        <v>451</v>
      </c>
      <c r="Z633" s="18">
        <v>1239</v>
      </c>
      <c r="AA633" s="212">
        <v>0.95</v>
      </c>
      <c r="AB633" s="114" t="s">
        <v>2339</v>
      </c>
      <c r="AC633" s="114" t="s">
        <v>1892</v>
      </c>
      <c r="AD633" s="18"/>
    </row>
    <row r="634" s="3" customFormat="1" ht="47.25" spans="1:30">
      <c r="A634" s="18"/>
      <c r="B634" s="31" t="s">
        <v>2447</v>
      </c>
      <c r="C634" s="31" t="s">
        <v>629</v>
      </c>
      <c r="D634" s="31" t="s">
        <v>2334</v>
      </c>
      <c r="E634" s="205" t="s">
        <v>395</v>
      </c>
      <c r="F634" s="31" t="s">
        <v>2444</v>
      </c>
      <c r="G634" s="31" t="s">
        <v>2448</v>
      </c>
      <c r="H634" s="31" t="s">
        <v>2343</v>
      </c>
      <c r="I634" s="31" t="s">
        <v>2449</v>
      </c>
      <c r="J634" s="18" t="s">
        <v>50</v>
      </c>
      <c r="K634" s="18">
        <f t="shared" si="32"/>
        <v>5.56362</v>
      </c>
      <c r="L634" s="18"/>
      <c r="M634" s="18">
        <v>5.56362</v>
      </c>
      <c r="N634" s="18"/>
      <c r="O634" s="18"/>
      <c r="P634" s="18"/>
      <c r="Q634" s="31" t="s">
        <v>2449</v>
      </c>
      <c r="R634" s="31" t="s">
        <v>2449</v>
      </c>
      <c r="S634" s="51">
        <v>1</v>
      </c>
      <c r="T634" s="51">
        <v>1</v>
      </c>
      <c r="U634" s="51" t="s">
        <v>53</v>
      </c>
      <c r="V634" s="39" t="s">
        <v>53</v>
      </c>
      <c r="W634" s="25" t="s">
        <v>53</v>
      </c>
      <c r="X634" s="51" t="s">
        <v>53</v>
      </c>
      <c r="Y634" s="18">
        <v>273</v>
      </c>
      <c r="Z634" s="18">
        <v>648</v>
      </c>
      <c r="AA634" s="212">
        <v>0.95</v>
      </c>
      <c r="AB634" s="114" t="s">
        <v>2339</v>
      </c>
      <c r="AC634" s="114" t="s">
        <v>1892</v>
      </c>
      <c r="AD634" s="18"/>
    </row>
    <row r="635" s="3" customFormat="1" ht="47.25" spans="1:30">
      <c r="A635" s="18"/>
      <c r="B635" s="31" t="s">
        <v>2450</v>
      </c>
      <c r="C635" s="31" t="s">
        <v>629</v>
      </c>
      <c r="D635" s="31" t="s">
        <v>2334</v>
      </c>
      <c r="E635" s="205" t="s">
        <v>395</v>
      </c>
      <c r="F635" s="31" t="s">
        <v>2444</v>
      </c>
      <c r="G635" s="31" t="s">
        <v>2451</v>
      </c>
      <c r="H635" s="31" t="s">
        <v>2343</v>
      </c>
      <c r="I635" s="31" t="s">
        <v>2449</v>
      </c>
      <c r="J635" s="18" t="s">
        <v>50</v>
      </c>
      <c r="K635" s="18">
        <f t="shared" si="32"/>
        <v>5.56362</v>
      </c>
      <c r="L635" s="18"/>
      <c r="M635" s="18">
        <v>5.56362</v>
      </c>
      <c r="N635" s="18"/>
      <c r="O635" s="18"/>
      <c r="P635" s="18"/>
      <c r="Q635" s="31" t="s">
        <v>2449</v>
      </c>
      <c r="R635" s="31" t="s">
        <v>2449</v>
      </c>
      <c r="S635" s="51">
        <v>1</v>
      </c>
      <c r="T635" s="51">
        <v>1</v>
      </c>
      <c r="U635" s="51" t="s">
        <v>53</v>
      </c>
      <c r="V635" s="39" t="s">
        <v>53</v>
      </c>
      <c r="W635" s="25" t="s">
        <v>53</v>
      </c>
      <c r="X635" s="51" t="s">
        <v>53</v>
      </c>
      <c r="Y635" s="18">
        <v>308</v>
      </c>
      <c r="Z635" s="18">
        <v>658</v>
      </c>
      <c r="AA635" s="212">
        <v>0.95</v>
      </c>
      <c r="AB635" s="114" t="s">
        <v>2339</v>
      </c>
      <c r="AC635" s="114" t="s">
        <v>1892</v>
      </c>
      <c r="AD635" s="18"/>
    </row>
    <row r="636" s="3" customFormat="1" ht="47.25" spans="1:30">
      <c r="A636" s="18"/>
      <c r="B636" s="31" t="s">
        <v>2452</v>
      </c>
      <c r="C636" s="31" t="s">
        <v>629</v>
      </c>
      <c r="D636" s="31" t="s">
        <v>2334</v>
      </c>
      <c r="E636" s="205" t="s">
        <v>395</v>
      </c>
      <c r="F636" s="31" t="s">
        <v>2444</v>
      </c>
      <c r="G636" s="31" t="s">
        <v>2453</v>
      </c>
      <c r="H636" s="31" t="s">
        <v>2343</v>
      </c>
      <c r="I636" s="31" t="s">
        <v>2449</v>
      </c>
      <c r="J636" s="18" t="s">
        <v>50</v>
      </c>
      <c r="K636" s="18">
        <f t="shared" si="32"/>
        <v>5.56362</v>
      </c>
      <c r="L636" s="18"/>
      <c r="M636" s="18">
        <v>5.56362</v>
      </c>
      <c r="N636" s="18"/>
      <c r="O636" s="18"/>
      <c r="P636" s="18"/>
      <c r="Q636" s="31" t="s">
        <v>2449</v>
      </c>
      <c r="R636" s="31" t="s">
        <v>2449</v>
      </c>
      <c r="S636" s="51">
        <v>1</v>
      </c>
      <c r="T636" s="51">
        <v>1</v>
      </c>
      <c r="U636" s="51" t="s">
        <v>53</v>
      </c>
      <c r="V636" s="39" t="s">
        <v>53</v>
      </c>
      <c r="W636" s="25" t="s">
        <v>53</v>
      </c>
      <c r="X636" s="51" t="s">
        <v>53</v>
      </c>
      <c r="Y636" s="18">
        <v>264</v>
      </c>
      <c r="Z636" s="18">
        <v>633</v>
      </c>
      <c r="AA636" s="212">
        <v>0.95</v>
      </c>
      <c r="AB636" s="114" t="s">
        <v>2339</v>
      </c>
      <c r="AC636" s="114" t="s">
        <v>1892</v>
      </c>
      <c r="AD636" s="18"/>
    </row>
    <row r="637" s="3" customFormat="1" ht="47.25" spans="1:30">
      <c r="A637" s="18"/>
      <c r="B637" s="31" t="s">
        <v>2454</v>
      </c>
      <c r="C637" s="31" t="s">
        <v>629</v>
      </c>
      <c r="D637" s="31" t="s">
        <v>2334</v>
      </c>
      <c r="E637" s="205" t="s">
        <v>395</v>
      </c>
      <c r="F637" s="31" t="s">
        <v>2444</v>
      </c>
      <c r="G637" s="31" t="s">
        <v>2455</v>
      </c>
      <c r="H637" s="31" t="s">
        <v>870</v>
      </c>
      <c r="I637" s="31" t="s">
        <v>2449</v>
      </c>
      <c r="J637" s="18" t="s">
        <v>50</v>
      </c>
      <c r="K637" s="18">
        <f t="shared" si="32"/>
        <v>5.56362</v>
      </c>
      <c r="L637" s="18"/>
      <c r="M637" s="18">
        <v>5.56362</v>
      </c>
      <c r="N637" s="18"/>
      <c r="O637" s="18"/>
      <c r="P637" s="18"/>
      <c r="Q637" s="31" t="s">
        <v>2449</v>
      </c>
      <c r="R637" s="31" t="s">
        <v>2449</v>
      </c>
      <c r="S637" s="51">
        <v>1</v>
      </c>
      <c r="T637" s="51">
        <v>1</v>
      </c>
      <c r="U637" s="51" t="s">
        <v>53</v>
      </c>
      <c r="V637" s="39" t="s">
        <v>53</v>
      </c>
      <c r="W637" s="25" t="s">
        <v>53</v>
      </c>
      <c r="X637" s="51" t="s">
        <v>53</v>
      </c>
      <c r="Y637" s="18">
        <v>264</v>
      </c>
      <c r="Z637" s="18">
        <v>633</v>
      </c>
      <c r="AA637" s="212">
        <v>0.95</v>
      </c>
      <c r="AB637" s="114" t="s">
        <v>2339</v>
      </c>
      <c r="AC637" s="114" t="s">
        <v>1892</v>
      </c>
      <c r="AD637" s="18"/>
    </row>
    <row r="638" s="3" customFormat="1" ht="47.25" spans="1:30">
      <c r="A638" s="18"/>
      <c r="B638" s="31" t="s">
        <v>2456</v>
      </c>
      <c r="C638" s="31" t="s">
        <v>629</v>
      </c>
      <c r="D638" s="31" t="s">
        <v>2334</v>
      </c>
      <c r="E638" s="205" t="s">
        <v>395</v>
      </c>
      <c r="F638" s="31" t="s">
        <v>2444</v>
      </c>
      <c r="G638" s="31" t="s">
        <v>2457</v>
      </c>
      <c r="H638" s="31" t="s">
        <v>870</v>
      </c>
      <c r="I638" s="31" t="s">
        <v>2458</v>
      </c>
      <c r="J638" s="18" t="s">
        <v>50</v>
      </c>
      <c r="K638" s="18">
        <f t="shared" si="32"/>
        <v>4.63635</v>
      </c>
      <c r="L638" s="18"/>
      <c r="M638" s="209">
        <v>4.63635</v>
      </c>
      <c r="N638" s="18"/>
      <c r="O638" s="18"/>
      <c r="P638" s="18"/>
      <c r="Q638" s="31" t="s">
        <v>2458</v>
      </c>
      <c r="R638" s="31" t="s">
        <v>2458</v>
      </c>
      <c r="S638" s="51">
        <v>1</v>
      </c>
      <c r="T638" s="51">
        <v>1</v>
      </c>
      <c r="U638" s="51" t="s">
        <v>53</v>
      </c>
      <c r="V638" s="39" t="s">
        <v>53</v>
      </c>
      <c r="W638" s="25" t="s">
        <v>53</v>
      </c>
      <c r="X638" s="51" t="s">
        <v>53</v>
      </c>
      <c r="Y638" s="18">
        <v>276</v>
      </c>
      <c r="Z638" s="18">
        <v>726</v>
      </c>
      <c r="AA638" s="212">
        <v>0.95</v>
      </c>
      <c r="AB638" s="114" t="s">
        <v>2339</v>
      </c>
      <c r="AC638" s="114" t="s">
        <v>1892</v>
      </c>
      <c r="AD638" s="18"/>
    </row>
    <row r="639" s="3" customFormat="1" ht="47.25" spans="1:30">
      <c r="A639" s="18"/>
      <c r="B639" s="31" t="s">
        <v>2459</v>
      </c>
      <c r="C639" s="31" t="s">
        <v>629</v>
      </c>
      <c r="D639" s="31" t="s">
        <v>2334</v>
      </c>
      <c r="E639" s="31" t="s">
        <v>406</v>
      </c>
      <c r="F639" s="31" t="s">
        <v>2460</v>
      </c>
      <c r="G639" s="31" t="s">
        <v>2461</v>
      </c>
      <c r="H639" s="31" t="s">
        <v>870</v>
      </c>
      <c r="I639" s="31" t="s">
        <v>2462</v>
      </c>
      <c r="J639" s="18" t="s">
        <v>50</v>
      </c>
      <c r="K639" s="18">
        <f t="shared" si="32"/>
        <v>2.92</v>
      </c>
      <c r="L639" s="18"/>
      <c r="M639" s="18">
        <v>2.92</v>
      </c>
      <c r="N639" s="18"/>
      <c r="O639" s="18"/>
      <c r="P639" s="18"/>
      <c r="Q639" s="31" t="s">
        <v>2462</v>
      </c>
      <c r="R639" s="31" t="s">
        <v>2462</v>
      </c>
      <c r="S639" s="51">
        <v>1</v>
      </c>
      <c r="T639" s="51">
        <v>1</v>
      </c>
      <c r="U639" s="51" t="s">
        <v>53</v>
      </c>
      <c r="V639" s="39" t="s">
        <v>53</v>
      </c>
      <c r="W639" s="25" t="s">
        <v>53</v>
      </c>
      <c r="X639" s="51" t="s">
        <v>53</v>
      </c>
      <c r="Y639" s="18">
        <v>202</v>
      </c>
      <c r="Z639" s="18">
        <v>406</v>
      </c>
      <c r="AA639" s="212">
        <v>0.95</v>
      </c>
      <c r="AB639" s="114" t="s">
        <v>2339</v>
      </c>
      <c r="AC639" s="114" t="s">
        <v>1892</v>
      </c>
      <c r="AD639" s="18"/>
    </row>
    <row r="640" s="3" customFormat="1" ht="47.25" spans="1:30">
      <c r="A640" s="18"/>
      <c r="B640" s="31" t="s">
        <v>2463</v>
      </c>
      <c r="C640" s="31" t="s">
        <v>629</v>
      </c>
      <c r="D640" s="31" t="s">
        <v>2334</v>
      </c>
      <c r="E640" s="31" t="s">
        <v>406</v>
      </c>
      <c r="F640" s="31" t="s">
        <v>2460</v>
      </c>
      <c r="G640" s="31" t="s">
        <v>2464</v>
      </c>
      <c r="H640" s="31" t="s">
        <v>870</v>
      </c>
      <c r="I640" s="31" t="s">
        <v>2465</v>
      </c>
      <c r="J640" s="18" t="s">
        <v>50</v>
      </c>
      <c r="K640" s="18">
        <f t="shared" si="32"/>
        <v>7.92</v>
      </c>
      <c r="L640" s="18"/>
      <c r="M640" s="18">
        <v>7.92</v>
      </c>
      <c r="N640" s="18"/>
      <c r="O640" s="18"/>
      <c r="P640" s="18"/>
      <c r="Q640" s="31" t="s">
        <v>2465</v>
      </c>
      <c r="R640" s="31" t="s">
        <v>2465</v>
      </c>
      <c r="S640" s="51">
        <v>1</v>
      </c>
      <c r="T640" s="51">
        <v>1</v>
      </c>
      <c r="U640" s="51" t="s">
        <v>53</v>
      </c>
      <c r="V640" s="39" t="s">
        <v>53</v>
      </c>
      <c r="W640" s="25" t="s">
        <v>53</v>
      </c>
      <c r="X640" s="51" t="s">
        <v>53</v>
      </c>
      <c r="Y640" s="18">
        <v>255</v>
      </c>
      <c r="Z640" s="18">
        <v>449</v>
      </c>
      <c r="AA640" s="212">
        <v>0.95</v>
      </c>
      <c r="AB640" s="114" t="s">
        <v>2339</v>
      </c>
      <c r="AC640" s="114" t="s">
        <v>1892</v>
      </c>
      <c r="AD640" s="18"/>
    </row>
    <row r="641" s="3" customFormat="1" ht="47.25" spans="1:30">
      <c r="A641" s="18"/>
      <c r="B641" s="31" t="s">
        <v>2466</v>
      </c>
      <c r="C641" s="31" t="s">
        <v>629</v>
      </c>
      <c r="D641" s="31" t="s">
        <v>2334</v>
      </c>
      <c r="E641" s="31" t="s">
        <v>406</v>
      </c>
      <c r="F641" s="31" t="s">
        <v>2460</v>
      </c>
      <c r="G641" s="31" t="s">
        <v>2467</v>
      </c>
      <c r="H641" s="31" t="s">
        <v>2343</v>
      </c>
      <c r="I641" s="31" t="s">
        <v>2468</v>
      </c>
      <c r="J641" s="18" t="s">
        <v>50</v>
      </c>
      <c r="K641" s="18">
        <f t="shared" si="32"/>
        <v>4.16</v>
      </c>
      <c r="L641" s="18"/>
      <c r="M641" s="18">
        <v>4.16</v>
      </c>
      <c r="N641" s="18"/>
      <c r="O641" s="18"/>
      <c r="P641" s="18"/>
      <c r="Q641" s="31" t="s">
        <v>2468</v>
      </c>
      <c r="R641" s="31" t="s">
        <v>2468</v>
      </c>
      <c r="S641" s="51">
        <v>1</v>
      </c>
      <c r="T641" s="51">
        <v>1</v>
      </c>
      <c r="U641" s="51" t="s">
        <v>53</v>
      </c>
      <c r="V641" s="39" t="s">
        <v>53</v>
      </c>
      <c r="W641" s="25" t="s">
        <v>53</v>
      </c>
      <c r="X641" s="51" t="s">
        <v>53</v>
      </c>
      <c r="Y641" s="18">
        <v>397</v>
      </c>
      <c r="Z641" s="18">
        <v>870</v>
      </c>
      <c r="AA641" s="212">
        <v>0.95</v>
      </c>
      <c r="AB641" s="114" t="s">
        <v>2339</v>
      </c>
      <c r="AC641" s="114" t="s">
        <v>1892</v>
      </c>
      <c r="AD641" s="18"/>
    </row>
    <row r="642" s="3" customFormat="1" ht="47.25" spans="1:30">
      <c r="A642" s="18"/>
      <c r="B642" s="31" t="s">
        <v>2469</v>
      </c>
      <c r="C642" s="31" t="s">
        <v>629</v>
      </c>
      <c r="D642" s="31" t="s">
        <v>2334</v>
      </c>
      <c r="E642" s="31" t="s">
        <v>406</v>
      </c>
      <c r="F642" s="31" t="s">
        <v>2460</v>
      </c>
      <c r="G642" s="31" t="s">
        <v>2470</v>
      </c>
      <c r="H642" s="31" t="s">
        <v>870</v>
      </c>
      <c r="I642" s="31" t="s">
        <v>2465</v>
      </c>
      <c r="J642" s="18" t="s">
        <v>50</v>
      </c>
      <c r="K642" s="18">
        <f t="shared" si="32"/>
        <v>7.92</v>
      </c>
      <c r="L642" s="18"/>
      <c r="M642" s="18">
        <v>7.92</v>
      </c>
      <c r="N642" s="18"/>
      <c r="O642" s="18"/>
      <c r="P642" s="18"/>
      <c r="Q642" s="31" t="s">
        <v>2465</v>
      </c>
      <c r="R642" s="31" t="s">
        <v>2465</v>
      </c>
      <c r="S642" s="51">
        <v>1</v>
      </c>
      <c r="T642" s="51">
        <v>1</v>
      </c>
      <c r="U642" s="51" t="s">
        <v>53</v>
      </c>
      <c r="V642" s="39" t="s">
        <v>53</v>
      </c>
      <c r="W642" s="25" t="s">
        <v>53</v>
      </c>
      <c r="X642" s="51" t="s">
        <v>53</v>
      </c>
      <c r="Y642" s="18">
        <v>239</v>
      </c>
      <c r="Z642" s="18">
        <v>600</v>
      </c>
      <c r="AA642" s="212">
        <v>0.95</v>
      </c>
      <c r="AB642" s="114" t="s">
        <v>2339</v>
      </c>
      <c r="AC642" s="114" t="s">
        <v>1892</v>
      </c>
      <c r="AD642" s="18"/>
    </row>
    <row r="643" s="3" customFormat="1" ht="47.25" spans="1:30">
      <c r="A643" s="18"/>
      <c r="B643" s="31" t="s">
        <v>2471</v>
      </c>
      <c r="C643" s="31" t="s">
        <v>629</v>
      </c>
      <c r="D643" s="31" t="s">
        <v>2334</v>
      </c>
      <c r="E643" s="31" t="s">
        <v>406</v>
      </c>
      <c r="F643" s="31" t="s">
        <v>2460</v>
      </c>
      <c r="G643" s="31" t="s">
        <v>2472</v>
      </c>
      <c r="H643" s="31" t="s">
        <v>2343</v>
      </c>
      <c r="I643" s="31" t="s">
        <v>2465</v>
      </c>
      <c r="J643" s="18" t="s">
        <v>50</v>
      </c>
      <c r="K643" s="18">
        <f t="shared" si="32"/>
        <v>7.92</v>
      </c>
      <c r="L643" s="18"/>
      <c r="M643" s="18">
        <v>7.92</v>
      </c>
      <c r="N643" s="18"/>
      <c r="O643" s="18"/>
      <c r="P643" s="18"/>
      <c r="Q643" s="31" t="s">
        <v>2465</v>
      </c>
      <c r="R643" s="31" t="s">
        <v>2465</v>
      </c>
      <c r="S643" s="51">
        <v>1</v>
      </c>
      <c r="T643" s="51">
        <v>1</v>
      </c>
      <c r="U643" s="51" t="s">
        <v>53</v>
      </c>
      <c r="V643" s="39" t="s">
        <v>53</v>
      </c>
      <c r="W643" s="25" t="s">
        <v>53</v>
      </c>
      <c r="X643" s="51" t="s">
        <v>53</v>
      </c>
      <c r="Y643" s="18">
        <v>334</v>
      </c>
      <c r="Z643" s="18">
        <v>751</v>
      </c>
      <c r="AA643" s="212">
        <v>0.95</v>
      </c>
      <c r="AB643" s="114" t="s">
        <v>2339</v>
      </c>
      <c r="AC643" s="114" t="s">
        <v>1892</v>
      </c>
      <c r="AD643" s="18"/>
    </row>
    <row r="644" s="3" customFormat="1" ht="47.25" spans="1:30">
      <c r="A644" s="18"/>
      <c r="B644" s="31" t="s">
        <v>2473</v>
      </c>
      <c r="C644" s="31" t="s">
        <v>629</v>
      </c>
      <c r="D644" s="31" t="s">
        <v>2334</v>
      </c>
      <c r="E644" s="31" t="s">
        <v>406</v>
      </c>
      <c r="F644" s="31" t="s">
        <v>2460</v>
      </c>
      <c r="G644" s="31" t="s">
        <v>2474</v>
      </c>
      <c r="H644" s="31" t="s">
        <v>870</v>
      </c>
      <c r="I644" s="31" t="s">
        <v>2475</v>
      </c>
      <c r="J644" s="18" t="s">
        <v>50</v>
      </c>
      <c r="K644" s="18">
        <f t="shared" si="32"/>
        <v>2.08</v>
      </c>
      <c r="L644" s="18"/>
      <c r="M644" s="18">
        <v>2.08</v>
      </c>
      <c r="N644" s="18"/>
      <c r="O644" s="18"/>
      <c r="P644" s="18"/>
      <c r="Q644" s="31" t="s">
        <v>2475</v>
      </c>
      <c r="R644" s="31" t="s">
        <v>2475</v>
      </c>
      <c r="S644" s="51">
        <v>1</v>
      </c>
      <c r="T644" s="51">
        <v>1</v>
      </c>
      <c r="U644" s="51" t="s">
        <v>53</v>
      </c>
      <c r="V644" s="39" t="s">
        <v>53</v>
      </c>
      <c r="W644" s="25" t="s">
        <v>53</v>
      </c>
      <c r="X644" s="51" t="s">
        <v>53</v>
      </c>
      <c r="Y644" s="18">
        <v>331</v>
      </c>
      <c r="Z644" s="18">
        <v>657</v>
      </c>
      <c r="AA644" s="212">
        <v>0.95</v>
      </c>
      <c r="AB644" s="114" t="s">
        <v>2339</v>
      </c>
      <c r="AC644" s="114" t="s">
        <v>1892</v>
      </c>
      <c r="AD644" s="18"/>
    </row>
    <row r="645" s="3" customFormat="1" ht="47.25" spans="1:30">
      <c r="A645" s="18"/>
      <c r="B645" s="31" t="s">
        <v>2476</v>
      </c>
      <c r="C645" s="31" t="s">
        <v>629</v>
      </c>
      <c r="D645" s="31" t="s">
        <v>2334</v>
      </c>
      <c r="E645" s="31" t="s">
        <v>406</v>
      </c>
      <c r="F645" s="31" t="s">
        <v>2460</v>
      </c>
      <c r="G645" s="31" t="s">
        <v>2477</v>
      </c>
      <c r="H645" s="31" t="s">
        <v>870</v>
      </c>
      <c r="I645" s="31" t="s">
        <v>2478</v>
      </c>
      <c r="J645" s="18" t="s">
        <v>50</v>
      </c>
      <c r="K645" s="18">
        <f t="shared" si="32"/>
        <v>7.08</v>
      </c>
      <c r="L645" s="18"/>
      <c r="M645" s="18">
        <v>7.08</v>
      </c>
      <c r="N645" s="18"/>
      <c r="O645" s="18"/>
      <c r="P645" s="18"/>
      <c r="Q645" s="31" t="s">
        <v>2478</v>
      </c>
      <c r="R645" s="31" t="s">
        <v>2478</v>
      </c>
      <c r="S645" s="51">
        <v>1</v>
      </c>
      <c r="T645" s="51">
        <v>1</v>
      </c>
      <c r="U645" s="51" t="s">
        <v>53</v>
      </c>
      <c r="V645" s="39" t="s">
        <v>53</v>
      </c>
      <c r="W645" s="25" t="s">
        <v>53</v>
      </c>
      <c r="X645" s="51" t="s">
        <v>53</v>
      </c>
      <c r="Y645" s="18">
        <v>269</v>
      </c>
      <c r="Z645" s="18">
        <v>777</v>
      </c>
      <c r="AA645" s="212">
        <v>0.95</v>
      </c>
      <c r="AB645" s="114" t="s">
        <v>2339</v>
      </c>
      <c r="AC645" s="114" t="s">
        <v>1892</v>
      </c>
      <c r="AD645" s="18"/>
    </row>
    <row r="646" s="3" customFormat="1" ht="47.25" spans="1:30">
      <c r="A646" s="18"/>
      <c r="B646" s="31" t="s">
        <v>2479</v>
      </c>
      <c r="C646" s="31" t="s">
        <v>629</v>
      </c>
      <c r="D646" s="31" t="s">
        <v>2334</v>
      </c>
      <c r="E646" s="31" t="s">
        <v>406</v>
      </c>
      <c r="F646" s="31" t="s">
        <v>2460</v>
      </c>
      <c r="G646" s="31" t="s">
        <v>2480</v>
      </c>
      <c r="H646" s="31" t="s">
        <v>870</v>
      </c>
      <c r="I646" s="31" t="s">
        <v>2465</v>
      </c>
      <c r="J646" s="18" t="s">
        <v>50</v>
      </c>
      <c r="K646" s="18">
        <f t="shared" si="32"/>
        <v>7.92</v>
      </c>
      <c r="L646" s="18"/>
      <c r="M646" s="18">
        <v>7.92</v>
      </c>
      <c r="N646" s="18"/>
      <c r="O646" s="18"/>
      <c r="P646" s="18"/>
      <c r="Q646" s="31" t="s">
        <v>2465</v>
      </c>
      <c r="R646" s="31" t="s">
        <v>2465</v>
      </c>
      <c r="S646" s="51">
        <v>1</v>
      </c>
      <c r="T646" s="51">
        <v>1</v>
      </c>
      <c r="U646" s="51" t="s">
        <v>53</v>
      </c>
      <c r="V646" s="39" t="s">
        <v>53</v>
      </c>
      <c r="W646" s="25" t="s">
        <v>53</v>
      </c>
      <c r="X646" s="51" t="s">
        <v>53</v>
      </c>
      <c r="Y646" s="18">
        <v>433</v>
      </c>
      <c r="Z646" s="18">
        <v>908</v>
      </c>
      <c r="AA646" s="212">
        <v>0.95</v>
      </c>
      <c r="AB646" s="114" t="s">
        <v>2339</v>
      </c>
      <c r="AC646" s="114" t="s">
        <v>1892</v>
      </c>
      <c r="AD646" s="18"/>
    </row>
    <row r="647" s="3" customFormat="1" ht="47.25" spans="1:30">
      <c r="A647" s="18"/>
      <c r="B647" s="31" t="s">
        <v>2481</v>
      </c>
      <c r="C647" s="31" t="s">
        <v>629</v>
      </c>
      <c r="D647" s="31" t="s">
        <v>2334</v>
      </c>
      <c r="E647" s="31" t="s">
        <v>406</v>
      </c>
      <c r="F647" s="31" t="s">
        <v>2460</v>
      </c>
      <c r="G647" s="31" t="s">
        <v>2482</v>
      </c>
      <c r="H647" s="31" t="s">
        <v>2343</v>
      </c>
      <c r="I647" s="31" t="s">
        <v>2475</v>
      </c>
      <c r="J647" s="18" t="s">
        <v>50</v>
      </c>
      <c r="K647" s="18">
        <f t="shared" si="32"/>
        <v>2.08</v>
      </c>
      <c r="L647" s="18"/>
      <c r="M647" s="18">
        <v>2.08</v>
      </c>
      <c r="N647" s="18"/>
      <c r="O647" s="18"/>
      <c r="P647" s="18"/>
      <c r="Q647" s="31" t="s">
        <v>2475</v>
      </c>
      <c r="R647" s="31" t="s">
        <v>2475</v>
      </c>
      <c r="S647" s="51">
        <v>1</v>
      </c>
      <c r="T647" s="51">
        <v>1</v>
      </c>
      <c r="U647" s="51" t="s">
        <v>53</v>
      </c>
      <c r="V647" s="39" t="s">
        <v>53</v>
      </c>
      <c r="W647" s="25" t="s">
        <v>53</v>
      </c>
      <c r="X647" s="51" t="s">
        <v>53</v>
      </c>
      <c r="Y647" s="18">
        <v>284</v>
      </c>
      <c r="Z647" s="18">
        <v>698</v>
      </c>
      <c r="AA647" s="212">
        <v>0.95</v>
      </c>
      <c r="AB647" s="114" t="s">
        <v>2339</v>
      </c>
      <c r="AC647" s="114" t="s">
        <v>1892</v>
      </c>
      <c r="AD647" s="18"/>
    </row>
    <row r="648" s="3" customFormat="1" ht="47.25" spans="1:30">
      <c r="A648" s="18"/>
      <c r="B648" s="31" t="s">
        <v>2483</v>
      </c>
      <c r="C648" s="31" t="s">
        <v>629</v>
      </c>
      <c r="D648" s="31" t="s">
        <v>2334</v>
      </c>
      <c r="E648" s="80" t="s">
        <v>426</v>
      </c>
      <c r="F648" s="31" t="s">
        <v>2484</v>
      </c>
      <c r="G648" s="31" t="s">
        <v>2485</v>
      </c>
      <c r="H648" s="31" t="s">
        <v>2343</v>
      </c>
      <c r="I648" s="31" t="s">
        <v>2486</v>
      </c>
      <c r="J648" s="18" t="s">
        <v>50</v>
      </c>
      <c r="K648" s="18">
        <f t="shared" si="32"/>
        <v>54.53</v>
      </c>
      <c r="L648" s="18"/>
      <c r="M648" s="18">
        <v>54.53</v>
      </c>
      <c r="N648" s="18"/>
      <c r="O648" s="18"/>
      <c r="P648" s="18"/>
      <c r="Q648" s="31" t="s">
        <v>2486</v>
      </c>
      <c r="R648" s="31" t="s">
        <v>2487</v>
      </c>
      <c r="S648" s="51">
        <v>1</v>
      </c>
      <c r="T648" s="51">
        <v>1</v>
      </c>
      <c r="U648" s="51" t="s">
        <v>53</v>
      </c>
      <c r="V648" s="39" t="s">
        <v>53</v>
      </c>
      <c r="W648" s="25" t="s">
        <v>53</v>
      </c>
      <c r="X648" s="51" t="s">
        <v>53</v>
      </c>
      <c r="Y648" s="18">
        <v>737</v>
      </c>
      <c r="Z648" s="18">
        <v>1379</v>
      </c>
      <c r="AA648" s="212">
        <v>0.95</v>
      </c>
      <c r="AB648" s="114" t="s">
        <v>2339</v>
      </c>
      <c r="AC648" s="114" t="s">
        <v>1892</v>
      </c>
      <c r="AD648" s="18"/>
    </row>
    <row r="649" s="3" customFormat="1" ht="47.25" spans="1:30">
      <c r="A649" s="18"/>
      <c r="B649" s="31" t="s">
        <v>2488</v>
      </c>
      <c r="C649" s="31" t="s">
        <v>629</v>
      </c>
      <c r="D649" s="31" t="s">
        <v>2334</v>
      </c>
      <c r="E649" s="80" t="s">
        <v>426</v>
      </c>
      <c r="F649" s="31" t="s">
        <v>2484</v>
      </c>
      <c r="G649" s="31" t="s">
        <v>2489</v>
      </c>
      <c r="H649" s="31" t="s">
        <v>2343</v>
      </c>
      <c r="I649" s="31" t="s">
        <v>2490</v>
      </c>
      <c r="J649" s="18" t="s">
        <v>50</v>
      </c>
      <c r="K649" s="18">
        <f t="shared" si="32"/>
        <v>45.71</v>
      </c>
      <c r="L649" s="18"/>
      <c r="M649" s="18">
        <v>45.71</v>
      </c>
      <c r="N649" s="18"/>
      <c r="O649" s="18"/>
      <c r="P649" s="18"/>
      <c r="Q649" s="31" t="s">
        <v>2490</v>
      </c>
      <c r="R649" s="31" t="s">
        <v>2491</v>
      </c>
      <c r="S649" s="51">
        <v>1</v>
      </c>
      <c r="T649" s="51">
        <v>1</v>
      </c>
      <c r="U649" s="51" t="s">
        <v>53</v>
      </c>
      <c r="V649" s="39" t="s">
        <v>53</v>
      </c>
      <c r="W649" s="25" t="s">
        <v>53</v>
      </c>
      <c r="X649" s="51" t="s">
        <v>53</v>
      </c>
      <c r="Y649" s="18">
        <v>398</v>
      </c>
      <c r="Z649" s="18">
        <v>943</v>
      </c>
      <c r="AA649" s="212">
        <v>0.95</v>
      </c>
      <c r="AB649" s="114" t="s">
        <v>2339</v>
      </c>
      <c r="AC649" s="114" t="s">
        <v>1892</v>
      </c>
      <c r="AD649" s="18"/>
    </row>
    <row r="650" s="3" customFormat="1" ht="47.25" spans="1:30">
      <c r="A650" s="18"/>
      <c r="B650" s="31" t="s">
        <v>2492</v>
      </c>
      <c r="C650" s="31" t="s">
        <v>629</v>
      </c>
      <c r="D650" s="31" t="s">
        <v>2334</v>
      </c>
      <c r="E650" s="80" t="s">
        <v>426</v>
      </c>
      <c r="F650" s="31" t="s">
        <v>2484</v>
      </c>
      <c r="G650" s="31" t="s">
        <v>2493</v>
      </c>
      <c r="H650" s="31" t="s">
        <v>870</v>
      </c>
      <c r="I650" s="31" t="s">
        <v>2494</v>
      </c>
      <c r="J650" s="18" t="s">
        <v>50</v>
      </c>
      <c r="K650" s="18">
        <f t="shared" si="32"/>
        <v>7.02</v>
      </c>
      <c r="L650" s="18"/>
      <c r="M650" s="206">
        <v>7.02</v>
      </c>
      <c r="N650" s="18"/>
      <c r="O650" s="18"/>
      <c r="P650" s="18"/>
      <c r="Q650" s="31" t="s">
        <v>2494</v>
      </c>
      <c r="R650" s="31" t="s">
        <v>2495</v>
      </c>
      <c r="S650" s="51">
        <v>1</v>
      </c>
      <c r="T650" s="51">
        <v>1</v>
      </c>
      <c r="U650" s="51" t="s">
        <v>53</v>
      </c>
      <c r="V650" s="39" t="s">
        <v>53</v>
      </c>
      <c r="W650" s="25" t="s">
        <v>53</v>
      </c>
      <c r="X650" s="51" t="s">
        <v>53</v>
      </c>
      <c r="Y650" s="18">
        <v>201</v>
      </c>
      <c r="Z650" s="18">
        <v>439</v>
      </c>
      <c r="AA650" s="212">
        <v>0.95</v>
      </c>
      <c r="AB650" s="114" t="s">
        <v>2339</v>
      </c>
      <c r="AC650" s="114" t="s">
        <v>1892</v>
      </c>
      <c r="AD650" s="18"/>
    </row>
    <row r="651" s="3" customFormat="1" ht="47.25" spans="1:30">
      <c r="A651" s="18"/>
      <c r="B651" s="31" t="s">
        <v>2496</v>
      </c>
      <c r="C651" s="31" t="s">
        <v>629</v>
      </c>
      <c r="D651" s="31" t="s">
        <v>2334</v>
      </c>
      <c r="E651" s="80" t="s">
        <v>426</v>
      </c>
      <c r="F651" s="31" t="s">
        <v>2484</v>
      </c>
      <c r="G651" s="31" t="s">
        <v>2497</v>
      </c>
      <c r="H651" s="31" t="s">
        <v>870</v>
      </c>
      <c r="I651" s="31" t="s">
        <v>2498</v>
      </c>
      <c r="J651" s="18" t="s">
        <v>50</v>
      </c>
      <c r="K651" s="18">
        <f t="shared" si="32"/>
        <v>13.02</v>
      </c>
      <c r="L651" s="18"/>
      <c r="M651" s="18">
        <v>13.02</v>
      </c>
      <c r="N651" s="18"/>
      <c r="O651" s="18"/>
      <c r="P651" s="18"/>
      <c r="Q651" s="31" t="s">
        <v>2498</v>
      </c>
      <c r="R651" s="31" t="s">
        <v>2498</v>
      </c>
      <c r="S651" s="51">
        <v>1</v>
      </c>
      <c r="T651" s="51">
        <v>1</v>
      </c>
      <c r="U651" s="51" t="s">
        <v>53</v>
      </c>
      <c r="V651" s="39" t="s">
        <v>53</v>
      </c>
      <c r="W651" s="25" t="s">
        <v>53</v>
      </c>
      <c r="X651" s="51" t="s">
        <v>53</v>
      </c>
      <c r="Y651" s="18">
        <v>303</v>
      </c>
      <c r="Z651" s="18">
        <v>680</v>
      </c>
      <c r="AA651" s="212">
        <v>0.95</v>
      </c>
      <c r="AB651" s="114" t="s">
        <v>2339</v>
      </c>
      <c r="AC651" s="114" t="s">
        <v>1892</v>
      </c>
      <c r="AD651" s="18"/>
    </row>
    <row r="652" s="3" customFormat="1" ht="47.25" spans="1:30">
      <c r="A652" s="18"/>
      <c r="B652" s="31" t="s">
        <v>2499</v>
      </c>
      <c r="C652" s="31" t="s">
        <v>629</v>
      </c>
      <c r="D652" s="31" t="s">
        <v>2334</v>
      </c>
      <c r="E652" s="80" t="s">
        <v>426</v>
      </c>
      <c r="F652" s="31" t="s">
        <v>2484</v>
      </c>
      <c r="G652" s="31" t="s">
        <v>2500</v>
      </c>
      <c r="H652" s="31" t="s">
        <v>870</v>
      </c>
      <c r="I652" s="31" t="s">
        <v>2501</v>
      </c>
      <c r="J652" s="18" t="s">
        <v>50</v>
      </c>
      <c r="K652" s="18">
        <f t="shared" si="32"/>
        <v>6.72</v>
      </c>
      <c r="L652" s="18"/>
      <c r="M652" s="206">
        <v>6.72</v>
      </c>
      <c r="N652" s="18"/>
      <c r="O652" s="18"/>
      <c r="P652" s="18"/>
      <c r="Q652" s="31" t="s">
        <v>2501</v>
      </c>
      <c r="R652" s="31" t="s">
        <v>2501</v>
      </c>
      <c r="S652" s="51">
        <v>1</v>
      </c>
      <c r="T652" s="51">
        <v>1</v>
      </c>
      <c r="U652" s="51" t="s">
        <v>53</v>
      </c>
      <c r="V652" s="39" t="s">
        <v>53</v>
      </c>
      <c r="W652" s="25" t="s">
        <v>53</v>
      </c>
      <c r="X652" s="51" t="s">
        <v>53</v>
      </c>
      <c r="Y652" s="18">
        <v>500</v>
      </c>
      <c r="Z652" s="18">
        <v>943</v>
      </c>
      <c r="AA652" s="212">
        <v>0.95</v>
      </c>
      <c r="AB652" s="114" t="s">
        <v>2339</v>
      </c>
      <c r="AC652" s="114" t="s">
        <v>1892</v>
      </c>
      <c r="AD652" s="18"/>
    </row>
    <row r="653" s="3" customFormat="1" ht="47.25" spans="1:30">
      <c r="A653" s="18"/>
      <c r="B653" s="31" t="s">
        <v>2502</v>
      </c>
      <c r="C653" s="31" t="s">
        <v>629</v>
      </c>
      <c r="D653" s="31" t="s">
        <v>2334</v>
      </c>
      <c r="E653" s="213" t="s">
        <v>477</v>
      </c>
      <c r="F653" s="31" t="s">
        <v>2503</v>
      </c>
      <c r="G653" s="31" t="s">
        <v>2504</v>
      </c>
      <c r="H653" s="31" t="s">
        <v>870</v>
      </c>
      <c r="I653" s="31" t="s">
        <v>2505</v>
      </c>
      <c r="J653" s="18" t="s">
        <v>50</v>
      </c>
      <c r="K653" s="215">
        <f t="shared" si="32"/>
        <v>11.1388</v>
      </c>
      <c r="L653" s="215"/>
      <c r="M653" s="216">
        <v>11.1388</v>
      </c>
      <c r="N653" s="18"/>
      <c r="O653" s="18"/>
      <c r="P653" s="18"/>
      <c r="Q653" s="31" t="s">
        <v>2505</v>
      </c>
      <c r="R653" s="31" t="s">
        <v>2505</v>
      </c>
      <c r="S653" s="51">
        <v>1</v>
      </c>
      <c r="T653" s="51">
        <v>1</v>
      </c>
      <c r="U653" s="51" t="s">
        <v>53</v>
      </c>
      <c r="V653" s="39" t="s">
        <v>53</v>
      </c>
      <c r="W653" s="25" t="s">
        <v>53</v>
      </c>
      <c r="X653" s="51" t="s">
        <v>53</v>
      </c>
      <c r="Y653" s="18">
        <v>386</v>
      </c>
      <c r="Z653" s="18">
        <v>877</v>
      </c>
      <c r="AA653" s="212">
        <v>0.95</v>
      </c>
      <c r="AB653" s="114" t="s">
        <v>2339</v>
      </c>
      <c r="AC653" s="114" t="s">
        <v>1892</v>
      </c>
      <c r="AD653" s="18"/>
    </row>
    <row r="654" s="3" customFormat="1" ht="47.25" spans="1:30">
      <c r="A654" s="18"/>
      <c r="B654" s="31" t="s">
        <v>2502</v>
      </c>
      <c r="C654" s="31" t="s">
        <v>629</v>
      </c>
      <c r="D654" s="31" t="s">
        <v>2334</v>
      </c>
      <c r="E654" s="213" t="s">
        <v>477</v>
      </c>
      <c r="F654" s="31" t="s">
        <v>2503</v>
      </c>
      <c r="G654" s="31" t="s">
        <v>2504</v>
      </c>
      <c r="H654" s="31" t="s">
        <v>870</v>
      </c>
      <c r="I654" s="31" t="s">
        <v>2505</v>
      </c>
      <c r="J654" s="18" t="s">
        <v>50</v>
      </c>
      <c r="K654" s="215">
        <f t="shared" si="32"/>
        <v>13.0959</v>
      </c>
      <c r="L654" s="215"/>
      <c r="M654" s="216">
        <v>13.0959</v>
      </c>
      <c r="N654" s="18"/>
      <c r="O654" s="18"/>
      <c r="P654" s="18"/>
      <c r="Q654" s="31" t="s">
        <v>2505</v>
      </c>
      <c r="R654" s="31" t="s">
        <v>2505</v>
      </c>
      <c r="S654" s="51">
        <v>1</v>
      </c>
      <c r="T654" s="51">
        <v>1</v>
      </c>
      <c r="U654" s="51" t="s">
        <v>53</v>
      </c>
      <c r="V654" s="39" t="s">
        <v>53</v>
      </c>
      <c r="W654" s="25" t="s">
        <v>53</v>
      </c>
      <c r="X654" s="51" t="s">
        <v>53</v>
      </c>
      <c r="Y654" s="18">
        <v>386</v>
      </c>
      <c r="Z654" s="18">
        <v>877</v>
      </c>
      <c r="AA654" s="212">
        <v>0.95</v>
      </c>
      <c r="AB654" s="114" t="s">
        <v>2339</v>
      </c>
      <c r="AC654" s="114" t="s">
        <v>1892</v>
      </c>
      <c r="AD654" s="18"/>
    </row>
    <row r="655" s="3" customFormat="1" ht="47.25" spans="1:30">
      <c r="A655" s="18"/>
      <c r="B655" s="31" t="s">
        <v>2506</v>
      </c>
      <c r="C655" s="31" t="s">
        <v>629</v>
      </c>
      <c r="D655" s="31" t="s">
        <v>2334</v>
      </c>
      <c r="E655" s="213" t="s">
        <v>477</v>
      </c>
      <c r="F655" s="31" t="s">
        <v>2503</v>
      </c>
      <c r="G655" s="31" t="s">
        <v>2507</v>
      </c>
      <c r="H655" s="31" t="s">
        <v>870</v>
      </c>
      <c r="I655" s="31" t="s">
        <v>2505</v>
      </c>
      <c r="J655" s="18" t="s">
        <v>50</v>
      </c>
      <c r="K655" s="215">
        <f t="shared" si="32"/>
        <v>6.4987</v>
      </c>
      <c r="L655" s="215"/>
      <c r="M655" s="217">
        <v>6.4987</v>
      </c>
      <c r="N655" s="18"/>
      <c r="O655" s="18"/>
      <c r="P655" s="18"/>
      <c r="Q655" s="31" t="s">
        <v>2505</v>
      </c>
      <c r="R655" s="31" t="s">
        <v>2505</v>
      </c>
      <c r="S655" s="51">
        <v>1</v>
      </c>
      <c r="T655" s="51">
        <v>1</v>
      </c>
      <c r="U655" s="51" t="s">
        <v>53</v>
      </c>
      <c r="V655" s="39" t="s">
        <v>53</v>
      </c>
      <c r="W655" s="25" t="s">
        <v>53</v>
      </c>
      <c r="X655" s="51" t="s">
        <v>53</v>
      </c>
      <c r="Y655" s="18">
        <v>198</v>
      </c>
      <c r="Z655" s="18">
        <v>365</v>
      </c>
      <c r="AA655" s="212">
        <v>0.95</v>
      </c>
      <c r="AB655" s="114" t="s">
        <v>2339</v>
      </c>
      <c r="AC655" s="114" t="s">
        <v>1892</v>
      </c>
      <c r="AD655" s="18"/>
    </row>
    <row r="656" s="3" customFormat="1" ht="47.25" spans="1:30">
      <c r="A656" s="18"/>
      <c r="B656" s="31" t="s">
        <v>2508</v>
      </c>
      <c r="C656" s="31" t="s">
        <v>629</v>
      </c>
      <c r="D656" s="31" t="s">
        <v>2334</v>
      </c>
      <c r="E656" s="213" t="s">
        <v>477</v>
      </c>
      <c r="F656" s="31" t="s">
        <v>2503</v>
      </c>
      <c r="G656" s="31" t="s">
        <v>2509</v>
      </c>
      <c r="H656" s="31" t="s">
        <v>2343</v>
      </c>
      <c r="I656" s="31" t="s">
        <v>2505</v>
      </c>
      <c r="J656" s="18" t="s">
        <v>50</v>
      </c>
      <c r="K656" s="215">
        <f t="shared" si="32"/>
        <v>8.8158</v>
      </c>
      <c r="L656" s="215"/>
      <c r="M656" s="217">
        <v>8.8158</v>
      </c>
      <c r="N656" s="18"/>
      <c r="O656" s="18"/>
      <c r="P656" s="18"/>
      <c r="Q656" s="31" t="s">
        <v>2505</v>
      </c>
      <c r="R656" s="31" t="s">
        <v>2505</v>
      </c>
      <c r="S656" s="51">
        <v>1</v>
      </c>
      <c r="T656" s="51">
        <v>1</v>
      </c>
      <c r="U656" s="51" t="s">
        <v>53</v>
      </c>
      <c r="V656" s="39" t="s">
        <v>53</v>
      </c>
      <c r="W656" s="25" t="s">
        <v>53</v>
      </c>
      <c r="X656" s="51" t="s">
        <v>53</v>
      </c>
      <c r="Y656" s="18">
        <v>305</v>
      </c>
      <c r="Z656" s="18">
        <v>624</v>
      </c>
      <c r="AA656" s="212">
        <v>0.95</v>
      </c>
      <c r="AB656" s="114" t="s">
        <v>2339</v>
      </c>
      <c r="AC656" s="114" t="s">
        <v>1892</v>
      </c>
      <c r="AD656" s="18"/>
    </row>
    <row r="657" s="3" customFormat="1" ht="47.25" spans="1:30">
      <c r="A657" s="18"/>
      <c r="B657" s="31" t="s">
        <v>2508</v>
      </c>
      <c r="C657" s="31" t="s">
        <v>629</v>
      </c>
      <c r="D657" s="31" t="s">
        <v>2334</v>
      </c>
      <c r="E657" s="213" t="s">
        <v>477</v>
      </c>
      <c r="F657" s="31" t="s">
        <v>2503</v>
      </c>
      <c r="G657" s="31" t="s">
        <v>2509</v>
      </c>
      <c r="H657" s="31" t="s">
        <v>2343</v>
      </c>
      <c r="I657" s="31" t="s">
        <v>2505</v>
      </c>
      <c r="J657" s="18" t="s">
        <v>50</v>
      </c>
      <c r="K657" s="215">
        <f t="shared" si="32"/>
        <v>5.6258</v>
      </c>
      <c r="L657" s="215"/>
      <c r="M657" s="217">
        <v>5.6258</v>
      </c>
      <c r="N657" s="18"/>
      <c r="O657" s="18"/>
      <c r="P657" s="18"/>
      <c r="Q657" s="31" t="s">
        <v>2505</v>
      </c>
      <c r="R657" s="31" t="s">
        <v>2505</v>
      </c>
      <c r="S657" s="51">
        <v>1</v>
      </c>
      <c r="T657" s="51">
        <v>1</v>
      </c>
      <c r="U657" s="51" t="s">
        <v>53</v>
      </c>
      <c r="V657" s="39" t="s">
        <v>53</v>
      </c>
      <c r="W657" s="25" t="s">
        <v>53</v>
      </c>
      <c r="X657" s="51" t="s">
        <v>53</v>
      </c>
      <c r="Y657" s="18">
        <v>305</v>
      </c>
      <c r="Z657" s="18">
        <v>624</v>
      </c>
      <c r="AA657" s="212">
        <v>0.95</v>
      </c>
      <c r="AB657" s="114" t="s">
        <v>2339</v>
      </c>
      <c r="AC657" s="114" t="s">
        <v>1892</v>
      </c>
      <c r="AD657" s="18"/>
    </row>
    <row r="658" s="3" customFormat="1" ht="47.25" spans="1:30">
      <c r="A658" s="18"/>
      <c r="B658" s="31" t="s">
        <v>2510</v>
      </c>
      <c r="C658" s="31" t="s">
        <v>629</v>
      </c>
      <c r="D658" s="31" t="s">
        <v>2334</v>
      </c>
      <c r="E658" s="213" t="s">
        <v>477</v>
      </c>
      <c r="F658" s="31" t="s">
        <v>2503</v>
      </c>
      <c r="G658" s="31" t="s">
        <v>2511</v>
      </c>
      <c r="H658" s="31" t="s">
        <v>2343</v>
      </c>
      <c r="I658" s="31" t="s">
        <v>2505</v>
      </c>
      <c r="J658" s="18" t="s">
        <v>50</v>
      </c>
      <c r="K658" s="215">
        <f t="shared" si="32"/>
        <v>7.702</v>
      </c>
      <c r="L658" s="215"/>
      <c r="M658" s="217">
        <v>7.702</v>
      </c>
      <c r="N658" s="18"/>
      <c r="O658" s="18"/>
      <c r="P658" s="18"/>
      <c r="Q658" s="31" t="s">
        <v>2505</v>
      </c>
      <c r="R658" s="31" t="s">
        <v>2505</v>
      </c>
      <c r="S658" s="51">
        <v>1</v>
      </c>
      <c r="T658" s="51">
        <v>1</v>
      </c>
      <c r="U658" s="51" t="s">
        <v>53</v>
      </c>
      <c r="V658" s="39" t="s">
        <v>53</v>
      </c>
      <c r="W658" s="25" t="s">
        <v>53</v>
      </c>
      <c r="X658" s="51" t="s">
        <v>53</v>
      </c>
      <c r="Y658" s="18">
        <v>431</v>
      </c>
      <c r="Z658" s="18">
        <v>894</v>
      </c>
      <c r="AA658" s="212">
        <v>0.95</v>
      </c>
      <c r="AB658" s="114" t="s">
        <v>2339</v>
      </c>
      <c r="AC658" s="114" t="s">
        <v>1892</v>
      </c>
      <c r="AD658" s="18"/>
    </row>
    <row r="659" s="3" customFormat="1" ht="63" spans="1:30">
      <c r="A659" s="18"/>
      <c r="B659" s="31" t="s">
        <v>2512</v>
      </c>
      <c r="C659" s="31" t="s">
        <v>629</v>
      </c>
      <c r="D659" s="31" t="s">
        <v>2334</v>
      </c>
      <c r="E659" s="80" t="s">
        <v>599</v>
      </c>
      <c r="F659" s="31" t="s">
        <v>2513</v>
      </c>
      <c r="G659" s="31" t="s">
        <v>2472</v>
      </c>
      <c r="H659" s="31" t="s">
        <v>870</v>
      </c>
      <c r="I659" s="31" t="s">
        <v>2514</v>
      </c>
      <c r="J659" s="18" t="s">
        <v>50</v>
      </c>
      <c r="K659" s="18">
        <f t="shared" si="32"/>
        <v>10.03</v>
      </c>
      <c r="L659" s="18"/>
      <c r="M659" s="18">
        <v>10.03</v>
      </c>
      <c r="N659" s="18"/>
      <c r="O659" s="18"/>
      <c r="P659" s="18"/>
      <c r="Q659" s="31" t="s">
        <v>2514</v>
      </c>
      <c r="R659" s="31" t="s">
        <v>2514</v>
      </c>
      <c r="S659" s="51">
        <v>1</v>
      </c>
      <c r="T659" s="51">
        <v>1</v>
      </c>
      <c r="U659" s="51" t="s">
        <v>53</v>
      </c>
      <c r="V659" s="39" t="s">
        <v>53</v>
      </c>
      <c r="W659" s="25" t="s">
        <v>53</v>
      </c>
      <c r="X659" s="51" t="s">
        <v>53</v>
      </c>
      <c r="Y659" s="18">
        <v>227</v>
      </c>
      <c r="Z659" s="18">
        <v>465</v>
      </c>
      <c r="AA659" s="212">
        <v>0.95</v>
      </c>
      <c r="AB659" s="114" t="s">
        <v>2339</v>
      </c>
      <c r="AC659" s="114" t="s">
        <v>1892</v>
      </c>
      <c r="AD659" s="18"/>
    </row>
    <row r="660" s="3" customFormat="1" ht="63" spans="1:30">
      <c r="A660" s="18"/>
      <c r="B660" s="31" t="s">
        <v>2515</v>
      </c>
      <c r="C660" s="31" t="s">
        <v>629</v>
      </c>
      <c r="D660" s="31" t="s">
        <v>2334</v>
      </c>
      <c r="E660" s="80" t="s">
        <v>599</v>
      </c>
      <c r="F660" s="31" t="s">
        <v>2513</v>
      </c>
      <c r="G660" s="31" t="s">
        <v>2516</v>
      </c>
      <c r="H660" s="31" t="s">
        <v>2343</v>
      </c>
      <c r="I660" s="31" t="s">
        <v>2517</v>
      </c>
      <c r="J660" s="18" t="s">
        <v>50</v>
      </c>
      <c r="K660" s="18">
        <f t="shared" si="32"/>
        <v>24.94</v>
      </c>
      <c r="L660" s="18"/>
      <c r="M660" s="18">
        <v>24.94</v>
      </c>
      <c r="N660" s="18"/>
      <c r="O660" s="18"/>
      <c r="P660" s="18"/>
      <c r="Q660" s="31" t="s">
        <v>2517</v>
      </c>
      <c r="R660" s="31" t="s">
        <v>2517</v>
      </c>
      <c r="S660" s="51">
        <v>1</v>
      </c>
      <c r="T660" s="51">
        <v>1</v>
      </c>
      <c r="U660" s="51" t="s">
        <v>53</v>
      </c>
      <c r="V660" s="39" t="s">
        <v>53</v>
      </c>
      <c r="W660" s="25" t="s">
        <v>53</v>
      </c>
      <c r="X660" s="51" t="s">
        <v>53</v>
      </c>
      <c r="Y660" s="18">
        <v>514</v>
      </c>
      <c r="Z660" s="18">
        <v>1137</v>
      </c>
      <c r="AA660" s="212">
        <v>0.95</v>
      </c>
      <c r="AB660" s="114" t="s">
        <v>2339</v>
      </c>
      <c r="AC660" s="114" t="s">
        <v>1892</v>
      </c>
      <c r="AD660" s="18"/>
    </row>
    <row r="661" s="3" customFormat="1" ht="47.25" spans="1:30">
      <c r="A661" s="18"/>
      <c r="B661" s="31" t="s">
        <v>2518</v>
      </c>
      <c r="C661" s="31" t="s">
        <v>629</v>
      </c>
      <c r="D661" s="31" t="s">
        <v>2334</v>
      </c>
      <c r="E661" s="80" t="s">
        <v>599</v>
      </c>
      <c r="F661" s="31" t="s">
        <v>2513</v>
      </c>
      <c r="G661" s="31" t="s">
        <v>2519</v>
      </c>
      <c r="H661" s="31" t="s">
        <v>870</v>
      </c>
      <c r="I661" s="31" t="s">
        <v>2520</v>
      </c>
      <c r="J661" s="18" t="s">
        <v>50</v>
      </c>
      <c r="K661" s="18">
        <f t="shared" si="32"/>
        <v>33.06</v>
      </c>
      <c r="L661" s="18"/>
      <c r="M661" s="18">
        <v>33.06</v>
      </c>
      <c r="N661" s="18"/>
      <c r="O661" s="18"/>
      <c r="P661" s="18"/>
      <c r="Q661" s="31" t="s">
        <v>2520</v>
      </c>
      <c r="R661" s="31" t="s">
        <v>2520</v>
      </c>
      <c r="S661" s="51">
        <v>1</v>
      </c>
      <c r="T661" s="51">
        <v>1</v>
      </c>
      <c r="U661" s="51" t="s">
        <v>53</v>
      </c>
      <c r="V661" s="39" t="s">
        <v>53</v>
      </c>
      <c r="W661" s="25" t="s">
        <v>53</v>
      </c>
      <c r="X661" s="51" t="s">
        <v>53</v>
      </c>
      <c r="Y661" s="18">
        <v>380</v>
      </c>
      <c r="Z661" s="18">
        <v>633</v>
      </c>
      <c r="AA661" s="212">
        <v>0.95</v>
      </c>
      <c r="AB661" s="114" t="s">
        <v>2339</v>
      </c>
      <c r="AC661" s="114" t="s">
        <v>1892</v>
      </c>
      <c r="AD661" s="18"/>
    </row>
    <row r="662" s="3" customFormat="1" ht="47.25" spans="1:30">
      <c r="A662" s="18"/>
      <c r="B662" s="31" t="s">
        <v>2521</v>
      </c>
      <c r="C662" s="31" t="s">
        <v>629</v>
      </c>
      <c r="D662" s="31" t="s">
        <v>2334</v>
      </c>
      <c r="E662" s="80" t="s">
        <v>599</v>
      </c>
      <c r="F662" s="31" t="s">
        <v>2513</v>
      </c>
      <c r="G662" s="31" t="s">
        <v>2519</v>
      </c>
      <c r="H662" s="31" t="s">
        <v>870</v>
      </c>
      <c r="I662" s="31" t="s">
        <v>2522</v>
      </c>
      <c r="J662" s="18" t="s">
        <v>50</v>
      </c>
      <c r="K662" s="18">
        <f t="shared" si="32"/>
        <v>15.12</v>
      </c>
      <c r="L662" s="18"/>
      <c r="M662" s="18">
        <v>15.12</v>
      </c>
      <c r="N662" s="18"/>
      <c r="O662" s="18"/>
      <c r="P662" s="18"/>
      <c r="Q662" s="31" t="s">
        <v>2522</v>
      </c>
      <c r="R662" s="31" t="s">
        <v>2522</v>
      </c>
      <c r="S662" s="51">
        <v>1</v>
      </c>
      <c r="T662" s="51">
        <v>1</v>
      </c>
      <c r="U662" s="51" t="s">
        <v>53</v>
      </c>
      <c r="V662" s="39" t="s">
        <v>53</v>
      </c>
      <c r="W662" s="25" t="s">
        <v>53</v>
      </c>
      <c r="X662" s="51" t="s">
        <v>53</v>
      </c>
      <c r="Y662" s="18">
        <v>380</v>
      </c>
      <c r="Z662" s="18">
        <v>633</v>
      </c>
      <c r="AA662" s="212">
        <v>0.95</v>
      </c>
      <c r="AB662" s="114" t="s">
        <v>2339</v>
      </c>
      <c r="AC662" s="114" t="s">
        <v>1892</v>
      </c>
      <c r="AD662" s="18"/>
    </row>
    <row r="663" s="3" customFormat="1" ht="47.25" spans="1:30">
      <c r="A663" s="18"/>
      <c r="B663" s="31" t="s">
        <v>2523</v>
      </c>
      <c r="C663" s="31" t="s">
        <v>629</v>
      </c>
      <c r="D663" s="31" t="s">
        <v>2334</v>
      </c>
      <c r="E663" s="80" t="s">
        <v>599</v>
      </c>
      <c r="F663" s="31" t="s">
        <v>2513</v>
      </c>
      <c r="G663" s="31" t="s">
        <v>2524</v>
      </c>
      <c r="H663" s="31" t="s">
        <v>870</v>
      </c>
      <c r="I663" s="31" t="s">
        <v>2525</v>
      </c>
      <c r="J663" s="18" t="s">
        <v>50</v>
      </c>
      <c r="K663" s="18">
        <f t="shared" si="32"/>
        <v>14.85</v>
      </c>
      <c r="L663" s="18"/>
      <c r="M663" s="18">
        <v>14.85</v>
      </c>
      <c r="N663" s="18"/>
      <c r="O663" s="18"/>
      <c r="P663" s="18"/>
      <c r="Q663" s="31" t="s">
        <v>2525</v>
      </c>
      <c r="R663" s="31" t="s">
        <v>2525</v>
      </c>
      <c r="S663" s="51">
        <v>1</v>
      </c>
      <c r="T663" s="51">
        <v>1</v>
      </c>
      <c r="U663" s="51" t="s">
        <v>53</v>
      </c>
      <c r="V663" s="39" t="s">
        <v>53</v>
      </c>
      <c r="W663" s="25" t="s">
        <v>53</v>
      </c>
      <c r="X663" s="51" t="s">
        <v>53</v>
      </c>
      <c r="Y663" s="18">
        <v>265</v>
      </c>
      <c r="Z663" s="18">
        <v>456</v>
      </c>
      <c r="AA663" s="212">
        <v>0.95</v>
      </c>
      <c r="AB663" s="114" t="s">
        <v>2339</v>
      </c>
      <c r="AC663" s="114" t="s">
        <v>1892</v>
      </c>
      <c r="AD663" s="18"/>
    </row>
    <row r="664" s="3" customFormat="1" ht="47.25" spans="1:30">
      <c r="A664" s="18"/>
      <c r="B664" s="31" t="s">
        <v>2526</v>
      </c>
      <c r="C664" s="31" t="s">
        <v>629</v>
      </c>
      <c r="D664" s="31" t="s">
        <v>2334</v>
      </c>
      <c r="E664" s="31" t="s">
        <v>610</v>
      </c>
      <c r="F664" s="31" t="s">
        <v>2527</v>
      </c>
      <c r="G664" s="31" t="s">
        <v>2528</v>
      </c>
      <c r="H664" s="31" t="s">
        <v>2343</v>
      </c>
      <c r="I664" s="31" t="s">
        <v>2355</v>
      </c>
      <c r="J664" s="18" t="s">
        <v>50</v>
      </c>
      <c r="K664" s="18">
        <f t="shared" si="32"/>
        <v>3.12</v>
      </c>
      <c r="L664" s="18"/>
      <c r="M664" s="18">
        <v>3.12</v>
      </c>
      <c r="N664" s="18"/>
      <c r="O664" s="18"/>
      <c r="P664" s="18"/>
      <c r="Q664" s="31" t="s">
        <v>2355</v>
      </c>
      <c r="R664" s="31" t="s">
        <v>2355</v>
      </c>
      <c r="S664" s="51">
        <v>1</v>
      </c>
      <c r="T664" s="51">
        <v>1</v>
      </c>
      <c r="U664" s="51" t="s">
        <v>53</v>
      </c>
      <c r="V664" s="39" t="s">
        <v>53</v>
      </c>
      <c r="W664" s="25" t="s">
        <v>53</v>
      </c>
      <c r="X664" s="51" t="s">
        <v>53</v>
      </c>
      <c r="Y664" s="18">
        <v>345</v>
      </c>
      <c r="Z664" s="18">
        <v>631</v>
      </c>
      <c r="AA664" s="212">
        <v>0.95</v>
      </c>
      <c r="AB664" s="114" t="s">
        <v>2339</v>
      </c>
      <c r="AC664" s="114" t="s">
        <v>1892</v>
      </c>
      <c r="AD664" s="18"/>
    </row>
    <row r="665" s="3" customFormat="1" ht="47.25" spans="1:30">
      <c r="A665" s="18"/>
      <c r="B665" s="31" t="s">
        <v>2529</v>
      </c>
      <c r="C665" s="31" t="s">
        <v>629</v>
      </c>
      <c r="D665" s="31" t="s">
        <v>2334</v>
      </c>
      <c r="E665" s="31" t="s">
        <v>610</v>
      </c>
      <c r="F665" s="31" t="s">
        <v>2527</v>
      </c>
      <c r="G665" s="31" t="s">
        <v>2530</v>
      </c>
      <c r="H665" s="31" t="s">
        <v>870</v>
      </c>
      <c r="I665" s="31" t="s">
        <v>2531</v>
      </c>
      <c r="J665" s="18" t="s">
        <v>50</v>
      </c>
      <c r="K665" s="18">
        <f t="shared" si="32"/>
        <v>20</v>
      </c>
      <c r="L665" s="18"/>
      <c r="M665" s="18">
        <v>20</v>
      </c>
      <c r="N665" s="18"/>
      <c r="O665" s="18"/>
      <c r="P665" s="18"/>
      <c r="Q665" s="31" t="s">
        <v>2531</v>
      </c>
      <c r="R665" s="31" t="s">
        <v>2531</v>
      </c>
      <c r="S665" s="51">
        <v>1</v>
      </c>
      <c r="T665" s="51">
        <v>1</v>
      </c>
      <c r="U665" s="51" t="s">
        <v>53</v>
      </c>
      <c r="V665" s="39" t="s">
        <v>53</v>
      </c>
      <c r="W665" s="25" t="s">
        <v>53</v>
      </c>
      <c r="X665" s="51" t="s">
        <v>53</v>
      </c>
      <c r="Y665" s="18">
        <v>339</v>
      </c>
      <c r="Z665" s="18">
        <v>669</v>
      </c>
      <c r="AA665" s="212">
        <v>0.95</v>
      </c>
      <c r="AB665" s="114" t="s">
        <v>2339</v>
      </c>
      <c r="AC665" s="114" t="s">
        <v>1892</v>
      </c>
      <c r="AD665" s="18"/>
    </row>
    <row r="666" s="3" customFormat="1" ht="47.25" spans="1:30">
      <c r="A666" s="18"/>
      <c r="B666" s="31" t="s">
        <v>2532</v>
      </c>
      <c r="C666" s="31" t="s">
        <v>629</v>
      </c>
      <c r="D666" s="31" t="s">
        <v>2334</v>
      </c>
      <c r="E666" s="31" t="s">
        <v>610</v>
      </c>
      <c r="F666" s="31" t="s">
        <v>2527</v>
      </c>
      <c r="G666" s="31" t="s">
        <v>2530</v>
      </c>
      <c r="H666" s="31" t="s">
        <v>870</v>
      </c>
      <c r="I666" s="31" t="s">
        <v>2533</v>
      </c>
      <c r="J666" s="18" t="s">
        <v>50</v>
      </c>
      <c r="K666" s="18">
        <f t="shared" si="32"/>
        <v>6.24</v>
      </c>
      <c r="L666" s="18"/>
      <c r="M666" s="218">
        <v>6.24</v>
      </c>
      <c r="N666" s="18"/>
      <c r="O666" s="18"/>
      <c r="P666" s="18"/>
      <c r="Q666" s="31" t="s">
        <v>2533</v>
      </c>
      <c r="R666" s="31" t="s">
        <v>2533</v>
      </c>
      <c r="S666" s="51">
        <v>1</v>
      </c>
      <c r="T666" s="51">
        <v>1</v>
      </c>
      <c r="U666" s="51" t="s">
        <v>53</v>
      </c>
      <c r="V666" s="39" t="s">
        <v>53</v>
      </c>
      <c r="W666" s="25" t="s">
        <v>53</v>
      </c>
      <c r="X666" s="51" t="s">
        <v>53</v>
      </c>
      <c r="Y666" s="18">
        <v>339</v>
      </c>
      <c r="Z666" s="18">
        <v>669</v>
      </c>
      <c r="AA666" s="212">
        <v>0.95</v>
      </c>
      <c r="AB666" s="114" t="s">
        <v>2339</v>
      </c>
      <c r="AC666" s="114" t="s">
        <v>1892</v>
      </c>
      <c r="AD666" s="18"/>
    </row>
    <row r="667" s="3" customFormat="1" ht="47.25" spans="1:30">
      <c r="A667" s="18"/>
      <c r="B667" s="31" t="s">
        <v>2534</v>
      </c>
      <c r="C667" s="31" t="s">
        <v>629</v>
      </c>
      <c r="D667" s="31" t="s">
        <v>2334</v>
      </c>
      <c r="E667" s="31" t="s">
        <v>610</v>
      </c>
      <c r="F667" s="31" t="s">
        <v>2527</v>
      </c>
      <c r="G667" s="31" t="s">
        <v>2535</v>
      </c>
      <c r="H667" s="31" t="s">
        <v>870</v>
      </c>
      <c r="I667" s="31" t="s">
        <v>2536</v>
      </c>
      <c r="J667" s="18" t="s">
        <v>50</v>
      </c>
      <c r="K667" s="18">
        <f t="shared" si="32"/>
        <v>3.9</v>
      </c>
      <c r="L667" s="18"/>
      <c r="M667" s="18">
        <v>3.9</v>
      </c>
      <c r="N667" s="18"/>
      <c r="O667" s="18"/>
      <c r="P667" s="18"/>
      <c r="Q667" s="31" t="s">
        <v>2536</v>
      </c>
      <c r="R667" s="31" t="s">
        <v>2536</v>
      </c>
      <c r="S667" s="51">
        <v>1</v>
      </c>
      <c r="T667" s="51">
        <v>1</v>
      </c>
      <c r="U667" s="51" t="s">
        <v>53</v>
      </c>
      <c r="V667" s="39" t="s">
        <v>53</v>
      </c>
      <c r="W667" s="25" t="s">
        <v>53</v>
      </c>
      <c r="X667" s="51" t="s">
        <v>53</v>
      </c>
      <c r="Y667" s="18">
        <v>160</v>
      </c>
      <c r="Z667" s="18">
        <v>350</v>
      </c>
      <c r="AA667" s="212">
        <v>0.95</v>
      </c>
      <c r="AB667" s="114" t="s">
        <v>2339</v>
      </c>
      <c r="AC667" s="114" t="s">
        <v>1892</v>
      </c>
      <c r="AD667" s="18"/>
    </row>
    <row r="668" s="3" customFormat="1" ht="47.25" spans="1:30">
      <c r="A668" s="18"/>
      <c r="B668" s="31" t="s">
        <v>2537</v>
      </c>
      <c r="C668" s="31" t="s">
        <v>629</v>
      </c>
      <c r="D668" s="31" t="s">
        <v>2334</v>
      </c>
      <c r="E668" s="31" t="s">
        <v>610</v>
      </c>
      <c r="F668" s="31" t="s">
        <v>2527</v>
      </c>
      <c r="G668" s="31" t="s">
        <v>2538</v>
      </c>
      <c r="H668" s="31" t="s">
        <v>870</v>
      </c>
      <c r="I668" s="31" t="s">
        <v>2442</v>
      </c>
      <c r="J668" s="18" t="s">
        <v>50</v>
      </c>
      <c r="K668" s="18">
        <f t="shared" si="32"/>
        <v>4.68</v>
      </c>
      <c r="L668" s="18"/>
      <c r="M668" s="218">
        <v>4.68</v>
      </c>
      <c r="N668" s="18"/>
      <c r="O668" s="18"/>
      <c r="P668" s="18"/>
      <c r="Q668" s="31" t="s">
        <v>2442</v>
      </c>
      <c r="R668" s="31" t="s">
        <v>2442</v>
      </c>
      <c r="S668" s="51">
        <v>1</v>
      </c>
      <c r="T668" s="51">
        <v>1</v>
      </c>
      <c r="U668" s="51" t="s">
        <v>53</v>
      </c>
      <c r="V668" s="39" t="s">
        <v>53</v>
      </c>
      <c r="W668" s="25" t="s">
        <v>53</v>
      </c>
      <c r="X668" s="51" t="s">
        <v>53</v>
      </c>
      <c r="Y668" s="18">
        <v>243</v>
      </c>
      <c r="Z668" s="18">
        <v>500</v>
      </c>
      <c r="AA668" s="212">
        <v>0.95</v>
      </c>
      <c r="AB668" s="114" t="s">
        <v>2339</v>
      </c>
      <c r="AC668" s="114" t="s">
        <v>1892</v>
      </c>
      <c r="AD668" s="18"/>
    </row>
    <row r="669" s="3" customFormat="1" ht="47.25" spans="1:30">
      <c r="A669" s="18"/>
      <c r="B669" s="31" t="s">
        <v>2539</v>
      </c>
      <c r="C669" s="31" t="s">
        <v>629</v>
      </c>
      <c r="D669" s="31" t="s">
        <v>2334</v>
      </c>
      <c r="E669" s="31" t="s">
        <v>610</v>
      </c>
      <c r="F669" s="31" t="s">
        <v>2527</v>
      </c>
      <c r="G669" s="31" t="s">
        <v>2540</v>
      </c>
      <c r="H669" s="31" t="s">
        <v>870</v>
      </c>
      <c r="I669" s="31" t="s">
        <v>2536</v>
      </c>
      <c r="J669" s="18" t="s">
        <v>50</v>
      </c>
      <c r="K669" s="18">
        <f t="shared" si="32"/>
        <v>3.9</v>
      </c>
      <c r="L669" s="18"/>
      <c r="M669" s="18">
        <v>3.9</v>
      </c>
      <c r="N669" s="18"/>
      <c r="O669" s="18"/>
      <c r="P669" s="18"/>
      <c r="Q669" s="31" t="s">
        <v>2536</v>
      </c>
      <c r="R669" s="31" t="s">
        <v>2536</v>
      </c>
      <c r="S669" s="51">
        <v>1</v>
      </c>
      <c r="T669" s="51">
        <v>1</v>
      </c>
      <c r="U669" s="51" t="s">
        <v>53</v>
      </c>
      <c r="V669" s="39" t="s">
        <v>53</v>
      </c>
      <c r="W669" s="25" t="s">
        <v>53</v>
      </c>
      <c r="X669" s="51" t="s">
        <v>53</v>
      </c>
      <c r="Y669" s="18">
        <v>242</v>
      </c>
      <c r="Z669" s="18">
        <v>495</v>
      </c>
      <c r="AA669" s="212">
        <v>0.95</v>
      </c>
      <c r="AB669" s="114" t="s">
        <v>2339</v>
      </c>
      <c r="AC669" s="114" t="s">
        <v>1892</v>
      </c>
      <c r="AD669" s="18"/>
    </row>
    <row r="670" s="3" customFormat="1" ht="47.25" spans="1:30">
      <c r="A670" s="18"/>
      <c r="B670" s="31" t="s">
        <v>2541</v>
      </c>
      <c r="C670" s="31" t="s">
        <v>629</v>
      </c>
      <c r="D670" s="31" t="s">
        <v>2334</v>
      </c>
      <c r="E670" s="31" t="s">
        <v>610</v>
      </c>
      <c r="F670" s="31" t="s">
        <v>2527</v>
      </c>
      <c r="G670" s="31" t="s">
        <v>2542</v>
      </c>
      <c r="H670" s="31" t="s">
        <v>2343</v>
      </c>
      <c r="I670" s="31" t="s">
        <v>2355</v>
      </c>
      <c r="J670" s="18" t="s">
        <v>50</v>
      </c>
      <c r="K670" s="18">
        <f t="shared" si="32"/>
        <v>3.12</v>
      </c>
      <c r="L670" s="18"/>
      <c r="M670" s="18">
        <v>3.12</v>
      </c>
      <c r="N670" s="18"/>
      <c r="O670" s="18"/>
      <c r="P670" s="18"/>
      <c r="Q670" s="31" t="s">
        <v>2355</v>
      </c>
      <c r="R670" s="31" t="s">
        <v>2355</v>
      </c>
      <c r="S670" s="51">
        <v>1</v>
      </c>
      <c r="T670" s="51">
        <v>1</v>
      </c>
      <c r="U670" s="51" t="s">
        <v>53</v>
      </c>
      <c r="V670" s="39" t="s">
        <v>53</v>
      </c>
      <c r="W670" s="25" t="s">
        <v>53</v>
      </c>
      <c r="X670" s="51" t="s">
        <v>53</v>
      </c>
      <c r="Y670" s="18">
        <v>428</v>
      </c>
      <c r="Z670" s="18">
        <v>733</v>
      </c>
      <c r="AA670" s="212">
        <v>0.95</v>
      </c>
      <c r="AB670" s="114" t="s">
        <v>2339</v>
      </c>
      <c r="AC670" s="114" t="s">
        <v>1892</v>
      </c>
      <c r="AD670" s="18"/>
    </row>
    <row r="671" s="3" customFormat="1" ht="47.25" spans="1:30">
      <c r="A671" s="18"/>
      <c r="B671" s="31" t="s">
        <v>2543</v>
      </c>
      <c r="C671" s="31" t="s">
        <v>629</v>
      </c>
      <c r="D671" s="31" t="s">
        <v>2334</v>
      </c>
      <c r="E671" s="31" t="s">
        <v>610</v>
      </c>
      <c r="F671" s="31" t="s">
        <v>2527</v>
      </c>
      <c r="G671" s="31" t="s">
        <v>1615</v>
      </c>
      <c r="H671" s="31" t="s">
        <v>2343</v>
      </c>
      <c r="I671" s="31" t="s">
        <v>2355</v>
      </c>
      <c r="J671" s="18" t="s">
        <v>50</v>
      </c>
      <c r="K671" s="18">
        <f t="shared" si="32"/>
        <v>3.12</v>
      </c>
      <c r="L671" s="18"/>
      <c r="M671" s="18">
        <v>3.12</v>
      </c>
      <c r="N671" s="18"/>
      <c r="O671" s="18"/>
      <c r="P671" s="18"/>
      <c r="Q671" s="31" t="s">
        <v>2355</v>
      </c>
      <c r="R671" s="31" t="s">
        <v>2355</v>
      </c>
      <c r="S671" s="51">
        <v>1</v>
      </c>
      <c r="T671" s="51">
        <v>1</v>
      </c>
      <c r="U671" s="51" t="s">
        <v>53</v>
      </c>
      <c r="V671" s="39" t="s">
        <v>53</v>
      </c>
      <c r="W671" s="25" t="s">
        <v>53</v>
      </c>
      <c r="X671" s="51" t="s">
        <v>53</v>
      </c>
      <c r="Y671" s="18">
        <v>427</v>
      </c>
      <c r="Z671" s="18">
        <v>983</v>
      </c>
      <c r="AA671" s="212">
        <v>0.95</v>
      </c>
      <c r="AB671" s="114" t="s">
        <v>2339</v>
      </c>
      <c r="AC671" s="114" t="s">
        <v>1892</v>
      </c>
      <c r="AD671" s="18"/>
    </row>
    <row r="672" s="3" customFormat="1" ht="47.25" spans="1:30">
      <c r="A672" s="18"/>
      <c r="B672" s="31" t="s">
        <v>2544</v>
      </c>
      <c r="C672" s="31" t="s">
        <v>629</v>
      </c>
      <c r="D672" s="31" t="s">
        <v>2334</v>
      </c>
      <c r="E672" s="31" t="s">
        <v>610</v>
      </c>
      <c r="F672" s="31" t="s">
        <v>2527</v>
      </c>
      <c r="G672" s="31" t="s">
        <v>2406</v>
      </c>
      <c r="H672" s="31" t="s">
        <v>870</v>
      </c>
      <c r="I672" s="31" t="s">
        <v>2442</v>
      </c>
      <c r="J672" s="18" t="s">
        <v>50</v>
      </c>
      <c r="K672" s="18">
        <f t="shared" si="32"/>
        <v>4.68</v>
      </c>
      <c r="L672" s="18"/>
      <c r="M672" s="18">
        <v>4.68</v>
      </c>
      <c r="N672" s="18"/>
      <c r="O672" s="18"/>
      <c r="P672" s="18"/>
      <c r="Q672" s="31" t="s">
        <v>2442</v>
      </c>
      <c r="R672" s="31" t="s">
        <v>2442</v>
      </c>
      <c r="S672" s="51">
        <v>1</v>
      </c>
      <c r="T672" s="51">
        <v>1</v>
      </c>
      <c r="U672" s="51" t="s">
        <v>53</v>
      </c>
      <c r="V672" s="39" t="s">
        <v>53</v>
      </c>
      <c r="W672" s="25" t="s">
        <v>53</v>
      </c>
      <c r="X672" s="51" t="s">
        <v>53</v>
      </c>
      <c r="Y672" s="18">
        <v>239</v>
      </c>
      <c r="Z672" s="18">
        <v>437</v>
      </c>
      <c r="AA672" s="212">
        <v>0.95</v>
      </c>
      <c r="AB672" s="114" t="s">
        <v>2339</v>
      </c>
      <c r="AC672" s="114" t="s">
        <v>1892</v>
      </c>
      <c r="AD672" s="18"/>
    </row>
    <row r="673" s="3" customFormat="1" ht="47.25" spans="1:30">
      <c r="A673" s="18"/>
      <c r="B673" s="31" t="s">
        <v>2545</v>
      </c>
      <c r="C673" s="31" t="s">
        <v>629</v>
      </c>
      <c r="D673" s="31" t="s">
        <v>2334</v>
      </c>
      <c r="E673" s="31" t="s">
        <v>610</v>
      </c>
      <c r="F673" s="31" t="s">
        <v>2527</v>
      </c>
      <c r="G673" s="31" t="s">
        <v>2546</v>
      </c>
      <c r="H673" s="31" t="s">
        <v>870</v>
      </c>
      <c r="I673" s="31" t="s">
        <v>2533</v>
      </c>
      <c r="J673" s="18" t="s">
        <v>50</v>
      </c>
      <c r="K673" s="18">
        <f t="shared" si="32"/>
        <v>6.24</v>
      </c>
      <c r="L673" s="18"/>
      <c r="M673" s="18">
        <v>6.24</v>
      </c>
      <c r="N673" s="18"/>
      <c r="O673" s="18"/>
      <c r="P673" s="18"/>
      <c r="Q673" s="31" t="s">
        <v>2533</v>
      </c>
      <c r="R673" s="31" t="s">
        <v>2533</v>
      </c>
      <c r="S673" s="51">
        <v>1</v>
      </c>
      <c r="T673" s="51">
        <v>1</v>
      </c>
      <c r="U673" s="51" t="s">
        <v>53</v>
      </c>
      <c r="V673" s="39" t="s">
        <v>53</v>
      </c>
      <c r="W673" s="25" t="s">
        <v>53</v>
      </c>
      <c r="X673" s="51" t="s">
        <v>53</v>
      </c>
      <c r="Y673" s="18">
        <v>481</v>
      </c>
      <c r="Z673" s="18">
        <v>1127</v>
      </c>
      <c r="AA673" s="212">
        <v>0.95</v>
      </c>
      <c r="AB673" s="114" t="s">
        <v>2339</v>
      </c>
      <c r="AC673" s="114" t="s">
        <v>1892</v>
      </c>
      <c r="AD673" s="18"/>
    </row>
    <row r="674" s="3" customFormat="1" ht="47.25" spans="1:30">
      <c r="A674" s="18"/>
      <c r="B674" s="31" t="s">
        <v>2547</v>
      </c>
      <c r="C674" s="31" t="s">
        <v>629</v>
      </c>
      <c r="D674" s="31" t="s">
        <v>2334</v>
      </c>
      <c r="E674" s="31" t="s">
        <v>610</v>
      </c>
      <c r="F674" s="31" t="s">
        <v>2527</v>
      </c>
      <c r="G674" s="31" t="s">
        <v>2548</v>
      </c>
      <c r="H674" s="31" t="s">
        <v>870</v>
      </c>
      <c r="I674" s="31" t="s">
        <v>2533</v>
      </c>
      <c r="J674" s="18" t="s">
        <v>50</v>
      </c>
      <c r="K674" s="18">
        <f t="shared" si="32"/>
        <v>6.24</v>
      </c>
      <c r="L674" s="18"/>
      <c r="M674" s="18">
        <v>6.24</v>
      </c>
      <c r="N674" s="18"/>
      <c r="O674" s="18"/>
      <c r="P674" s="18"/>
      <c r="Q674" s="31" t="s">
        <v>2533</v>
      </c>
      <c r="R674" s="31" t="s">
        <v>2533</v>
      </c>
      <c r="S674" s="51">
        <v>1</v>
      </c>
      <c r="T674" s="51">
        <v>1</v>
      </c>
      <c r="U674" s="51" t="s">
        <v>53</v>
      </c>
      <c r="V674" s="39" t="s">
        <v>53</v>
      </c>
      <c r="W674" s="25" t="s">
        <v>53</v>
      </c>
      <c r="X674" s="51" t="s">
        <v>53</v>
      </c>
      <c r="Y674" s="18">
        <v>405</v>
      </c>
      <c r="Z674" s="18">
        <v>824</v>
      </c>
      <c r="AA674" s="212">
        <v>0.95</v>
      </c>
      <c r="AB674" s="114" t="s">
        <v>2339</v>
      </c>
      <c r="AC674" s="114" t="s">
        <v>1892</v>
      </c>
      <c r="AD674" s="18"/>
    </row>
    <row r="675" s="3" customFormat="1" ht="47.25" spans="1:30">
      <c r="A675" s="18"/>
      <c r="B675" s="31" t="s">
        <v>2549</v>
      </c>
      <c r="C675" s="31" t="s">
        <v>629</v>
      </c>
      <c r="D675" s="31" t="s">
        <v>2334</v>
      </c>
      <c r="E675" s="31" t="s">
        <v>610</v>
      </c>
      <c r="F675" s="31" t="s">
        <v>2527</v>
      </c>
      <c r="G675" s="31" t="s">
        <v>2550</v>
      </c>
      <c r="H675" s="31" t="s">
        <v>870</v>
      </c>
      <c r="I675" s="31" t="s">
        <v>2442</v>
      </c>
      <c r="J675" s="18" t="s">
        <v>50</v>
      </c>
      <c r="K675" s="18">
        <f t="shared" si="32"/>
        <v>4.68</v>
      </c>
      <c r="L675" s="18"/>
      <c r="M675" s="18">
        <v>4.68</v>
      </c>
      <c r="N675" s="18"/>
      <c r="O675" s="18"/>
      <c r="P675" s="18"/>
      <c r="Q675" s="31" t="s">
        <v>2442</v>
      </c>
      <c r="R675" s="31" t="s">
        <v>2442</v>
      </c>
      <c r="S675" s="51">
        <v>1</v>
      </c>
      <c r="T675" s="51">
        <v>1</v>
      </c>
      <c r="U675" s="51" t="s">
        <v>53</v>
      </c>
      <c r="V675" s="39" t="s">
        <v>53</v>
      </c>
      <c r="W675" s="25" t="s">
        <v>53</v>
      </c>
      <c r="X675" s="51" t="s">
        <v>53</v>
      </c>
      <c r="Y675" s="18">
        <v>322</v>
      </c>
      <c r="Z675" s="18">
        <v>672</v>
      </c>
      <c r="AA675" s="212">
        <v>0.95</v>
      </c>
      <c r="AB675" s="114" t="s">
        <v>2339</v>
      </c>
      <c r="AC675" s="114" t="s">
        <v>1892</v>
      </c>
      <c r="AD675" s="18"/>
    </row>
    <row r="676" s="3" customFormat="1" ht="47.25" spans="1:30">
      <c r="A676" s="18"/>
      <c r="B676" s="31" t="s">
        <v>2551</v>
      </c>
      <c r="C676" s="31" t="s">
        <v>629</v>
      </c>
      <c r="D676" s="31" t="s">
        <v>2334</v>
      </c>
      <c r="E676" s="31" t="s">
        <v>610</v>
      </c>
      <c r="F676" s="31" t="s">
        <v>2527</v>
      </c>
      <c r="G676" s="31" t="s">
        <v>2552</v>
      </c>
      <c r="H676" s="31" t="s">
        <v>2343</v>
      </c>
      <c r="I676" s="31" t="s">
        <v>2442</v>
      </c>
      <c r="J676" s="18" t="s">
        <v>50</v>
      </c>
      <c r="K676" s="18">
        <f t="shared" si="32"/>
        <v>4.68</v>
      </c>
      <c r="L676" s="18"/>
      <c r="M676" s="18">
        <v>4.68</v>
      </c>
      <c r="N676" s="18"/>
      <c r="O676" s="18"/>
      <c r="P676" s="18"/>
      <c r="Q676" s="31" t="s">
        <v>2442</v>
      </c>
      <c r="R676" s="31" t="s">
        <v>2442</v>
      </c>
      <c r="S676" s="51">
        <v>1</v>
      </c>
      <c r="T676" s="51">
        <v>1</v>
      </c>
      <c r="U676" s="51" t="s">
        <v>53</v>
      </c>
      <c r="V676" s="39" t="s">
        <v>53</v>
      </c>
      <c r="W676" s="25" t="s">
        <v>53</v>
      </c>
      <c r="X676" s="51" t="s">
        <v>53</v>
      </c>
      <c r="Y676" s="18">
        <v>327</v>
      </c>
      <c r="Z676" s="18">
        <v>717</v>
      </c>
      <c r="AA676" s="212">
        <v>0.95</v>
      </c>
      <c r="AB676" s="114" t="s">
        <v>2339</v>
      </c>
      <c r="AC676" s="114" t="s">
        <v>1892</v>
      </c>
      <c r="AD676" s="18"/>
    </row>
    <row r="677" s="3" customFormat="1" ht="47.25" spans="1:30">
      <c r="A677" s="18"/>
      <c r="B677" s="31" t="s">
        <v>2553</v>
      </c>
      <c r="C677" s="31" t="s">
        <v>629</v>
      </c>
      <c r="D677" s="31" t="s">
        <v>2334</v>
      </c>
      <c r="E677" s="31" t="s">
        <v>610</v>
      </c>
      <c r="F677" s="31" t="s">
        <v>2527</v>
      </c>
      <c r="G677" s="31" t="s">
        <v>2554</v>
      </c>
      <c r="H677" s="31" t="s">
        <v>2343</v>
      </c>
      <c r="I677" s="31" t="s">
        <v>2355</v>
      </c>
      <c r="J677" s="18" t="s">
        <v>50</v>
      </c>
      <c r="K677" s="18">
        <f t="shared" si="32"/>
        <v>3.12</v>
      </c>
      <c r="L677" s="18"/>
      <c r="M677" s="18">
        <v>3.12</v>
      </c>
      <c r="N677" s="18"/>
      <c r="O677" s="18"/>
      <c r="P677" s="18"/>
      <c r="Q677" s="31" t="s">
        <v>2355</v>
      </c>
      <c r="R677" s="31" t="s">
        <v>2355</v>
      </c>
      <c r="S677" s="51">
        <v>1</v>
      </c>
      <c r="T677" s="51">
        <v>1</v>
      </c>
      <c r="U677" s="51" t="s">
        <v>53</v>
      </c>
      <c r="V677" s="39" t="s">
        <v>53</v>
      </c>
      <c r="W677" s="25" t="s">
        <v>53</v>
      </c>
      <c r="X677" s="51" t="s">
        <v>53</v>
      </c>
      <c r="Y677" s="18">
        <v>410</v>
      </c>
      <c r="Z677" s="18">
        <v>860</v>
      </c>
      <c r="AA677" s="212">
        <v>0.95</v>
      </c>
      <c r="AB677" s="114" t="s">
        <v>2339</v>
      </c>
      <c r="AC677" s="114" t="s">
        <v>1892</v>
      </c>
      <c r="AD677" s="18"/>
    </row>
    <row r="678" s="3" customFormat="1" ht="47.25" spans="1:30">
      <c r="A678" s="18"/>
      <c r="B678" s="31" t="s">
        <v>2555</v>
      </c>
      <c r="C678" s="31" t="s">
        <v>629</v>
      </c>
      <c r="D678" s="31" t="s">
        <v>2334</v>
      </c>
      <c r="E678" s="31" t="s">
        <v>610</v>
      </c>
      <c r="F678" s="31" t="s">
        <v>2527</v>
      </c>
      <c r="G678" s="31" t="s">
        <v>2556</v>
      </c>
      <c r="H678" s="31" t="s">
        <v>870</v>
      </c>
      <c r="I678" s="31" t="s">
        <v>2536</v>
      </c>
      <c r="J678" s="18" t="s">
        <v>50</v>
      </c>
      <c r="K678" s="18">
        <f t="shared" si="32"/>
        <v>3.9</v>
      </c>
      <c r="L678" s="18"/>
      <c r="M678" s="18">
        <v>3.9</v>
      </c>
      <c r="N678" s="18"/>
      <c r="O678" s="18"/>
      <c r="P678" s="18"/>
      <c r="Q678" s="31" t="s">
        <v>2536</v>
      </c>
      <c r="R678" s="31" t="s">
        <v>2536</v>
      </c>
      <c r="S678" s="51">
        <v>1</v>
      </c>
      <c r="T678" s="51">
        <v>1</v>
      </c>
      <c r="U678" s="51" t="s">
        <v>53</v>
      </c>
      <c r="V678" s="39" t="s">
        <v>53</v>
      </c>
      <c r="W678" s="25" t="s">
        <v>53</v>
      </c>
      <c r="X678" s="51" t="s">
        <v>53</v>
      </c>
      <c r="Y678" s="18">
        <v>204</v>
      </c>
      <c r="Z678" s="18">
        <v>484</v>
      </c>
      <c r="AA678" s="212">
        <v>0.95</v>
      </c>
      <c r="AB678" s="114" t="s">
        <v>2339</v>
      </c>
      <c r="AC678" s="114" t="s">
        <v>1892</v>
      </c>
      <c r="AD678" s="18"/>
    </row>
    <row r="679" s="3" customFormat="1" ht="47.25" spans="1:30">
      <c r="A679" s="18"/>
      <c r="B679" s="31" t="s">
        <v>2557</v>
      </c>
      <c r="C679" s="31" t="s">
        <v>629</v>
      </c>
      <c r="D679" s="31" t="s">
        <v>2334</v>
      </c>
      <c r="E679" s="31" t="s">
        <v>610</v>
      </c>
      <c r="F679" s="31" t="s">
        <v>2527</v>
      </c>
      <c r="G679" s="31" t="s">
        <v>2558</v>
      </c>
      <c r="H679" s="31" t="s">
        <v>870</v>
      </c>
      <c r="I679" s="31" t="s">
        <v>2442</v>
      </c>
      <c r="J679" s="18" t="s">
        <v>50</v>
      </c>
      <c r="K679" s="18">
        <f t="shared" si="32"/>
        <v>4.7</v>
      </c>
      <c r="L679" s="18"/>
      <c r="M679" s="18">
        <v>4.7</v>
      </c>
      <c r="N679" s="18"/>
      <c r="O679" s="18"/>
      <c r="P679" s="18"/>
      <c r="Q679" s="31" t="s">
        <v>2442</v>
      </c>
      <c r="R679" s="31" t="s">
        <v>2442</v>
      </c>
      <c r="S679" s="51">
        <v>1</v>
      </c>
      <c r="T679" s="51">
        <v>1</v>
      </c>
      <c r="U679" s="51" t="s">
        <v>53</v>
      </c>
      <c r="V679" s="39" t="s">
        <v>53</v>
      </c>
      <c r="W679" s="25" t="s">
        <v>53</v>
      </c>
      <c r="X679" s="51" t="s">
        <v>53</v>
      </c>
      <c r="Y679" s="18">
        <v>569</v>
      </c>
      <c r="Z679" s="18">
        <v>1241</v>
      </c>
      <c r="AA679" s="212">
        <v>0.95</v>
      </c>
      <c r="AB679" s="114" t="s">
        <v>2339</v>
      </c>
      <c r="AC679" s="114" t="s">
        <v>1892</v>
      </c>
      <c r="AD679" s="18"/>
    </row>
    <row r="680" s="3" customFormat="1" ht="47.25" spans="1:30">
      <c r="A680" s="18"/>
      <c r="B680" s="31" t="s">
        <v>2559</v>
      </c>
      <c r="C680" s="31" t="s">
        <v>629</v>
      </c>
      <c r="D680" s="31" t="s">
        <v>2334</v>
      </c>
      <c r="E680" s="31" t="s">
        <v>610</v>
      </c>
      <c r="F680" s="31" t="s">
        <v>2527</v>
      </c>
      <c r="G680" s="31" t="s">
        <v>2560</v>
      </c>
      <c r="H680" s="31" t="s">
        <v>870</v>
      </c>
      <c r="I680" s="31" t="s">
        <v>2442</v>
      </c>
      <c r="J680" s="18" t="s">
        <v>50</v>
      </c>
      <c r="K680" s="18">
        <f t="shared" ref="K680:K686" si="33">L680+M680+N680+O680+P680</f>
        <v>4.68</v>
      </c>
      <c r="L680" s="18"/>
      <c r="M680" s="18">
        <v>4.68</v>
      </c>
      <c r="N680" s="18"/>
      <c r="O680" s="18"/>
      <c r="P680" s="18"/>
      <c r="Q680" s="31" t="s">
        <v>2442</v>
      </c>
      <c r="R680" s="31" t="s">
        <v>2442</v>
      </c>
      <c r="S680" s="51">
        <v>1</v>
      </c>
      <c r="T680" s="51">
        <v>1</v>
      </c>
      <c r="U680" s="51" t="s">
        <v>53</v>
      </c>
      <c r="V680" s="39" t="s">
        <v>53</v>
      </c>
      <c r="W680" s="25" t="s">
        <v>53</v>
      </c>
      <c r="X680" s="51" t="s">
        <v>53</v>
      </c>
      <c r="Y680" s="18">
        <v>309</v>
      </c>
      <c r="Z680" s="18">
        <v>522</v>
      </c>
      <c r="AA680" s="212">
        <v>0.95</v>
      </c>
      <c r="AB680" s="114" t="s">
        <v>2339</v>
      </c>
      <c r="AC680" s="114" t="s">
        <v>1892</v>
      </c>
      <c r="AD680" s="18"/>
    </row>
    <row r="681" s="3" customFormat="1" ht="47.25" spans="1:30">
      <c r="A681" s="18"/>
      <c r="B681" s="31" t="s">
        <v>2561</v>
      </c>
      <c r="C681" s="31" t="s">
        <v>629</v>
      </c>
      <c r="D681" s="31" t="s">
        <v>2334</v>
      </c>
      <c r="E681" s="204" t="s">
        <v>643</v>
      </c>
      <c r="F681" s="31" t="s">
        <v>2562</v>
      </c>
      <c r="G681" s="18" t="s">
        <v>2563</v>
      </c>
      <c r="H681" s="18" t="s">
        <v>53</v>
      </c>
      <c r="I681" s="31" t="s">
        <v>2564</v>
      </c>
      <c r="J681" s="18" t="s">
        <v>50</v>
      </c>
      <c r="K681" s="18">
        <f t="shared" si="33"/>
        <v>66</v>
      </c>
      <c r="L681" s="18"/>
      <c r="M681" s="18">
        <v>66</v>
      </c>
      <c r="N681" s="18"/>
      <c r="O681" s="18"/>
      <c r="P681" s="18"/>
      <c r="Q681" s="31" t="s">
        <v>2564</v>
      </c>
      <c r="R681" s="31" t="s">
        <v>2564</v>
      </c>
      <c r="S681" s="51">
        <v>1</v>
      </c>
      <c r="T681" s="51">
        <v>1</v>
      </c>
      <c r="U681" s="51" t="s">
        <v>53</v>
      </c>
      <c r="V681" s="39" t="s">
        <v>53</v>
      </c>
      <c r="W681" s="25" t="s">
        <v>53</v>
      </c>
      <c r="X681" s="51" t="s">
        <v>53</v>
      </c>
      <c r="Y681" s="18" t="s">
        <v>53</v>
      </c>
      <c r="Z681" s="18">
        <v>74698</v>
      </c>
      <c r="AA681" s="212">
        <v>0.95</v>
      </c>
      <c r="AB681" s="114" t="s">
        <v>2339</v>
      </c>
      <c r="AC681" s="114" t="s">
        <v>1892</v>
      </c>
      <c r="AD681" s="18"/>
    </row>
    <row r="682" s="3" customFormat="1" ht="72" customHeight="1" spans="1:30">
      <c r="A682" s="18"/>
      <c r="B682" s="31" t="s">
        <v>2565</v>
      </c>
      <c r="C682" s="31" t="s">
        <v>629</v>
      </c>
      <c r="D682" s="31" t="s">
        <v>2334</v>
      </c>
      <c r="E682" s="204" t="s">
        <v>643</v>
      </c>
      <c r="F682" s="31" t="s">
        <v>2562</v>
      </c>
      <c r="G682" s="31" t="s">
        <v>2566</v>
      </c>
      <c r="H682" s="31" t="s">
        <v>870</v>
      </c>
      <c r="I682" s="31" t="s">
        <v>2567</v>
      </c>
      <c r="J682" s="18" t="s">
        <v>50</v>
      </c>
      <c r="K682" s="18">
        <f t="shared" si="33"/>
        <v>30</v>
      </c>
      <c r="L682" s="18"/>
      <c r="M682" s="18">
        <v>30</v>
      </c>
      <c r="N682" s="18"/>
      <c r="O682" s="18"/>
      <c r="P682" s="18"/>
      <c r="Q682" s="31" t="s">
        <v>2567</v>
      </c>
      <c r="R682" s="31" t="s">
        <v>2567</v>
      </c>
      <c r="S682" s="51">
        <v>1</v>
      </c>
      <c r="T682" s="51">
        <v>1</v>
      </c>
      <c r="U682" s="51" t="s">
        <v>53</v>
      </c>
      <c r="V682" s="39" t="s">
        <v>53</v>
      </c>
      <c r="W682" s="25" t="s">
        <v>53</v>
      </c>
      <c r="X682" s="51" t="s">
        <v>53</v>
      </c>
      <c r="Y682" s="18">
        <v>496</v>
      </c>
      <c r="Z682" s="18">
        <v>1239</v>
      </c>
      <c r="AA682" s="212">
        <v>0.95</v>
      </c>
      <c r="AB682" s="114" t="s">
        <v>2339</v>
      </c>
      <c r="AC682" s="114" t="s">
        <v>1892</v>
      </c>
      <c r="AD682" s="18"/>
    </row>
    <row r="683" s="3" customFormat="1" ht="47.25" spans="1:30">
      <c r="A683" s="18"/>
      <c r="B683" s="31" t="s">
        <v>2568</v>
      </c>
      <c r="C683" s="31" t="s">
        <v>629</v>
      </c>
      <c r="D683" s="31" t="s">
        <v>2334</v>
      </c>
      <c r="E683" s="31" t="s">
        <v>696</v>
      </c>
      <c r="F683" s="31" t="s">
        <v>2569</v>
      </c>
      <c r="G683" s="31" t="s">
        <v>2570</v>
      </c>
      <c r="H683" s="31" t="s">
        <v>870</v>
      </c>
      <c r="I683" s="31" t="s">
        <v>2571</v>
      </c>
      <c r="J683" s="18" t="s">
        <v>50</v>
      </c>
      <c r="K683" s="18">
        <f t="shared" si="33"/>
        <v>19.088</v>
      </c>
      <c r="L683" s="18"/>
      <c r="M683" s="206">
        <v>19.088</v>
      </c>
      <c r="N683" s="18"/>
      <c r="O683" s="18"/>
      <c r="P683" s="18"/>
      <c r="Q683" s="31" t="s">
        <v>2571</v>
      </c>
      <c r="R683" s="31" t="s">
        <v>2571</v>
      </c>
      <c r="S683" s="51">
        <v>1</v>
      </c>
      <c r="T683" s="51">
        <v>1</v>
      </c>
      <c r="U683" s="51" t="s">
        <v>53</v>
      </c>
      <c r="V683" s="39" t="s">
        <v>53</v>
      </c>
      <c r="W683" s="25" t="s">
        <v>53</v>
      </c>
      <c r="X683" s="51" t="s">
        <v>53</v>
      </c>
      <c r="Y683" s="18">
        <v>408</v>
      </c>
      <c r="Z683" s="18">
        <v>971</v>
      </c>
      <c r="AA683" s="212">
        <v>0.95</v>
      </c>
      <c r="AB683" s="114" t="s">
        <v>2339</v>
      </c>
      <c r="AC683" s="114" t="s">
        <v>1892</v>
      </c>
      <c r="AD683" s="18"/>
    </row>
    <row r="684" s="3" customFormat="1" ht="47.25" spans="1:30">
      <c r="A684" s="18"/>
      <c r="B684" s="31" t="s">
        <v>2572</v>
      </c>
      <c r="C684" s="31" t="s">
        <v>629</v>
      </c>
      <c r="D684" s="31" t="s">
        <v>2334</v>
      </c>
      <c r="E684" s="31" t="s">
        <v>696</v>
      </c>
      <c r="F684" s="31" t="s">
        <v>2569</v>
      </c>
      <c r="G684" s="31" t="s">
        <v>2573</v>
      </c>
      <c r="H684" s="31" t="s">
        <v>2343</v>
      </c>
      <c r="I684" s="31" t="s">
        <v>2574</v>
      </c>
      <c r="J684" s="18" t="s">
        <v>50</v>
      </c>
      <c r="K684" s="18">
        <f t="shared" si="33"/>
        <v>2.8</v>
      </c>
      <c r="L684" s="18"/>
      <c r="M684" s="206">
        <v>2.8</v>
      </c>
      <c r="N684" s="18"/>
      <c r="O684" s="18"/>
      <c r="P684" s="18"/>
      <c r="Q684" s="31" t="s">
        <v>2574</v>
      </c>
      <c r="R684" s="31" t="s">
        <v>2574</v>
      </c>
      <c r="S684" s="51">
        <v>1</v>
      </c>
      <c r="T684" s="51">
        <v>1</v>
      </c>
      <c r="U684" s="51" t="s">
        <v>53</v>
      </c>
      <c r="V684" s="39" t="s">
        <v>53</v>
      </c>
      <c r="W684" s="25" t="s">
        <v>53</v>
      </c>
      <c r="X684" s="51" t="s">
        <v>53</v>
      </c>
      <c r="Y684" s="18">
        <v>376</v>
      </c>
      <c r="Z684" s="18">
        <v>925</v>
      </c>
      <c r="AA684" s="212">
        <v>0.95</v>
      </c>
      <c r="AB684" s="114" t="s">
        <v>2339</v>
      </c>
      <c r="AC684" s="114" t="s">
        <v>1892</v>
      </c>
      <c r="AD684" s="18"/>
    </row>
    <row r="685" s="3" customFormat="1" ht="47.25" spans="1:30">
      <c r="A685" s="18"/>
      <c r="B685" s="31" t="s">
        <v>2575</v>
      </c>
      <c r="C685" s="31" t="s">
        <v>629</v>
      </c>
      <c r="D685" s="31" t="s">
        <v>2334</v>
      </c>
      <c r="E685" s="31" t="s">
        <v>696</v>
      </c>
      <c r="F685" s="31" t="s">
        <v>2569</v>
      </c>
      <c r="G685" s="31" t="s">
        <v>2576</v>
      </c>
      <c r="H685" s="31" t="s">
        <v>870</v>
      </c>
      <c r="I685" s="31" t="s">
        <v>2577</v>
      </c>
      <c r="J685" s="18" t="s">
        <v>50</v>
      </c>
      <c r="K685" s="18">
        <f t="shared" si="33"/>
        <v>16.592</v>
      </c>
      <c r="L685" s="18"/>
      <c r="M685" s="206">
        <v>16.592</v>
      </c>
      <c r="N685" s="18"/>
      <c r="O685" s="18"/>
      <c r="P685" s="18"/>
      <c r="Q685" s="31" t="s">
        <v>2577</v>
      </c>
      <c r="R685" s="31" t="s">
        <v>2577</v>
      </c>
      <c r="S685" s="51">
        <v>1</v>
      </c>
      <c r="T685" s="51">
        <v>1</v>
      </c>
      <c r="U685" s="51" t="s">
        <v>53</v>
      </c>
      <c r="V685" s="39" t="s">
        <v>53</v>
      </c>
      <c r="W685" s="25" t="s">
        <v>53</v>
      </c>
      <c r="X685" s="51" t="s">
        <v>53</v>
      </c>
      <c r="Y685" s="18">
        <v>281</v>
      </c>
      <c r="Z685" s="18">
        <v>671</v>
      </c>
      <c r="AA685" s="212">
        <v>0.95</v>
      </c>
      <c r="AB685" s="114" t="s">
        <v>2339</v>
      </c>
      <c r="AC685" s="114" t="s">
        <v>1892</v>
      </c>
      <c r="AD685" s="18"/>
    </row>
    <row r="686" s="3" customFormat="1" ht="47.25" spans="1:30">
      <c r="A686" s="18"/>
      <c r="B686" s="31" t="s">
        <v>2578</v>
      </c>
      <c r="C686" s="31" t="s">
        <v>629</v>
      </c>
      <c r="D686" s="31" t="s">
        <v>2334</v>
      </c>
      <c r="E686" s="31" t="s">
        <v>696</v>
      </c>
      <c r="F686" s="31" t="s">
        <v>2569</v>
      </c>
      <c r="G686" s="31" t="s">
        <v>2579</v>
      </c>
      <c r="H686" s="31" t="s">
        <v>2343</v>
      </c>
      <c r="I686" s="31" t="s">
        <v>2580</v>
      </c>
      <c r="J686" s="18" t="s">
        <v>50</v>
      </c>
      <c r="K686" s="18">
        <f t="shared" si="33"/>
        <v>9.52</v>
      </c>
      <c r="L686" s="18"/>
      <c r="M686" s="206">
        <v>9.52</v>
      </c>
      <c r="N686" s="18"/>
      <c r="O686" s="18"/>
      <c r="P686" s="18"/>
      <c r="Q686" s="31" t="s">
        <v>2580</v>
      </c>
      <c r="R686" s="31" t="s">
        <v>2580</v>
      </c>
      <c r="S686" s="51">
        <v>1</v>
      </c>
      <c r="T686" s="51">
        <v>1</v>
      </c>
      <c r="U686" s="51" t="s">
        <v>53</v>
      </c>
      <c r="V686" s="39" t="s">
        <v>53</v>
      </c>
      <c r="W686" s="25" t="s">
        <v>53</v>
      </c>
      <c r="X686" s="51" t="s">
        <v>53</v>
      </c>
      <c r="Y686" s="18">
        <v>294</v>
      </c>
      <c r="Z686" s="18">
        <v>622</v>
      </c>
      <c r="AA686" s="212">
        <v>0.95</v>
      </c>
      <c r="AB686" s="114" t="s">
        <v>2339</v>
      </c>
      <c r="AC686" s="114" t="s">
        <v>1892</v>
      </c>
      <c r="AD686" s="18"/>
    </row>
    <row r="687" s="3" customFormat="1" ht="31.5" spans="1:30">
      <c r="A687" s="187" t="s">
        <v>2581</v>
      </c>
      <c r="B687" s="31"/>
      <c r="C687" s="31"/>
      <c r="D687" s="31"/>
      <c r="E687" s="31"/>
      <c r="F687" s="31"/>
      <c r="G687" s="31"/>
      <c r="H687" s="31"/>
      <c r="I687" s="31"/>
      <c r="J687" s="18"/>
      <c r="K687" s="30">
        <f t="shared" ref="K687:K691" si="34">SUM(L687:P687)</f>
        <v>1210</v>
      </c>
      <c r="L687" s="30">
        <f t="shared" ref="L687:P687" si="35">L688</f>
        <v>0</v>
      </c>
      <c r="M687" s="30">
        <f t="shared" si="35"/>
        <v>1210</v>
      </c>
      <c r="N687" s="30">
        <f t="shared" si="35"/>
        <v>0</v>
      </c>
      <c r="O687" s="30">
        <f t="shared" si="35"/>
        <v>0</v>
      </c>
      <c r="P687" s="30">
        <f t="shared" si="35"/>
        <v>0</v>
      </c>
      <c r="Q687" s="31"/>
      <c r="R687" s="31"/>
      <c r="S687" s="51"/>
      <c r="T687" s="51"/>
      <c r="U687" s="51"/>
      <c r="V687" s="39"/>
      <c r="W687" s="25"/>
      <c r="X687" s="51"/>
      <c r="Y687" s="18"/>
      <c r="Z687" s="18"/>
      <c r="AA687" s="212"/>
      <c r="AB687" s="114"/>
      <c r="AC687" s="114"/>
      <c r="AD687" s="18"/>
    </row>
    <row r="688" s="3" customFormat="1" ht="47.25" spans="1:30">
      <c r="A688" s="214"/>
      <c r="B688" s="31" t="s">
        <v>2582</v>
      </c>
      <c r="C688" s="18" t="s">
        <v>53</v>
      </c>
      <c r="D688" s="31" t="s">
        <v>2583</v>
      </c>
      <c r="E688" s="31" t="s">
        <v>2584</v>
      </c>
      <c r="F688" s="31" t="s">
        <v>2585</v>
      </c>
      <c r="G688" s="18" t="s">
        <v>53</v>
      </c>
      <c r="H688" s="18" t="s">
        <v>53</v>
      </c>
      <c r="I688" s="31" t="s">
        <v>2586</v>
      </c>
      <c r="J688" s="18" t="s">
        <v>50</v>
      </c>
      <c r="K688" s="30">
        <v>1210</v>
      </c>
      <c r="L688" s="21">
        <v>0</v>
      </c>
      <c r="M688" s="30">
        <v>1210</v>
      </c>
      <c r="N688" s="21">
        <v>0</v>
      </c>
      <c r="O688" s="21">
        <v>0</v>
      </c>
      <c r="P688" s="21">
        <v>0</v>
      </c>
      <c r="Q688" s="221" t="s">
        <v>2587</v>
      </c>
      <c r="R688" s="18" t="s">
        <v>53</v>
      </c>
      <c r="S688" s="50">
        <v>1</v>
      </c>
      <c r="T688" s="18" t="s">
        <v>53</v>
      </c>
      <c r="U688" s="18" t="s">
        <v>53</v>
      </c>
      <c r="V688" s="18" t="s">
        <v>53</v>
      </c>
      <c r="W688" s="18" t="s">
        <v>53</v>
      </c>
      <c r="X688" s="18" t="s">
        <v>53</v>
      </c>
      <c r="Y688" s="18">
        <v>9795</v>
      </c>
      <c r="Z688" s="18">
        <v>28593</v>
      </c>
      <c r="AA688" s="50">
        <v>1</v>
      </c>
      <c r="AB688" s="114" t="s">
        <v>2588</v>
      </c>
      <c r="AC688" s="114" t="s">
        <v>1892</v>
      </c>
      <c r="AD688" s="123"/>
    </row>
    <row r="689" s="1" customFormat="1" ht="30" customHeight="1" spans="1:30">
      <c r="A689" s="15" t="s">
        <v>2589</v>
      </c>
      <c r="B689" s="15"/>
      <c r="C689" s="15"/>
      <c r="D689" s="15"/>
      <c r="E689" s="16"/>
      <c r="F689" s="16"/>
      <c r="G689" s="17"/>
      <c r="H689" s="15"/>
      <c r="I689" s="15"/>
      <c r="J689" s="15"/>
      <c r="K689" s="30">
        <f t="shared" si="34"/>
        <v>840</v>
      </c>
      <c r="L689" s="30">
        <f t="shared" ref="L689:P689" si="36">L690</f>
        <v>840</v>
      </c>
      <c r="M689" s="30">
        <f t="shared" si="36"/>
        <v>0</v>
      </c>
      <c r="N689" s="30">
        <f t="shared" si="36"/>
        <v>0</v>
      </c>
      <c r="O689" s="30">
        <f t="shared" si="36"/>
        <v>0</v>
      </c>
      <c r="P689" s="30">
        <f t="shared" si="36"/>
        <v>0</v>
      </c>
      <c r="Q689" s="29"/>
      <c r="R689" s="29"/>
      <c r="S689" s="39"/>
      <c r="T689" s="39"/>
      <c r="U689" s="39"/>
      <c r="V689" s="39"/>
      <c r="W689" s="39"/>
      <c r="X689" s="28"/>
      <c r="Y689" s="28"/>
      <c r="Z689" s="28"/>
      <c r="AA689" s="28"/>
      <c r="AB689" s="18"/>
      <c r="AC689" s="18"/>
      <c r="AD689" s="63"/>
    </row>
    <row r="690" s="1" customFormat="1" ht="63" spans="1:30">
      <c r="A690" s="86"/>
      <c r="B690" s="86" t="s">
        <v>2590</v>
      </c>
      <c r="C690" s="86" t="s">
        <v>43</v>
      </c>
      <c r="D690" s="86" t="s">
        <v>2591</v>
      </c>
      <c r="E690" s="18" t="s">
        <v>2592</v>
      </c>
      <c r="F690" s="18" t="s">
        <v>2593</v>
      </c>
      <c r="G690" s="86" t="s">
        <v>53</v>
      </c>
      <c r="H690" s="86" t="s">
        <v>53</v>
      </c>
      <c r="I690" s="86" t="s">
        <v>2594</v>
      </c>
      <c r="J690" s="18" t="s">
        <v>50</v>
      </c>
      <c r="K690" s="95">
        <v>840</v>
      </c>
      <c r="L690" s="95">
        <v>840</v>
      </c>
      <c r="M690" s="95"/>
      <c r="N690" s="95"/>
      <c r="O690" s="95"/>
      <c r="P690" s="95"/>
      <c r="Q690" s="18" t="s">
        <v>2595</v>
      </c>
      <c r="R690" s="18" t="s">
        <v>2596</v>
      </c>
      <c r="S690" s="222">
        <v>1</v>
      </c>
      <c r="T690" s="86" t="s">
        <v>2597</v>
      </c>
      <c r="U690" s="86" t="s">
        <v>53</v>
      </c>
      <c r="V690" s="86" t="s">
        <v>53</v>
      </c>
      <c r="W690" s="86" t="s">
        <v>53</v>
      </c>
      <c r="X690" s="86" t="s">
        <v>53</v>
      </c>
      <c r="Y690" s="86" t="s">
        <v>53</v>
      </c>
      <c r="Z690" s="86">
        <v>2800</v>
      </c>
      <c r="AA690" s="222">
        <v>1</v>
      </c>
      <c r="AB690" s="18" t="s">
        <v>2598</v>
      </c>
      <c r="AC690" s="18" t="s">
        <v>2599</v>
      </c>
      <c r="AD690" s="86"/>
    </row>
    <row r="691" s="1" customFormat="1" ht="30" customHeight="1" spans="1:30">
      <c r="A691" s="15" t="s">
        <v>2600</v>
      </c>
      <c r="B691" s="67"/>
      <c r="C691" s="18"/>
      <c r="D691" s="18"/>
      <c r="E691" s="18"/>
      <c r="F691" s="18"/>
      <c r="G691" s="67"/>
      <c r="H691" s="67"/>
      <c r="I691" s="18"/>
      <c r="J691" s="219"/>
      <c r="K691" s="30">
        <f t="shared" si="34"/>
        <v>3800</v>
      </c>
      <c r="L691" s="30">
        <f>L692+L693+L694</f>
        <v>3700</v>
      </c>
      <c r="M691" s="30">
        <f>M692+M693+M694</f>
        <v>100</v>
      </c>
      <c r="N691" s="30">
        <f t="shared" ref="N691:P691" si="37">N692</f>
        <v>0</v>
      </c>
      <c r="O691" s="30">
        <f t="shared" si="37"/>
        <v>0</v>
      </c>
      <c r="P691" s="30">
        <f t="shared" si="37"/>
        <v>0</v>
      </c>
      <c r="Q691" s="28"/>
      <c r="R691" s="18"/>
      <c r="S691" s="51"/>
      <c r="T691" s="28"/>
      <c r="U691" s="51"/>
      <c r="V691" s="28"/>
      <c r="W691" s="28"/>
      <c r="X691" s="28"/>
      <c r="Y691" s="18"/>
      <c r="Z691" s="18"/>
      <c r="AA691" s="28"/>
      <c r="AB691" s="18"/>
      <c r="AC691" s="18"/>
      <c r="AD691" s="123"/>
    </row>
    <row r="692" s="1" customFormat="1" ht="63" spans="1:30">
      <c r="A692" s="18"/>
      <c r="B692" s="18" t="s">
        <v>2601</v>
      </c>
      <c r="C692" s="18" t="s">
        <v>43</v>
      </c>
      <c r="D692" s="18" t="s">
        <v>2602</v>
      </c>
      <c r="E692" s="18" t="s">
        <v>2603</v>
      </c>
      <c r="F692" s="18" t="s">
        <v>2593</v>
      </c>
      <c r="G692" s="67" t="s">
        <v>53</v>
      </c>
      <c r="H692" s="67" t="s">
        <v>53</v>
      </c>
      <c r="I692" s="220" t="s">
        <v>2604</v>
      </c>
      <c r="J692" s="18" t="s">
        <v>50</v>
      </c>
      <c r="K692" s="95">
        <f t="shared" ref="K692:K694" si="38">L692+M692+N692+O692+P692</f>
        <v>3500</v>
      </c>
      <c r="L692" s="95">
        <v>3500</v>
      </c>
      <c r="M692" s="21"/>
      <c r="N692" s="21"/>
      <c r="O692" s="21"/>
      <c r="P692" s="21"/>
      <c r="Q692" s="28" t="s">
        <v>2605</v>
      </c>
      <c r="R692" s="28" t="s">
        <v>2606</v>
      </c>
      <c r="S692" s="51" t="s">
        <v>2607</v>
      </c>
      <c r="T692" s="28" t="s">
        <v>2608</v>
      </c>
      <c r="U692" s="51" t="s">
        <v>53</v>
      </c>
      <c r="V692" s="28" t="s">
        <v>2609</v>
      </c>
      <c r="W692" s="28" t="s">
        <v>53</v>
      </c>
      <c r="X692" s="28" t="s">
        <v>53</v>
      </c>
      <c r="Y692" s="66" t="s">
        <v>53</v>
      </c>
      <c r="Z692" s="18">
        <v>5000</v>
      </c>
      <c r="AA692" s="51">
        <v>1</v>
      </c>
      <c r="AB692" s="18" t="s">
        <v>2610</v>
      </c>
      <c r="AC692" s="18" t="s">
        <v>2611</v>
      </c>
      <c r="AD692" s="123"/>
    </row>
    <row r="693" s="1" customFormat="1" ht="78.75" spans="1:30">
      <c r="A693" s="18"/>
      <c r="B693" s="18" t="s">
        <v>2612</v>
      </c>
      <c r="C693" s="18" t="s">
        <v>43</v>
      </c>
      <c r="D693" s="18" t="s">
        <v>2602</v>
      </c>
      <c r="E693" s="18" t="s">
        <v>2603</v>
      </c>
      <c r="F693" s="18" t="s">
        <v>2593</v>
      </c>
      <c r="G693" s="18" t="s">
        <v>53</v>
      </c>
      <c r="H693" s="18" t="s">
        <v>53</v>
      </c>
      <c r="I693" s="31" t="s">
        <v>2613</v>
      </c>
      <c r="J693" s="18" t="s">
        <v>50</v>
      </c>
      <c r="K693" s="95">
        <f t="shared" si="38"/>
        <v>200</v>
      </c>
      <c r="L693" s="18">
        <v>200</v>
      </c>
      <c r="M693" s="18"/>
      <c r="N693" s="18"/>
      <c r="O693" s="18"/>
      <c r="P693" s="18"/>
      <c r="Q693" s="31" t="s">
        <v>2614</v>
      </c>
      <c r="R693" s="31" t="s">
        <v>2615</v>
      </c>
      <c r="S693" s="31" t="s">
        <v>2616</v>
      </c>
      <c r="T693" s="18" t="s">
        <v>53</v>
      </c>
      <c r="U693" s="18" t="s">
        <v>53</v>
      </c>
      <c r="V693" s="31" t="s">
        <v>2617</v>
      </c>
      <c r="W693" s="18" t="s">
        <v>53</v>
      </c>
      <c r="X693" s="18" t="s">
        <v>53</v>
      </c>
      <c r="Y693" s="18" t="s">
        <v>53</v>
      </c>
      <c r="Z693" s="18">
        <v>4000</v>
      </c>
      <c r="AA693" s="50">
        <v>1</v>
      </c>
      <c r="AB693" s="18" t="s">
        <v>2610</v>
      </c>
      <c r="AC693" s="31" t="s">
        <v>2618</v>
      </c>
      <c r="AD693" s="18"/>
    </row>
    <row r="694" s="1" customFormat="1" ht="78.75" spans="1:30">
      <c r="A694" s="18"/>
      <c r="B694" s="31" t="s">
        <v>2619</v>
      </c>
      <c r="C694" s="18" t="s">
        <v>43</v>
      </c>
      <c r="D694" s="18" t="s">
        <v>2602</v>
      </c>
      <c r="E694" s="18" t="s">
        <v>2603</v>
      </c>
      <c r="F694" s="18" t="s">
        <v>2593</v>
      </c>
      <c r="G694" s="18" t="s">
        <v>53</v>
      </c>
      <c r="H694" s="18" t="s">
        <v>53</v>
      </c>
      <c r="I694" s="31" t="s">
        <v>2620</v>
      </c>
      <c r="J694" s="18" t="s">
        <v>50</v>
      </c>
      <c r="K694" s="95">
        <f t="shared" si="38"/>
        <v>100</v>
      </c>
      <c r="L694" s="18"/>
      <c r="M694" s="18">
        <v>100</v>
      </c>
      <c r="N694" s="18"/>
      <c r="O694" s="18"/>
      <c r="P694" s="18"/>
      <c r="Q694" s="31" t="s">
        <v>2621</v>
      </c>
      <c r="R694" s="31" t="s">
        <v>2622</v>
      </c>
      <c r="S694" s="222">
        <v>1</v>
      </c>
      <c r="T694" s="18" t="s">
        <v>53</v>
      </c>
      <c r="U694" s="18" t="s">
        <v>53</v>
      </c>
      <c r="V694" s="86" t="s">
        <v>53</v>
      </c>
      <c r="W694" s="86" t="s">
        <v>53</v>
      </c>
      <c r="X694" s="86" t="s">
        <v>53</v>
      </c>
      <c r="Y694" s="86" t="s">
        <v>53</v>
      </c>
      <c r="Z694" s="86">
        <v>112</v>
      </c>
      <c r="AA694" s="50">
        <v>1</v>
      </c>
      <c r="AB694" s="223" t="s">
        <v>2623</v>
      </c>
      <c r="AC694" s="31" t="s">
        <v>2624</v>
      </c>
      <c r="AD694" s="18"/>
    </row>
    <row r="695" s="1" customFormat="1" ht="33" customHeight="1" spans="1:30">
      <c r="A695" s="15" t="s">
        <v>2625</v>
      </c>
      <c r="B695" s="67"/>
      <c r="C695" s="18"/>
      <c r="D695" s="18"/>
      <c r="E695" s="18"/>
      <c r="F695" s="18"/>
      <c r="G695" s="67"/>
      <c r="H695" s="67"/>
      <c r="I695" s="18"/>
      <c r="J695" s="37"/>
      <c r="K695" s="30">
        <f t="shared" ref="K695:P695" si="39">K696</f>
        <v>616</v>
      </c>
      <c r="L695" s="30">
        <f t="shared" si="39"/>
        <v>616</v>
      </c>
      <c r="M695" s="30">
        <f t="shared" si="39"/>
        <v>0</v>
      </c>
      <c r="N695" s="30">
        <f t="shared" si="39"/>
        <v>0</v>
      </c>
      <c r="O695" s="30">
        <f t="shared" si="39"/>
        <v>0</v>
      </c>
      <c r="P695" s="30">
        <f t="shared" si="39"/>
        <v>0</v>
      </c>
      <c r="Q695" s="28"/>
      <c r="R695" s="18"/>
      <c r="S695" s="51"/>
      <c r="T695" s="28"/>
      <c r="U695" s="51"/>
      <c r="V695" s="39"/>
      <c r="W695" s="28"/>
      <c r="X695" s="28"/>
      <c r="Y695" s="64"/>
      <c r="Z695" s="64"/>
      <c r="AA695" s="51"/>
      <c r="AB695" s="18"/>
      <c r="AC695" s="18"/>
      <c r="AD695" s="123"/>
    </row>
    <row r="696" s="1" customFormat="1" ht="47.25" spans="1:30">
      <c r="A696" s="18"/>
      <c r="B696" s="18" t="s">
        <v>2626</v>
      </c>
      <c r="C696" s="18" t="s">
        <v>43</v>
      </c>
      <c r="D696" s="18" t="s">
        <v>2627</v>
      </c>
      <c r="E696" s="18" t="s">
        <v>2628</v>
      </c>
      <c r="F696" s="18" t="s">
        <v>2593</v>
      </c>
      <c r="G696" s="18" t="s">
        <v>53</v>
      </c>
      <c r="H696" s="18" t="s">
        <v>53</v>
      </c>
      <c r="I696" s="18" t="s">
        <v>2629</v>
      </c>
      <c r="J696" s="18" t="s">
        <v>50</v>
      </c>
      <c r="K696" s="25">
        <v>616</v>
      </c>
      <c r="L696" s="21">
        <v>616</v>
      </c>
      <c r="M696" s="21"/>
      <c r="N696" s="21"/>
      <c r="O696" s="21"/>
      <c r="P696" s="21"/>
      <c r="Q696" s="28" t="s">
        <v>2630</v>
      </c>
      <c r="R696" s="28" t="s">
        <v>2631</v>
      </c>
      <c r="S696" s="51" t="s">
        <v>2632</v>
      </c>
      <c r="T696" s="28" t="s">
        <v>53</v>
      </c>
      <c r="U696" s="51">
        <v>1</v>
      </c>
      <c r="V696" s="39" t="s">
        <v>53</v>
      </c>
      <c r="W696" s="28" t="s">
        <v>53</v>
      </c>
      <c r="X696" s="28" t="s">
        <v>53</v>
      </c>
      <c r="Y696" s="64">
        <v>3000</v>
      </c>
      <c r="Z696" s="64" t="s">
        <v>53</v>
      </c>
      <c r="AA696" s="51">
        <v>1</v>
      </c>
      <c r="AB696" s="18" t="s">
        <v>55</v>
      </c>
      <c r="AC696" s="18" t="s">
        <v>2633</v>
      </c>
      <c r="AD696" s="123"/>
    </row>
    <row r="697" s="1" customFormat="1" ht="44" customHeight="1" spans="1:30">
      <c r="A697" s="187" t="s">
        <v>2634</v>
      </c>
      <c r="B697" s="67"/>
      <c r="C697" s="18"/>
      <c r="D697" s="18"/>
      <c r="E697" s="18"/>
      <c r="F697" s="18"/>
      <c r="G697" s="67"/>
      <c r="H697" s="18"/>
      <c r="I697" s="220"/>
      <c r="J697" s="37"/>
      <c r="K697" s="30">
        <f>L697+M697+N697+O697+P697</f>
        <v>7209.53</v>
      </c>
      <c r="L697" s="30">
        <f t="shared" ref="L697:P697" si="40">L698+L699</f>
        <v>600</v>
      </c>
      <c r="M697" s="30">
        <f t="shared" si="40"/>
        <v>6609.53</v>
      </c>
      <c r="N697" s="30">
        <f t="shared" si="40"/>
        <v>0</v>
      </c>
      <c r="O697" s="30">
        <f t="shared" si="40"/>
        <v>0</v>
      </c>
      <c r="P697" s="30">
        <f t="shared" si="40"/>
        <v>0</v>
      </c>
      <c r="Q697" s="28"/>
      <c r="R697" s="18"/>
      <c r="S697" s="51"/>
      <c r="T697" s="28"/>
      <c r="U697" s="51"/>
      <c r="V697" s="39"/>
      <c r="W697" s="28"/>
      <c r="X697" s="28"/>
      <c r="Y697" s="64"/>
      <c r="Z697" s="64"/>
      <c r="AA697" s="51"/>
      <c r="AB697" s="18"/>
      <c r="AC697" s="18"/>
      <c r="AD697" s="123"/>
    </row>
    <row r="698" s="1" customFormat="1" ht="47.25" spans="1:30">
      <c r="A698" s="15"/>
      <c r="B698" s="18" t="s">
        <v>2635</v>
      </c>
      <c r="C698" s="18" t="s">
        <v>43</v>
      </c>
      <c r="D698" s="18" t="s">
        <v>2636</v>
      </c>
      <c r="E698" s="18" t="s">
        <v>2637</v>
      </c>
      <c r="F698" s="18" t="s">
        <v>2593</v>
      </c>
      <c r="G698" s="18" t="s">
        <v>53</v>
      </c>
      <c r="H698" s="18" t="s">
        <v>53</v>
      </c>
      <c r="I698" s="220" t="s">
        <v>2638</v>
      </c>
      <c r="J698" s="18" t="s">
        <v>50</v>
      </c>
      <c r="K698" s="30">
        <f>L698+M698+N698+O698+P698</f>
        <v>600</v>
      </c>
      <c r="L698" s="30">
        <v>600</v>
      </c>
      <c r="M698" s="21"/>
      <c r="N698" s="21"/>
      <c r="O698" s="21"/>
      <c r="P698" s="21"/>
      <c r="Q698" s="18" t="s">
        <v>2639</v>
      </c>
      <c r="R698" s="18" t="s">
        <v>53</v>
      </c>
      <c r="S698" s="50">
        <v>1</v>
      </c>
      <c r="T698" s="18" t="s">
        <v>53</v>
      </c>
      <c r="U698" s="18" t="s">
        <v>53</v>
      </c>
      <c r="V698" s="18" t="s">
        <v>53</v>
      </c>
      <c r="W698" s="18" t="s">
        <v>53</v>
      </c>
      <c r="X698" s="18" t="s">
        <v>53</v>
      </c>
      <c r="Y698" s="64">
        <v>79744</v>
      </c>
      <c r="Z698" s="64">
        <v>167134</v>
      </c>
      <c r="AA698" s="51">
        <v>1</v>
      </c>
      <c r="AB698" s="31" t="s">
        <v>2640</v>
      </c>
      <c r="AC698" s="18" t="s">
        <v>2641</v>
      </c>
      <c r="AD698" s="123"/>
    </row>
    <row r="699" s="3" customFormat="1" ht="47.25" spans="1:30">
      <c r="A699" s="20"/>
      <c r="B699" s="31" t="s">
        <v>2642</v>
      </c>
      <c r="C699" s="18" t="s">
        <v>53</v>
      </c>
      <c r="D699" s="31" t="s">
        <v>2643</v>
      </c>
      <c r="E699" s="31" t="s">
        <v>2644</v>
      </c>
      <c r="F699" s="31" t="s">
        <v>2585</v>
      </c>
      <c r="G699" s="18" t="s">
        <v>53</v>
      </c>
      <c r="H699" s="18" t="s">
        <v>53</v>
      </c>
      <c r="I699" s="31" t="s">
        <v>2645</v>
      </c>
      <c r="J699" s="18" t="s">
        <v>50</v>
      </c>
      <c r="K699" s="30">
        <v>6609.53</v>
      </c>
      <c r="L699" s="30">
        <v>0</v>
      </c>
      <c r="M699" s="30">
        <v>6609.53</v>
      </c>
      <c r="N699" s="30">
        <v>0</v>
      </c>
      <c r="O699" s="30">
        <v>0</v>
      </c>
      <c r="P699" s="30">
        <v>0</v>
      </c>
      <c r="Q699" s="31" t="s">
        <v>2646</v>
      </c>
      <c r="R699" s="18" t="s">
        <v>53</v>
      </c>
      <c r="S699" s="50">
        <v>1</v>
      </c>
      <c r="T699" s="18" t="s">
        <v>53</v>
      </c>
      <c r="U699" s="18" t="s">
        <v>53</v>
      </c>
      <c r="V699" s="18" t="s">
        <v>53</v>
      </c>
      <c r="W699" s="18" t="s">
        <v>53</v>
      </c>
      <c r="X699" s="18" t="s">
        <v>53</v>
      </c>
      <c r="Y699" s="18">
        <v>2500</v>
      </c>
      <c r="Z699" s="18">
        <v>7500</v>
      </c>
      <c r="AA699" s="51">
        <v>1</v>
      </c>
      <c r="AB699" s="31" t="s">
        <v>2647</v>
      </c>
      <c r="AC699" s="31" t="s">
        <v>2648</v>
      </c>
      <c r="AD699" s="123"/>
    </row>
  </sheetData>
  <mergeCells count="26">
    <mergeCell ref="A1:AC1"/>
    <mergeCell ref="R2:AA2"/>
    <mergeCell ref="V3:Z3"/>
    <mergeCell ref="V4:X4"/>
    <mergeCell ref="Y4:Z4"/>
    <mergeCell ref="A2:A5"/>
    <mergeCell ref="B2:B5"/>
    <mergeCell ref="C2:C5"/>
    <mergeCell ref="D2:D5"/>
    <mergeCell ref="E2:E5"/>
    <mergeCell ref="I2:I5"/>
    <mergeCell ref="J2:J5"/>
    <mergeCell ref="K2:K5"/>
    <mergeCell ref="L4:L5"/>
    <mergeCell ref="M4:M5"/>
    <mergeCell ref="N4:N5"/>
    <mergeCell ref="O4:O5"/>
    <mergeCell ref="P4:P5"/>
    <mergeCell ref="Q2:Q5"/>
    <mergeCell ref="AA3:AA5"/>
    <mergeCell ref="AB2:AB5"/>
    <mergeCell ref="AC2:AC5"/>
    <mergeCell ref="AD2:AD5"/>
    <mergeCell ref="F2:H4"/>
    <mergeCell ref="L2:P3"/>
    <mergeCell ref="R3:U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锦</cp:lastModifiedBy>
  <dcterms:created xsi:type="dcterms:W3CDTF">2022-11-03T11:45:00Z</dcterms:created>
  <dcterms:modified xsi:type="dcterms:W3CDTF">2025-06-09T07:02:31Z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59598110A40A4C99BA65F1E405F66363</vt:lpwstr>
  </property>
  <property fmtid="{D5CDD505-2E9C-101B-9397-08002B2CF9AE}" pid="3" name="KSOProductBuildVer">
    <vt:lpwstr>2052-12.1.0.21171</vt:lpwstr>
  </property>
</Properties>
</file>