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项目计划表" sheetId="8" r:id="rId1"/>
  </sheets>
  <definedNames>
    <definedName name="_xlnm._FilterDatabase" localSheetId="0" hidden="1">项目计划表!$A$1:$T$16</definedName>
    <definedName name="_xlnm.Print_Titles" localSheetId="0">项目计划表!$3:$4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<sst xmlns="http://schemas.openxmlformats.org/spreadsheetml/2006/main" count="85" uniqueCount="68">
  <si>
    <r>
      <rPr>
        <sz val="12"/>
        <rFont val="仿宋"/>
        <charset val="134"/>
      </rPr>
      <t>附件：</t>
    </r>
    <r>
      <rPr>
        <sz val="12"/>
        <rFont val="Times New Roman"/>
        <charset val="134"/>
      </rPr>
      <t>2</t>
    </r>
  </si>
  <si>
    <r>
      <rPr>
        <sz val="24"/>
        <rFont val="方正小标宋_GBK"/>
        <charset val="134"/>
      </rPr>
      <t>萧县</t>
    </r>
    <r>
      <rPr>
        <sz val="24"/>
        <rFont val="Times New Roman"/>
        <charset val="134"/>
      </rPr>
      <t>2025</t>
    </r>
    <r>
      <rPr>
        <sz val="24"/>
        <rFont val="方正小标宋_GBK"/>
        <charset val="134"/>
      </rPr>
      <t>年市级财政衔接推进乡村振兴补助资金（二批）项目计划表</t>
    </r>
  </si>
  <si>
    <t>序号</t>
  </si>
  <si>
    <t>项目类别</t>
  </si>
  <si>
    <t>项目名称</t>
  </si>
  <si>
    <r>
      <rPr>
        <sz val="12"/>
        <rFont val="黑体"/>
        <charset val="134"/>
      </rPr>
      <t>建设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性质</t>
    </r>
  </si>
  <si>
    <t>主管部门</t>
  </si>
  <si>
    <t>实施单位和责任人</t>
  </si>
  <si>
    <t>项目实施地点</t>
  </si>
  <si>
    <r>
      <rPr>
        <sz val="12"/>
        <rFont val="黑体"/>
        <charset val="134"/>
      </rPr>
      <t>建设任务和补助标准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（内容及规模）</t>
    </r>
  </si>
  <si>
    <r>
      <rPr>
        <sz val="12"/>
        <rFont val="黑体"/>
        <charset val="134"/>
      </rPr>
      <t>时间进度</t>
    </r>
    <r>
      <rPr>
        <sz val="12"/>
        <rFont val="Times New Roman"/>
        <charset val="134"/>
      </rPr>
      <t xml:space="preserve">
(</t>
    </r>
    <r>
      <rPr>
        <sz val="12"/>
        <rFont val="黑体"/>
        <charset val="134"/>
      </rPr>
      <t>完成时限）</t>
    </r>
  </si>
  <si>
    <t>合计</t>
  </si>
  <si>
    <t>资金来源及规模（万元）</t>
  </si>
  <si>
    <t>绩效目标</t>
  </si>
  <si>
    <t>受益对象</t>
  </si>
  <si>
    <t>群众参与</t>
  </si>
  <si>
    <t>联农带农机制</t>
  </si>
  <si>
    <t>中央</t>
  </si>
  <si>
    <t>省级</t>
  </si>
  <si>
    <t>市级</t>
  </si>
  <si>
    <t>县级</t>
  </si>
  <si>
    <t>其它</t>
  </si>
  <si>
    <t>户数</t>
  </si>
  <si>
    <t>人数</t>
  </si>
  <si>
    <r>
      <rPr>
        <sz val="12"/>
        <rFont val="黑体"/>
        <charset val="134"/>
      </rPr>
      <t>合计</t>
    </r>
  </si>
  <si>
    <t>一、基础设施</t>
  </si>
  <si>
    <t>（一）人居环境整治</t>
  </si>
  <si>
    <t>2025年萧县农村环境提升项目</t>
  </si>
  <si>
    <t>新建</t>
  </si>
  <si>
    <t>县农业农村局</t>
  </si>
  <si>
    <t>各乡镇（街道）</t>
  </si>
  <si>
    <t>在25个乡镇（街道）实施农村环境提升，清理秸秆柴草、生活垃圾等。</t>
  </si>
  <si>
    <t>2025年12月底前</t>
  </si>
  <si>
    <t>通过项目实施，改善农村人居环境，提高村民生活质量。</t>
  </si>
  <si>
    <t>项目申报、实施过程监督、竣工后受益</t>
  </si>
  <si>
    <t>改善脱贫人口（含监测帮扶对象）及一般农户生产生活设施条件</t>
  </si>
  <si>
    <t>二、教育项目</t>
  </si>
  <si>
    <t>雨露计划</t>
  </si>
  <si>
    <t>县教育体育局</t>
  </si>
  <si>
    <t>县教育体育局
刘广明</t>
  </si>
  <si>
    <t>按照每学期1500元/人的标准，对符合条件的脱贫户（含监测对象）家庭子女落实中高职教育资助。</t>
  </si>
  <si>
    <t>通过对脱贫户（含监测帮扶对象）家庭中职高职学生进行补助，实现减轻脱贫户（监测对象）家庭子女教育负担的目标</t>
  </si>
  <si>
    <t>/</t>
  </si>
  <si>
    <t>项目申报、实施过程监督、完成后受益</t>
  </si>
  <si>
    <t>以教育补贴的形式，减轻脱贫户（含监测对象）家庭教育支出负担</t>
  </si>
  <si>
    <t>三、就业项目</t>
  </si>
  <si>
    <r>
      <rPr>
        <sz val="12"/>
        <rFont val="黑体"/>
        <charset val="134"/>
      </rPr>
      <t>（一）务工补助</t>
    </r>
  </si>
  <si>
    <t>就业帮扶车间务工补助项目</t>
  </si>
  <si>
    <r>
      <rPr>
        <sz val="12"/>
        <rFont val="仿宋"/>
        <charset val="134"/>
      </rPr>
      <t>新建</t>
    </r>
  </si>
  <si>
    <r>
      <rPr>
        <sz val="12"/>
        <rFont val="仿宋"/>
        <charset val="134"/>
      </rPr>
      <t>县人力资源社会保障局</t>
    </r>
  </si>
  <si>
    <t>县人力资源社会保障局
董爱民</t>
  </si>
  <si>
    <r>
      <rPr>
        <sz val="12"/>
        <rFont val="仿宋"/>
        <charset val="134"/>
      </rPr>
      <t>各乡镇（街道）</t>
    </r>
  </si>
  <si>
    <r>
      <rPr>
        <sz val="11"/>
        <rFont val="方正仿宋_GBK"/>
        <charset val="134"/>
      </rPr>
      <t>为在就业帮扶车间就业的脱贫劳动者按照每人每月</t>
    </r>
    <r>
      <rPr>
        <sz val="11"/>
        <rFont val="Times New Roman"/>
        <charset val="134"/>
      </rPr>
      <t>200</t>
    </r>
    <r>
      <rPr>
        <sz val="11"/>
        <rFont val="方正仿宋_GBK"/>
        <charset val="134"/>
      </rPr>
      <t>元标准给予就业补贴；按照吸纳稳定就业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个月以上脱贫劳动者人数，按每人每年</t>
    </r>
    <r>
      <rPr>
        <sz val="11"/>
        <rFont val="Times New Roman"/>
        <charset val="134"/>
      </rPr>
      <t>2000-3000</t>
    </r>
    <r>
      <rPr>
        <sz val="11"/>
        <rFont val="方正仿宋_GBK"/>
        <charset val="134"/>
      </rPr>
      <t>元的标准给予就业帮扶车间运营补贴</t>
    </r>
  </si>
  <si>
    <r>
      <rPr>
        <sz val="12"/>
        <rFont val="Times New Roman"/>
        <charset val="134"/>
      </rPr>
      <t>2025</t>
    </r>
    <r>
      <rPr>
        <sz val="12"/>
        <rFont val="仿宋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月底前</t>
    </r>
  </si>
  <si>
    <t>通过对参与就业帮扶车间务工的脱贫劳动者120人和车间运营补助，实现脱贫人口（含监测帮扶对象）就业务工，增加家庭收入的目标</t>
  </si>
  <si>
    <t>参与项目实施过程监督、带动就业</t>
  </si>
  <si>
    <r>
      <rPr>
        <sz val="11"/>
        <rFont val="方正仿宋_GBK"/>
        <charset val="134"/>
      </rPr>
      <t>通过财政资金投入，鼓励脱贫人口（含监测帮扶对象）参与务工，增加家庭工资性收入，激发内生动力</t>
    </r>
  </si>
  <si>
    <t>脱贫劳动力跨省外出务工交通补助</t>
  </si>
  <si>
    <t>对符合条件跨省外出务工脱贫人口和监测对象落实一次性交通补助。</t>
  </si>
  <si>
    <t>通过预计补助脱贫劳动者交通补助约1.6万人，实现脱贫人口（含监测帮扶对象）就业务工，增加家庭收入的目标</t>
  </si>
  <si>
    <r>
      <rPr>
        <sz val="12"/>
        <rFont val="仿宋"/>
        <charset val="134"/>
      </rPr>
      <t>项目申报、实施过程监督、务工带动增收</t>
    </r>
  </si>
  <si>
    <r>
      <rPr>
        <sz val="12"/>
        <rFont val="仿宋"/>
        <charset val="134"/>
      </rPr>
      <t>以提供就业交通补助的形式，增加脱贫户收入同时，有效激发脱贫劳动者内生动力。</t>
    </r>
  </si>
  <si>
    <r>
      <rPr>
        <sz val="12"/>
        <rFont val="黑体"/>
        <charset val="134"/>
      </rPr>
      <t>（二）公益性岗位</t>
    </r>
  </si>
  <si>
    <t>公益岗位项目</t>
  </si>
  <si>
    <t>开发保洁、保安、河道巡护员、环境监督员、村部保洁员和互助岗等基层基础辅助性公益岗位4500个左右。</t>
  </si>
  <si>
    <r>
      <rPr>
        <sz val="12"/>
        <rFont val="仿宋"/>
        <charset val="134"/>
      </rPr>
      <t>通过实施农村脱贫人口（含监测帮扶对象）就业岗位约</t>
    </r>
    <r>
      <rPr>
        <sz val="12"/>
        <rFont val="Times New Roman"/>
        <charset val="134"/>
      </rPr>
      <t>4500</t>
    </r>
    <r>
      <rPr>
        <sz val="12"/>
        <rFont val="仿宋"/>
        <charset val="134"/>
      </rPr>
      <t>个，实现带动建档立卡人口家庭收入的目标</t>
    </r>
  </si>
  <si>
    <t>项目申报、实施过程监督、务工带动增收</t>
  </si>
  <si>
    <r>
      <rPr>
        <sz val="12"/>
        <rFont val="仿宋"/>
        <charset val="134"/>
      </rPr>
      <t>以提供就业岗位的形式，人均年增收</t>
    </r>
    <r>
      <rPr>
        <sz val="12"/>
        <rFont val="Times New Roman"/>
        <charset val="134"/>
      </rPr>
      <t>7200</t>
    </r>
    <r>
      <rPr>
        <sz val="12"/>
        <rFont val="仿宋"/>
        <charset val="134"/>
      </rPr>
      <t>元以上。增加收入发同时，有效激发脱贫劳动者内生动力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</si>
</sst>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</numFmts>
  <fonts count="3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Times New Roman"/>
      <charset val="134"/>
    </font>
    <font>
      <sz val="12"/>
      <name val="仿宋"/>
      <charset val="134"/>
    </font>
    <font>
      <sz val="14"/>
      <name val="Times New Roman"/>
      <charset val="134"/>
    </font>
    <font>
      <sz val="24"/>
      <name val="方正小标宋_GBK"/>
      <charset val="134"/>
    </font>
    <font>
      <sz val="24"/>
      <name val="Times New Roman"/>
      <charset val="134"/>
    </font>
    <font>
      <sz val="12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2"/>
      <color rgb="FFFF0000"/>
      <name val="仿宋"/>
      <charset val="134"/>
    </font>
    <font>
      <sz val="11"/>
      <name val="Times New Roman"/>
      <charset val="134"/>
    </font>
    <font>
      <sz val="11"/>
      <name val="方正仿宋_GBK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Border="0">
      <alignment vertical="center"/>
    </xf>
    <xf numFmtId="0" fontId="35" fillId="0" borderId="0" applyBorder="0">
      <protection locked="0"/>
    </xf>
    <xf numFmtId="0" fontId="35" fillId="0" borderId="0" applyBorder="0">
      <protection locked="0"/>
    </xf>
    <xf numFmtId="0" fontId="36" fillId="0" borderId="0" applyBorder="0">
      <protection locked="0"/>
    </xf>
    <xf numFmtId="0" fontId="37" fillId="0" borderId="0" applyBorder="0">
      <alignment vertical="center"/>
    </xf>
    <xf numFmtId="0" fontId="36" fillId="0" borderId="0" applyBorder="0">
      <protection locked="0"/>
    </xf>
    <xf numFmtId="0" fontId="36" fillId="0" borderId="0" applyBorder="0">
      <protection locked="0"/>
    </xf>
    <xf numFmtId="0" fontId="35" fillId="0" borderId="0" applyBorder="0">
      <protection locked="0"/>
    </xf>
    <xf numFmtId="0" fontId="36" fillId="0" borderId="0" applyBorder="0">
      <protection locked="0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54" applyNumberFormat="1" applyFont="1" applyFill="1" applyAlignment="1" applyProtection="1">
      <alignment horizontal="center" vertical="center" wrapText="1"/>
    </xf>
    <xf numFmtId="0" fontId="6" fillId="0" borderId="0" xfId="54" applyNumberFormat="1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 applyProtection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7" fillId="0" borderId="1" xfId="54" applyNumberFormat="1" applyFont="1" applyFill="1" applyBorder="1" applyAlignment="1" applyProtection="1">
      <alignment horizontal="center" vertical="center" wrapText="1"/>
    </xf>
    <xf numFmtId="0" fontId="7" fillId="0" borderId="1" xfId="54" applyNumberFormat="1" applyFont="1" applyFill="1" applyBorder="1" applyAlignment="1" applyProtection="1">
      <alignment horizontal="center" vertical="center" wrapText="1"/>
    </xf>
    <xf numFmtId="0" fontId="7" fillId="0" borderId="1" xfId="54" applyNumberFormat="1" applyFont="1" applyFill="1" applyBorder="1" applyAlignment="1" applyProtection="1">
      <alignment horizontal="center" vertical="center"/>
    </xf>
    <xf numFmtId="0" fontId="2" fillId="0" borderId="1" xfId="54" applyNumberFormat="1" applyFont="1" applyFill="1" applyBorder="1" applyAlignment="1" applyProtection="1">
      <alignment horizontal="center" vertical="center"/>
    </xf>
    <xf numFmtId="49" fontId="2" fillId="0" borderId="1" xfId="54" applyNumberFormat="1" applyFont="1" applyFill="1" applyBorder="1" applyAlignment="1" applyProtection="1">
      <alignment horizontal="center" vertical="center" wrapText="1"/>
    </xf>
    <xf numFmtId="0" fontId="2" fillId="0" borderId="1" xfId="54" applyNumberFormat="1" applyFont="1" applyFill="1" applyBorder="1" applyAlignment="1" applyProtection="1">
      <alignment horizontal="center" vertical="center" wrapText="1"/>
    </xf>
    <xf numFmtId="0" fontId="13" fillId="0" borderId="1" xfId="54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 applyProtection="1">
      <alignment horizontal="center" vertical="center" wrapText="1"/>
    </xf>
    <xf numFmtId="177" fontId="7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177" fontId="2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177" fontId="3" fillId="0" borderId="1" xfId="55" applyNumberFormat="1" applyFont="1" applyFill="1" applyBorder="1" applyAlignment="1" applyProtection="1">
      <alignment horizontal="justify" vertical="center" wrapText="1"/>
    </xf>
    <xf numFmtId="178" fontId="4" fillId="0" borderId="1" xfId="49" applyNumberFormat="1" applyFont="1" applyFill="1" applyBorder="1" applyAlignment="1" applyProtection="1">
      <alignment horizontal="center" vertical="center" wrapText="1"/>
    </xf>
    <xf numFmtId="178" fontId="8" fillId="0" borderId="1" xfId="49" applyNumberFormat="1" applyFont="1" applyFill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78" fontId="2" fillId="0" borderId="1" xfId="49" applyNumberFormat="1" applyFont="1" applyFill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justify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10 2 2" xfId="51"/>
    <cellStyle name="常规 2 13 5" xfId="52"/>
    <cellStyle name="常规 8" xfId="53"/>
    <cellStyle name="常规_附件1-5 2" xfId="54"/>
    <cellStyle name="常规 2 13" xfId="55"/>
    <cellStyle name="常规 7" xfId="56"/>
    <cellStyle name="常规 3" xfId="57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80" zoomScaleNormal="80" workbookViewId="0">
      <pane ySplit="4" topLeftCell="A5" activePane="bottomLeft" state="frozen"/>
      <selection/>
      <selection pane="bottomLeft" activeCell="M16" sqref="M16"/>
    </sheetView>
  </sheetViews>
  <sheetFormatPr defaultColWidth="9.64166666666667" defaultRowHeight="18.75"/>
  <cols>
    <col min="1" max="1" width="6.625" style="4" customWidth="1"/>
    <col min="2" max="2" width="18.25" style="4" customWidth="1"/>
    <col min="3" max="3" width="27.875" style="4" customWidth="1"/>
    <col min="4" max="4" width="7" style="4" customWidth="1"/>
    <col min="5" max="5" width="12.625" style="4" customWidth="1"/>
    <col min="6" max="6" width="16.125" style="4" customWidth="1"/>
    <col min="7" max="7" width="10.625" style="4" customWidth="1"/>
    <col min="8" max="8" width="59.875" style="4" customWidth="1"/>
    <col min="9" max="9" width="12.125" style="4" customWidth="1"/>
    <col min="10" max="10" width="11.4" style="5" customWidth="1"/>
    <col min="11" max="12" width="7.25" style="5" customWidth="1"/>
    <col min="13" max="13" width="9.99166666666667" style="5" customWidth="1"/>
    <col min="14" max="15" width="7.25" style="5" customWidth="1"/>
    <col min="16" max="16" width="51.625" style="4" customWidth="1"/>
    <col min="17" max="17" width="8.125" style="4" customWidth="1"/>
    <col min="18" max="18" width="9.25" style="4" customWidth="1"/>
    <col min="19" max="19" width="17.875" style="4" customWidth="1"/>
    <col min="20" max="20" width="24.375" style="4" customWidth="1"/>
    <col min="21" max="16384" width="9.64166666666667" style="6"/>
  </cols>
  <sheetData>
    <row r="1" s="1" customFormat="1" ht="20" customHeight="1" spans="1:20">
      <c r="A1" s="3" t="s">
        <v>0</v>
      </c>
      <c r="B1" s="2"/>
      <c r="C1" s="7"/>
      <c r="D1" s="7"/>
      <c r="E1" s="7"/>
      <c r="F1" s="7"/>
      <c r="G1" s="7"/>
      <c r="H1" s="7"/>
      <c r="I1" s="7"/>
      <c r="J1" s="23"/>
      <c r="K1" s="23"/>
      <c r="L1" s="23"/>
      <c r="M1" s="23"/>
      <c r="N1" s="23"/>
      <c r="O1" s="23"/>
      <c r="P1" s="7"/>
      <c r="Q1" s="7"/>
      <c r="R1" s="7"/>
      <c r="S1" s="7"/>
      <c r="T1" s="7"/>
    </row>
    <row r="2" s="1" customFormat="1" ht="48" customHeight="1" spans="1:2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2" customFormat="1" ht="32" customHeight="1" spans="1:20">
      <c r="A3" s="10" t="s">
        <v>2</v>
      </c>
      <c r="B3" s="10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24" t="s">
        <v>10</v>
      </c>
      <c r="J3" s="25" t="s">
        <v>11</v>
      </c>
      <c r="K3" s="26" t="s">
        <v>12</v>
      </c>
      <c r="L3" s="27"/>
      <c r="M3" s="27"/>
      <c r="N3" s="27"/>
      <c r="O3" s="27"/>
      <c r="P3" s="25" t="s">
        <v>13</v>
      </c>
      <c r="Q3" s="12" t="s">
        <v>14</v>
      </c>
      <c r="R3" s="15"/>
      <c r="S3" s="39" t="s">
        <v>15</v>
      </c>
      <c r="T3" s="39" t="s">
        <v>16</v>
      </c>
    </row>
    <row r="4" s="2" customFormat="1" ht="32" customHeight="1" spans="1:20">
      <c r="A4" s="13"/>
      <c r="B4" s="13"/>
      <c r="C4" s="14"/>
      <c r="D4" s="15"/>
      <c r="E4" s="14"/>
      <c r="F4" s="14"/>
      <c r="G4" s="15"/>
      <c r="H4" s="15"/>
      <c r="I4" s="28"/>
      <c r="J4" s="29"/>
      <c r="K4" s="25" t="s">
        <v>17</v>
      </c>
      <c r="L4" s="25" t="s">
        <v>18</v>
      </c>
      <c r="M4" s="25" t="s">
        <v>19</v>
      </c>
      <c r="N4" s="25" t="s">
        <v>20</v>
      </c>
      <c r="O4" s="25" t="s">
        <v>21</v>
      </c>
      <c r="P4" s="29"/>
      <c r="Q4" s="40" t="s">
        <v>22</v>
      </c>
      <c r="R4" s="40" t="s">
        <v>23</v>
      </c>
      <c r="S4" s="41"/>
      <c r="T4" s="41"/>
    </row>
    <row r="5" s="2" customFormat="1" ht="31" customHeight="1" spans="1:20">
      <c r="A5" s="13"/>
      <c r="B5" s="13" t="s">
        <v>24</v>
      </c>
      <c r="C5" s="14"/>
      <c r="D5" s="15"/>
      <c r="E5" s="14"/>
      <c r="F5" s="14"/>
      <c r="G5" s="15"/>
      <c r="H5" s="15"/>
      <c r="I5" s="28"/>
      <c r="J5" s="30">
        <v>711</v>
      </c>
      <c r="K5" s="29"/>
      <c r="L5" s="29"/>
      <c r="M5" s="30">
        <v>711</v>
      </c>
      <c r="N5" s="29"/>
      <c r="O5" s="29"/>
      <c r="P5" s="29"/>
      <c r="Q5" s="42"/>
      <c r="R5" s="42"/>
      <c r="S5" s="41"/>
      <c r="T5" s="41"/>
    </row>
    <row r="6" s="2" customFormat="1" ht="42" customHeight="1" spans="1:20">
      <c r="A6" s="13"/>
      <c r="B6" s="10" t="s">
        <v>25</v>
      </c>
      <c r="C6" s="13"/>
      <c r="D6" s="13"/>
      <c r="E6" s="13"/>
      <c r="F6" s="13"/>
      <c r="G6" s="13"/>
      <c r="H6" s="13"/>
      <c r="I6" s="13"/>
      <c r="J6" s="31">
        <v>113</v>
      </c>
      <c r="K6" s="32"/>
      <c r="L6" s="32"/>
      <c r="M6" s="31">
        <v>113</v>
      </c>
      <c r="N6" s="32"/>
      <c r="O6" s="32"/>
      <c r="P6" s="13"/>
      <c r="Q6" s="13"/>
      <c r="R6" s="13"/>
      <c r="S6" s="13"/>
      <c r="T6" s="13"/>
    </row>
    <row r="7" s="2" customFormat="1" ht="52" customHeight="1" spans="1:20">
      <c r="A7" s="13"/>
      <c r="B7" s="10" t="s">
        <v>26</v>
      </c>
      <c r="C7" s="13"/>
      <c r="D7" s="13"/>
      <c r="E7" s="13"/>
      <c r="F7" s="13"/>
      <c r="G7" s="13"/>
      <c r="H7" s="13"/>
      <c r="I7" s="33"/>
      <c r="J7" s="31">
        <v>113</v>
      </c>
      <c r="K7" s="32"/>
      <c r="L7" s="32"/>
      <c r="M7" s="31">
        <v>113</v>
      </c>
      <c r="N7" s="32"/>
      <c r="O7" s="32"/>
      <c r="P7" s="13"/>
      <c r="Q7" s="13"/>
      <c r="R7" s="13"/>
      <c r="S7" s="13"/>
      <c r="T7" s="13"/>
    </row>
    <row r="8" s="3" customFormat="1" ht="52" customHeight="1" spans="1:20">
      <c r="A8" s="16">
        <v>1</v>
      </c>
      <c r="B8" s="16"/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30</v>
      </c>
      <c r="H8" s="16" t="s">
        <v>31</v>
      </c>
      <c r="I8" s="34" t="s">
        <v>32</v>
      </c>
      <c r="J8" s="35">
        <v>113</v>
      </c>
      <c r="K8" s="35"/>
      <c r="L8" s="35"/>
      <c r="M8" s="35">
        <v>113</v>
      </c>
      <c r="N8" s="35"/>
      <c r="O8" s="35"/>
      <c r="P8" s="16" t="s">
        <v>33</v>
      </c>
      <c r="Q8" s="43">
        <v>123000</v>
      </c>
      <c r="R8" s="43">
        <v>567000</v>
      </c>
      <c r="S8" s="17" t="s">
        <v>34</v>
      </c>
      <c r="T8" s="44" t="s">
        <v>35</v>
      </c>
    </row>
    <row r="9" s="3" customFormat="1" ht="52" customHeight="1" spans="1:20">
      <c r="A9" s="16"/>
      <c r="B9" s="10" t="s">
        <v>36</v>
      </c>
      <c r="C9" s="18"/>
      <c r="D9" s="18"/>
      <c r="E9" s="18"/>
      <c r="F9" s="18"/>
      <c r="G9" s="19"/>
      <c r="H9" s="18"/>
      <c r="I9" s="36"/>
      <c r="J9" s="37">
        <v>288</v>
      </c>
      <c r="K9" s="38"/>
      <c r="L9" s="37"/>
      <c r="M9" s="37">
        <v>288</v>
      </c>
      <c r="N9" s="38"/>
      <c r="O9" s="38"/>
      <c r="P9" s="18"/>
      <c r="Q9" s="45"/>
      <c r="R9" s="36"/>
      <c r="S9" s="18"/>
      <c r="T9" s="46"/>
    </row>
    <row r="10" s="3" customFormat="1" ht="52" customHeight="1" spans="1:20">
      <c r="A10" s="16">
        <v>2</v>
      </c>
      <c r="B10" s="20"/>
      <c r="C10" s="16" t="s">
        <v>37</v>
      </c>
      <c r="D10" s="16" t="s">
        <v>28</v>
      </c>
      <c r="E10" s="16" t="s">
        <v>38</v>
      </c>
      <c r="F10" s="16" t="s">
        <v>39</v>
      </c>
      <c r="G10" s="16" t="s">
        <v>30</v>
      </c>
      <c r="H10" s="16" t="s">
        <v>40</v>
      </c>
      <c r="I10" s="17" t="s">
        <v>32</v>
      </c>
      <c r="J10" s="35">
        <v>288</v>
      </c>
      <c r="K10" s="35"/>
      <c r="L10" s="35"/>
      <c r="M10" s="35">
        <v>288</v>
      </c>
      <c r="N10" s="35"/>
      <c r="O10" s="35"/>
      <c r="P10" s="16" t="s">
        <v>41</v>
      </c>
      <c r="Q10" s="47" t="s">
        <v>42</v>
      </c>
      <c r="R10" s="47">
        <v>2700</v>
      </c>
      <c r="S10" s="16" t="s">
        <v>43</v>
      </c>
      <c r="T10" s="48" t="s">
        <v>44</v>
      </c>
    </row>
    <row r="11" s="2" customFormat="1" ht="50" customHeight="1" spans="1:20">
      <c r="A11" s="13"/>
      <c r="B11" s="10" t="s">
        <v>45</v>
      </c>
      <c r="C11" s="13"/>
      <c r="D11" s="13"/>
      <c r="E11" s="13"/>
      <c r="F11" s="13"/>
      <c r="G11" s="13"/>
      <c r="H11" s="13"/>
      <c r="I11" s="13"/>
      <c r="J11" s="31">
        <f>J12+J15</f>
        <v>310</v>
      </c>
      <c r="K11" s="32"/>
      <c r="L11" s="32"/>
      <c r="M11" s="31">
        <f>M12+M15</f>
        <v>310</v>
      </c>
      <c r="N11" s="32"/>
      <c r="O11" s="32"/>
      <c r="P11" s="13"/>
      <c r="Q11" s="13"/>
      <c r="R11" s="13"/>
      <c r="S11" s="13"/>
      <c r="T11" s="13"/>
    </row>
    <row r="12" s="2" customFormat="1" ht="50" customHeight="1" spans="1:20">
      <c r="A12" s="13"/>
      <c r="B12" s="13" t="s">
        <v>46</v>
      </c>
      <c r="C12" s="13"/>
      <c r="D12" s="13"/>
      <c r="E12" s="13"/>
      <c r="F12" s="13"/>
      <c r="G12" s="13"/>
      <c r="H12" s="13"/>
      <c r="I12" s="13"/>
      <c r="J12" s="31">
        <f>J13+J14</f>
        <v>110</v>
      </c>
      <c r="K12" s="32"/>
      <c r="L12" s="32"/>
      <c r="M12" s="31">
        <f>M13+M14</f>
        <v>110</v>
      </c>
      <c r="N12" s="32"/>
      <c r="O12" s="32"/>
      <c r="P12" s="13"/>
      <c r="Q12" s="13"/>
      <c r="R12" s="13"/>
      <c r="S12" s="13"/>
      <c r="T12" s="13"/>
    </row>
    <row r="13" s="2" customFormat="1" ht="57" customHeight="1" spans="1:20">
      <c r="A13" s="13">
        <v>3</v>
      </c>
      <c r="B13" s="13"/>
      <c r="C13" s="16" t="s">
        <v>47</v>
      </c>
      <c r="D13" s="13" t="s">
        <v>48</v>
      </c>
      <c r="E13" s="13" t="s">
        <v>49</v>
      </c>
      <c r="F13" s="16" t="s">
        <v>50</v>
      </c>
      <c r="G13" s="13" t="s">
        <v>51</v>
      </c>
      <c r="H13" s="21" t="s">
        <v>52</v>
      </c>
      <c r="I13" s="33" t="s">
        <v>53</v>
      </c>
      <c r="J13" s="32">
        <f>SUM(K13:O13)</f>
        <v>10</v>
      </c>
      <c r="K13" s="32"/>
      <c r="L13" s="32"/>
      <c r="M13" s="32">
        <v>10</v>
      </c>
      <c r="N13" s="32"/>
      <c r="O13" s="32"/>
      <c r="P13" s="22" t="s">
        <v>54</v>
      </c>
      <c r="Q13" s="21" t="s">
        <v>42</v>
      </c>
      <c r="R13" s="21">
        <v>120</v>
      </c>
      <c r="S13" s="22" t="s">
        <v>55</v>
      </c>
      <c r="T13" s="21" t="s">
        <v>56</v>
      </c>
    </row>
    <row r="14" s="2" customFormat="1" ht="47" customHeight="1" spans="1:20">
      <c r="A14" s="13">
        <v>4</v>
      </c>
      <c r="B14" s="13"/>
      <c r="C14" s="16" t="s">
        <v>57</v>
      </c>
      <c r="D14" s="13" t="s">
        <v>48</v>
      </c>
      <c r="E14" s="13" t="s">
        <v>49</v>
      </c>
      <c r="F14" s="16" t="s">
        <v>50</v>
      </c>
      <c r="G14" s="13" t="s">
        <v>51</v>
      </c>
      <c r="H14" s="16" t="s">
        <v>58</v>
      </c>
      <c r="I14" s="33" t="s">
        <v>53</v>
      </c>
      <c r="J14" s="32">
        <f>SUM(K14:O14)</f>
        <v>100</v>
      </c>
      <c r="K14" s="32"/>
      <c r="L14" s="32"/>
      <c r="M14" s="32">
        <v>100</v>
      </c>
      <c r="N14" s="32"/>
      <c r="O14" s="32"/>
      <c r="P14" s="16" t="s">
        <v>59</v>
      </c>
      <c r="Q14" s="49" t="s">
        <v>42</v>
      </c>
      <c r="R14" s="13">
        <v>16000</v>
      </c>
      <c r="S14" s="13" t="s">
        <v>60</v>
      </c>
      <c r="T14" s="49" t="s">
        <v>61</v>
      </c>
    </row>
    <row r="15" s="2" customFormat="1" ht="50" customHeight="1" spans="1:20">
      <c r="A15" s="13"/>
      <c r="B15" s="13" t="s">
        <v>62</v>
      </c>
      <c r="C15" s="13"/>
      <c r="D15" s="13"/>
      <c r="E15" s="13"/>
      <c r="F15" s="13"/>
      <c r="G15" s="13"/>
      <c r="H15" s="13"/>
      <c r="I15" s="13"/>
      <c r="J15" s="31">
        <f>J16</f>
        <v>200</v>
      </c>
      <c r="K15" s="32"/>
      <c r="L15" s="32"/>
      <c r="M15" s="31">
        <f>M16</f>
        <v>200</v>
      </c>
      <c r="N15" s="32"/>
      <c r="O15" s="32"/>
      <c r="P15" s="13"/>
      <c r="Q15" s="13"/>
      <c r="R15" s="13"/>
      <c r="S15" s="13"/>
      <c r="T15" s="13"/>
    </row>
    <row r="16" s="2" customFormat="1" ht="48" customHeight="1" spans="1:20">
      <c r="A16" s="13">
        <v>5</v>
      </c>
      <c r="B16" s="13"/>
      <c r="C16" s="16" t="s">
        <v>63</v>
      </c>
      <c r="D16" s="13" t="s">
        <v>48</v>
      </c>
      <c r="E16" s="13" t="s">
        <v>49</v>
      </c>
      <c r="F16" s="16" t="s">
        <v>50</v>
      </c>
      <c r="G16" s="13" t="s">
        <v>51</v>
      </c>
      <c r="H16" s="22" t="s">
        <v>64</v>
      </c>
      <c r="I16" s="33" t="s">
        <v>53</v>
      </c>
      <c r="J16" s="32">
        <f>SUM(K16:O16)</f>
        <v>200</v>
      </c>
      <c r="K16" s="32"/>
      <c r="L16" s="32"/>
      <c r="M16" s="32">
        <v>200</v>
      </c>
      <c r="N16" s="32"/>
      <c r="O16" s="32"/>
      <c r="P16" s="16" t="s">
        <v>65</v>
      </c>
      <c r="Q16" s="49" t="s">
        <v>42</v>
      </c>
      <c r="R16" s="13">
        <v>4500</v>
      </c>
      <c r="S16" s="16" t="s">
        <v>66</v>
      </c>
      <c r="T16" s="50" t="s">
        <v>67</v>
      </c>
    </row>
  </sheetData>
  <mergeCells count="16">
    <mergeCell ref="A2:T2"/>
    <mergeCell ref="K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S3:S4"/>
    <mergeCell ref="T3:T4"/>
  </mergeCells>
  <pageMargins left="0.751388888888889" right="0.751388888888889" top="0.550694444444444" bottom="0.314583333333333" header="0.5" footer="0.5"/>
  <pageSetup paperSize="8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D.</cp:lastModifiedBy>
  <dcterms:created xsi:type="dcterms:W3CDTF">2022-12-22T23:24:00Z</dcterms:created>
  <dcterms:modified xsi:type="dcterms:W3CDTF">2025-08-01T02:28:44Z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D8927A3BF6994BACAD91E215E3CD13ED_13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